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touskova.l\Documents\PLOCHA\0_ARCHIV starších věcí\KAP, MAP\MAP\Ke zveřejnění\"/>
    </mc:Choice>
  </mc:AlternateContent>
  <bookViews>
    <workbookView xWindow="-120" yWindow="-120" windowWidth="29040" windowHeight="15720" tabRatio="710" activeTab="2"/>
  </bookViews>
  <sheets>
    <sheet name="MŠ" sheetId="10" r:id="rId1"/>
    <sheet name="ZŠ" sheetId="7" r:id="rId2"/>
    <sheet name="zajmové, neformalní, cel" sheetId="8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7" l="1"/>
  <c r="A109" i="7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4" i="7" s="1"/>
  <c r="A135" i="7" s="1"/>
  <c r="A136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7" i="7" s="1"/>
  <c r="A108" i="7"/>
  <c r="M108" i="7"/>
  <c r="M107" i="7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5" i="7" s="1"/>
  <c r="A106" i="7" s="1"/>
  <c r="M26" i="7"/>
  <c r="M25" i="7"/>
  <c r="M22" i="7"/>
  <c r="M21" i="7"/>
  <c r="M112" i="7"/>
  <c r="L19" i="8"/>
  <c r="M104" i="7"/>
  <c r="M105" i="7"/>
  <c r="M106" i="7"/>
  <c r="M109" i="7"/>
  <c r="M110" i="7"/>
  <c r="M111" i="7"/>
  <c r="M98" i="7"/>
  <c r="M34" i="7"/>
  <c r="M35" i="7"/>
  <c r="A6" i="10"/>
  <c r="M5" i="10"/>
  <c r="M72" i="10"/>
  <c r="M71" i="10"/>
  <c r="M69" i="10"/>
  <c r="M68" i="10"/>
  <c r="M67" i="10"/>
  <c r="M65" i="10"/>
  <c r="M64" i="10"/>
  <c r="M62" i="10"/>
  <c r="M61" i="10"/>
  <c r="M56" i="10"/>
  <c r="M55" i="10"/>
  <c r="M54" i="10"/>
  <c r="M46" i="10"/>
  <c r="M45" i="10"/>
  <c r="M44" i="10"/>
  <c r="M42" i="10"/>
  <c r="M41" i="10"/>
  <c r="M39" i="10"/>
  <c r="M38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A17" i="10"/>
  <c r="A18" i="10" s="1"/>
  <c r="A19" i="10" s="1"/>
  <c r="A20" i="10" s="1"/>
  <c r="A21" i="10" s="1"/>
  <c r="A22" i="10" s="1"/>
  <c r="A23" i="10" s="1"/>
  <c r="A24" i="10" s="1"/>
  <c r="M16" i="10"/>
  <c r="M7" i="10"/>
  <c r="M6" i="10"/>
  <c r="M103" i="7"/>
  <c r="M102" i="7"/>
  <c r="L18" i="8"/>
  <c r="M101" i="7"/>
  <c r="M100" i="7"/>
  <c r="M99" i="7"/>
  <c r="M97" i="7"/>
  <c r="M88" i="7"/>
  <c r="M10" i="7"/>
  <c r="M24" i="7"/>
  <c r="M15" i="7"/>
  <c r="M146" i="7"/>
  <c r="M145" i="7"/>
  <c r="M144" i="7"/>
  <c r="M143" i="7"/>
  <c r="M142" i="7"/>
  <c r="L20" i="8"/>
  <c r="L17" i="8"/>
  <c r="L16" i="8"/>
  <c r="L15" i="8"/>
  <c r="L14" i="8"/>
  <c r="L13" i="8"/>
  <c r="L12" i="8"/>
  <c r="L11" i="8"/>
  <c r="L10" i="8"/>
  <c r="L9" i="8"/>
  <c r="L8" i="8"/>
  <c r="L7" i="8"/>
  <c r="L6" i="8"/>
  <c r="M96" i="7"/>
  <c r="M95" i="7"/>
  <c r="M94" i="7"/>
  <c r="M93" i="7"/>
  <c r="M92" i="7"/>
  <c r="M91" i="7"/>
  <c r="M90" i="7"/>
  <c r="M89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3" i="7"/>
  <c r="M32" i="7"/>
  <c r="M31" i="7"/>
  <c r="M30" i="7"/>
  <c r="M29" i="7"/>
  <c r="M28" i="7"/>
  <c r="M27" i="7"/>
  <c r="M23" i="7"/>
  <c r="M20" i="7"/>
  <c r="M19" i="7"/>
  <c r="M18" i="7"/>
  <c r="M17" i="7"/>
  <c r="M16" i="7"/>
  <c r="M14" i="7"/>
  <c r="M13" i="7"/>
  <c r="M12" i="7"/>
  <c r="M11" i="7"/>
  <c r="M9" i="7"/>
  <c r="M8" i="7"/>
  <c r="M7" i="7"/>
  <c r="M6" i="7"/>
  <c r="M158" i="7" l="1"/>
  <c r="M157" i="7"/>
  <c r="M156" i="7"/>
  <c r="M155" i="7"/>
  <c r="M154" i="7"/>
  <c r="M141" i="7"/>
  <c r="M140" i="7"/>
  <c r="M139" i="7"/>
  <c r="M138" i="7"/>
  <c r="M137" i="7"/>
  <c r="M136" i="7"/>
  <c r="M135" i="7"/>
  <c r="M134" i="7"/>
  <c r="M133" i="7"/>
  <c r="M131" i="7"/>
  <c r="A27" i="10" l="1"/>
  <c r="A28" i="10" s="1"/>
  <c r="A29" i="10" s="1"/>
  <c r="A30" i="10" s="1"/>
  <c r="A31" i="10" s="1"/>
  <c r="A32" i="10" s="1"/>
  <c r="A33" i="10" s="1"/>
  <c r="A34" i="10" s="1"/>
</calcChain>
</file>

<file path=xl/comments1.xml><?xml version="1.0" encoding="utf-8"?>
<comments xmlns="http://schemas.openxmlformats.org/spreadsheetml/2006/main">
  <authors>
    <author>tc={B74752F9-B419-4F1E-B09E-1D6A97D907EE}</author>
    <author>tc={E8345739-3784-4533-BB9D-26983FA0CFE5}</author>
  </authors>
  <commentList>
    <comment ref="U4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doplňková aktivita</t>
        </r>
      </text>
    </comment>
    <comment ref="V4" authorId="1" shapeId="0">
      <text>
        <r>
          <rPr>
            <sz val="11"/>
            <color theme="1"/>
            <rFont val="Calibri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doplňková aktivita</t>
        </r>
      </text>
    </comment>
  </commentList>
</comments>
</file>

<file path=xl/sharedStrings.xml><?xml version="1.0" encoding="utf-8"?>
<sst xmlns="http://schemas.openxmlformats.org/spreadsheetml/2006/main" count="2167" uniqueCount="353">
  <si>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</si>
  <si>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</si>
  <si>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</si>
  <si>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</si>
  <si>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</si>
  <si>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</si>
  <si>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</si>
  <si>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</si>
  <si>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</si>
  <si>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</si>
  <si>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</si>
  <si>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</si>
  <si>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</si>
  <si>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</si>
  <si>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</si>
  <si>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</si>
  <si>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</si>
  <si>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</si>
  <si>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</si>
  <si>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</si>
  <si>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</si>
  <si>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</si>
  <si>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</si>
  <si>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</si>
  <si>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</si>
  <si>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</si>
  <si>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</si>
  <si>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</si>
  <si>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</si>
  <si>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</si>
  <si>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</si>
  <si>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</si>
  <si>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</si>
  <si>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</si>
  <si>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</si>
  <si>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</si>
  <si>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</si>
  <si>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</si>
  <si>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</si>
  <si>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</si>
  <si>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</si>
  <si>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</si>
  <si>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</si>
  <si>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</si>
  <si>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</si>
  <si>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</si>
  <si>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</si>
  <si>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</si>
  <si>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</si>
  <si>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</si>
  <si>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</si>
  <si>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</si>
  <si>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</si>
  <si>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</si>
  <si>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</si>
  <si>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</si>
  <si>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</si>
  <si>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</si>
  <si>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</si>
  <si>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</si>
  <si>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</si>
  <si>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</si>
  <si>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</si>
  <si>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</si>
  <si>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</si>
  <si>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</si>
  <si>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</si>
  <si>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</si>
  <si>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</si>
  <si>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</si>
  <si>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</si>
  <si>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</si>
  <si>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</si>
  <si>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</si>
  <si>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</si>
  <si>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</si>
  <si>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Město Pacov</t>
  </si>
  <si>
    <t xml:space="preserve">Vysočina </t>
  </si>
  <si>
    <t>Církevní mateřská škola Jonáš</t>
  </si>
  <si>
    <t>Mateřská škola Velká Chyška</t>
  </si>
  <si>
    <t>Základní a mateřská škola Lukavec</t>
  </si>
  <si>
    <t>Modernizace šaten (bezbariérovost)</t>
  </si>
  <si>
    <t>Výměna podlahových ploch (bezbariérovost)</t>
  </si>
  <si>
    <t>Modernizace a revitalizace školní zahrady</t>
  </si>
  <si>
    <t xml:space="preserve">Bezbariérový přístup </t>
  </si>
  <si>
    <t xml:space="preserve">Základní a mateřská škola Obrataň </t>
  </si>
  <si>
    <t xml:space="preserve">Rekonstrukce školní kuchyně a modernizace gastro vybavení </t>
  </si>
  <si>
    <t xml:space="preserve">Zateplení budovy a přilehlých prostor  </t>
  </si>
  <si>
    <t>Rekonstrukce a modernizace půdních prostor</t>
  </si>
  <si>
    <t>Městys Lukavec</t>
  </si>
  <si>
    <t>Obec Obrataň</t>
  </si>
  <si>
    <t>Velká Chyška</t>
  </si>
  <si>
    <t xml:space="preserve">Obec Kámen </t>
  </si>
  <si>
    <t>Základní škola a Mateřská škola Lukavec</t>
  </si>
  <si>
    <t xml:space="preserve">Mateřská škola Za Branou </t>
  </si>
  <si>
    <t>Mateřská škola Pacov, Jatecká 571</t>
  </si>
  <si>
    <t xml:space="preserve">Biskupství  českobudě - jovické                                                                        </t>
  </si>
  <si>
    <t>107721520, 107533201</t>
  </si>
  <si>
    <t>Mateřská škola Kámen, okres Pelhřimov</t>
  </si>
  <si>
    <t>Dovybavení zahrady</t>
  </si>
  <si>
    <t xml:space="preserve">Efektivní systém větrání </t>
  </si>
  <si>
    <t xml:space="preserve">Modernizace učeben a prostor pro polytechnické vzdělávání </t>
  </si>
  <si>
    <t>Rekonstrukce otopného systému</t>
  </si>
  <si>
    <t>Modernizace a vybavení učeben a prostor interiéru MŠ</t>
  </si>
  <si>
    <t>Základní umělecká škola Pacov, Španovského 319</t>
  </si>
  <si>
    <t xml:space="preserve">Základní škola a mateřská škola Obrataň </t>
  </si>
  <si>
    <t xml:space="preserve">Obec Obrataň </t>
  </si>
  <si>
    <t>x</t>
  </si>
  <si>
    <t>150014091, 150014121</t>
  </si>
  <si>
    <t xml:space="preserve">Školní autobus </t>
  </si>
  <si>
    <t>Kraj Vysočina</t>
  </si>
  <si>
    <t>Pacov</t>
  </si>
  <si>
    <t>Lukavec</t>
  </si>
  <si>
    <t xml:space="preserve">Obrataň </t>
  </si>
  <si>
    <r>
      <rPr>
        <sz val="10"/>
        <color rgb="FFFF0000"/>
        <rFont val="Calibri"/>
        <family val="2"/>
        <charset val="238"/>
        <scheme val="minor"/>
      </rPr>
      <t xml:space="preserve">MŠ </t>
    </r>
    <r>
      <rPr>
        <sz val="10"/>
        <rFont val="Calibri"/>
        <family val="2"/>
        <charset val="238"/>
        <scheme val="minor"/>
      </rPr>
      <t xml:space="preserve">Venkovní vybavení do MŠ (na ukládaní výrobků, materiálů….). 3 skříně nebo 3 regály…... </t>
    </r>
  </si>
  <si>
    <r>
      <rPr>
        <sz val="9"/>
        <color rgb="FFFF0000"/>
        <rFont val="Calibri"/>
        <family val="2"/>
        <charset val="238"/>
        <scheme val="minor"/>
      </rPr>
      <t xml:space="preserve">MŠ </t>
    </r>
    <r>
      <rPr>
        <sz val="9"/>
        <color theme="1"/>
        <rFont val="Calibri"/>
        <family val="2"/>
        <charset val="238"/>
        <scheme val="minor"/>
      </rPr>
      <t xml:space="preserve">Rožíření kapacity MŠ (volná místnost - nevyužitá), kompletní rekonstukce, vybavení místnosti (vč. staveních prací, rozšíření sociálek…...), KHS musí schválit </t>
    </r>
  </si>
  <si>
    <t>Rekonstrukce podlahových ploch v 1. patře</t>
  </si>
  <si>
    <t>Výměna otopného systému (areál - tělocvična)</t>
  </si>
  <si>
    <t>Efektivní systém větrání - VZT</t>
  </si>
  <si>
    <t>Efektivní systém větrání - VZT (areál - náměstí Svobody)</t>
  </si>
  <si>
    <t>Efektivní systém větrání - VZT (ulice Španovského)</t>
  </si>
  <si>
    <t>Efektivní systém větrání - VZT (areál - tělocvična)</t>
  </si>
  <si>
    <t>Zlepšení akustiky ve třídách a prostorách školy (areál - náměstí Svobody)</t>
  </si>
  <si>
    <t>Zlepšení akustiky ve třídách a prostorách školy  (ulice Španovského)</t>
  </si>
  <si>
    <t>Modernizace učeben (areál - náměstí Svobody)</t>
  </si>
  <si>
    <t>Modernizace učeben  (ulice Španovského)</t>
  </si>
  <si>
    <t xml:space="preserve">Modernizace sociálního zařízení </t>
  </si>
  <si>
    <t>Modernizace sociálního zařízení (areál - telocvična)</t>
  </si>
  <si>
    <t>Zabezpečení budov - bezpečnostní opatření (ulice Španovského)</t>
  </si>
  <si>
    <t>Kamerový systém (ulice Španovského)</t>
  </si>
  <si>
    <t>Modernizace odborných učeben (areál - náměstí Svobody)</t>
  </si>
  <si>
    <t>Modernizace odborných učeben (ulice Španovského)</t>
  </si>
  <si>
    <t>Modernizace kmenových učeben  (areál - náměstí Svobody)</t>
  </si>
  <si>
    <t>Modernizace kmenových učeben (areál - telocvična)</t>
  </si>
  <si>
    <t>Zastřešení vstupu (areál A - II stupeň)</t>
  </si>
  <si>
    <t>Zlepšení akustiky ve třídách a prostorách školy (areál A - II stupeň)</t>
  </si>
  <si>
    <t>Zlepšení akustiky ve třídách a prostorách školy (areál B - I stupeň)</t>
  </si>
  <si>
    <t>Modernizace učeben (areál A - II stupeň)</t>
  </si>
  <si>
    <t>Modernizace učeben (areál B - I stupeň)</t>
  </si>
  <si>
    <t>Modernizace kmenových učeben (areál A - II stupeň)</t>
  </si>
  <si>
    <t>Modernizace kmenových učeben (areál B - I stupeň)</t>
  </si>
  <si>
    <t>Zastřešení vstupu (areál - tělocvična)</t>
  </si>
  <si>
    <t>Vybudování odpočinkových zón (areál - náměstí Svobody)</t>
  </si>
  <si>
    <t>Vybudování odpočinkových zón  (ulice Španovského)</t>
  </si>
  <si>
    <t>Vybudování odpočinkových zón (areál A - II stupeň)</t>
  </si>
  <si>
    <t>Vybudování odpočinkových zón (areál B - I stupeň)</t>
  </si>
  <si>
    <t>Vybudování odpočinkových zón (areál - tělocvična)</t>
  </si>
  <si>
    <t>Modernizace interiérového vybavení učeben (areál - náměstí Svobody)</t>
  </si>
  <si>
    <t>Modernizace interiérového vybavení učeben  (ulice Španovského)</t>
  </si>
  <si>
    <t>Modernizace interiérového vybavení učeben (areál A - II stupeň)</t>
  </si>
  <si>
    <t>Modernizace interiérového vybavení učeben (areál B - I stupeň)</t>
  </si>
  <si>
    <t>Modernizace interiérového vybavení učeben (areál - tělocvična)</t>
  </si>
  <si>
    <t>Modernizace vybavení učeben (areál - náměstí Svobody)</t>
  </si>
  <si>
    <t>Modernizace vybavení učeben  (ulice Španovského)</t>
  </si>
  <si>
    <t>Modernizace vybavení učeben (areál A - II stupeň)</t>
  </si>
  <si>
    <t>Modernizace vybavení učeben (areál B - I stupeň)</t>
  </si>
  <si>
    <t>Modernizace vybavení učeben (areál - tělocvična)</t>
  </si>
  <si>
    <t>Boxy a skříně na učebnice (areál - náměstí Svobody)</t>
  </si>
  <si>
    <t>Boxy a skříně na učebnice  (ulice Španovského)</t>
  </si>
  <si>
    <t>Boxy a skříně na učebnice (areál A - II stupeň)</t>
  </si>
  <si>
    <t>Boxy a skříně na učebnice (areál B - I stupeň)</t>
  </si>
  <si>
    <t>Boxy a skříně na učebnice (areál - tělocvična)</t>
  </si>
  <si>
    <t xml:space="preserve">ICT vybavení </t>
  </si>
  <si>
    <t>ICT vybavení (areál - náměstí Svobody)</t>
  </si>
  <si>
    <t>ICT vybavení (ulice Španovského)</t>
  </si>
  <si>
    <t>ICT vybavení (areál A - II stupeň)</t>
  </si>
  <si>
    <t>Modernizace učeben výtvarné výchovy (areál A - II stupeň)</t>
  </si>
  <si>
    <t>Modernizace učeben polytechniky (areál - náměstí Svobody)</t>
  </si>
  <si>
    <t>Modernizace učeben polytechniky (ulice Španovského)</t>
  </si>
  <si>
    <t>Modernizace učeben polytechniky (areál A - II stupeň)</t>
  </si>
  <si>
    <t>Modernizace učeben polytechniky (areál B - I stupeň)</t>
  </si>
  <si>
    <t>Modernizace učeben pracovních činností (ulice Španovského)</t>
  </si>
  <si>
    <t>Modernizace počítačové učebny  (areál - náměstí Svobody)</t>
  </si>
  <si>
    <t>Modernizace počítačové učebny  (ulice Španovského)</t>
  </si>
  <si>
    <t>Modernizace tříd se speciální výukou vč. bezbariérovosti (ulice Španovského)</t>
  </si>
  <si>
    <t xml:space="preserve">výměna otopné soustavy včetně zdroje vytápění, ohřevu TUV a regulace </t>
  </si>
  <si>
    <t>instalace  vzduchotechniky</t>
  </si>
  <si>
    <t>akustické podhledy, obklady, nástěnky a jiná opatření zajišťující snížení této emise</t>
  </si>
  <si>
    <t>stavební úpravy, omítky, podlahy rozvody elektroinstalací ZTI, nábytek, vybavení, pomůcky atd.</t>
  </si>
  <si>
    <t>kompletní rekonstrukce sociálních zařízení</t>
  </si>
  <si>
    <t>kamerový systém, čipy, docházkový systém, SW + HW apod</t>
  </si>
  <si>
    <t>kamerový systém</t>
  </si>
  <si>
    <t>zeleň, informační systém, herní prvky, odpočinkové zóny, lavičky, cestní síť, venkovní učebna atd.</t>
  </si>
  <si>
    <t>vybudování odpočinkových zón, náytek, IT vybavení, stavební úpravy prostor pro odpočinek a relaxaci atd.</t>
  </si>
  <si>
    <t>nábytek, vybavení, pomůcky atd.</t>
  </si>
  <si>
    <t>stavební úpravy, omítky, podlahy rozvody elektroinstalací ZTI,</t>
  </si>
  <si>
    <t>workoutové hřiště včetně příslušenství a mobiliáře - venkovní posilovna</t>
  </si>
  <si>
    <t xml:space="preserve">výstavba beachvolejbalového hřiště včetně zázemí - areál bývalé školní zahrady </t>
  </si>
  <si>
    <t>vybudování zázemí školní zahrady a úprava školní zahrady</t>
  </si>
  <si>
    <t>výstavba výceúčelového celoročně využívaného hřiště s umělou resp. ledovou plochou včetně zázemí a příslušenství</t>
  </si>
  <si>
    <t>boxy a skříně na učebníce a obdobný nábytek</t>
  </si>
  <si>
    <t>šatní nskříňky a obdobné vybavení sloužící pro potřeby žáků</t>
  </si>
  <si>
    <t>Šatní skříňky (areál - náměstí Svobody)</t>
  </si>
  <si>
    <t>Šatní skříňky (ulice Španovského)</t>
  </si>
  <si>
    <t>Šatní skříňky  (areál - tělocvična)</t>
  </si>
  <si>
    <t>stavební úpravy, omítky, podlahy rozvody elektroinstalací ZTI, nábytek, vybavení, pomůcky atd. Bezbariérové zpřístupnění - stavební úpravy nebo nákup vybavení zabezpečující bezbariérové užívání staveb</t>
  </si>
  <si>
    <t>pořízení ICT vybavení a pomůcek</t>
  </si>
  <si>
    <t xml:space="preserve">Základní škola Pacov      </t>
  </si>
  <si>
    <t xml:space="preserve">Kraj Vysočina </t>
  </si>
  <si>
    <t xml:space="preserve">Zlepšení akustiky ve třídách </t>
  </si>
  <si>
    <t xml:space="preserve">Výměna otopného systému </t>
  </si>
  <si>
    <t>Modernizace vnitřních prostor</t>
  </si>
  <si>
    <t>Venkovní učebna</t>
  </si>
  <si>
    <t>Sauna</t>
  </si>
  <si>
    <t>vybudování nové venkovní učebny všetně zázemí a vybavení</t>
  </si>
  <si>
    <t>rekonstrukce sauny a přilehlého prostranství</t>
  </si>
  <si>
    <t>zeleň, informační systém, herní prvky, hračky, pomůcky, odpočinkové zóny, lavičky, cestní síť, venkovní učebna atd.</t>
  </si>
  <si>
    <t xml:space="preserve">Zookoutek </t>
  </si>
  <si>
    <t xml:space="preserve">Zastřešení bazénu vč. vyhřívání a vytápění </t>
  </si>
  <si>
    <t>vybudování zookoutku podporující enviromentální vzdělávání a výchovu</t>
  </si>
  <si>
    <t>zeleň, informační systém, herní prvky, hračky, pomůcky, odpočinkové zóny, lavičky, cestní síť  atd.</t>
  </si>
  <si>
    <t>Vybavení ICT učebny</t>
  </si>
  <si>
    <t xml:space="preserve">Zabezpečení budov - bezpečnostní opatření </t>
  </si>
  <si>
    <t>kamerový systém, čipy, docházkový systém, stravovací systém, SW + HW apod.</t>
  </si>
  <si>
    <t xml:space="preserve">Rekonstrukce opěrné zdi a přístupu ZŠ </t>
  </si>
  <si>
    <t xml:space="preserve">Pořízení interaktivních tabulí </t>
  </si>
  <si>
    <t xml:space="preserve">Sedlové úpravy střechy budovy ZŠ </t>
  </si>
  <si>
    <t>venkovní učebna pro výuku a socializační aktivity vč. vybavení</t>
  </si>
  <si>
    <t xml:space="preserve">Vybudování venkovní učebny </t>
  </si>
  <si>
    <t xml:space="preserve">Zřízení venkovní relaxační zóny </t>
  </si>
  <si>
    <t>vč. venkovního mobiliáře - trampolína, lavičky, atd. vč. zeleně</t>
  </si>
  <si>
    <t>Vybavení polytechnické učebny</t>
  </si>
  <si>
    <t xml:space="preserve">stavebnice, digitální klavír atd. </t>
  </si>
  <si>
    <t>Pořízení interaktivních tabulí, PC</t>
  </si>
  <si>
    <t>dále rekonstrukce elektroinstalace a rozvodů vodovodního zařízení</t>
  </si>
  <si>
    <t>odstranění původních kovových konstrukcí šatny a nahrazení samostatnými šatními skřínkami s čipem vč. inventáře, osvětlení atd.</t>
  </si>
  <si>
    <t>vč. stínících prvků pro venkovní výuku a aktivity žáků</t>
  </si>
  <si>
    <t>zpevnění chodníku ke sportovišti a atriu ZŠ, pokládka zámkové dlažby atd.</t>
  </si>
  <si>
    <t xml:space="preserve">Rekonstrukce a vybavení zázemí školní družiny </t>
  </si>
  <si>
    <t xml:space="preserve">Rekonstrukce šaten </t>
  </si>
  <si>
    <t>zastřešení bazénu vč. vyhřívání a vytápění</t>
  </si>
  <si>
    <t>nová fasáda vč. zateplení</t>
  </si>
  <si>
    <t xml:space="preserve">Pacov </t>
  </si>
  <si>
    <t xml:space="preserve">Kámen </t>
  </si>
  <si>
    <t>rekuperace, vzduchotechnika, klimatizace k zajištění bezpečného vnitřního prostředí</t>
  </si>
  <si>
    <t>Rekonstrukce fasády budovy MŠ</t>
  </si>
  <si>
    <t>skříně, regály na ukládaní výrobků, materiálů MŠ</t>
  </si>
  <si>
    <t xml:space="preserve">Skladovací venkovní zařízení </t>
  </si>
  <si>
    <t>Interaktivní vybavení pro polytechnické vzdělávání v MŠ</t>
  </si>
  <si>
    <t xml:space="preserve">didaktické pomůcky, vybavení pro polytechnické vzdělávání, čtenářskou a matematickou pregramotnost, interaktivní vybavení a jiné </t>
  </si>
  <si>
    <t>výmalba, zateplení vč přilehlých budov</t>
  </si>
  <si>
    <t xml:space="preserve">herní prvky, venkovní mobiliář, altán a jiné </t>
  </si>
  <si>
    <t>Navýšení kapacity MŠ - rozšíření zázemí MŠ</t>
  </si>
  <si>
    <t>interaktivní tabule, PC vč. programů</t>
  </si>
  <si>
    <t>pec, nářadí, tvořivé dílny, nábytek a další materiální a technické vybavení</t>
  </si>
  <si>
    <t>Zateplení budovy a přilehlých prostor včetně modernizace fasády</t>
  </si>
  <si>
    <t>Osvětlení hřiště s umělým povrchem a dovybavení (areál - náměstí Svobody)</t>
  </si>
  <si>
    <t xml:space="preserve">výstavba osvětlení a dovybavení hřiště pomůckami </t>
  </si>
  <si>
    <t>Fotovoltaická elektárna na střechu</t>
  </si>
  <si>
    <t>stolní PC, notebooky, nabíjecí skříň pro notebooky, nábytek atd. Nákup žákovských výškově nastavitelných židlí do PC učebny.</t>
  </si>
  <si>
    <t xml:space="preserve">Efektivní systém větrání  - VZT </t>
  </si>
  <si>
    <t>instalace vzduchotechniky</t>
  </si>
  <si>
    <t xml:space="preserve">Zlepšení aktustiky ve třídách </t>
  </si>
  <si>
    <t xml:space="preserve">kompletní rekonstrunkce sociálního zařízení </t>
  </si>
  <si>
    <t>výměna otopné soustavy včetně zdroje vytápění, ohřevu TUV a regulace</t>
  </si>
  <si>
    <t xml:space="preserve">pořízení ICT vybavení a pomůcek </t>
  </si>
  <si>
    <t xml:space="preserve">Modernizace učeben </t>
  </si>
  <si>
    <t xml:space="preserve">Bezbariérovost </t>
  </si>
  <si>
    <t xml:space="preserve">Modernizace vybavení učeben </t>
  </si>
  <si>
    <t xml:space="preserve">stavební úpravy, omítky, podlahy rozvody elektroinstalací ZTI, nábytek, vybavení, pomůcky atd. </t>
  </si>
  <si>
    <t xml:space="preserve">stavební úpravy, omítky, podlahy rozvody elektroinstalací ZTI, zařizovací předměty, nábytek a vybavení </t>
  </si>
  <si>
    <t>zabezpečení budov - bezpečností opatření, kamerový systém</t>
  </si>
  <si>
    <t>Zřízení učeben pro orchestr</t>
  </si>
  <si>
    <t>zřízení nové vhodné učebny pro orchestr</t>
  </si>
  <si>
    <t>Nákup učebních pomůcek pro hudební obor</t>
  </si>
  <si>
    <t xml:space="preserve">nákup hudebních nástroků případně renovace a vybavení </t>
  </si>
  <si>
    <t>Nákup učebních pomůcek pro výtvarný obor</t>
  </si>
  <si>
    <t xml:space="preserve">nákup pomůcek a vybavení pro výtvarku, keramiku atd. </t>
  </si>
  <si>
    <t xml:space="preserve"> </t>
  </si>
  <si>
    <t>zřízení výtahu</t>
  </si>
  <si>
    <t xml:space="preserve">Rekonstrukce a vybavení zázemí školní knihovny </t>
  </si>
  <si>
    <t xml:space="preserve">Oprava podlahových krytin v kabinetech I. stupně </t>
  </si>
  <si>
    <t xml:space="preserve">Výměna zastínění oken </t>
  </si>
  <si>
    <t xml:space="preserve">Osázení zeleně v areálu školy </t>
  </si>
  <si>
    <t xml:space="preserve">Výměna obložení na stěnách tělocvičny </t>
  </si>
  <si>
    <t>Efektivní systém větrání - VZT  (areál C)</t>
  </si>
  <si>
    <t>Výměna otopného systému (areál C)</t>
  </si>
  <si>
    <t>Zlepšení akustiky ve třídách a prostorách školy (areál C)</t>
  </si>
  <si>
    <t>Zlepšení akustiky ve třídách a prostorách školy (areál - tělocvična)</t>
  </si>
  <si>
    <t>Modernizace učeben (areál C)</t>
  </si>
  <si>
    <t>Modernizace a revitalizace školní zahrady (areál A - II stupeň; areál B - I stupeň; areál C; areál - tělocvična)</t>
  </si>
  <si>
    <t>Modernizace vybavení učeben (areál C)</t>
  </si>
  <si>
    <t>Pumtrack včetně příslušenství a mobiliáře (areál A - II stupeň; areál B - I stupeň; areál C; areál - tělocvična)</t>
  </si>
  <si>
    <t>Workoutové hřiště včetně příslušenství a mobiliáře (areál A - II stupeň; areál B - I stupeň; areál C; areál - tělocvična)</t>
  </si>
  <si>
    <t>Volejbalové hřiště včetně příslušenství (areál A - II stupeň; areál B - I stupeň; areál C; areál - tělocvična)</t>
  </si>
  <si>
    <t>Zázemí na pozemcích ZŠ (areál A - II stupeň; areál B - I stupeň; areál C; areál - tělocvična)</t>
  </si>
  <si>
    <t>Vybudování víceúčelového hřiště včetně zázemí (areál A - II stupeň; areál B - I stupeň; areál C; areál - tělocvična)</t>
  </si>
  <si>
    <t>Šatní skříňky (areál C)</t>
  </si>
  <si>
    <t>ICT vybavení (areál C )</t>
  </si>
  <si>
    <t>Modernizace sociálního zařízení (areál C)</t>
  </si>
  <si>
    <t>Modernizace kmenových učeben (areál C)</t>
  </si>
  <si>
    <t>Zastřešení vstupu (areál C)</t>
  </si>
  <si>
    <t>Vybudování odpočinkových zón (areál C)</t>
  </si>
  <si>
    <t>Boxy a skříně na učebnice (areál C )</t>
  </si>
  <si>
    <t>Efektivní systém větrání - VZT (areál - školní jídlena)</t>
  </si>
  <si>
    <t>Modernizace sociálního zařízení (areál - školní jídelna)</t>
  </si>
  <si>
    <t>Výměna otopného systému (areál - školní jídelna)</t>
  </si>
  <si>
    <t>ICT vybavení (areál - školní jídelna )</t>
  </si>
  <si>
    <t xml:space="preserve">pořízení ICT vybavení pro IS jídelny </t>
  </si>
  <si>
    <t>stavební úpravy, omítky, podlahy rozvody elektroinstalací ZTI, nábytek, vybavení a spotřebiče</t>
  </si>
  <si>
    <t>Modernizace varny a zázemí (arál - školní jídelna)</t>
  </si>
  <si>
    <t>Zlepšení akustiky v prostorách jídelny  (areál - školní jídelna)</t>
  </si>
  <si>
    <t>Modernizace a revitalizace zahrady</t>
  </si>
  <si>
    <t>ICT vybavení (areál B -  I stupeň)</t>
  </si>
  <si>
    <t>Modernizace a revitalizace  zahrady</t>
  </si>
  <si>
    <t xml:space="preserve">Zajištění dostupnosti internetového připojení </t>
  </si>
  <si>
    <t>kompletní rekonstrukce objektu stávajících keramických dílen se vznikem učebny výtvarné výchovy, polytechniky, keramiky vč. vybavení nýbytkem, pomůckami a ICT (zateplení, výplně otvorů, omítky, obklady, podlahy, vytápění, rozvody ZTI a EI atd.)</t>
  </si>
  <si>
    <t>Modernizace kmenových učeben (ulice Španovského)</t>
  </si>
  <si>
    <t>zastřešení vstupu s tím že zároveň dojde k vytvoření přístřešku pro čekající žáky</t>
  </si>
  <si>
    <t xml:space="preserve">Zřízení odborné učebny </t>
  </si>
  <si>
    <t xml:space="preserve">TV studio, nahrávací studio, fotoatelier, výtvarná výchova, polytechnika, občanka atd. </t>
  </si>
  <si>
    <t xml:space="preserve">TV studio, nahrávací studio, fotoatelier, výtvarná, polytechnická, občanská výchova atd. </t>
  </si>
  <si>
    <t>Zřízení odborné učebny</t>
  </si>
  <si>
    <t>Modernizace sociálního zařízení (areál - náměstí Svobody)</t>
  </si>
  <si>
    <t>Rekonstrukce objektu na pozemku č. 847</t>
  </si>
  <si>
    <t>Výměna otopného systému (areál - náměstí Svobody)</t>
  </si>
  <si>
    <t>Výměna otopného systému (ulice Španovského)</t>
  </si>
  <si>
    <t xml:space="preserve">pořázení interaktivních tabulí do učeben ZŠ vč. programů </t>
  </si>
  <si>
    <t xml:space="preserve">rekonstrukce místnosti MŠ za účelem navýšení kapacity MŠ, vč. stavebních prací, rozšíření sociálního zařízení. Pořízení vybavení, nábytku, vybavení učebny na TV (nářadí, náčiní, nábytek, koberec) a dále. </t>
  </si>
  <si>
    <t xml:space="preserve">   </t>
  </si>
  <si>
    <t>Tomáš Kocour</t>
  </si>
  <si>
    <t>Předseda Řídícího výboru MAP III ORP Pacov</t>
  </si>
  <si>
    <t>1) Uveďte celkové předpokládané náklady na realizaci projektu. Podíl EFRR bude doplněn/přepočten ve finální verzi MAP určené ke zveřejnění.</t>
  </si>
  <si>
    <r>
      <t xml:space="preserve">Výdaje projektu </t>
    </r>
    <r>
      <rPr>
        <sz val="9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9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</si>
  <si>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9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</si>
  <si>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9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9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</si>
  <si>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</si>
  <si>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9"/>
        <color theme="1"/>
        <rFont val="Calibri"/>
        <family val="2"/>
        <charset val="238"/>
        <scheme val="minor"/>
      </rPr>
      <t>4)</t>
    </r>
  </si>
  <si>
    <t>Strategický rámec MAP - seznam investičních priorit MŠ (2021-2027)</t>
  </si>
  <si>
    <t xml:space="preserve">stavební úpravy, omítky, podlahy rozvody elektroinstalací ZTI, UT, nábytek, vybavení </t>
  </si>
  <si>
    <t>Zajištění dostupnosti internetového připojení (areál A - II stupeň)</t>
  </si>
  <si>
    <t>Zajištění dostupnosti internetového připojení (areál B -  I stupeň)</t>
  </si>
  <si>
    <t>Zajištění dostupnosti internetového připojení (areál C)</t>
  </si>
  <si>
    <t>Zajištění dostupnosti internetového připojení (areál - náměstí Svobody)</t>
  </si>
  <si>
    <t>Zajištění dostupnosti internetového připojení (ulice Španovského)</t>
  </si>
  <si>
    <t>Zajištění dostupnosti internetového připojení (areál - tělocvična)</t>
  </si>
  <si>
    <t xml:space="preserve">Zlepšení akustiky ve třídách a prostorách školy (areál C) - západ </t>
  </si>
  <si>
    <t>Zlepšení akustiky ve třídách a prostorách školy (areál C) - východ</t>
  </si>
  <si>
    <t>Zlepšení akustiky v prostorách jídelny  (areál - školní jídelna) - západ</t>
  </si>
  <si>
    <t>Zlepšení akustiky v prostorách jídelny  (areál - školní jídelna) - východ</t>
  </si>
  <si>
    <t xml:space="preserve">Zlepšení akustiky a osvětlení ve třídách a prostorách školy </t>
  </si>
  <si>
    <t>akustické podhledy, osvětlení, obklady, nástěnky a jiná opatření zajišťující snížení této emise</t>
  </si>
  <si>
    <t>stavební úpravy, omítky, podlahy rozvody elektroinstalací, ZTI, nábytek, vybavení, pomůcky atd.</t>
  </si>
  <si>
    <t>puptrackové hřiště včetně zázemí a mobiliář - altán a lavičky (využití pro kolo, koloběžku, stateboard, inline bruslení)</t>
  </si>
  <si>
    <t>Modernizace vnitřních prostor, zázemí školní družiny (areál C) - východ</t>
  </si>
  <si>
    <t>Modernizace vnitřních prostor, zázemí školní družiny (areál C) - západ</t>
  </si>
  <si>
    <t xml:space="preserve">Zajištění dostupnosti internetového připojení (areál C) - západ </t>
  </si>
  <si>
    <t>Zajištění dostupnosti internetového připojení (areál C) - východ</t>
  </si>
  <si>
    <t xml:space="preserve">nové dveře, podlahové kritiny, včetně obnovy inventáře družiny, vybavení, osvětlení, akustika, interaktivní tabule, notebooky + nabíjecí skříně, nábytek </t>
  </si>
  <si>
    <t>automatické venkovní žaluzie na dálkové ovládání</t>
  </si>
  <si>
    <t xml:space="preserve">Schváleno v Pacově dne 26. 9. 2023 Řídícím výborem MAP III.                                                      </t>
  </si>
  <si>
    <t>Schváleno v Pacově dne 26. 9. 2023 Řídícím výborem MAP III.                                                      Předseda Řídícího výboru MAP III ORP Pacov</t>
  </si>
  <si>
    <t xml:space="preserve">Schváleno v Pacově dne 26. 9. 2023 Řídícím výborem MAP III.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</si>
</sst>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8"/>
      <name val="Calibri"/>
      <family val="2"/>
      <charset val="238"/>
      <scheme val="minor"/>
    </font>
    <font>
      <sz val="11"/>
      <color theme="9" tint="0.79998168889431442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sz val="9"/>
      <color theme="4" tint="-0.49998474074526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4">
    <xf numFmtId="0" fontId="0" fillId="0" borderId="0" xfId="0"/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3" fontId="13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vertical="top" wrapText="1"/>
      <protection locked="0"/>
    </xf>
    <xf numFmtId="0" fontId="16" fillId="0" borderId="13" xfId="0" applyFont="1" applyBorder="1" applyAlignment="1" applyProtection="1">
      <alignment horizontal="center"/>
      <protection locked="0"/>
    </xf>
    <xf numFmtId="3" fontId="16" fillId="0" borderId="1" xfId="0" applyNumberFormat="1" applyFont="1" applyBorder="1" applyProtection="1">
      <protection locked="0"/>
    </xf>
    <xf numFmtId="0" fontId="16" fillId="0" borderId="1" xfId="0" applyFont="1" applyBorder="1" applyProtection="1">
      <protection locked="0"/>
    </xf>
    <xf numFmtId="0" fontId="16" fillId="0" borderId="3" xfId="0" applyFont="1" applyBorder="1" applyProtection="1">
      <protection locked="0"/>
    </xf>
    <xf numFmtId="0" fontId="16" fillId="0" borderId="30" xfId="0" applyFont="1" applyBorder="1" applyAlignment="1" applyProtection="1">
      <alignment horizontal="center"/>
      <protection locked="0"/>
    </xf>
    <xf numFmtId="0" fontId="16" fillId="0" borderId="23" xfId="0" applyFont="1" applyBorder="1" applyProtection="1">
      <protection locked="0"/>
    </xf>
    <xf numFmtId="0" fontId="16" fillId="0" borderId="25" xfId="0" applyFont="1" applyBorder="1" applyProtection="1">
      <protection locked="0"/>
    </xf>
    <xf numFmtId="0" fontId="16" fillId="0" borderId="52" xfId="0" applyFont="1" applyBorder="1" applyAlignment="1" applyProtection="1">
      <alignment horizontal="center"/>
      <protection locked="0"/>
    </xf>
    <xf numFmtId="0" fontId="16" fillId="0" borderId="17" xfId="0" applyFont="1" applyBorder="1" applyProtection="1">
      <protection locked="0"/>
    </xf>
    <xf numFmtId="0" fontId="16" fillId="0" borderId="18" xfId="0" applyFont="1" applyBorder="1" applyProtection="1">
      <protection locked="0"/>
    </xf>
    <xf numFmtId="0" fontId="16" fillId="0" borderId="19" xfId="0" applyFont="1" applyBorder="1" applyProtection="1">
      <protection locked="0"/>
    </xf>
    <xf numFmtId="0" fontId="16" fillId="0" borderId="52" xfId="0" applyFont="1" applyBorder="1" applyProtection="1">
      <protection locked="0"/>
    </xf>
    <xf numFmtId="3" fontId="16" fillId="0" borderId="17" xfId="0" applyNumberFormat="1" applyFont="1" applyBorder="1" applyProtection="1">
      <protection locked="0"/>
    </xf>
    <xf numFmtId="0" fontId="16" fillId="0" borderId="14" xfId="0" applyFont="1" applyBorder="1" applyAlignment="1" applyProtection="1">
      <alignment horizontal="center"/>
      <protection locked="0"/>
    </xf>
    <xf numFmtId="0" fontId="16" fillId="0" borderId="4" xfId="0" applyFont="1" applyBorder="1" applyProtection="1">
      <protection locked="0"/>
    </xf>
    <xf numFmtId="3" fontId="16" fillId="0" borderId="4" xfId="0" applyNumberFormat="1" applyFont="1" applyBorder="1" applyProtection="1">
      <protection locked="0"/>
    </xf>
    <xf numFmtId="0" fontId="16" fillId="0" borderId="6" xfId="0" applyFont="1" applyBorder="1" applyProtection="1"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0" fontId="16" fillId="0" borderId="52" xfId="0" applyFont="1" applyBorder="1" applyAlignment="1" applyProtection="1">
      <alignment vertical="top" wrapText="1"/>
      <protection locked="0"/>
    </xf>
    <xf numFmtId="0" fontId="16" fillId="0" borderId="14" xfId="0" applyFont="1" applyBorder="1" applyAlignment="1" applyProtection="1">
      <alignment vertical="top" wrapText="1"/>
      <protection locked="0"/>
    </xf>
    <xf numFmtId="0" fontId="16" fillId="0" borderId="16" xfId="0" applyFont="1" applyBorder="1" applyProtection="1">
      <protection locked="0"/>
    </xf>
    <xf numFmtId="0" fontId="16" fillId="0" borderId="16" xfId="0" applyFont="1" applyBorder="1" applyAlignment="1" applyProtection="1">
      <alignment horizontal="center"/>
      <protection locked="0"/>
    </xf>
    <xf numFmtId="0" fontId="16" fillId="0" borderId="55" xfId="0" applyFont="1" applyBorder="1" applyProtection="1">
      <protection locked="0"/>
    </xf>
    <xf numFmtId="0" fontId="16" fillId="0" borderId="56" xfId="0" applyFont="1" applyBorder="1" applyProtection="1">
      <protection locked="0"/>
    </xf>
    <xf numFmtId="0" fontId="16" fillId="0" borderId="53" xfId="0" applyFont="1" applyBorder="1" applyProtection="1">
      <protection locked="0"/>
    </xf>
    <xf numFmtId="3" fontId="16" fillId="0" borderId="55" xfId="0" applyNumberFormat="1" applyFont="1" applyBorder="1" applyProtection="1"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6" fillId="0" borderId="57" xfId="0" applyFont="1" applyBorder="1" applyAlignment="1" applyProtection="1">
      <alignment horizontal="center"/>
      <protection locked="0"/>
    </xf>
    <xf numFmtId="0" fontId="16" fillId="0" borderId="36" xfId="0" applyFont="1" applyBorder="1" applyProtection="1">
      <protection locked="0"/>
    </xf>
    <xf numFmtId="0" fontId="16" fillId="0" borderId="37" xfId="0" applyFont="1" applyBorder="1" applyProtection="1">
      <protection locked="0"/>
    </xf>
    <xf numFmtId="0" fontId="17" fillId="0" borderId="27" xfId="0" applyFont="1" applyBorder="1" applyAlignment="1" applyProtection="1">
      <alignment horizontal="left"/>
      <protection locked="0"/>
    </xf>
    <xf numFmtId="0" fontId="16" fillId="0" borderId="34" xfId="0" applyFont="1" applyBorder="1" applyAlignment="1" applyProtection="1">
      <alignment vertical="top" wrapText="1"/>
      <protection locked="0"/>
    </xf>
    <xf numFmtId="0" fontId="16" fillId="0" borderId="42" xfId="0" applyFont="1" applyBorder="1" applyAlignment="1" applyProtection="1">
      <alignment horizontal="left" wrapText="1"/>
      <protection locked="0"/>
    </xf>
    <xf numFmtId="0" fontId="16" fillId="0" borderId="35" xfId="0" applyFont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left" wrapText="1"/>
      <protection locked="0"/>
    </xf>
    <xf numFmtId="0" fontId="16" fillId="0" borderId="22" xfId="0" applyFont="1" applyBorder="1" applyProtection="1"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17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16" fillId="0" borderId="0" xfId="0" applyNumberFormat="1" applyFont="1" applyProtection="1">
      <protection locked="0"/>
    </xf>
    <xf numFmtId="0" fontId="20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6" fillId="0" borderId="57" xfId="0" applyFont="1" applyBorder="1" applyAlignment="1" applyProtection="1">
      <alignment vertical="top" wrapText="1"/>
      <protection locked="0"/>
    </xf>
    <xf numFmtId="3" fontId="19" fillId="0" borderId="23" xfId="0" applyNumberFormat="1" applyFont="1" applyBorder="1" applyProtection="1">
      <protection locked="0"/>
    </xf>
    <xf numFmtId="3" fontId="19" fillId="0" borderId="25" xfId="0" applyNumberFormat="1" applyFont="1" applyBorder="1" applyProtection="1">
      <protection locked="0"/>
    </xf>
    <xf numFmtId="0" fontId="19" fillId="0" borderId="23" xfId="0" applyFont="1" applyBorder="1" applyProtection="1">
      <protection locked="0"/>
    </xf>
    <xf numFmtId="0" fontId="19" fillId="0" borderId="25" xfId="0" applyFont="1" applyBorder="1" applyProtection="1">
      <protection locked="0"/>
    </xf>
    <xf numFmtId="3" fontId="19" fillId="0" borderId="17" xfId="0" applyNumberFormat="1" applyFont="1" applyBorder="1" applyProtection="1">
      <protection locked="0"/>
    </xf>
    <xf numFmtId="0" fontId="19" fillId="0" borderId="17" xfId="0" applyFont="1" applyBorder="1" applyProtection="1">
      <protection locked="0"/>
    </xf>
    <xf numFmtId="0" fontId="19" fillId="0" borderId="19" xfId="0" applyFont="1" applyBorder="1" applyProtection="1">
      <protection locked="0"/>
    </xf>
    <xf numFmtId="3" fontId="19" fillId="0" borderId="53" xfId="0" applyNumberFormat="1" applyFont="1" applyBorder="1" applyProtection="1">
      <protection locked="0"/>
    </xf>
    <xf numFmtId="3" fontId="19" fillId="0" borderId="4" xfId="0" applyNumberFormat="1" applyFont="1" applyBorder="1" applyProtection="1">
      <protection locked="0"/>
    </xf>
    <xf numFmtId="0" fontId="19" fillId="0" borderId="4" xfId="0" applyFont="1" applyBorder="1" applyProtection="1">
      <protection locked="0"/>
    </xf>
    <xf numFmtId="0" fontId="19" fillId="0" borderId="6" xfId="0" applyFont="1" applyBorder="1" applyProtection="1">
      <protection locked="0"/>
    </xf>
    <xf numFmtId="0" fontId="16" fillId="0" borderId="16" xfId="0" applyFont="1" applyBorder="1" applyAlignment="1" applyProtection="1">
      <alignment vertical="top" wrapText="1"/>
      <protection locked="0"/>
    </xf>
    <xf numFmtId="3" fontId="16" fillId="0" borderId="23" xfId="0" applyNumberFormat="1" applyFont="1" applyBorder="1" applyProtection="1">
      <protection locked="0"/>
    </xf>
    <xf numFmtId="0" fontId="19" fillId="0" borderId="1" xfId="0" applyFont="1" applyBorder="1" applyProtection="1">
      <protection locked="0"/>
    </xf>
    <xf numFmtId="0" fontId="19" fillId="0" borderId="3" xfId="0" applyFont="1" applyBorder="1" applyProtection="1">
      <protection locked="0"/>
    </xf>
    <xf numFmtId="3" fontId="19" fillId="0" borderId="6" xfId="0" applyNumberFormat="1" applyFont="1" applyBorder="1" applyProtection="1">
      <protection locked="0"/>
    </xf>
    <xf numFmtId="3" fontId="19" fillId="0" borderId="19" xfId="0" applyNumberFormat="1" applyFont="1" applyBorder="1" applyProtection="1"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16" fillId="0" borderId="30" xfId="0" applyFont="1" applyBorder="1" applyAlignment="1" applyProtection="1">
      <alignment horizontal="left" vertical="top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54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64" xfId="0" applyFont="1" applyFill="1" applyBorder="1" applyAlignment="1" applyProtection="1">
      <alignment horizontal="center" vertical="center" wrapText="1"/>
      <protection locked="0"/>
    </xf>
    <xf numFmtId="3" fontId="4" fillId="0" borderId="20" xfId="0" applyNumberFormat="1" applyFont="1" applyBorder="1" applyAlignment="1" applyProtection="1">
      <alignment horizontal="center" vertical="center" wrapText="1"/>
      <protection locked="0"/>
    </xf>
    <xf numFmtId="3" fontId="4" fillId="0" borderId="22" xfId="0" applyNumberFormat="1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65" xfId="0" applyFont="1" applyBorder="1" applyAlignment="1" applyProtection="1">
      <alignment horizontal="center" vertical="center" wrapText="1"/>
      <protection locked="0"/>
    </xf>
    <xf numFmtId="0" fontId="12" fillId="2" borderId="66" xfId="0" applyFont="1" applyFill="1" applyBorder="1" applyAlignment="1" applyProtection="1">
      <alignment horizontal="center" vertical="center" wrapText="1"/>
      <protection locked="0"/>
    </xf>
    <xf numFmtId="0" fontId="12" fillId="2" borderId="54" xfId="0" applyFont="1" applyFill="1" applyBorder="1" applyAlignment="1" applyProtection="1">
      <alignment horizontal="center" vertical="center" wrapText="1"/>
      <protection locked="0"/>
    </xf>
    <xf numFmtId="0" fontId="2" fillId="2" borderId="55" xfId="0" applyFont="1" applyFill="1" applyBorder="1" applyAlignment="1" applyProtection="1">
      <alignment horizontal="center" vertical="center" wrapText="1"/>
      <protection locked="0"/>
    </xf>
    <xf numFmtId="0" fontId="2" fillId="2" borderId="56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53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58" xfId="0" applyFont="1" applyFill="1" applyBorder="1" applyAlignment="1" applyProtection="1">
      <alignment horizontal="center" vertical="center" wrapText="1"/>
      <protection locked="0"/>
    </xf>
    <xf numFmtId="3" fontId="4" fillId="0" borderId="55" xfId="0" applyNumberFormat="1" applyFont="1" applyBorder="1" applyAlignment="1" applyProtection="1">
      <alignment horizontal="center" vertical="center" wrapText="1"/>
      <protection locked="0"/>
    </xf>
    <xf numFmtId="3" fontId="4" fillId="0" borderId="53" xfId="0" applyNumberFormat="1" applyFont="1" applyBorder="1" applyAlignment="1" applyProtection="1">
      <alignment horizontal="center" vertical="center" wrapText="1"/>
      <protection locked="0"/>
    </xf>
    <xf numFmtId="0" fontId="4" fillId="0" borderId="55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6" fillId="0" borderId="55" xfId="0" applyFont="1" applyBorder="1" applyAlignment="1" applyProtection="1">
      <alignment horizontal="center" vertical="center" wrapText="1"/>
      <protection locked="0"/>
    </xf>
    <xf numFmtId="0" fontId="6" fillId="0" borderId="56" xfId="0" applyFont="1" applyBorder="1" applyAlignment="1" applyProtection="1">
      <alignment horizontal="center" vertical="center" wrapText="1"/>
      <protection locked="0"/>
    </xf>
    <xf numFmtId="0" fontId="6" fillId="0" borderId="43" xfId="0" applyFont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12" fillId="2" borderId="15" xfId="0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3" fontId="16" fillId="0" borderId="30" xfId="0" applyNumberFormat="1" applyFont="1" applyBorder="1" applyAlignment="1" applyProtection="1">
      <alignment vertical="top" wrapText="1"/>
      <protection locked="0"/>
    </xf>
    <xf numFmtId="0" fontId="16" fillId="0" borderId="10" xfId="0" applyFont="1" applyBorder="1" applyAlignment="1" applyProtection="1">
      <alignment vertical="top" wrapText="1"/>
      <protection locked="0"/>
    </xf>
    <xf numFmtId="0" fontId="19" fillId="0" borderId="52" xfId="0" applyFont="1" applyBorder="1" applyAlignment="1" applyProtection="1">
      <alignment vertical="top" wrapText="1"/>
      <protection locked="0"/>
    </xf>
    <xf numFmtId="0" fontId="19" fillId="0" borderId="30" xfId="0" applyFont="1" applyBorder="1" applyAlignment="1" applyProtection="1">
      <alignment vertical="top" wrapText="1"/>
      <protection locked="0"/>
    </xf>
    <xf numFmtId="0" fontId="19" fillId="0" borderId="16" xfId="0" applyFont="1" applyBorder="1" applyAlignment="1" applyProtection="1">
      <alignment horizontal="left" vertical="top" wrapText="1"/>
      <protection locked="0"/>
    </xf>
    <xf numFmtId="0" fontId="19" fillId="0" borderId="30" xfId="0" applyFont="1" applyBorder="1" applyAlignment="1" applyProtection="1">
      <alignment horizontal="left" vertical="top"/>
      <protection locked="0"/>
    </xf>
    <xf numFmtId="0" fontId="19" fillId="0" borderId="30" xfId="0" applyFont="1" applyBorder="1" applyAlignment="1" applyProtection="1">
      <alignment horizontal="left" vertical="top" wrapText="1"/>
      <protection locked="0"/>
    </xf>
    <xf numFmtId="0" fontId="16" fillId="0" borderId="52" xfId="0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51" xfId="0" applyFont="1" applyBorder="1" applyAlignment="1" applyProtection="1">
      <alignment horizontal="left" vertical="top"/>
      <protection locked="0"/>
    </xf>
    <xf numFmtId="0" fontId="16" fillId="0" borderId="34" xfId="0" applyFont="1" applyBorder="1" applyAlignment="1" applyProtection="1">
      <alignment vertical="center" wrapText="1"/>
      <protection locked="0"/>
    </xf>
    <xf numFmtId="0" fontId="16" fillId="0" borderId="42" xfId="0" applyFont="1" applyBorder="1" applyAlignment="1" applyProtection="1">
      <alignment horizontal="left" vertical="center" wrapText="1"/>
      <protection locked="0"/>
    </xf>
    <xf numFmtId="0" fontId="17" fillId="0" borderId="27" xfId="0" applyFont="1" applyBorder="1" applyAlignment="1" applyProtection="1">
      <alignment horizontal="left" vertical="center"/>
      <protection locked="0"/>
    </xf>
    <xf numFmtId="0" fontId="16" fillId="0" borderId="35" xfId="0" applyFont="1" applyBorder="1" applyAlignment="1" applyProtection="1">
      <alignment horizontal="left" vertical="center"/>
      <protection locked="0"/>
    </xf>
    <xf numFmtId="0" fontId="16" fillId="0" borderId="51" xfId="0" applyFont="1" applyBorder="1" applyAlignment="1" applyProtection="1">
      <alignment horizontal="left" vertical="center" wrapText="1"/>
      <protection locked="0"/>
    </xf>
    <xf numFmtId="0" fontId="16" fillId="0" borderId="51" xfId="0" applyFont="1" applyBorder="1" applyAlignment="1" applyProtection="1">
      <alignment horizontal="left" vertical="center"/>
      <protection locked="0"/>
    </xf>
    <xf numFmtId="0" fontId="18" fillId="0" borderId="51" xfId="0" applyFont="1" applyBorder="1" applyAlignment="1" applyProtection="1">
      <alignment horizontal="left" vertical="center"/>
      <protection locked="0"/>
    </xf>
    <xf numFmtId="3" fontId="16" fillId="0" borderId="34" xfId="0" applyNumberFormat="1" applyFont="1" applyBorder="1" applyAlignment="1" applyProtection="1">
      <alignment horizontal="left" vertical="center"/>
      <protection locked="0"/>
    </xf>
    <xf numFmtId="3" fontId="16" fillId="0" borderId="35" xfId="0" applyNumberFormat="1" applyFont="1" applyBorder="1" applyAlignment="1" applyProtection="1">
      <alignment horizontal="left" vertical="center"/>
      <protection locked="0"/>
    </xf>
    <xf numFmtId="0" fontId="20" fillId="0" borderId="34" xfId="0" applyFont="1" applyBorder="1" applyAlignment="1" applyProtection="1">
      <alignment horizontal="left" vertical="center"/>
      <protection locked="0"/>
    </xf>
    <xf numFmtId="0" fontId="20" fillId="0" borderId="35" xfId="0" applyFont="1" applyBorder="1" applyAlignment="1" applyProtection="1">
      <alignment horizontal="left" vertical="center"/>
      <protection locked="0"/>
    </xf>
    <xf numFmtId="0" fontId="16" fillId="0" borderId="34" xfId="0" applyFont="1" applyBorder="1" applyAlignment="1" applyProtection="1">
      <alignment horizontal="center" vertical="center"/>
      <protection locked="0"/>
    </xf>
    <xf numFmtId="0" fontId="16" fillId="0" borderId="42" xfId="0" applyFont="1" applyBorder="1" applyAlignment="1" applyProtection="1">
      <alignment horizontal="center" vertical="center"/>
      <protection locked="0"/>
    </xf>
    <xf numFmtId="0" fontId="16" fillId="0" borderId="35" xfId="0" applyFont="1" applyBorder="1" applyAlignment="1" applyProtection="1">
      <alignment horizontal="center" vertical="center"/>
      <protection locked="0"/>
    </xf>
    <xf numFmtId="0" fontId="16" fillId="0" borderId="51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3" fontId="18" fillId="0" borderId="0" xfId="0" applyNumberFormat="1" applyFont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59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19" fillId="0" borderId="37" xfId="0" applyFont="1" applyBorder="1" applyAlignment="1" applyProtection="1">
      <alignment horizontal="center" vertical="center"/>
      <protection locked="0"/>
    </xf>
    <xf numFmtId="0" fontId="16" fillId="0" borderId="57" xfId="0" applyFont="1" applyBorder="1" applyAlignment="1" applyProtection="1">
      <alignment horizontal="center" vertical="center"/>
      <protection locked="0"/>
    </xf>
    <xf numFmtId="0" fontId="19" fillId="0" borderId="57" xfId="0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5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3" fontId="16" fillId="0" borderId="0" xfId="0" applyNumberFormat="1" applyFont="1" applyAlignment="1" applyProtection="1">
      <alignment vertical="top" wrapText="1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3" fontId="16" fillId="0" borderId="0" xfId="0" applyNumberFormat="1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4" fillId="0" borderId="64" xfId="0" applyFont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16" fillId="0" borderId="67" xfId="0" applyFont="1" applyBorder="1" applyAlignment="1" applyProtection="1">
      <alignment horizontal="center"/>
      <protection locked="0"/>
    </xf>
    <xf numFmtId="0" fontId="16" fillId="0" borderId="2" xfId="0" applyFont="1" applyBorder="1" applyAlignment="1" applyProtection="1">
      <alignment horizontal="left" vertical="top" wrapText="1"/>
      <protection locked="0"/>
    </xf>
    <xf numFmtId="0" fontId="16" fillId="0" borderId="3" xfId="0" applyFont="1" applyBorder="1" applyAlignment="1" applyProtection="1">
      <alignment horizontal="left" vertical="top"/>
      <protection locked="0"/>
    </xf>
    <xf numFmtId="0" fontId="16" fillId="0" borderId="23" xfId="0" applyFont="1" applyBorder="1" applyAlignment="1" applyProtection="1">
      <alignment horizontal="left" vertical="top" wrapText="1"/>
      <protection locked="0"/>
    </xf>
    <xf numFmtId="0" fontId="16" fillId="0" borderId="24" xfId="0" applyFont="1" applyBorder="1" applyAlignment="1" applyProtection="1">
      <alignment horizontal="left" vertical="top" wrapText="1"/>
      <protection locked="0"/>
    </xf>
    <xf numFmtId="0" fontId="17" fillId="0" borderId="24" xfId="0" applyFont="1" applyBorder="1" applyAlignment="1" applyProtection="1">
      <alignment horizontal="left" vertical="top"/>
      <protection locked="0"/>
    </xf>
    <xf numFmtId="0" fontId="16" fillId="0" borderId="25" xfId="0" applyFont="1" applyBorder="1" applyAlignment="1" applyProtection="1">
      <alignment horizontal="left" vertical="top"/>
      <protection locked="0"/>
    </xf>
    <xf numFmtId="0" fontId="16" fillId="0" borderId="36" xfId="0" applyFont="1" applyBorder="1" applyAlignment="1" applyProtection="1">
      <alignment horizontal="left" vertical="top" wrapText="1"/>
      <protection locked="0"/>
    </xf>
    <xf numFmtId="0" fontId="16" fillId="0" borderId="59" xfId="0" applyFont="1" applyBorder="1" applyAlignment="1" applyProtection="1">
      <alignment horizontal="left" vertical="top" wrapText="1"/>
      <protection locked="0"/>
    </xf>
    <xf numFmtId="0" fontId="17" fillId="0" borderId="59" xfId="0" applyFont="1" applyBorder="1" applyAlignment="1" applyProtection="1">
      <alignment horizontal="left" vertical="top"/>
      <protection locked="0"/>
    </xf>
    <xf numFmtId="0" fontId="16" fillId="0" borderId="37" xfId="0" applyFont="1" applyBorder="1" applyAlignment="1" applyProtection="1">
      <alignment horizontal="left" vertical="top"/>
      <protection locked="0"/>
    </xf>
    <xf numFmtId="0" fontId="16" fillId="0" borderId="20" xfId="0" applyFont="1" applyBorder="1" applyAlignment="1" applyProtection="1">
      <alignment horizontal="left" vertical="top" wrapText="1"/>
      <protection locked="0"/>
    </xf>
    <xf numFmtId="0" fontId="16" fillId="0" borderId="21" xfId="0" applyFont="1" applyBorder="1" applyAlignment="1" applyProtection="1">
      <alignment horizontal="left" vertical="top" wrapText="1"/>
      <protection locked="0"/>
    </xf>
    <xf numFmtId="0" fontId="16" fillId="0" borderId="22" xfId="0" applyFont="1" applyBorder="1" applyAlignment="1" applyProtection="1">
      <alignment horizontal="left" vertical="top"/>
      <protection locked="0"/>
    </xf>
    <xf numFmtId="0" fontId="16" fillId="0" borderId="56" xfId="0" applyFont="1" applyBorder="1" applyAlignment="1" applyProtection="1">
      <alignment horizontal="left" vertical="top" wrapText="1"/>
      <protection locked="0"/>
    </xf>
    <xf numFmtId="0" fontId="16" fillId="0" borderId="52" xfId="0" applyFont="1" applyBorder="1" applyAlignment="1" applyProtection="1">
      <alignment horizontal="left" vertical="top"/>
      <protection locked="0"/>
    </xf>
    <xf numFmtId="0" fontId="16" fillId="0" borderId="30" xfId="0" applyFont="1" applyBorder="1" applyAlignment="1" applyProtection="1">
      <alignment horizontal="left" vertical="top"/>
      <protection locked="0"/>
    </xf>
    <xf numFmtId="0" fontId="16" fillId="0" borderId="16" xfId="0" applyFont="1" applyBorder="1" applyAlignment="1" applyProtection="1">
      <alignment horizontal="left" vertical="top" wrapText="1"/>
      <protection locked="0"/>
    </xf>
    <xf numFmtId="0" fontId="16" fillId="0" borderId="57" xfId="0" applyFont="1" applyBorder="1" applyAlignment="1" applyProtection="1">
      <alignment horizontal="left" vertical="top" wrapText="1"/>
      <protection locked="0"/>
    </xf>
    <xf numFmtId="0" fontId="16" fillId="0" borderId="57" xfId="0" applyFont="1" applyBorder="1" applyAlignment="1" applyProtection="1">
      <alignment horizontal="left" vertical="top"/>
      <protection locked="0"/>
    </xf>
    <xf numFmtId="3" fontId="16" fillId="0" borderId="23" xfId="0" applyNumberFormat="1" applyFont="1" applyBorder="1" applyAlignment="1" applyProtection="1">
      <alignment horizontal="right"/>
      <protection locked="0"/>
    </xf>
    <xf numFmtId="3" fontId="18" fillId="0" borderId="30" xfId="0" applyNumberFormat="1" applyFont="1" applyBorder="1" applyAlignment="1" applyProtection="1">
      <alignment vertical="top" wrapText="1"/>
      <protection locked="0"/>
    </xf>
    <xf numFmtId="0" fontId="12" fillId="2" borderId="66" xfId="0" applyFont="1" applyFill="1" applyBorder="1" applyAlignment="1" applyProtection="1">
      <alignment horizontal="left" vertical="top" wrapText="1"/>
      <protection locked="0"/>
    </xf>
    <xf numFmtId="0" fontId="12" fillId="0" borderId="11" xfId="0" applyFont="1" applyBorder="1" applyAlignment="1" applyProtection="1">
      <alignment horizontal="left" vertical="top" wrapText="1"/>
      <protection locked="0"/>
    </xf>
    <xf numFmtId="0" fontId="8" fillId="2" borderId="64" xfId="0" applyFont="1" applyFill="1" applyBorder="1" applyAlignment="1" applyProtection="1">
      <alignment horizontal="left" vertical="top" wrapText="1"/>
      <protection locked="0"/>
    </xf>
    <xf numFmtId="0" fontId="19" fillId="0" borderId="20" xfId="0" applyFont="1" applyBorder="1" applyAlignment="1" applyProtection="1">
      <alignment horizontal="left" vertical="top" wrapText="1"/>
      <protection locked="0"/>
    </xf>
    <xf numFmtId="0" fontId="19" fillId="0" borderId="21" xfId="0" applyFont="1" applyBorder="1" applyAlignment="1" applyProtection="1">
      <alignment horizontal="left" vertical="top" wrapText="1"/>
      <protection locked="0"/>
    </xf>
    <xf numFmtId="0" fontId="19" fillId="0" borderId="54" xfId="0" applyFont="1" applyBorder="1" applyAlignment="1" applyProtection="1">
      <alignment horizontal="left" vertical="top"/>
      <protection locked="0"/>
    </xf>
    <xf numFmtId="0" fontId="19" fillId="0" borderId="22" xfId="0" applyFont="1" applyBorder="1" applyAlignment="1" applyProtection="1">
      <alignment horizontal="left" vertical="top"/>
      <protection locked="0"/>
    </xf>
    <xf numFmtId="0" fontId="19" fillId="0" borderId="1" xfId="0" applyFont="1" applyBorder="1" applyAlignment="1" applyProtection="1">
      <alignment horizontal="left" vertical="top" wrapText="1"/>
      <protection locked="0"/>
    </xf>
    <xf numFmtId="0" fontId="19" fillId="0" borderId="2" xfId="0" applyFont="1" applyBorder="1" applyAlignment="1" applyProtection="1">
      <alignment horizontal="left" vertical="top" wrapText="1"/>
      <protection locked="0"/>
    </xf>
    <xf numFmtId="0" fontId="19" fillId="0" borderId="7" xfId="0" applyFont="1" applyBorder="1" applyAlignment="1" applyProtection="1">
      <alignment horizontal="left" vertical="top"/>
      <protection locked="0"/>
    </xf>
    <xf numFmtId="0" fontId="19" fillId="0" borderId="3" xfId="0" applyFont="1" applyBorder="1" applyAlignment="1" applyProtection="1">
      <alignment horizontal="left" vertical="top"/>
      <protection locked="0"/>
    </xf>
    <xf numFmtId="0" fontId="19" fillId="0" borderId="23" xfId="0" applyFont="1" applyBorder="1" applyAlignment="1" applyProtection="1">
      <alignment horizontal="left" vertical="top" wrapText="1"/>
      <protection locked="0"/>
    </xf>
    <xf numFmtId="0" fontId="19" fillId="0" borderId="24" xfId="0" applyFont="1" applyBorder="1" applyAlignment="1" applyProtection="1">
      <alignment horizontal="left" vertical="top" wrapText="1"/>
      <protection locked="0"/>
    </xf>
    <xf numFmtId="0" fontId="19" fillId="0" borderId="49" xfId="0" applyFont="1" applyBorder="1" applyAlignment="1" applyProtection="1">
      <alignment horizontal="left" vertical="top"/>
      <protection locked="0"/>
    </xf>
    <xf numFmtId="0" fontId="19" fillId="0" borderId="25" xfId="0" applyFont="1" applyBorder="1" applyAlignment="1" applyProtection="1">
      <alignment horizontal="left" vertical="top"/>
      <protection locked="0"/>
    </xf>
    <xf numFmtId="0" fontId="19" fillId="0" borderId="11" xfId="0" applyFont="1" applyBorder="1" applyAlignment="1" applyProtection="1">
      <alignment horizontal="left" vertical="top"/>
      <protection locked="0"/>
    </xf>
    <xf numFmtId="0" fontId="19" fillId="0" borderId="13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3" fontId="19" fillId="0" borderId="3" xfId="0" applyNumberFormat="1" applyFont="1" applyBorder="1" applyAlignment="1" applyProtection="1">
      <alignment horizontal="right"/>
      <protection locked="0"/>
    </xf>
    <xf numFmtId="3" fontId="19" fillId="0" borderId="25" xfId="0" applyNumberFormat="1" applyFont="1" applyBorder="1" applyAlignment="1" applyProtection="1">
      <alignment horizontal="right"/>
      <protection locked="0"/>
    </xf>
    <xf numFmtId="3" fontId="4" fillId="0" borderId="20" xfId="0" applyNumberFormat="1" applyFont="1" applyBorder="1" applyAlignment="1" applyProtection="1">
      <alignment horizontal="right" wrapText="1"/>
      <protection locked="0"/>
    </xf>
    <xf numFmtId="3" fontId="19" fillId="0" borderId="22" xfId="0" applyNumberFormat="1" applyFont="1" applyBorder="1" applyAlignment="1" applyProtection="1">
      <alignment horizontal="right"/>
      <protection locked="0"/>
    </xf>
    <xf numFmtId="0" fontId="16" fillId="0" borderId="40" xfId="0" applyFont="1" applyBorder="1" applyProtection="1">
      <protection locked="0"/>
    </xf>
    <xf numFmtId="3" fontId="19" fillId="0" borderId="55" xfId="0" applyNumberFormat="1" applyFont="1" applyBorder="1" applyProtection="1">
      <protection locked="0"/>
    </xf>
    <xf numFmtId="0" fontId="19" fillId="0" borderId="55" xfId="0" applyFont="1" applyBorder="1" applyProtection="1">
      <protection locked="0"/>
    </xf>
    <xf numFmtId="0" fontId="19" fillId="0" borderId="53" xfId="0" applyFont="1" applyBorder="1" applyProtection="1">
      <protection locked="0"/>
    </xf>
    <xf numFmtId="3" fontId="16" fillId="0" borderId="25" xfId="0" applyNumberFormat="1" applyFont="1" applyBorder="1" applyProtection="1">
      <protection locked="0"/>
    </xf>
    <xf numFmtId="0" fontId="16" fillId="0" borderId="16" xfId="0" applyFont="1" applyBorder="1" applyAlignment="1" applyProtection="1">
      <alignment wrapText="1"/>
      <protection locked="0"/>
    </xf>
    <xf numFmtId="0" fontId="16" fillId="0" borderId="52" xfId="0" applyFont="1" applyBorder="1" applyAlignment="1" applyProtection="1">
      <alignment wrapText="1"/>
      <protection locked="0"/>
    </xf>
    <xf numFmtId="0" fontId="19" fillId="0" borderId="52" xfId="0" applyFont="1" applyBorder="1" applyAlignment="1" applyProtection="1">
      <alignment horizontal="left" vertical="top" wrapText="1"/>
      <protection locked="0"/>
    </xf>
    <xf numFmtId="0" fontId="16" fillId="0" borderId="55" xfId="0" applyFont="1" applyBorder="1" applyAlignment="1" applyProtection="1">
      <alignment horizontal="left" vertical="top" wrapText="1"/>
      <protection locked="0"/>
    </xf>
    <xf numFmtId="0" fontId="17" fillId="0" borderId="56" xfId="0" applyFont="1" applyBorder="1" applyAlignment="1" applyProtection="1">
      <alignment horizontal="left" vertical="top"/>
      <protection locked="0"/>
    </xf>
    <xf numFmtId="0" fontId="16" fillId="0" borderId="18" xfId="0" applyFont="1" applyBorder="1" applyAlignment="1" applyProtection="1">
      <alignment horizontal="left" vertical="top" wrapText="1"/>
      <protection locked="0"/>
    </xf>
    <xf numFmtId="0" fontId="17" fillId="0" borderId="18" xfId="0" applyFont="1" applyBorder="1" applyAlignment="1" applyProtection="1">
      <alignment horizontal="left" vertical="top"/>
      <protection locked="0"/>
    </xf>
    <xf numFmtId="0" fontId="16" fillId="0" borderId="17" xfId="0" applyFont="1" applyBorder="1" applyAlignment="1" applyProtection="1">
      <alignment horizontal="left" vertical="top" wrapText="1"/>
      <protection locked="0"/>
    </xf>
    <xf numFmtId="0" fontId="16" fillId="0" borderId="31" xfId="0" applyFont="1" applyBorder="1" applyAlignment="1" applyProtection="1">
      <alignment horizontal="left" vertical="top" wrapText="1"/>
      <protection locked="0"/>
    </xf>
    <xf numFmtId="0" fontId="17" fillId="0" borderId="31" xfId="0" applyFont="1" applyBorder="1" applyAlignment="1" applyProtection="1">
      <alignment horizontal="left" vertical="top"/>
      <protection locked="0"/>
    </xf>
    <xf numFmtId="0" fontId="16" fillId="0" borderId="43" xfId="0" applyFont="1" applyBorder="1" applyAlignment="1" applyProtection="1">
      <alignment horizontal="left" vertical="top"/>
      <protection locked="0"/>
    </xf>
    <xf numFmtId="0" fontId="16" fillId="0" borderId="48" xfId="0" applyFont="1" applyBorder="1" applyAlignment="1" applyProtection="1">
      <alignment horizontal="left" vertical="top"/>
      <protection locked="0"/>
    </xf>
    <xf numFmtId="0" fontId="16" fillId="0" borderId="38" xfId="0" applyFont="1" applyBorder="1" applyAlignment="1" applyProtection="1">
      <alignment horizontal="left" vertical="top"/>
      <protection locked="0"/>
    </xf>
    <xf numFmtId="0" fontId="16" fillId="0" borderId="71" xfId="0" applyFont="1" applyBorder="1" applyAlignment="1" applyProtection="1">
      <alignment horizontal="left" vertical="top"/>
      <protection locked="0"/>
    </xf>
    <xf numFmtId="0" fontId="16" fillId="0" borderId="45" xfId="0" applyFont="1" applyBorder="1" applyAlignment="1" applyProtection="1">
      <alignment horizontal="left" vertical="top"/>
      <protection locked="0"/>
    </xf>
    <xf numFmtId="0" fontId="16" fillId="0" borderId="33" xfId="0" applyFont="1" applyBorder="1" applyAlignment="1" applyProtection="1">
      <alignment horizontal="left" vertical="top"/>
      <protection locked="0"/>
    </xf>
    <xf numFmtId="0" fontId="16" fillId="0" borderId="55" xfId="0" applyFont="1" applyBorder="1" applyAlignment="1" applyProtection="1">
      <alignment horizontal="center" vertical="center"/>
      <protection locked="0"/>
    </xf>
    <xf numFmtId="0" fontId="16" fillId="0" borderId="56" xfId="0" applyFont="1" applyBorder="1" applyAlignment="1" applyProtection="1">
      <alignment horizontal="center" vertical="center"/>
      <protection locked="0"/>
    </xf>
    <xf numFmtId="0" fontId="16" fillId="0" borderId="53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19" fillId="0" borderId="67" xfId="0" applyFont="1" applyBorder="1" applyAlignment="1" applyProtection="1">
      <alignment horizontal="left" wrapText="1"/>
      <protection locked="0"/>
    </xf>
    <xf numFmtId="0" fontId="17" fillId="0" borderId="67" xfId="0" applyFont="1" applyBorder="1" applyAlignment="1" applyProtection="1">
      <alignment horizontal="left" wrapText="1"/>
      <protection locked="0"/>
    </xf>
    <xf numFmtId="0" fontId="17" fillId="0" borderId="72" xfId="0" applyFont="1" applyBorder="1" applyAlignment="1" applyProtection="1">
      <alignment horizontal="left" wrapText="1"/>
      <protection locked="0"/>
    </xf>
    <xf numFmtId="0" fontId="19" fillId="0" borderId="72" xfId="0" applyFont="1" applyBorder="1" applyAlignment="1" applyProtection="1">
      <alignment horizontal="left" wrapText="1"/>
      <protection locked="0"/>
    </xf>
    <xf numFmtId="0" fontId="19" fillId="0" borderId="72" xfId="0" applyFont="1" applyBorder="1" applyAlignment="1" applyProtection="1">
      <alignment horizontal="left" vertical="top" wrapText="1"/>
      <protection locked="0"/>
    </xf>
    <xf numFmtId="0" fontId="19" fillId="0" borderId="67" xfId="0" applyFont="1" applyBorder="1" applyAlignment="1" applyProtection="1">
      <alignment horizontal="left" vertical="top" wrapText="1"/>
      <protection locked="0"/>
    </xf>
    <xf numFmtId="0" fontId="17" fillId="0" borderId="67" xfId="0" applyFont="1" applyBorder="1" applyAlignment="1" applyProtection="1">
      <alignment horizontal="left" vertical="top" wrapText="1"/>
      <protection locked="0"/>
    </xf>
    <xf numFmtId="0" fontId="19" fillId="0" borderId="15" xfId="0" applyFont="1" applyBorder="1" applyAlignment="1" applyProtection="1">
      <alignment horizontal="left" vertical="top" wrapText="1"/>
      <protection locked="0"/>
    </xf>
    <xf numFmtId="0" fontId="16" fillId="0" borderId="5" xfId="0" applyFont="1" applyBorder="1" applyAlignment="1" applyProtection="1">
      <alignment horizontal="left" vertical="top" wrapText="1"/>
      <protection locked="0"/>
    </xf>
    <xf numFmtId="0" fontId="16" fillId="0" borderId="39" xfId="0" applyFont="1" applyBorder="1" applyAlignment="1" applyProtection="1">
      <alignment horizontal="left" wrapText="1"/>
      <protection locked="0"/>
    </xf>
    <xf numFmtId="0" fontId="16" fillId="0" borderId="9" xfId="0" applyFont="1" applyBorder="1" applyAlignment="1" applyProtection="1">
      <alignment vertical="top" wrapText="1"/>
      <protection locked="0"/>
    </xf>
    <xf numFmtId="0" fontId="16" fillId="0" borderId="40" xfId="0" applyFont="1" applyBorder="1" applyAlignment="1" applyProtection="1">
      <alignment vertical="top" wrapText="1"/>
      <protection locked="0"/>
    </xf>
    <xf numFmtId="3" fontId="19" fillId="0" borderId="30" xfId="0" applyNumberFormat="1" applyFont="1" applyBorder="1" applyAlignment="1" applyProtection="1">
      <alignment vertical="top" wrapText="1"/>
      <protection locked="0"/>
    </xf>
    <xf numFmtId="0" fontId="16" fillId="0" borderId="14" xfId="0" applyFont="1" applyBorder="1" applyAlignment="1" applyProtection="1">
      <alignment horizontal="left" vertical="top"/>
      <protection locked="0"/>
    </xf>
    <xf numFmtId="0" fontId="19" fillId="0" borderId="31" xfId="0" applyFont="1" applyBorder="1" applyAlignment="1" applyProtection="1">
      <alignment horizontal="left" vertical="top" wrapText="1"/>
      <protection locked="0"/>
    </xf>
    <xf numFmtId="0" fontId="19" fillId="0" borderId="18" xfId="0" applyFont="1" applyBorder="1" applyAlignment="1" applyProtection="1">
      <alignment horizontal="left" vertical="top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4" fillId="0" borderId="60" xfId="0" applyFont="1" applyBorder="1" applyAlignment="1" applyProtection="1">
      <alignment horizontal="center" vertical="center" wrapText="1"/>
      <protection locked="0"/>
    </xf>
    <xf numFmtId="0" fontId="4" fillId="0" borderId="73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3" fontId="19" fillId="0" borderId="6" xfId="0" applyNumberFormat="1" applyFont="1" applyBorder="1" applyAlignment="1" applyProtection="1">
      <alignment horizontal="right"/>
      <protection locked="0"/>
    </xf>
    <xf numFmtId="0" fontId="19" fillId="0" borderId="14" xfId="0" applyFont="1" applyBorder="1" applyAlignment="1" applyProtection="1">
      <alignment horizontal="left" vertical="top"/>
      <protection locked="0"/>
    </xf>
    <xf numFmtId="0" fontId="16" fillId="0" borderId="14" xfId="0" applyFont="1" applyBorder="1" applyAlignment="1" applyProtection="1">
      <alignment horizontal="left" vertical="top" wrapText="1"/>
      <protection locked="0"/>
    </xf>
    <xf numFmtId="0" fontId="19" fillId="0" borderId="36" xfId="0" applyFont="1" applyBorder="1" applyProtection="1">
      <protection locked="0"/>
    </xf>
    <xf numFmtId="0" fontId="19" fillId="0" borderId="37" xfId="0" applyFont="1" applyBorder="1" applyProtection="1">
      <protection locked="0"/>
    </xf>
    <xf numFmtId="0" fontId="19" fillId="0" borderId="13" xfId="0" applyFont="1" applyBorder="1" applyAlignment="1" applyProtection="1">
      <alignment horizontal="left" vertical="top" wrapText="1"/>
      <protection locked="0"/>
    </xf>
    <xf numFmtId="0" fontId="19" fillId="0" borderId="14" xfId="0" applyFont="1" applyBorder="1" applyAlignment="1" applyProtection="1">
      <alignment horizontal="left" vertical="top" wrapText="1"/>
      <protection locked="0"/>
    </xf>
    <xf numFmtId="0" fontId="16" fillId="0" borderId="2" xfId="0" applyFont="1" applyBorder="1" applyAlignment="1" applyProtection="1">
      <alignment horizontal="left" vertical="top"/>
      <protection locked="0"/>
    </xf>
    <xf numFmtId="0" fontId="19" fillId="0" borderId="9" xfId="0" applyFont="1" applyBorder="1" applyAlignment="1" applyProtection="1">
      <alignment horizontal="left" vertical="top"/>
      <protection locked="0"/>
    </xf>
    <xf numFmtId="0" fontId="16" fillId="0" borderId="59" xfId="0" applyFont="1" applyBorder="1" applyAlignment="1" applyProtection="1">
      <alignment horizontal="left" vertical="top"/>
      <protection locked="0"/>
    </xf>
    <xf numFmtId="0" fontId="16" fillId="0" borderId="24" xfId="0" applyFont="1" applyBorder="1" applyAlignment="1" applyProtection="1">
      <alignment horizontal="left" vertical="top"/>
      <protection locked="0"/>
    </xf>
    <xf numFmtId="0" fontId="16" fillId="0" borderId="21" xfId="0" applyFont="1" applyBorder="1" applyAlignment="1" applyProtection="1">
      <alignment horizontal="left" vertical="top"/>
      <protection locked="0"/>
    </xf>
    <xf numFmtId="0" fontId="16" fillId="0" borderId="69" xfId="0" applyFont="1" applyBorder="1" applyAlignment="1" applyProtection="1">
      <alignment horizontal="center"/>
      <protection locked="0"/>
    </xf>
    <xf numFmtId="0" fontId="19" fillId="0" borderId="32" xfId="0" applyFont="1" applyBorder="1" applyProtection="1">
      <protection locked="0"/>
    </xf>
    <xf numFmtId="3" fontId="16" fillId="0" borderId="1" xfId="0" applyNumberFormat="1" applyFont="1" applyBorder="1" applyAlignment="1" applyProtection="1">
      <alignment horizontal="right" wrapText="1"/>
      <protection locked="0"/>
    </xf>
    <xf numFmtId="3" fontId="16" fillId="0" borderId="23" xfId="0" applyNumberFormat="1" applyFont="1" applyBorder="1" applyAlignment="1" applyProtection="1">
      <alignment horizontal="right" wrapText="1"/>
      <protection locked="0"/>
    </xf>
    <xf numFmtId="3" fontId="16" fillId="0" borderId="4" xfId="0" applyNumberFormat="1" applyFont="1" applyBorder="1" applyAlignment="1" applyProtection="1">
      <alignment horizontal="right" wrapText="1"/>
      <protection locked="0"/>
    </xf>
    <xf numFmtId="0" fontId="16" fillId="0" borderId="1" xfId="0" applyFont="1" applyBorder="1" applyAlignment="1" applyProtection="1">
      <alignment horizontal="right" wrapText="1"/>
      <protection locked="0"/>
    </xf>
    <xf numFmtId="0" fontId="16" fillId="0" borderId="3" xfId="0" applyFont="1" applyBorder="1" applyAlignment="1" applyProtection="1">
      <alignment horizontal="right" wrapText="1"/>
      <protection locked="0"/>
    </xf>
    <xf numFmtId="0" fontId="16" fillId="0" borderId="23" xfId="0" applyFont="1" applyBorder="1" applyAlignment="1" applyProtection="1">
      <alignment horizontal="right" wrapText="1"/>
      <protection locked="0"/>
    </xf>
    <xf numFmtId="0" fontId="16" fillId="0" borderId="25" xfId="0" applyFont="1" applyBorder="1" applyAlignment="1" applyProtection="1">
      <alignment horizontal="right" wrapText="1"/>
      <protection locked="0"/>
    </xf>
    <xf numFmtId="0" fontId="16" fillId="0" borderId="4" xfId="0" applyFont="1" applyBorder="1" applyAlignment="1" applyProtection="1">
      <alignment horizontal="right" wrapText="1"/>
      <protection locked="0"/>
    </xf>
    <xf numFmtId="0" fontId="16" fillId="0" borderId="6" xfId="0" applyFont="1" applyBorder="1" applyAlignment="1" applyProtection="1">
      <alignment horizontal="right" wrapText="1"/>
      <protection locked="0"/>
    </xf>
    <xf numFmtId="0" fontId="16" fillId="0" borderId="56" xfId="0" applyFont="1" applyBorder="1" applyAlignment="1" applyProtection="1">
      <alignment horizontal="left" vertical="top"/>
      <protection locked="0"/>
    </xf>
    <xf numFmtId="0" fontId="16" fillId="0" borderId="53" xfId="0" applyFont="1" applyBorder="1" applyAlignment="1" applyProtection="1">
      <alignment horizontal="left" vertical="top"/>
      <protection locked="0"/>
    </xf>
    <xf numFmtId="0" fontId="16" fillId="0" borderId="6" xfId="0" applyFont="1" applyBorder="1" applyAlignment="1" applyProtection="1">
      <alignment horizontal="left" vertical="top"/>
      <protection locked="0"/>
    </xf>
    <xf numFmtId="0" fontId="16" fillId="0" borderId="4" xfId="0" applyFont="1" applyBorder="1" applyAlignment="1" applyProtection="1">
      <alignment horizontal="left" vertical="top" wrapText="1"/>
      <protection locked="0"/>
    </xf>
    <xf numFmtId="0" fontId="16" fillId="0" borderId="18" xfId="0" applyFont="1" applyBorder="1" applyAlignment="1" applyProtection="1">
      <alignment horizontal="left" vertical="top"/>
      <protection locked="0"/>
    </xf>
    <xf numFmtId="0" fontId="16" fillId="0" borderId="19" xfId="0" applyFont="1" applyBorder="1" applyAlignment="1" applyProtection="1">
      <alignment horizontal="left" vertical="top"/>
      <protection locked="0"/>
    </xf>
    <xf numFmtId="0" fontId="16" fillId="0" borderId="32" xfId="0" applyFont="1" applyBorder="1" applyAlignment="1" applyProtection="1">
      <alignment horizontal="left" vertical="top"/>
      <protection locked="0"/>
    </xf>
    <xf numFmtId="0" fontId="19" fillId="0" borderId="0" xfId="0" applyFont="1" applyProtection="1">
      <protection locked="0"/>
    </xf>
    <xf numFmtId="0" fontId="19" fillId="0" borderId="8" xfId="0" applyFont="1" applyBorder="1" applyAlignment="1" applyProtection="1">
      <alignment vertical="top" wrapText="1"/>
      <protection locked="0"/>
    </xf>
    <xf numFmtId="0" fontId="19" fillId="0" borderId="67" xfId="0" applyFont="1" applyBorder="1" applyAlignment="1" applyProtection="1">
      <alignment horizontal="left" vertical="top"/>
      <protection locked="0"/>
    </xf>
    <xf numFmtId="0" fontId="19" fillId="0" borderId="52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7" fillId="0" borderId="5" xfId="0" applyFont="1" applyBorder="1" applyAlignment="1" applyProtection="1">
      <alignment horizontal="left" vertical="top"/>
      <protection locked="0"/>
    </xf>
    <xf numFmtId="0" fontId="6" fillId="0" borderId="68" xfId="0" applyFont="1" applyBorder="1" applyAlignment="1" applyProtection="1">
      <alignment wrapText="1"/>
      <protection locked="0"/>
    </xf>
    <xf numFmtId="0" fontId="16" fillId="0" borderId="12" xfId="0" applyFont="1" applyBorder="1" applyAlignment="1" applyProtection="1">
      <alignment vertical="top" wrapText="1"/>
      <protection locked="0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9" fillId="0" borderId="58" xfId="0" applyFont="1" applyBorder="1" applyAlignment="1" applyProtection="1">
      <alignment horizontal="left" vertical="top"/>
      <protection locked="0"/>
    </xf>
    <xf numFmtId="0" fontId="19" fillId="0" borderId="40" xfId="0" applyFont="1" applyBorder="1" applyAlignment="1" applyProtection="1">
      <alignment horizontal="left" vertical="top"/>
      <protection locked="0"/>
    </xf>
    <xf numFmtId="0" fontId="19" fillId="0" borderId="68" xfId="0" applyFont="1" applyBorder="1" applyAlignment="1" applyProtection="1">
      <alignment horizontal="left" vertical="top"/>
      <protection locked="0"/>
    </xf>
    <xf numFmtId="0" fontId="19" fillId="0" borderId="8" xfId="0" applyFont="1" applyBorder="1" applyAlignment="1" applyProtection="1">
      <alignment horizontal="left" vertical="top"/>
      <protection locked="0"/>
    </xf>
    <xf numFmtId="0" fontId="19" fillId="0" borderId="15" xfId="0" applyFont="1" applyBorder="1" applyAlignment="1" applyProtection="1">
      <alignment horizontal="left" vertical="top"/>
      <protection locked="0"/>
    </xf>
    <xf numFmtId="0" fontId="19" fillId="0" borderId="72" xfId="0" applyFont="1" applyBorder="1" applyAlignment="1" applyProtection="1">
      <alignment horizontal="left" vertical="top"/>
      <protection locked="0"/>
    </xf>
    <xf numFmtId="0" fontId="19" fillId="0" borderId="64" xfId="0" applyFont="1" applyBorder="1" applyAlignment="1" applyProtection="1">
      <alignment horizontal="left" vertical="top"/>
      <protection locked="0"/>
    </xf>
    <xf numFmtId="0" fontId="19" fillId="0" borderId="66" xfId="0" applyFont="1" applyBorder="1" applyAlignment="1" applyProtection="1">
      <alignment horizontal="left" vertical="top"/>
      <protection locked="0"/>
    </xf>
    <xf numFmtId="0" fontId="16" fillId="0" borderId="70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6" fillId="0" borderId="50" xfId="0" applyFont="1" applyBorder="1" applyAlignment="1" applyProtection="1">
      <alignment horizontal="center" vertical="center"/>
      <protection locked="0"/>
    </xf>
    <xf numFmtId="0" fontId="16" fillId="0" borderId="40" xfId="0" applyFont="1" applyBorder="1" applyAlignment="1" applyProtection="1">
      <alignment horizontal="center" vertical="center"/>
      <protection locked="0"/>
    </xf>
    <xf numFmtId="0" fontId="16" fillId="0" borderId="44" xfId="0" applyFont="1" applyBorder="1" applyAlignment="1" applyProtection="1">
      <alignment horizontal="center" vertical="center"/>
      <protection locked="0"/>
    </xf>
    <xf numFmtId="0" fontId="16" fillId="0" borderId="63" xfId="0" applyFont="1" applyBorder="1" applyAlignment="1" applyProtection="1">
      <alignment horizontal="center" vertical="center"/>
      <protection locked="0"/>
    </xf>
    <xf numFmtId="0" fontId="16" fillId="0" borderId="61" xfId="0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6" fillId="0" borderId="75" xfId="0" applyFont="1" applyBorder="1" applyAlignment="1" applyProtection="1">
      <alignment horizontal="center" vertical="center"/>
      <protection locked="0"/>
    </xf>
    <xf numFmtId="0" fontId="19" fillId="0" borderId="50" xfId="0" applyFont="1" applyBorder="1" applyAlignment="1" applyProtection="1">
      <alignment horizontal="center" vertical="center"/>
      <protection locked="0"/>
    </xf>
    <xf numFmtId="3" fontId="19" fillId="0" borderId="38" xfId="0" applyNumberFormat="1" applyFont="1" applyBorder="1" applyProtection="1">
      <protection locked="0"/>
    </xf>
    <xf numFmtId="3" fontId="19" fillId="0" borderId="43" xfId="0" applyNumberFormat="1" applyFont="1" applyBorder="1" applyProtection="1">
      <protection locked="0"/>
    </xf>
    <xf numFmtId="3" fontId="19" fillId="0" borderId="37" xfId="0" applyNumberFormat="1" applyFont="1" applyBorder="1" applyProtection="1">
      <protection locked="0"/>
    </xf>
    <xf numFmtId="3" fontId="19" fillId="0" borderId="40" xfId="0" applyNumberFormat="1" applyFont="1" applyBorder="1" applyProtection="1">
      <protection locked="0"/>
    </xf>
    <xf numFmtId="3" fontId="19" fillId="0" borderId="68" xfId="0" applyNumberFormat="1" applyFont="1" applyBorder="1" applyProtection="1">
      <protection locked="0"/>
    </xf>
    <xf numFmtId="3" fontId="19" fillId="0" borderId="62" xfId="0" applyNumberFormat="1" applyFont="1" applyBorder="1" applyProtection="1">
      <protection locked="0"/>
    </xf>
    <xf numFmtId="3" fontId="19" fillId="0" borderId="58" xfId="0" applyNumberFormat="1" applyFont="1" applyBorder="1" applyProtection="1">
      <protection locked="0"/>
    </xf>
    <xf numFmtId="3" fontId="19" fillId="0" borderId="41" xfId="0" applyNumberFormat="1" applyFont="1" applyBorder="1" applyProtection="1">
      <protection locked="0"/>
    </xf>
    <xf numFmtId="0" fontId="19" fillId="2" borderId="13" xfId="0" applyFont="1" applyFill="1" applyBorder="1" applyAlignment="1" applyProtection="1">
      <alignment horizontal="left" vertical="top" wrapText="1"/>
      <protection locked="0"/>
    </xf>
    <xf numFmtId="0" fontId="16" fillId="2" borderId="13" xfId="0" applyFont="1" applyFill="1" applyBorder="1" applyAlignment="1" applyProtection="1">
      <alignment horizontal="left" vertical="top" wrapText="1"/>
      <protection locked="0"/>
    </xf>
    <xf numFmtId="0" fontId="19" fillId="2" borderId="30" xfId="0" applyFont="1" applyFill="1" applyBorder="1" applyAlignment="1" applyProtection="1">
      <alignment horizontal="left" vertical="top" wrapText="1"/>
      <protection locked="0"/>
    </xf>
    <xf numFmtId="0" fontId="16" fillId="2" borderId="30" xfId="0" applyFont="1" applyFill="1" applyBorder="1" applyAlignment="1" applyProtection="1">
      <alignment horizontal="left" vertical="top" wrapText="1"/>
      <protection locked="0"/>
    </xf>
    <xf numFmtId="0" fontId="19" fillId="0" borderId="50" xfId="0" applyFont="1" applyBorder="1" applyProtection="1">
      <protection locked="0"/>
    </xf>
    <xf numFmtId="0" fontId="19" fillId="0" borderId="49" xfId="0" applyFont="1" applyBorder="1" applyProtection="1">
      <protection locked="0"/>
    </xf>
    <xf numFmtId="0" fontId="19" fillId="0" borderId="46" xfId="0" applyFont="1" applyBorder="1" applyProtection="1">
      <protection locked="0"/>
    </xf>
    <xf numFmtId="0" fontId="16" fillId="2" borderId="23" xfId="0" applyFont="1" applyFill="1" applyBorder="1" applyAlignment="1" applyProtection="1">
      <alignment horizontal="left" vertical="top" wrapText="1"/>
      <protection locked="0"/>
    </xf>
    <xf numFmtId="0" fontId="16" fillId="2" borderId="24" xfId="0" applyFont="1" applyFill="1" applyBorder="1" applyAlignment="1" applyProtection="1">
      <alignment horizontal="left" vertical="top" wrapText="1"/>
      <protection locked="0"/>
    </xf>
    <xf numFmtId="0" fontId="17" fillId="2" borderId="24" xfId="0" applyFont="1" applyFill="1" applyBorder="1" applyAlignment="1" applyProtection="1">
      <alignment horizontal="left" vertical="top"/>
      <protection locked="0"/>
    </xf>
    <xf numFmtId="0" fontId="16" fillId="2" borderId="48" xfId="0" applyFont="1" applyFill="1" applyBorder="1" applyAlignment="1" applyProtection="1">
      <alignment horizontal="left" vertical="top"/>
      <protection locked="0"/>
    </xf>
    <xf numFmtId="0" fontId="19" fillId="2" borderId="72" xfId="0" applyFont="1" applyFill="1" applyBorder="1" applyAlignment="1" applyProtection="1">
      <alignment horizontal="left" vertical="top" wrapText="1"/>
      <protection locked="0"/>
    </xf>
    <xf numFmtId="0" fontId="16" fillId="2" borderId="30" xfId="0" applyFont="1" applyFill="1" applyBorder="1" applyAlignment="1" applyProtection="1">
      <alignment vertical="top" wrapText="1"/>
      <protection locked="0"/>
    </xf>
    <xf numFmtId="0" fontId="16" fillId="2" borderId="40" xfId="0" applyFont="1" applyFill="1" applyBorder="1" applyAlignment="1" applyProtection="1">
      <alignment vertical="top" wrapText="1"/>
      <protection locked="0"/>
    </xf>
    <xf numFmtId="3" fontId="19" fillId="2" borderId="17" xfId="0" applyNumberFormat="1" applyFont="1" applyFill="1" applyBorder="1" applyProtection="1">
      <protection locked="0"/>
    </xf>
    <xf numFmtId="3" fontId="19" fillId="2" borderId="19" xfId="0" applyNumberFormat="1" applyFont="1" applyFill="1" applyBorder="1" applyProtection="1">
      <protection locked="0"/>
    </xf>
    <xf numFmtId="0" fontId="19" fillId="2" borderId="23" xfId="0" applyFont="1" applyFill="1" applyBorder="1" applyProtection="1">
      <protection locked="0"/>
    </xf>
    <xf numFmtId="0" fontId="19" fillId="2" borderId="25" xfId="0" applyFont="1" applyFill="1" applyBorder="1" applyProtection="1">
      <protection locked="0"/>
    </xf>
    <xf numFmtId="0" fontId="16" fillId="2" borderId="52" xfId="0" applyFont="1" applyFill="1" applyBorder="1" applyAlignment="1" applyProtection="1">
      <alignment horizontal="center" vertical="center"/>
      <protection locked="0"/>
    </xf>
    <xf numFmtId="0" fontId="16" fillId="2" borderId="17" xfId="0" applyFont="1" applyFill="1" applyBorder="1" applyProtection="1">
      <protection locked="0"/>
    </xf>
    <xf numFmtId="0" fontId="16" fillId="2" borderId="19" xfId="0" applyFont="1" applyFill="1" applyBorder="1" applyProtection="1">
      <protection locked="0"/>
    </xf>
    <xf numFmtId="3" fontId="19" fillId="2" borderId="25" xfId="0" applyNumberFormat="1" applyFont="1" applyFill="1" applyBorder="1" applyProtection="1">
      <protection locked="0"/>
    </xf>
    <xf numFmtId="0" fontId="19" fillId="2" borderId="55" xfId="0" applyFont="1" applyFill="1" applyBorder="1" applyProtection="1">
      <protection locked="0"/>
    </xf>
    <xf numFmtId="0" fontId="19" fillId="2" borderId="53" xfId="0" applyFont="1" applyFill="1" applyBorder="1" applyProtection="1">
      <protection locked="0"/>
    </xf>
    <xf numFmtId="3" fontId="19" fillId="2" borderId="43" xfId="0" applyNumberFormat="1" applyFont="1" applyFill="1" applyBorder="1" applyProtection="1">
      <protection locked="0"/>
    </xf>
    <xf numFmtId="0" fontId="19" fillId="2" borderId="17" xfId="0" applyFont="1" applyFill="1" applyBorder="1" applyProtection="1">
      <protection locked="0"/>
    </xf>
    <xf numFmtId="0" fontId="19" fillId="2" borderId="19" xfId="0" applyFont="1" applyFill="1" applyBorder="1" applyProtection="1">
      <protection locked="0"/>
    </xf>
    <xf numFmtId="0" fontId="17" fillId="0" borderId="67" xfId="0" applyFont="1" applyBorder="1" applyAlignment="1" applyProtection="1">
      <alignment vertical="top" wrapText="1"/>
      <protection locked="0"/>
    </xf>
    <xf numFmtId="0" fontId="22" fillId="0" borderId="30" xfId="0" applyFont="1" applyBorder="1" applyAlignment="1" applyProtection="1">
      <alignment vertical="top" wrapText="1"/>
      <protection locked="0"/>
    </xf>
    <xf numFmtId="0" fontId="22" fillId="0" borderId="16" xfId="0" applyFont="1" applyBorder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top" wrapText="1"/>
      <protection locked="0"/>
    </xf>
    <xf numFmtId="3" fontId="19" fillId="2" borderId="23" xfId="0" applyNumberFormat="1" applyFont="1" applyFill="1" applyBorder="1" applyProtection="1">
      <protection locked="0"/>
    </xf>
    <xf numFmtId="0" fontId="19" fillId="2" borderId="59" xfId="0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vertical="top"/>
      <protection locked="0"/>
    </xf>
    <xf numFmtId="0" fontId="18" fillId="0" borderId="3" xfId="0" applyFont="1" applyBorder="1" applyAlignment="1" applyProtection="1">
      <alignment vertical="top"/>
      <protection locked="0"/>
    </xf>
    <xf numFmtId="0" fontId="18" fillId="0" borderId="75" xfId="0" applyFont="1" applyBorder="1" applyAlignment="1" applyProtection="1">
      <alignment horizontal="center" vertical="center"/>
      <protection locked="0"/>
    </xf>
    <xf numFmtId="0" fontId="16" fillId="2" borderId="18" xfId="0" applyFont="1" applyFill="1" applyBorder="1" applyAlignment="1" applyProtection="1">
      <alignment horizontal="left" vertical="top" wrapText="1"/>
      <protection locked="0"/>
    </xf>
    <xf numFmtId="0" fontId="16" fillId="2" borderId="25" xfId="0" applyFont="1" applyFill="1" applyBorder="1" applyAlignment="1" applyProtection="1">
      <alignment horizontal="left" vertical="top"/>
      <protection locked="0"/>
    </xf>
    <xf numFmtId="0" fontId="19" fillId="0" borderId="0" xfId="0" applyFont="1" applyAlignment="1" applyProtection="1">
      <alignment horizontal="left"/>
      <protection locked="0"/>
    </xf>
    <xf numFmtId="0" fontId="19" fillId="0" borderId="60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75" xfId="0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18" fillId="0" borderId="30" xfId="0" applyFont="1" applyBorder="1" applyAlignment="1" applyProtection="1">
      <alignment horizontal="center" vertical="center"/>
      <protection locked="0"/>
    </xf>
    <xf numFmtId="0" fontId="18" fillId="2" borderId="23" xfId="0" applyFont="1" applyFill="1" applyBorder="1" applyAlignment="1" applyProtection="1">
      <alignment horizontal="center" vertical="center"/>
      <protection locked="0"/>
    </xf>
    <xf numFmtId="0" fontId="16" fillId="0" borderId="50" xfId="0" applyFont="1" applyBorder="1" applyAlignment="1" applyProtection="1">
      <alignment horizontal="center" vertical="center" wrapText="1"/>
      <protection locked="0"/>
    </xf>
    <xf numFmtId="0" fontId="16" fillId="0" borderId="59" xfId="0" applyFont="1" applyBorder="1" applyAlignment="1" applyProtection="1">
      <alignment horizontal="center" vertical="center"/>
      <protection locked="0"/>
    </xf>
    <xf numFmtId="0" fontId="16" fillId="0" borderId="37" xfId="0" applyFont="1" applyBorder="1" applyAlignment="1" applyProtection="1">
      <alignment horizontal="center" vertical="center"/>
      <protection locked="0"/>
    </xf>
    <xf numFmtId="0" fontId="19" fillId="0" borderId="30" xfId="0" applyFont="1" applyBorder="1" applyAlignment="1" applyProtection="1">
      <alignment horizontal="center" vertical="center"/>
      <protection locked="0"/>
    </xf>
    <xf numFmtId="0" fontId="19" fillId="0" borderId="52" xfId="0" applyFont="1" applyBorder="1" applyAlignment="1" applyProtection="1">
      <alignment horizontal="center" vertical="center"/>
      <protection locked="0"/>
    </xf>
    <xf numFmtId="0" fontId="19" fillId="2" borderId="50" xfId="0" applyFont="1" applyFill="1" applyBorder="1" applyAlignment="1" applyProtection="1">
      <alignment horizontal="center" vertical="center"/>
      <protection locked="0"/>
    </xf>
    <xf numFmtId="0" fontId="19" fillId="2" borderId="24" xfId="0" applyFont="1" applyFill="1" applyBorder="1" applyAlignment="1" applyProtection="1">
      <alignment horizontal="center" vertical="center"/>
      <protection locked="0"/>
    </xf>
    <xf numFmtId="0" fontId="19" fillId="2" borderId="25" xfId="0" applyFont="1" applyFill="1" applyBorder="1" applyAlignment="1" applyProtection="1">
      <alignment horizontal="center" vertical="center"/>
      <protection locked="0"/>
    </xf>
    <xf numFmtId="0" fontId="19" fillId="2" borderId="30" xfId="0" applyFont="1" applyFill="1" applyBorder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2" borderId="52" xfId="0" applyFont="1" applyFill="1" applyBorder="1" applyAlignment="1" applyProtection="1">
      <alignment horizontal="center" vertical="center"/>
      <protection locked="0"/>
    </xf>
    <xf numFmtId="0" fontId="19" fillId="2" borderId="18" xfId="0" applyFont="1" applyFill="1" applyBorder="1" applyAlignment="1" applyProtection="1">
      <alignment horizontal="center" vertical="center"/>
      <protection locked="0"/>
    </xf>
    <xf numFmtId="0" fontId="19" fillId="2" borderId="19" xfId="0" applyFont="1" applyFill="1" applyBorder="1" applyAlignment="1" applyProtection="1">
      <alignment horizontal="center" vertical="center"/>
      <protection locked="0"/>
    </xf>
    <xf numFmtId="0" fontId="19" fillId="0" borderId="25" xfId="0" applyFont="1" applyBorder="1" applyAlignment="1" applyProtection="1">
      <alignment horizontal="center" vertical="center"/>
      <protection locked="0"/>
    </xf>
    <xf numFmtId="0" fontId="18" fillId="0" borderId="50" xfId="0" applyFont="1" applyBorder="1" applyAlignment="1" applyProtection="1">
      <alignment horizontal="center" vertical="center"/>
      <protection locked="0"/>
    </xf>
    <xf numFmtId="0" fontId="18" fillId="0" borderId="59" xfId="0" applyFont="1" applyBorder="1" applyAlignment="1" applyProtection="1">
      <alignment horizontal="center" vertical="center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  <xf numFmtId="0" fontId="18" fillId="0" borderId="37" xfId="0" applyFont="1" applyBorder="1" applyAlignment="1" applyProtection="1">
      <alignment horizontal="center" vertical="center"/>
      <protection locked="0"/>
    </xf>
    <xf numFmtId="0" fontId="18" fillId="0" borderId="5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17" fillId="0" borderId="15" xfId="0" applyFont="1" applyBorder="1" applyAlignment="1" applyProtection="1">
      <alignment horizontal="left" wrapText="1"/>
      <protection locked="0"/>
    </xf>
    <xf numFmtId="0" fontId="19" fillId="0" borderId="47" xfId="0" applyFont="1" applyBorder="1" applyAlignment="1" applyProtection="1">
      <alignment horizontal="center" vertical="center"/>
      <protection locked="0"/>
    </xf>
    <xf numFmtId="0" fontId="18" fillId="0" borderId="75" xfId="0" applyFont="1" applyBorder="1" applyAlignment="1" applyProtection="1">
      <alignment horizontal="center" vertical="center" wrapText="1"/>
      <protection locked="0"/>
    </xf>
    <xf numFmtId="0" fontId="24" fillId="0" borderId="30" xfId="0" applyFont="1" applyBorder="1" applyAlignment="1" applyProtection="1">
      <alignment vertical="top" wrapText="1"/>
      <protection locked="0"/>
    </xf>
    <xf numFmtId="0" fontId="24" fillId="0" borderId="57" xfId="0" applyFont="1" applyBorder="1" applyAlignment="1" applyProtection="1">
      <alignment vertical="top" wrapText="1"/>
      <protection locked="0"/>
    </xf>
    <xf numFmtId="0" fontId="23" fillId="0" borderId="16" xfId="0" applyFont="1" applyBorder="1" applyAlignment="1" applyProtection="1">
      <alignment vertical="top" wrapText="1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3" fontId="19" fillId="0" borderId="48" xfId="0" applyNumberFormat="1" applyFont="1" applyBorder="1" applyProtection="1">
      <protection locked="0"/>
    </xf>
    <xf numFmtId="3" fontId="16" fillId="0" borderId="67" xfId="0" applyNumberFormat="1" applyFont="1" applyBorder="1" applyAlignment="1" applyProtection="1">
      <alignment horizontal="right"/>
      <protection locked="0"/>
    </xf>
    <xf numFmtId="0" fontId="16" fillId="0" borderId="16" xfId="0" applyFont="1" applyBorder="1" applyAlignment="1" applyProtection="1">
      <alignment horizontal="left" vertical="top"/>
      <protection locked="0"/>
    </xf>
    <xf numFmtId="0" fontId="17" fillId="0" borderId="2" xfId="0" applyFont="1" applyBorder="1" applyAlignment="1" applyProtection="1">
      <alignment horizontal="left" vertical="top"/>
      <protection locked="0"/>
    </xf>
    <xf numFmtId="0" fontId="19" fillId="0" borderId="10" xfId="0" applyFont="1" applyBorder="1" applyAlignment="1" applyProtection="1">
      <alignment vertical="top" wrapText="1"/>
      <protection locked="0"/>
    </xf>
    <xf numFmtId="3" fontId="19" fillId="0" borderId="3" xfId="0" applyNumberFormat="1" applyFont="1" applyBorder="1" applyProtection="1">
      <protection locked="0"/>
    </xf>
    <xf numFmtId="0" fontId="19" fillId="0" borderId="70" xfId="0" applyFont="1" applyBorder="1" applyProtection="1"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62" xfId="0" applyFont="1" applyBorder="1" applyProtection="1">
      <protection locked="0"/>
    </xf>
    <xf numFmtId="3" fontId="16" fillId="4" borderId="23" xfId="0" applyNumberFormat="1" applyFont="1" applyFill="1" applyBorder="1" applyAlignment="1" applyProtection="1">
      <alignment horizontal="right"/>
      <protection locked="0"/>
    </xf>
    <xf numFmtId="3" fontId="16" fillId="4" borderId="15" xfId="0" applyNumberFormat="1" applyFont="1" applyFill="1" applyBorder="1" applyAlignment="1" applyProtection="1">
      <alignment horizontal="right"/>
      <protection locked="0"/>
    </xf>
    <xf numFmtId="3" fontId="16" fillId="4" borderId="4" xfId="0" applyNumberFormat="1" applyFont="1" applyFill="1" applyBorder="1" applyProtection="1">
      <protection locked="0"/>
    </xf>
    <xf numFmtId="3" fontId="19" fillId="4" borderId="25" xfId="0" applyNumberFormat="1" applyFont="1" applyFill="1" applyBorder="1" applyProtection="1">
      <protection locked="0"/>
    </xf>
    <xf numFmtId="3" fontId="16" fillId="4" borderId="53" xfId="0" applyNumberFormat="1" applyFont="1" applyFill="1" applyBorder="1" applyProtection="1">
      <protection locked="0"/>
    </xf>
    <xf numFmtId="3" fontId="16" fillId="4" borderId="6" xfId="0" applyNumberFormat="1" applyFont="1" applyFill="1" applyBorder="1" applyProtection="1">
      <protection locked="0"/>
    </xf>
    <xf numFmtId="3" fontId="16" fillId="4" borderId="67" xfId="0" applyNumberFormat="1" applyFont="1" applyFill="1" applyBorder="1" applyAlignment="1" applyProtection="1">
      <alignment horizontal="right"/>
      <protection locked="0"/>
    </xf>
    <xf numFmtId="0" fontId="16" fillId="0" borderId="47" xfId="0" applyFont="1" applyBorder="1" applyAlignment="1" applyProtection="1">
      <alignment horizontal="center" vertical="center"/>
      <protection locked="0"/>
    </xf>
    <xf numFmtId="3" fontId="16" fillId="0" borderId="11" xfId="0" applyNumberFormat="1" applyFont="1" applyBorder="1" applyAlignment="1" applyProtection="1">
      <alignment vertical="top" wrapText="1"/>
      <protection locked="0"/>
    </xf>
    <xf numFmtId="0" fontId="19" fillId="0" borderId="54" xfId="0" applyFont="1" applyBorder="1" applyProtection="1">
      <protection locked="0"/>
    </xf>
    <xf numFmtId="0" fontId="16" fillId="0" borderId="73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64" xfId="0" applyFont="1" applyBorder="1" applyProtection="1">
      <protection locked="0"/>
    </xf>
    <xf numFmtId="0" fontId="25" fillId="2" borderId="17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3" fontId="16" fillId="0" borderId="4" xfId="0" applyNumberFormat="1" applyFont="1" applyBorder="1" applyAlignment="1">
      <alignment vertical="center" wrapText="1"/>
    </xf>
    <xf numFmtId="3" fontId="16" fillId="0" borderId="6" xfId="0" applyNumberFormat="1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left" vertical="top" wrapText="1"/>
      <protection locked="0"/>
    </xf>
    <xf numFmtId="3" fontId="19" fillId="0" borderId="1" xfId="0" applyNumberFormat="1" applyFont="1" applyBorder="1" applyProtection="1">
      <protection locked="0"/>
    </xf>
    <xf numFmtId="3" fontId="19" fillId="0" borderId="32" xfId="0" applyNumberFormat="1" applyFont="1" applyBorder="1"/>
    <xf numFmtId="0" fontId="16" fillId="0" borderId="13" xfId="0" applyFont="1" applyBorder="1" applyProtection="1">
      <protection locked="0"/>
    </xf>
    <xf numFmtId="0" fontId="16" fillId="0" borderId="69" xfId="0" applyFont="1" applyBorder="1" applyAlignment="1">
      <alignment horizontal="center"/>
    </xf>
    <xf numFmtId="0" fontId="19" fillId="0" borderId="0" xfId="0" applyFont="1" applyAlignment="1" applyProtection="1">
      <alignment horizontal="left" vertical="top" wrapText="1"/>
      <protection locked="0"/>
    </xf>
    <xf numFmtId="0" fontId="19" fillId="0" borderId="63" xfId="0" applyFont="1" applyBorder="1" applyAlignment="1" applyProtection="1">
      <alignment horizontal="left" vertical="top"/>
      <protection locked="0"/>
    </xf>
    <xf numFmtId="0" fontId="19" fillId="0" borderId="57" xfId="0" applyFont="1" applyBorder="1" applyAlignment="1" applyProtection="1">
      <alignment horizontal="left" vertical="top"/>
      <protection locked="0"/>
    </xf>
    <xf numFmtId="3" fontId="19" fillId="0" borderId="36" xfId="0" applyNumberFormat="1" applyFont="1" applyBorder="1" applyProtection="1">
      <protection locked="0"/>
    </xf>
    <xf numFmtId="3" fontId="19" fillId="0" borderId="19" xfId="0" applyNumberFormat="1" applyFont="1" applyBorder="1"/>
    <xf numFmtId="0" fontId="16" fillId="0" borderId="57" xfId="0" applyFont="1" applyBorder="1" applyProtection="1">
      <protection locked="0"/>
    </xf>
    <xf numFmtId="0" fontId="16" fillId="0" borderId="12" xfId="0" applyFont="1" applyBorder="1" applyAlignment="1" applyProtection="1">
      <alignment horizontal="center"/>
      <protection locked="0"/>
    </xf>
    <xf numFmtId="0" fontId="19" fillId="0" borderId="41" xfId="0" applyFont="1" applyBorder="1" applyAlignment="1" applyProtection="1">
      <alignment horizontal="left" vertical="top" wrapText="1"/>
      <protection locked="0"/>
    </xf>
    <xf numFmtId="0" fontId="19" fillId="0" borderId="41" xfId="0" applyFont="1" applyBorder="1" applyAlignment="1" applyProtection="1">
      <alignment horizontal="left" vertical="top"/>
      <protection locked="0"/>
    </xf>
    <xf numFmtId="3" fontId="19" fillId="0" borderId="6" xfId="0" applyNumberFormat="1" applyFont="1" applyBorder="1"/>
    <xf numFmtId="0" fontId="16" fillId="0" borderId="14" xfId="0" applyFont="1" applyBorder="1" applyProtection="1">
      <protection locked="0"/>
    </xf>
    <xf numFmtId="0" fontId="16" fillId="0" borderId="36" xfId="0" applyFont="1" applyBorder="1" applyAlignment="1" applyProtection="1">
      <alignment wrapText="1"/>
      <protection locked="0"/>
    </xf>
    <xf numFmtId="0" fontId="16" fillId="0" borderId="59" xfId="0" applyFont="1" applyBorder="1" applyAlignment="1" applyProtection="1">
      <alignment wrapText="1"/>
      <protection locked="0"/>
    </xf>
    <xf numFmtId="0" fontId="16" fillId="0" borderId="37" xfId="0" applyFont="1" applyBorder="1" applyAlignment="1" applyProtection="1">
      <alignment wrapText="1"/>
      <protection locked="0"/>
    </xf>
    <xf numFmtId="0" fontId="19" fillId="0" borderId="57" xfId="0" applyFont="1" applyBorder="1" applyAlignment="1" applyProtection="1">
      <alignment vertical="top" wrapText="1"/>
      <protection locked="0"/>
    </xf>
    <xf numFmtId="0" fontId="19" fillId="0" borderId="57" xfId="0" applyFont="1" applyBorder="1" applyProtection="1">
      <protection locked="0"/>
    </xf>
    <xf numFmtId="0" fontId="19" fillId="0" borderId="63" xfId="0" applyFont="1" applyBorder="1" applyProtection="1">
      <protection locked="0"/>
    </xf>
    <xf numFmtId="0" fontId="19" fillId="0" borderId="57" xfId="0" applyFont="1" applyBorder="1" applyAlignment="1" applyProtection="1">
      <alignment vertical="top"/>
      <protection locked="0"/>
    </xf>
    <xf numFmtId="0" fontId="16" fillId="0" borderId="4" xfId="0" applyFont="1" applyBorder="1" applyAlignment="1" applyProtection="1">
      <alignment wrapText="1"/>
      <protection locked="0"/>
    </xf>
    <xf numFmtId="0" fontId="16" fillId="0" borderId="5" xfId="0" applyFont="1" applyBorder="1" applyAlignment="1" applyProtection="1">
      <alignment wrapText="1"/>
      <protection locked="0"/>
    </xf>
    <xf numFmtId="0" fontId="16" fillId="0" borderId="6" xfId="0" applyFont="1" applyBorder="1" applyAlignment="1" applyProtection="1">
      <alignment wrapText="1"/>
      <protection locked="0"/>
    </xf>
    <xf numFmtId="0" fontId="19" fillId="0" borderId="14" xfId="0" applyFont="1" applyBorder="1" applyProtection="1">
      <protection locked="0"/>
    </xf>
    <xf numFmtId="0" fontId="19" fillId="0" borderId="41" xfId="0" applyFont="1" applyBorder="1" applyProtection="1">
      <protection locked="0"/>
    </xf>
    <xf numFmtId="0" fontId="19" fillId="0" borderId="14" xfId="0" applyFont="1" applyBorder="1" applyAlignment="1" applyProtection="1">
      <alignment vertical="top"/>
      <protection locked="0"/>
    </xf>
    <xf numFmtId="0" fontId="18" fillId="0" borderId="57" xfId="0" applyFont="1" applyBorder="1" applyAlignment="1" applyProtection="1">
      <alignment horizontal="left" vertical="center"/>
      <protection locked="0"/>
    </xf>
    <xf numFmtId="0" fontId="16" fillId="0" borderId="58" xfId="0" applyFont="1" applyBorder="1" applyProtection="1">
      <protection locked="0"/>
    </xf>
    <xf numFmtId="3" fontId="16" fillId="0" borderId="53" xfId="0" applyNumberFormat="1" applyFont="1" applyBorder="1" applyProtection="1">
      <protection locked="0"/>
    </xf>
    <xf numFmtId="0" fontId="16" fillId="0" borderId="5" xfId="0" applyFont="1" applyBorder="1" applyProtection="1">
      <protection locked="0"/>
    </xf>
    <xf numFmtId="0" fontId="30" fillId="0" borderId="54" xfId="0" applyFont="1" applyBorder="1" applyAlignment="1" applyProtection="1">
      <alignment wrapText="1"/>
      <protection locked="0"/>
    </xf>
    <xf numFmtId="0" fontId="16" fillId="0" borderId="41" xfId="0" applyFont="1" applyBorder="1" applyProtection="1">
      <protection locked="0"/>
    </xf>
    <xf numFmtId="3" fontId="16" fillId="0" borderId="6" xfId="0" applyNumberFormat="1" applyFont="1" applyBorder="1" applyProtection="1">
      <protection locked="0"/>
    </xf>
    <xf numFmtId="0" fontId="25" fillId="2" borderId="17" xfId="0" applyFont="1" applyFill="1" applyBorder="1" applyAlignment="1" applyProtection="1">
      <alignment horizontal="center" vertical="center" wrapText="1"/>
      <protection locked="0"/>
    </xf>
    <xf numFmtId="0" fontId="25" fillId="2" borderId="18" xfId="0" applyFont="1" applyFill="1" applyBorder="1" applyAlignment="1" applyProtection="1">
      <alignment horizontal="center" vertical="center" wrapText="1"/>
      <protection locked="0"/>
    </xf>
    <xf numFmtId="0" fontId="25" fillId="2" borderId="19" xfId="0" applyFont="1" applyFill="1" applyBorder="1" applyAlignment="1" applyProtection="1">
      <alignment horizontal="center" vertical="center" wrapText="1"/>
      <protection locked="0"/>
    </xf>
    <xf numFmtId="3" fontId="16" fillId="0" borderId="4" xfId="0" applyNumberFormat="1" applyFont="1" applyBorder="1" applyAlignment="1" applyProtection="1">
      <alignment vertical="center" wrapText="1"/>
      <protection locked="0"/>
    </xf>
    <xf numFmtId="3" fontId="16" fillId="0" borderId="6" xfId="0" applyNumberFormat="1" applyFont="1" applyBorder="1" applyAlignment="1" applyProtection="1">
      <alignment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2" borderId="3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vertical="top" wrapText="1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>
      <alignment horizontal="center"/>
    </xf>
    <xf numFmtId="0" fontId="16" fillId="0" borderId="30" xfId="0" applyFont="1" applyBorder="1" applyProtection="1">
      <protection locked="0"/>
    </xf>
    <xf numFmtId="0" fontId="19" fillId="0" borderId="30" xfId="0" applyFont="1" applyBorder="1" applyAlignment="1" applyProtection="1">
      <alignment vertical="top"/>
      <protection locked="0"/>
    </xf>
    <xf numFmtId="3" fontId="19" fillId="0" borderId="25" xfId="0" applyNumberFormat="1" applyFont="1" applyBorder="1"/>
    <xf numFmtId="0" fontId="19" fillId="0" borderId="16" xfId="0" applyFont="1" applyBorder="1" applyAlignment="1" applyProtection="1">
      <alignment horizontal="left" vertical="top"/>
      <protection locked="0"/>
    </xf>
    <xf numFmtId="0" fontId="19" fillId="0" borderId="16" xfId="0" applyFont="1" applyBorder="1" applyAlignment="1" applyProtection="1">
      <alignment vertical="top" wrapText="1"/>
      <protection locked="0"/>
    </xf>
    <xf numFmtId="0" fontId="19" fillId="0" borderId="52" xfId="0" applyFont="1" applyBorder="1" applyAlignment="1" applyProtection="1">
      <alignment vertical="top"/>
      <protection locked="0"/>
    </xf>
    <xf numFmtId="3" fontId="19" fillId="0" borderId="53" xfId="0" applyNumberFormat="1" applyFont="1" applyBorder="1"/>
    <xf numFmtId="0" fontId="16" fillId="0" borderId="14" xfId="0" applyFont="1" applyBorder="1" applyAlignment="1">
      <alignment horizontal="center"/>
    </xf>
    <xf numFmtId="0" fontId="19" fillId="0" borderId="11" xfId="0" applyFont="1" applyBorder="1" applyAlignment="1" applyProtection="1">
      <alignment vertical="top" wrapText="1"/>
      <protection locked="0"/>
    </xf>
    <xf numFmtId="0" fontId="19" fillId="0" borderId="14" xfId="0" applyFont="1" applyBorder="1" applyAlignment="1" applyProtection="1">
      <alignment vertical="top" wrapText="1"/>
      <protection locked="0"/>
    </xf>
    <xf numFmtId="0" fontId="19" fillId="0" borderId="10" xfId="0" applyFont="1" applyBorder="1" applyAlignment="1" applyProtection="1">
      <alignment horizontal="left" vertical="top"/>
      <protection locked="0"/>
    </xf>
    <xf numFmtId="0" fontId="19" fillId="0" borderId="9" xfId="0" applyFont="1" applyBorder="1" applyAlignment="1" applyProtection="1">
      <alignment vertical="top" wrapText="1"/>
      <protection locked="0"/>
    </xf>
    <xf numFmtId="0" fontId="16" fillId="0" borderId="67" xfId="0" applyFont="1" applyBorder="1" applyAlignment="1">
      <alignment horizontal="center"/>
    </xf>
    <xf numFmtId="0" fontId="19" fillId="0" borderId="40" xfId="0" applyFont="1" applyBorder="1" applyAlignment="1" applyProtection="1">
      <alignment vertical="top" wrapText="1"/>
      <protection locked="0"/>
    </xf>
    <xf numFmtId="0" fontId="19" fillId="0" borderId="67" xfId="0" applyFont="1" applyBorder="1" applyAlignment="1" applyProtection="1">
      <alignment vertical="top" wrapText="1"/>
      <protection locked="0"/>
    </xf>
    <xf numFmtId="0" fontId="19" fillId="0" borderId="68" xfId="0" applyFont="1" applyBorder="1" applyAlignment="1" applyProtection="1">
      <alignment vertical="top" wrapText="1"/>
      <protection locked="0"/>
    </xf>
    <xf numFmtId="0" fontId="19" fillId="0" borderId="68" xfId="0" applyFont="1" applyBorder="1" applyAlignment="1" applyProtection="1">
      <alignment vertical="top"/>
      <protection locked="0"/>
    </xf>
    <xf numFmtId="3" fontId="19" fillId="0" borderId="37" xfId="0" applyNumberFormat="1" applyFont="1" applyBorder="1"/>
    <xf numFmtId="3" fontId="19" fillId="0" borderId="32" xfId="0" applyNumberFormat="1" applyFont="1" applyBorder="1" applyProtection="1">
      <protection locked="0"/>
    </xf>
    <xf numFmtId="0" fontId="16" fillId="0" borderId="5" xfId="0" applyFont="1" applyBorder="1" applyAlignment="1" applyProtection="1">
      <alignment horizontal="left" vertical="top"/>
      <protection locked="0"/>
    </xf>
    <xf numFmtId="0" fontId="19" fillId="0" borderId="66" xfId="0" applyFont="1" applyBorder="1" applyAlignment="1" applyProtection="1">
      <alignment vertical="top" wrapText="1"/>
      <protection locked="0"/>
    </xf>
    <xf numFmtId="0" fontId="19" fillId="0" borderId="41" xfId="0" applyFont="1" applyBorder="1" applyAlignment="1" applyProtection="1">
      <alignment vertical="top" wrapText="1"/>
      <protection locked="0"/>
    </xf>
    <xf numFmtId="0" fontId="18" fillId="0" borderId="57" xfId="0" applyFont="1" applyBorder="1" applyAlignment="1" applyProtection="1">
      <alignment horizontal="left" vertical="top"/>
      <protection locked="0"/>
    </xf>
    <xf numFmtId="0" fontId="30" fillId="0" borderId="14" xfId="0" applyFont="1" applyBorder="1" applyAlignment="1" applyProtection="1">
      <alignment vertical="top" wrapText="1"/>
      <protection locked="0"/>
    </xf>
    <xf numFmtId="0" fontId="19" fillId="0" borderId="39" xfId="0" applyFont="1" applyBorder="1" applyAlignment="1" applyProtection="1">
      <alignment horizontal="left" vertical="top" wrapText="1"/>
      <protection locked="0"/>
    </xf>
    <xf numFmtId="3" fontId="19" fillId="0" borderId="3" xfId="0" applyNumberFormat="1" applyFont="1" applyBorder="1"/>
    <xf numFmtId="0" fontId="19" fillId="0" borderId="29" xfId="0" applyFont="1" applyBorder="1" applyProtection="1">
      <protection locked="0"/>
    </xf>
    <xf numFmtId="0" fontId="19" fillId="0" borderId="74" xfId="0" applyFont="1" applyBorder="1" applyAlignment="1" applyProtection="1">
      <alignment horizontal="left" vertical="top" wrapText="1"/>
      <protection locked="0"/>
    </xf>
    <xf numFmtId="0" fontId="19" fillId="0" borderId="40" xfId="0" applyFont="1" applyBorder="1" applyAlignment="1" applyProtection="1">
      <alignment vertical="top"/>
      <protection locked="0"/>
    </xf>
    <xf numFmtId="0" fontId="18" fillId="0" borderId="49" xfId="0" applyFont="1" applyBorder="1" applyAlignment="1" applyProtection="1">
      <alignment horizontal="left" vertical="top" wrapText="1"/>
      <protection locked="0"/>
    </xf>
    <xf numFmtId="0" fontId="16" fillId="0" borderId="72" xfId="0" applyFont="1" applyBorder="1" applyAlignment="1" applyProtection="1">
      <alignment horizontal="center"/>
      <protection locked="0"/>
    </xf>
    <xf numFmtId="0" fontId="19" fillId="0" borderId="49" xfId="0" applyFont="1" applyBorder="1" applyAlignment="1" applyProtection="1">
      <alignment horizontal="left" vertical="top" wrapText="1"/>
      <protection locked="0"/>
    </xf>
    <xf numFmtId="0" fontId="19" fillId="0" borderId="74" xfId="0" applyFont="1" applyBorder="1" applyAlignment="1" applyProtection="1">
      <alignment horizontal="left" vertical="top"/>
      <protection locked="0"/>
    </xf>
    <xf numFmtId="0" fontId="18" fillId="0" borderId="23" xfId="0" applyFont="1" applyBorder="1" applyAlignment="1" applyProtection="1">
      <alignment horizontal="left" vertical="top" wrapText="1"/>
      <protection locked="0"/>
    </xf>
    <xf numFmtId="0" fontId="18" fillId="0" borderId="24" xfId="0" applyFont="1" applyBorder="1" applyAlignment="1" applyProtection="1">
      <alignment horizontal="left" vertical="top" wrapText="1"/>
      <protection locked="0"/>
    </xf>
    <xf numFmtId="0" fontId="18" fillId="0" borderId="24" xfId="0" applyFont="1" applyBorder="1" applyAlignment="1" applyProtection="1">
      <alignment horizontal="left" vertical="top"/>
      <protection locked="0"/>
    </xf>
    <xf numFmtId="0" fontId="18" fillId="0" borderId="25" xfId="0" applyFont="1" applyBorder="1" applyAlignment="1" applyProtection="1">
      <alignment horizontal="left" vertical="top"/>
      <protection locked="0"/>
    </xf>
    <xf numFmtId="0" fontId="18" fillId="0" borderId="30" xfId="0" applyFont="1" applyBorder="1" applyAlignment="1" applyProtection="1">
      <alignment horizontal="left" vertical="top"/>
      <protection locked="0"/>
    </xf>
    <xf numFmtId="0" fontId="18" fillId="0" borderId="68" xfId="0" applyFont="1" applyBorder="1" applyAlignment="1" applyProtection="1">
      <alignment vertical="top" wrapText="1"/>
      <protection locked="0"/>
    </xf>
    <xf numFmtId="3" fontId="18" fillId="0" borderId="55" xfId="0" applyNumberFormat="1" applyFont="1" applyBorder="1" applyProtection="1">
      <protection locked="0"/>
    </xf>
    <xf numFmtId="3" fontId="18" fillId="0" borderId="25" xfId="0" applyNumberFormat="1" applyFont="1" applyBorder="1" applyProtection="1">
      <protection locked="0"/>
    </xf>
    <xf numFmtId="0" fontId="18" fillId="0" borderId="55" xfId="0" applyFont="1" applyBorder="1" applyProtection="1">
      <protection locked="0"/>
    </xf>
    <xf numFmtId="0" fontId="18" fillId="0" borderId="53" xfId="0" applyFont="1" applyBorder="1" applyProtection="1">
      <protection locked="0"/>
    </xf>
    <xf numFmtId="0" fontId="19" fillId="0" borderId="24" xfId="0" applyFont="1" applyBorder="1" applyAlignment="1" applyProtection="1">
      <alignment horizontal="left" vertical="top"/>
      <protection locked="0"/>
    </xf>
    <xf numFmtId="0" fontId="19" fillId="0" borderId="49" xfId="0" applyFont="1" applyBorder="1" applyAlignment="1" applyProtection="1">
      <alignment vertical="top"/>
      <protection locked="0"/>
    </xf>
    <xf numFmtId="0" fontId="16" fillId="0" borderId="15" xfId="0" applyFont="1" applyBorder="1" applyProtection="1">
      <protection locked="0"/>
    </xf>
    <xf numFmtId="0" fontId="16" fillId="0" borderId="11" xfId="0" applyFont="1" applyBorder="1" applyAlignment="1" applyProtection="1">
      <alignment horizontal="center"/>
      <protection locked="0"/>
    </xf>
    <xf numFmtId="0" fontId="16" fillId="0" borderId="54" xfId="0" applyFont="1" applyBorder="1" applyAlignment="1" applyProtection="1">
      <alignment vertical="top" wrapText="1"/>
      <protection locked="0"/>
    </xf>
    <xf numFmtId="0" fontId="16" fillId="0" borderId="14" xfId="0" applyFont="1" applyBorder="1" applyAlignment="1" applyProtection="1">
      <alignment vertical="top"/>
      <protection locked="0"/>
    </xf>
    <xf numFmtId="0" fontId="16" fillId="0" borderId="11" xfId="0" applyFont="1" applyBorder="1" applyAlignment="1" applyProtection="1">
      <alignment vertical="top"/>
      <protection locked="0"/>
    </xf>
    <xf numFmtId="0" fontId="16" fillId="0" borderId="11" xfId="0" applyFont="1" applyBorder="1" applyProtection="1">
      <protection locked="0"/>
    </xf>
    <xf numFmtId="3" fontId="16" fillId="0" borderId="20" xfId="0" applyNumberFormat="1" applyFont="1" applyBorder="1" applyProtection="1">
      <protection locked="0"/>
    </xf>
    <xf numFmtId="3" fontId="16" fillId="0" borderId="22" xfId="0" applyNumberFormat="1" applyFont="1" applyBorder="1"/>
    <xf numFmtId="0" fontId="16" fillId="0" borderId="20" xfId="0" applyFont="1" applyBorder="1" applyProtection="1">
      <protection locked="0"/>
    </xf>
    <xf numFmtId="0" fontId="16" fillId="0" borderId="21" xfId="0" applyFont="1" applyBorder="1" applyProtection="1">
      <protection locked="0"/>
    </xf>
    <xf numFmtId="0" fontId="17" fillId="0" borderId="54" xfId="0" applyFont="1" applyBorder="1" applyProtection="1">
      <protection locked="0"/>
    </xf>
    <xf numFmtId="3" fontId="16" fillId="0" borderId="22" xfId="0" applyNumberFormat="1" applyFont="1" applyBorder="1" applyProtection="1">
      <protection locked="0"/>
    </xf>
    <xf numFmtId="0" fontId="17" fillId="0" borderId="16" xfId="0" applyFont="1" applyBorder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3" fontId="16" fillId="0" borderId="19" xfId="0" applyNumberFormat="1" applyFont="1" applyBorder="1" applyProtection="1">
      <protection locked="0"/>
    </xf>
    <xf numFmtId="0" fontId="17" fillId="0" borderId="0" xfId="0" applyFont="1" applyProtection="1">
      <protection locked="0"/>
    </xf>
    <xf numFmtId="0" fontId="19" fillId="0" borderId="39" xfId="0" applyFont="1" applyBorder="1" applyAlignment="1" applyProtection="1">
      <alignment vertical="top" wrapText="1"/>
      <protection locked="0"/>
    </xf>
    <xf numFmtId="3" fontId="16" fillId="0" borderId="32" xfId="0" applyNumberFormat="1" applyFont="1" applyBorder="1"/>
    <xf numFmtId="0" fontId="16" fillId="3" borderId="16" xfId="0" applyFont="1" applyFill="1" applyBorder="1" applyAlignment="1" applyProtection="1">
      <alignment horizontal="center"/>
      <protection locked="0"/>
    </xf>
    <xf numFmtId="0" fontId="16" fillId="3" borderId="23" xfId="0" applyFont="1" applyFill="1" applyBorder="1" applyAlignment="1" applyProtection="1">
      <alignment horizontal="left" vertical="top" wrapText="1"/>
      <protection locked="0"/>
    </xf>
    <xf numFmtId="0" fontId="16" fillId="3" borderId="24" xfId="0" applyFont="1" applyFill="1" applyBorder="1" applyAlignment="1" applyProtection="1">
      <alignment horizontal="left" vertical="top" wrapText="1"/>
      <protection locked="0"/>
    </xf>
    <xf numFmtId="0" fontId="16" fillId="3" borderId="24" xfId="0" applyFont="1" applyFill="1" applyBorder="1" applyAlignment="1" applyProtection="1">
      <alignment horizontal="left" vertical="top"/>
      <protection locked="0"/>
    </xf>
    <xf numFmtId="0" fontId="16" fillId="3" borderId="25" xfId="0" applyFont="1" applyFill="1" applyBorder="1" applyAlignment="1" applyProtection="1">
      <alignment horizontal="left" vertical="top"/>
      <protection locked="0"/>
    </xf>
    <xf numFmtId="0" fontId="19" fillId="3" borderId="40" xfId="0" applyFont="1" applyFill="1" applyBorder="1" applyAlignment="1" applyProtection="1">
      <alignment vertical="top" wrapText="1"/>
      <protection locked="0"/>
    </xf>
    <xf numFmtId="0" fontId="16" fillId="3" borderId="16" xfId="0" applyFont="1" applyFill="1" applyBorder="1" applyAlignment="1" applyProtection="1">
      <alignment horizontal="left" vertical="top"/>
      <protection locked="0"/>
    </xf>
    <xf numFmtId="0" fontId="16" fillId="3" borderId="16" xfId="0" applyFont="1" applyFill="1" applyBorder="1" applyAlignment="1" applyProtection="1">
      <alignment horizontal="left" vertical="top" wrapText="1"/>
      <protection locked="0"/>
    </xf>
    <xf numFmtId="0" fontId="19" fillId="3" borderId="30" xfId="0" applyFont="1" applyFill="1" applyBorder="1" applyAlignment="1" applyProtection="1">
      <alignment vertical="top" wrapText="1"/>
      <protection locked="0"/>
    </xf>
    <xf numFmtId="3" fontId="16" fillId="3" borderId="55" xfId="0" applyNumberFormat="1" applyFont="1" applyFill="1" applyBorder="1" applyProtection="1">
      <protection locked="0"/>
    </xf>
    <xf numFmtId="3" fontId="16" fillId="3" borderId="25" xfId="0" applyNumberFormat="1" applyFont="1" applyFill="1" applyBorder="1"/>
    <xf numFmtId="0" fontId="19" fillId="3" borderId="55" xfId="0" applyFont="1" applyFill="1" applyBorder="1" applyProtection="1">
      <protection locked="0"/>
    </xf>
    <xf numFmtId="0" fontId="19" fillId="3" borderId="53" xfId="0" applyFont="1" applyFill="1" applyBorder="1" applyProtection="1">
      <protection locked="0"/>
    </xf>
    <xf numFmtId="0" fontId="16" fillId="3" borderId="55" xfId="0" applyFont="1" applyFill="1" applyBorder="1" applyAlignment="1" applyProtection="1">
      <alignment horizontal="center" vertical="center"/>
      <protection locked="0"/>
    </xf>
    <xf numFmtId="0" fontId="16" fillId="3" borderId="53" xfId="0" applyFont="1" applyFill="1" applyBorder="1" applyAlignment="1" applyProtection="1">
      <alignment horizontal="center" vertical="center"/>
      <protection locked="0"/>
    </xf>
    <xf numFmtId="0" fontId="16" fillId="3" borderId="16" xfId="0" applyFont="1" applyFill="1" applyBorder="1" applyProtection="1">
      <protection locked="0"/>
    </xf>
    <xf numFmtId="0" fontId="16" fillId="0" borderId="59" xfId="0" applyFont="1" applyBorder="1" applyProtection="1">
      <protection locked="0"/>
    </xf>
    <xf numFmtId="0" fontId="18" fillId="0" borderId="16" xfId="0" applyFont="1" applyBorder="1" applyProtection="1">
      <protection locked="0"/>
    </xf>
    <xf numFmtId="3" fontId="16" fillId="0" borderId="36" xfId="0" applyNumberFormat="1" applyFont="1" applyBorder="1" applyProtection="1">
      <protection locked="0"/>
    </xf>
    <xf numFmtId="3" fontId="16" fillId="0" borderId="37" xfId="0" applyNumberFormat="1" applyFont="1" applyBorder="1" applyProtection="1">
      <protection locked="0"/>
    </xf>
    <xf numFmtId="0" fontId="18" fillId="0" borderId="14" xfId="0" applyFont="1" applyBorder="1" applyAlignment="1" applyProtection="1">
      <alignment horizontal="left" vertical="center"/>
      <protection locked="0"/>
    </xf>
    <xf numFmtId="0" fontId="30" fillId="0" borderId="0" xfId="0" applyFont="1" applyAlignment="1" applyProtection="1">
      <alignment wrapText="1"/>
      <protection locked="0"/>
    </xf>
    <xf numFmtId="0" fontId="17" fillId="0" borderId="13" xfId="0" applyFont="1" applyBorder="1" applyAlignment="1" applyProtection="1">
      <alignment horizontal="left" vertical="top" wrapText="1"/>
      <protection locked="0"/>
    </xf>
    <xf numFmtId="0" fontId="16" fillId="0" borderId="13" xfId="0" applyFont="1" applyBorder="1" applyAlignment="1" applyProtection="1">
      <alignment horizontal="left" vertical="top"/>
      <protection locked="0"/>
    </xf>
    <xf numFmtId="3" fontId="16" fillId="0" borderId="3" xfId="0" applyNumberFormat="1" applyFont="1" applyBorder="1"/>
    <xf numFmtId="0" fontId="19" fillId="2" borderId="14" xfId="0" applyFont="1" applyFill="1" applyBorder="1" applyAlignment="1" applyProtection="1">
      <alignment horizontal="left" vertical="top" wrapText="1"/>
      <protection locked="0"/>
    </xf>
    <xf numFmtId="3" fontId="16" fillId="0" borderId="6" xfId="0" applyNumberFormat="1" applyFont="1" applyBorder="1"/>
    <xf numFmtId="0" fontId="16" fillId="0" borderId="29" xfId="0" applyFont="1" applyBorder="1" applyAlignment="1" applyProtection="1">
      <alignment horizontal="left" vertical="top" wrapText="1"/>
      <protection locked="0"/>
    </xf>
    <xf numFmtId="0" fontId="16" fillId="0" borderId="31" xfId="0" applyFont="1" applyBorder="1" applyAlignment="1" applyProtection="1">
      <alignment horizontal="left" vertical="top"/>
      <protection locked="0"/>
    </xf>
    <xf numFmtId="0" fontId="19" fillId="0" borderId="9" xfId="0" applyFont="1" applyBorder="1" applyAlignment="1" applyProtection="1">
      <alignment vertical="top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31" fillId="0" borderId="0" xfId="0" applyFont="1" applyProtection="1">
      <protection locked="0"/>
    </xf>
    <xf numFmtId="3" fontId="31" fillId="0" borderId="0" xfId="0" applyNumberFormat="1" applyFont="1" applyProtection="1">
      <protection locked="0"/>
    </xf>
    <xf numFmtId="3" fontId="19" fillId="4" borderId="17" xfId="0" applyNumberFormat="1" applyFont="1" applyFill="1" applyBorder="1" applyProtection="1">
      <protection locked="0"/>
    </xf>
    <xf numFmtId="0" fontId="19" fillId="4" borderId="52" xfId="0" applyFont="1" applyFill="1" applyBorder="1" applyAlignment="1" applyProtection="1">
      <alignment horizontal="left" vertical="top" wrapText="1"/>
      <protection locked="0"/>
    </xf>
    <xf numFmtId="0" fontId="16" fillId="5" borderId="57" xfId="0" applyFont="1" applyFill="1" applyBorder="1" applyAlignment="1" applyProtection="1">
      <alignment horizontal="center"/>
      <protection locked="0"/>
    </xf>
    <xf numFmtId="0" fontId="16" fillId="5" borderId="23" xfId="0" applyFont="1" applyFill="1" applyBorder="1" applyAlignment="1" applyProtection="1">
      <alignment horizontal="left" vertical="top" wrapText="1"/>
      <protection locked="0"/>
    </xf>
    <xf numFmtId="0" fontId="16" fillId="5" borderId="24" xfId="0" applyFont="1" applyFill="1" applyBorder="1" applyAlignment="1" applyProtection="1">
      <alignment horizontal="left" vertical="top" wrapText="1"/>
      <protection locked="0"/>
    </xf>
    <xf numFmtId="0" fontId="17" fillId="5" borderId="24" xfId="0" applyFont="1" applyFill="1" applyBorder="1" applyAlignment="1" applyProtection="1">
      <alignment horizontal="left" vertical="top"/>
      <protection locked="0"/>
    </xf>
    <xf numFmtId="0" fontId="16" fillId="5" borderId="25" xfId="0" applyFont="1" applyFill="1" applyBorder="1" applyAlignment="1" applyProtection="1">
      <alignment horizontal="left" vertical="top"/>
      <protection locked="0"/>
    </xf>
    <xf numFmtId="0" fontId="19" fillId="5" borderId="52" xfId="0" applyFont="1" applyFill="1" applyBorder="1" applyAlignment="1" applyProtection="1">
      <alignment horizontal="left" vertical="top" wrapText="1"/>
      <protection locked="0"/>
    </xf>
    <xf numFmtId="0" fontId="16" fillId="5" borderId="30" xfId="0" applyFont="1" applyFill="1" applyBorder="1" applyAlignment="1" applyProtection="1">
      <alignment vertical="top" wrapText="1"/>
      <protection locked="0"/>
    </xf>
    <xf numFmtId="3" fontId="19" fillId="5" borderId="23" xfId="0" applyNumberFormat="1" applyFont="1" applyFill="1" applyBorder="1" applyProtection="1">
      <protection locked="0"/>
    </xf>
    <xf numFmtId="3" fontId="19" fillId="5" borderId="25" xfId="0" applyNumberFormat="1" applyFont="1" applyFill="1" applyBorder="1" applyProtection="1">
      <protection locked="0"/>
    </xf>
    <xf numFmtId="0" fontId="19" fillId="5" borderId="23" xfId="0" applyFont="1" applyFill="1" applyBorder="1" applyProtection="1">
      <protection locked="0"/>
    </xf>
    <xf numFmtId="0" fontId="19" fillId="5" borderId="25" xfId="0" applyFont="1" applyFill="1" applyBorder="1" applyProtection="1">
      <protection locked="0"/>
    </xf>
    <xf numFmtId="0" fontId="16" fillId="5" borderId="75" xfId="0" applyFont="1" applyFill="1" applyBorder="1" applyAlignment="1" applyProtection="1">
      <alignment horizontal="center" vertical="center"/>
      <protection locked="0"/>
    </xf>
    <xf numFmtId="0" fontId="16" fillId="5" borderId="18" xfId="0" applyFont="1" applyFill="1" applyBorder="1" applyAlignment="1" applyProtection="1">
      <alignment horizontal="center" vertical="center"/>
      <protection locked="0"/>
    </xf>
    <xf numFmtId="0" fontId="16" fillId="5" borderId="25" xfId="0" applyFont="1" applyFill="1" applyBorder="1" applyAlignment="1" applyProtection="1">
      <alignment horizontal="center" vertical="center"/>
      <protection locked="0"/>
    </xf>
    <xf numFmtId="0" fontId="16" fillId="5" borderId="52" xfId="0" applyFont="1" applyFill="1" applyBorder="1" applyAlignment="1" applyProtection="1">
      <alignment horizontal="center" vertical="center"/>
      <protection locked="0"/>
    </xf>
    <xf numFmtId="0" fontId="16" fillId="5" borderId="16" xfId="0" applyFont="1" applyFill="1" applyBorder="1" applyAlignment="1" applyProtection="1">
      <alignment horizontal="center" vertical="center"/>
      <protection locked="0"/>
    </xf>
    <xf numFmtId="0" fontId="16" fillId="5" borderId="30" xfId="0" applyFont="1" applyFill="1" applyBorder="1" applyAlignment="1" applyProtection="1">
      <alignment horizontal="center" vertical="center"/>
      <protection locked="0"/>
    </xf>
    <xf numFmtId="0" fontId="16" fillId="5" borderId="17" xfId="0" applyFont="1" applyFill="1" applyBorder="1" applyProtection="1">
      <protection locked="0"/>
    </xf>
    <xf numFmtId="0" fontId="16" fillId="5" borderId="19" xfId="0" applyFont="1" applyFill="1" applyBorder="1" applyProtection="1">
      <protection locked="0"/>
    </xf>
    <xf numFmtId="0" fontId="22" fillId="5" borderId="30" xfId="0" applyFont="1" applyFill="1" applyBorder="1" applyAlignment="1" applyProtection="1">
      <alignment vertical="top" wrapText="1"/>
      <protection locked="0"/>
    </xf>
    <xf numFmtId="0" fontId="23" fillId="5" borderId="30" xfId="0" applyFont="1" applyFill="1" applyBorder="1" applyAlignment="1" applyProtection="1">
      <alignment vertical="top" wrapText="1"/>
      <protection locked="0"/>
    </xf>
    <xf numFmtId="0" fontId="16" fillId="5" borderId="23" xfId="0" applyFont="1" applyFill="1" applyBorder="1" applyAlignment="1" applyProtection="1">
      <alignment horizontal="center" vertical="center"/>
      <protection locked="0"/>
    </xf>
    <xf numFmtId="0" fontId="16" fillId="5" borderId="24" xfId="0" applyFont="1" applyFill="1" applyBorder="1" applyAlignment="1" applyProtection="1">
      <alignment horizontal="center" vertical="center"/>
      <protection locked="0"/>
    </xf>
    <xf numFmtId="0" fontId="16" fillId="5" borderId="23" xfId="0" applyFont="1" applyFill="1" applyBorder="1" applyProtection="1">
      <protection locked="0"/>
    </xf>
    <xf numFmtId="0" fontId="16" fillId="5" borderId="25" xfId="0" applyFont="1" applyFill="1" applyBorder="1" applyProtection="1">
      <protection locked="0"/>
    </xf>
    <xf numFmtId="0" fontId="16" fillId="5" borderId="52" xfId="0" applyFont="1" applyFill="1" applyBorder="1" applyAlignment="1" applyProtection="1">
      <alignment horizontal="center"/>
      <protection locked="0"/>
    </xf>
    <xf numFmtId="0" fontId="16" fillId="5" borderId="24" xfId="0" applyFont="1" applyFill="1" applyBorder="1" applyAlignment="1" applyProtection="1">
      <alignment horizontal="left" vertical="top"/>
      <protection locked="0"/>
    </xf>
    <xf numFmtId="0" fontId="16" fillId="5" borderId="52" xfId="0" applyFont="1" applyFill="1" applyBorder="1" applyAlignment="1" applyProtection="1">
      <alignment vertical="top" wrapText="1"/>
      <protection locked="0"/>
    </xf>
    <xf numFmtId="3" fontId="16" fillId="5" borderId="17" xfId="0" applyNumberFormat="1" applyFont="1" applyFill="1" applyBorder="1" applyProtection="1">
      <protection locked="0"/>
    </xf>
    <xf numFmtId="3" fontId="19" fillId="5" borderId="68" xfId="0" applyNumberFormat="1" applyFont="1" applyFill="1" applyBorder="1" applyProtection="1">
      <protection locked="0"/>
    </xf>
    <xf numFmtId="0" fontId="19" fillId="5" borderId="17" xfId="0" applyFont="1" applyFill="1" applyBorder="1" applyProtection="1">
      <protection locked="0"/>
    </xf>
    <xf numFmtId="0" fontId="19" fillId="5" borderId="19" xfId="0" applyFont="1" applyFill="1" applyBorder="1" applyProtection="1">
      <protection locked="0"/>
    </xf>
    <xf numFmtId="0" fontId="16" fillId="5" borderId="17" xfId="0" applyFont="1" applyFill="1" applyBorder="1" applyAlignment="1" applyProtection="1">
      <alignment horizontal="center" vertical="center"/>
      <protection locked="0"/>
    </xf>
    <xf numFmtId="0" fontId="16" fillId="5" borderId="19" xfId="0" applyFont="1" applyFill="1" applyBorder="1" applyAlignment="1" applyProtection="1">
      <alignment horizontal="center" vertical="center"/>
      <protection locked="0"/>
    </xf>
    <xf numFmtId="3" fontId="16" fillId="4" borderId="30" xfId="0" applyNumberFormat="1" applyFont="1" applyFill="1" applyBorder="1" applyAlignment="1" applyProtection="1">
      <alignment vertical="top" wrapText="1"/>
      <protection locked="0"/>
    </xf>
    <xf numFmtId="0" fontId="16" fillId="5" borderId="36" xfId="0" applyFont="1" applyFill="1" applyBorder="1" applyAlignment="1" applyProtection="1">
      <alignment horizontal="left" vertical="top" wrapText="1"/>
      <protection locked="0"/>
    </xf>
    <xf numFmtId="0" fontId="16" fillId="5" borderId="59" xfId="0" applyFont="1" applyFill="1" applyBorder="1" applyAlignment="1" applyProtection="1">
      <alignment horizontal="left" vertical="top" wrapText="1"/>
      <protection locked="0"/>
    </xf>
    <xf numFmtId="0" fontId="17" fillId="5" borderId="59" xfId="0" applyFont="1" applyFill="1" applyBorder="1" applyAlignment="1" applyProtection="1">
      <alignment horizontal="left" vertical="top"/>
      <protection locked="0"/>
    </xf>
    <xf numFmtId="0" fontId="16" fillId="5" borderId="37" xfId="0" applyFont="1" applyFill="1" applyBorder="1" applyAlignment="1" applyProtection="1">
      <alignment horizontal="left" vertical="top"/>
      <protection locked="0"/>
    </xf>
    <xf numFmtId="0" fontId="17" fillId="5" borderId="67" xfId="0" applyFont="1" applyFill="1" applyBorder="1" applyAlignment="1" applyProtection="1">
      <alignment vertical="top" wrapText="1"/>
      <protection locked="0"/>
    </xf>
    <xf numFmtId="0" fontId="16" fillId="5" borderId="40" xfId="0" applyFont="1" applyFill="1" applyBorder="1" applyAlignment="1" applyProtection="1">
      <alignment vertical="top" wrapText="1"/>
      <protection locked="0"/>
    </xf>
    <xf numFmtId="3" fontId="19" fillId="5" borderId="17" xfId="0" applyNumberFormat="1" applyFont="1" applyFill="1" applyBorder="1" applyProtection="1">
      <protection locked="0"/>
    </xf>
    <xf numFmtId="3" fontId="19" fillId="5" borderId="19" xfId="0" applyNumberFormat="1" applyFont="1" applyFill="1" applyBorder="1" applyProtection="1">
      <protection locked="0"/>
    </xf>
    <xf numFmtId="0" fontId="19" fillId="5" borderId="59" xfId="0" applyFont="1" applyFill="1" applyBorder="1" applyAlignment="1" applyProtection="1">
      <alignment horizontal="center" vertical="center"/>
      <protection locked="0"/>
    </xf>
    <xf numFmtId="0" fontId="16" fillId="5" borderId="48" xfId="0" applyFont="1" applyFill="1" applyBorder="1" applyAlignment="1" applyProtection="1">
      <alignment horizontal="left" vertical="top"/>
      <protection locked="0"/>
    </xf>
    <xf numFmtId="0" fontId="17" fillId="5" borderId="67" xfId="0" applyFont="1" applyFill="1" applyBorder="1" applyAlignment="1" applyProtection="1">
      <alignment horizontal="left" wrapText="1"/>
      <protection locked="0"/>
    </xf>
    <xf numFmtId="0" fontId="19" fillId="5" borderId="53" xfId="0" applyFont="1" applyFill="1" applyBorder="1" applyProtection="1">
      <protection locked="0"/>
    </xf>
    <xf numFmtId="0" fontId="18" fillId="5" borderId="59" xfId="0" applyFont="1" applyFill="1" applyBorder="1" applyAlignment="1" applyProtection="1">
      <alignment horizontal="center" vertical="center"/>
      <protection locked="0"/>
    </xf>
    <xf numFmtId="0" fontId="18" fillId="5" borderId="52" xfId="0" applyFont="1" applyFill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left" vertical="top" wrapText="1"/>
      <protection locked="0"/>
    </xf>
    <xf numFmtId="0" fontId="19" fillId="5" borderId="37" xfId="0" applyFont="1" applyFill="1" applyBorder="1" applyProtection="1">
      <protection locked="0"/>
    </xf>
    <xf numFmtId="3" fontId="16" fillId="4" borderId="57" xfId="0" applyNumberFormat="1" applyFont="1" applyFill="1" applyBorder="1" applyAlignment="1" applyProtection="1">
      <alignment vertical="top" wrapText="1"/>
      <protection locked="0"/>
    </xf>
    <xf numFmtId="3" fontId="16" fillId="4" borderId="69" xfId="0" applyNumberFormat="1" applyFont="1" applyFill="1" applyBorder="1" applyAlignment="1" applyProtection="1">
      <alignment horizontal="right"/>
      <protection locked="0"/>
    </xf>
    <xf numFmtId="3" fontId="19" fillId="4" borderId="37" xfId="0" applyNumberFormat="1" applyFont="1" applyFill="1" applyBorder="1" applyProtection="1">
      <protection locked="0"/>
    </xf>
    <xf numFmtId="0" fontId="17" fillId="4" borderId="69" xfId="0" applyFont="1" applyFill="1" applyBorder="1" applyAlignment="1" applyProtection="1">
      <alignment vertical="top" wrapText="1"/>
      <protection locked="0"/>
    </xf>
    <xf numFmtId="0" fontId="16" fillId="4" borderId="40" xfId="0" applyFont="1" applyFill="1" applyBorder="1" applyAlignment="1" applyProtection="1">
      <alignment vertical="top" wrapText="1"/>
      <protection locked="0"/>
    </xf>
    <xf numFmtId="3" fontId="16" fillId="4" borderId="29" xfId="0" applyNumberFormat="1" applyFont="1" applyFill="1" applyBorder="1" applyAlignment="1" applyProtection="1">
      <alignment horizontal="right"/>
      <protection locked="0"/>
    </xf>
    <xf numFmtId="0" fontId="17" fillId="0" borderId="69" xfId="0" applyFont="1" applyBorder="1" applyAlignment="1" applyProtection="1">
      <alignment vertical="top" wrapText="1"/>
      <protection locked="0"/>
    </xf>
    <xf numFmtId="0" fontId="16" fillId="0" borderId="0" xfId="0" applyFont="1" applyAlignment="1" applyProtection="1">
      <alignment vertical="center"/>
      <protection locked="0"/>
    </xf>
    <xf numFmtId="3" fontId="19" fillId="0" borderId="0" xfId="0" applyNumberFormat="1" applyFont="1" applyProtection="1">
      <protection locked="0"/>
    </xf>
    <xf numFmtId="0" fontId="16" fillId="0" borderId="72" xfId="0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left" vertical="top"/>
      <protection locked="0"/>
    </xf>
    <xf numFmtId="0" fontId="22" fillId="0" borderId="11" xfId="0" applyFont="1" applyBorder="1" applyAlignment="1" applyProtection="1">
      <alignment vertical="top" wrapText="1"/>
      <protection locked="0"/>
    </xf>
    <xf numFmtId="0" fontId="23" fillId="0" borderId="11" xfId="0" applyFont="1" applyBorder="1" applyAlignment="1" applyProtection="1">
      <alignment vertical="top" wrapText="1"/>
      <protection locked="0"/>
    </xf>
    <xf numFmtId="3" fontId="19" fillId="0" borderId="20" xfId="0" applyNumberFormat="1" applyFont="1" applyBorder="1" applyProtection="1">
      <protection locked="0"/>
    </xf>
    <xf numFmtId="3" fontId="19" fillId="0" borderId="22" xfId="0" applyNumberFormat="1" applyFont="1" applyBorder="1" applyProtection="1">
      <protection locked="0"/>
    </xf>
    <xf numFmtId="0" fontId="19" fillId="0" borderId="20" xfId="0" applyFont="1" applyBorder="1" applyProtection="1">
      <protection locked="0"/>
    </xf>
    <xf numFmtId="0" fontId="19" fillId="0" borderId="22" xfId="0" applyFont="1" applyBorder="1" applyProtection="1"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top" wrapText="1"/>
      <protection locked="0"/>
    </xf>
    <xf numFmtId="0" fontId="25" fillId="0" borderId="9" xfId="0" applyFont="1" applyBorder="1" applyAlignment="1" applyProtection="1">
      <alignment horizontal="center" vertical="top" wrapText="1"/>
      <protection locked="0"/>
    </xf>
    <xf numFmtId="0" fontId="25" fillId="2" borderId="10" xfId="0" applyFont="1" applyFill="1" applyBorder="1" applyAlignment="1" applyProtection="1">
      <alignment horizontal="center" vertical="center" wrapText="1"/>
      <protection locked="0"/>
    </xf>
    <xf numFmtId="0" fontId="25" fillId="2" borderId="11" xfId="0" applyFont="1" applyFill="1" applyBorder="1" applyAlignment="1" applyProtection="1">
      <alignment horizontal="center" vertical="center" wrapText="1"/>
      <protection locked="0"/>
    </xf>
    <xf numFmtId="3" fontId="25" fillId="0" borderId="8" xfId="0" applyNumberFormat="1" applyFont="1" applyBorder="1" applyAlignment="1" applyProtection="1">
      <alignment horizontal="center" vertical="center"/>
      <protection locked="0"/>
    </xf>
    <xf numFmtId="3" fontId="25" fillId="0" borderId="9" xfId="0" applyNumberFormat="1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 wrapText="1"/>
      <protection locked="0"/>
    </xf>
    <xf numFmtId="0" fontId="25" fillId="0" borderId="9" xfId="0" applyFont="1" applyBorder="1" applyAlignment="1" applyProtection="1">
      <alignment horizontal="center" vertical="center" wrapText="1"/>
      <protection locked="0"/>
    </xf>
    <xf numFmtId="0" fontId="25" fillId="2" borderId="8" xfId="0" applyFont="1" applyFill="1" applyBorder="1" applyAlignment="1" applyProtection="1">
      <alignment horizontal="center" vertical="center" wrapText="1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25" fillId="2" borderId="9" xfId="0" applyFont="1" applyFill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 applyProtection="1">
      <alignment horizontal="center" vertical="center" wrapText="1"/>
      <protection locked="0"/>
    </xf>
    <xf numFmtId="0" fontId="25" fillId="0" borderId="11" xfId="0" applyFont="1" applyBorder="1" applyAlignment="1" applyProtection="1">
      <alignment horizontal="center" vertical="center" wrapText="1"/>
      <protection locked="0"/>
    </xf>
    <xf numFmtId="0" fontId="27" fillId="0" borderId="10" xfId="0" applyFont="1" applyBorder="1" applyAlignment="1" applyProtection="1">
      <alignment horizontal="center" vertical="center" wrapText="1"/>
      <protection locked="0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26" fillId="0" borderId="26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25" fillId="2" borderId="10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3" fontId="25" fillId="0" borderId="8" xfId="0" applyNumberFormat="1" applyFont="1" applyBorder="1" applyAlignment="1">
      <alignment horizontal="center" vertical="center"/>
    </xf>
    <xf numFmtId="3" fontId="25" fillId="0" borderId="9" xfId="0" applyNumberFormat="1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top" wrapText="1"/>
    </xf>
    <xf numFmtId="0" fontId="25" fillId="0" borderId="9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3" fontId="4" fillId="0" borderId="23" xfId="0" applyNumberFormat="1" applyFont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3" fontId="4" fillId="0" borderId="25" xfId="0" applyNumberFormat="1" applyFont="1" applyBorder="1" applyAlignment="1" applyProtection="1">
      <alignment horizontal="center" vertical="center" wrapText="1"/>
      <protection locked="0"/>
    </xf>
    <xf numFmtId="3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top" wrapText="1"/>
      <protection locked="0"/>
    </xf>
    <xf numFmtId="0" fontId="3" fillId="0" borderId="35" xfId="0" applyFont="1" applyBorder="1" applyAlignment="1" applyProtection="1">
      <alignment horizontal="center" vertical="top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16" fillId="0" borderId="57" xfId="0" applyFont="1" applyBorder="1" applyAlignment="1" applyProtection="1">
      <alignment horizontal="center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3" fontId="1" fillId="0" borderId="34" xfId="0" applyNumberFormat="1" applyFont="1" applyBorder="1" applyAlignment="1" applyProtection="1">
      <alignment horizontal="center"/>
      <protection locked="0"/>
    </xf>
    <xf numFmtId="3" fontId="1" fillId="0" borderId="42" xfId="0" applyNumberFormat="1" applyFont="1" applyBorder="1" applyAlignment="1" applyProtection="1">
      <alignment horizontal="center"/>
      <protection locked="0"/>
    </xf>
    <xf numFmtId="3" fontId="1" fillId="0" borderId="35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center" vertical="center" wrapText="1"/>
      <protection locked="0"/>
    </xf>
    <xf numFmtId="0" fontId="2" fillId="0" borderId="76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4" fillId="0" borderId="55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top" wrapText="1"/>
      <protection locked="0"/>
    </xf>
    <xf numFmtId="0" fontId="3" fillId="0" borderId="28" xfId="0" applyFont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72" xfId="0" applyNumberFormat="1" applyFont="1" applyBorder="1" applyAlignment="1">
      <alignment horizontal="center" vertical="center" wrapText="1"/>
    </xf>
    <xf numFmtId="3" fontId="4" fillId="0" borderId="66" xfId="0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2" borderId="6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3" fontId="3" fillId="0" borderId="69" xfId="0" applyNumberFormat="1" applyFont="1" applyBorder="1" applyAlignment="1">
      <alignment horizontal="center" vertical="center"/>
    </xf>
    <xf numFmtId="3" fontId="3" fillId="0" borderId="63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Zdeňka" id="{60E832D0-E78F-468E-8A55-BBA6CACB8579}" userId="Zdeňka" providerId="None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4" dT="2021-09-24T09:00:49.66" personId="{60E832D0-E78F-468E-8A55-BBA6CACB8579}" id="{B74752F9-B419-4F1E-B09E-1D6A97D907EE}">
    <text>doplňková aktivita</text>
  </threadedComment>
  <threadedComment ref="V4" dT="2021-10-14T12:14:16.56" personId="{60E832D0-E78F-468E-8A55-BBA6CACB8579}" id="{E8345739-3784-4533-BB9D-26983FA0CFE5}">
    <text>doplňková aktivita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5"/>
  <sheetViews>
    <sheetView showGridLines="0" topLeftCell="A61" zoomScale="71" zoomScaleNormal="71" workbookViewId="0">
      <selection activeCell="A81" sqref="A81"/>
    </sheetView>
  </sheetViews>
  <sheetFormatPr defaultColWidth="9.28515625" defaultRowHeight="12" x14ac:dyDescent="0.2"/>
  <cols>
    <col min="1" max="1" width="7.28515625" style="56" customWidth="1"/>
    <col min="2" max="3" width="9.28515625" style="56"/>
    <col min="4" max="4" width="12.7109375" style="56" bestFit="1" customWidth="1"/>
    <col min="5" max="6" width="14.28515625" style="56" bestFit="1" customWidth="1"/>
    <col min="7" max="7" width="21" style="56" customWidth="1"/>
    <col min="8" max="9" width="12.85546875" style="56" customWidth="1"/>
    <col min="10" max="10" width="11.7109375" style="56" customWidth="1"/>
    <col min="11" max="11" width="42.28515625" style="56" customWidth="1"/>
    <col min="12" max="13" width="13.140625" style="57" customWidth="1"/>
    <col min="14" max="15" width="9.42578125" style="56" bestFit="1" customWidth="1"/>
    <col min="16" max="16" width="13.7109375" style="56" customWidth="1"/>
    <col min="17" max="17" width="13.28515625" style="56" customWidth="1"/>
    <col min="18" max="18" width="10.28515625" style="56" customWidth="1"/>
    <col min="19" max="16384" width="9.28515625" style="56"/>
  </cols>
  <sheetData>
    <row r="1" spans="1:19" ht="12.75" thickBot="1" x14ac:dyDescent="0.25"/>
    <row r="2" spans="1:19" ht="19.5" thickBot="1" x14ac:dyDescent="0.35">
      <c r="A2" s="675" t="s">
        <v>328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7"/>
    </row>
    <row r="3" spans="1:19" ht="27.2" customHeight="1" x14ac:dyDescent="0.2">
      <c r="A3" s="678" t="s">
        <v>0</v>
      </c>
      <c r="B3" s="680" t="s">
        <v>1</v>
      </c>
      <c r="C3" s="681"/>
      <c r="D3" s="681"/>
      <c r="E3" s="681"/>
      <c r="F3" s="682"/>
      <c r="G3" s="683" t="s">
        <v>2</v>
      </c>
      <c r="H3" s="683" t="s">
        <v>3</v>
      </c>
      <c r="I3" s="685" t="s">
        <v>56</v>
      </c>
      <c r="J3" s="678" t="s">
        <v>4</v>
      </c>
      <c r="K3" s="683" t="s">
        <v>5</v>
      </c>
      <c r="L3" s="687" t="s">
        <v>323</v>
      </c>
      <c r="M3" s="688"/>
      <c r="N3" s="689" t="s">
        <v>324</v>
      </c>
      <c r="O3" s="690"/>
      <c r="P3" s="691" t="s">
        <v>325</v>
      </c>
      <c r="Q3" s="692"/>
      <c r="R3" s="689" t="s">
        <v>7</v>
      </c>
      <c r="S3" s="690"/>
    </row>
    <row r="4" spans="1:19" ht="96.75" thickBot="1" x14ac:dyDescent="0.25">
      <c r="A4" s="679"/>
      <c r="B4" s="433" t="s">
        <v>8</v>
      </c>
      <c r="C4" s="434" t="s">
        <v>9</v>
      </c>
      <c r="D4" s="434" t="s">
        <v>10</v>
      </c>
      <c r="E4" s="434" t="s">
        <v>11</v>
      </c>
      <c r="F4" s="435" t="s">
        <v>12</v>
      </c>
      <c r="G4" s="684"/>
      <c r="H4" s="684"/>
      <c r="I4" s="686"/>
      <c r="J4" s="679"/>
      <c r="K4" s="684"/>
      <c r="L4" s="436" t="s">
        <v>13</v>
      </c>
      <c r="M4" s="437" t="s">
        <v>72</v>
      </c>
      <c r="N4" s="438" t="s">
        <v>14</v>
      </c>
      <c r="O4" s="439" t="s">
        <v>15</v>
      </c>
      <c r="P4" s="440" t="s">
        <v>326</v>
      </c>
      <c r="Q4" s="441" t="s">
        <v>327</v>
      </c>
      <c r="R4" s="442" t="s">
        <v>16</v>
      </c>
      <c r="S4" s="439" t="s">
        <v>17</v>
      </c>
    </row>
    <row r="5" spans="1:19" ht="40.5" customHeight="1" x14ac:dyDescent="0.2">
      <c r="A5" s="443">
        <v>1</v>
      </c>
      <c r="B5" s="123" t="s">
        <v>94</v>
      </c>
      <c r="C5" s="179" t="s">
        <v>76</v>
      </c>
      <c r="D5" s="275">
        <v>75000571</v>
      </c>
      <c r="E5" s="179">
        <v>107533227</v>
      </c>
      <c r="F5" s="180">
        <v>600060896</v>
      </c>
      <c r="G5" s="444" t="s">
        <v>207</v>
      </c>
      <c r="H5" s="216" t="s">
        <v>198</v>
      </c>
      <c r="I5" s="276" t="s">
        <v>111</v>
      </c>
      <c r="J5" s="216" t="s">
        <v>111</v>
      </c>
      <c r="K5" s="273" t="s">
        <v>209</v>
      </c>
      <c r="L5" s="445">
        <v>2000000</v>
      </c>
      <c r="M5" s="446">
        <f>L5/100*70</f>
        <v>1400000</v>
      </c>
      <c r="N5" s="74">
        <v>2022</v>
      </c>
      <c r="O5" s="75">
        <v>2024</v>
      </c>
      <c r="P5" s="19"/>
      <c r="Q5" s="20"/>
      <c r="R5" s="447"/>
      <c r="S5" s="447"/>
    </row>
    <row r="6" spans="1:19" ht="41.25" customHeight="1" x14ac:dyDescent="0.2">
      <c r="A6" s="448">
        <f>A5+1</f>
        <v>2</v>
      </c>
      <c r="B6" s="181" t="s">
        <v>94</v>
      </c>
      <c r="C6" s="182" t="s">
        <v>76</v>
      </c>
      <c r="D6" s="278">
        <v>75000571</v>
      </c>
      <c r="E6" s="182">
        <v>107533227</v>
      </c>
      <c r="F6" s="184">
        <v>600060896</v>
      </c>
      <c r="G6" s="449" t="s">
        <v>208</v>
      </c>
      <c r="H6" s="119" t="s">
        <v>198</v>
      </c>
      <c r="I6" s="450" t="s">
        <v>111</v>
      </c>
      <c r="J6" s="451" t="s">
        <v>111</v>
      </c>
      <c r="K6" s="451" t="s">
        <v>230</v>
      </c>
      <c r="L6" s="452">
        <v>8000000</v>
      </c>
      <c r="M6" s="453">
        <f>L6/100*70</f>
        <v>5600000</v>
      </c>
      <c r="N6" s="271">
        <v>2024</v>
      </c>
      <c r="O6" s="272">
        <v>2027</v>
      </c>
      <c r="P6" s="45"/>
      <c r="Q6" s="46"/>
      <c r="R6" s="454"/>
      <c r="S6" s="454"/>
    </row>
    <row r="7" spans="1:19" ht="40.5" customHeight="1" thickBot="1" x14ac:dyDescent="0.25">
      <c r="A7" s="455">
        <v>3</v>
      </c>
      <c r="B7" s="189" t="s">
        <v>94</v>
      </c>
      <c r="C7" s="190" t="s">
        <v>76</v>
      </c>
      <c r="D7" s="279">
        <v>75000571</v>
      </c>
      <c r="E7" s="190">
        <v>107533227</v>
      </c>
      <c r="F7" s="191">
        <v>600060896</v>
      </c>
      <c r="G7" s="456" t="s">
        <v>99</v>
      </c>
      <c r="H7" s="215" t="s">
        <v>198</v>
      </c>
      <c r="I7" s="457" t="s">
        <v>111</v>
      </c>
      <c r="J7" s="269" t="s">
        <v>111</v>
      </c>
      <c r="K7" s="274" t="s">
        <v>210</v>
      </c>
      <c r="L7" s="69">
        <v>2000000</v>
      </c>
      <c r="M7" s="458">
        <f>L7/100*70</f>
        <v>1400000</v>
      </c>
      <c r="N7" s="70">
        <v>2022</v>
      </c>
      <c r="O7" s="71">
        <v>2024</v>
      </c>
      <c r="P7" s="31"/>
      <c r="Q7" s="33"/>
      <c r="R7" s="459"/>
      <c r="S7" s="459"/>
    </row>
    <row r="8" spans="1:19" hidden="1" x14ac:dyDescent="0.2">
      <c r="A8" s="44">
        <v>4</v>
      </c>
      <c r="B8" s="460"/>
      <c r="C8" s="461"/>
      <c r="D8" s="461"/>
      <c r="E8" s="461"/>
      <c r="F8" s="462"/>
      <c r="G8" s="463"/>
      <c r="H8" s="464"/>
      <c r="I8" s="465"/>
      <c r="J8" s="464"/>
      <c r="K8" s="466"/>
      <c r="L8" s="452"/>
      <c r="M8" s="68"/>
      <c r="N8" s="271"/>
      <c r="O8" s="272"/>
      <c r="P8" s="45"/>
      <c r="Q8" s="46"/>
      <c r="R8" s="454"/>
      <c r="S8" s="454"/>
    </row>
    <row r="9" spans="1:19" ht="41.25" hidden="1" customHeight="1" x14ac:dyDescent="0.2">
      <c r="A9" s="30">
        <v>5</v>
      </c>
      <c r="B9" s="467"/>
      <c r="C9" s="468"/>
      <c r="D9" s="468"/>
      <c r="E9" s="468"/>
      <c r="F9" s="469"/>
      <c r="G9" s="274"/>
      <c r="H9" s="470"/>
      <c r="I9" s="471"/>
      <c r="J9" s="470"/>
      <c r="K9" s="472"/>
      <c r="L9" s="69"/>
      <c r="M9" s="76"/>
      <c r="N9" s="70"/>
      <c r="O9" s="71"/>
      <c r="P9" s="31"/>
      <c r="Q9" s="33"/>
      <c r="R9" s="459"/>
      <c r="S9" s="459"/>
    </row>
    <row r="10" spans="1:19" hidden="1" x14ac:dyDescent="0.2">
      <c r="A10" s="38"/>
      <c r="B10" s="39"/>
      <c r="C10" s="40"/>
      <c r="D10" s="40"/>
      <c r="E10" s="40"/>
      <c r="F10" s="41"/>
      <c r="G10" s="473"/>
      <c r="H10" s="454"/>
      <c r="I10" s="474"/>
      <c r="J10" s="37"/>
      <c r="K10" s="37"/>
      <c r="L10" s="42"/>
      <c r="M10" s="475"/>
      <c r="N10" s="39"/>
      <c r="O10" s="41"/>
      <c r="P10" s="39"/>
      <c r="Q10" s="41"/>
      <c r="R10" s="37"/>
      <c r="S10" s="37"/>
    </row>
    <row r="11" spans="1:19" ht="12.75" hidden="1" thickBot="1" x14ac:dyDescent="0.25">
      <c r="A11" s="30" t="s">
        <v>18</v>
      </c>
      <c r="B11" s="31"/>
      <c r="C11" s="476"/>
      <c r="D11" s="476"/>
      <c r="E11" s="476"/>
      <c r="F11" s="33"/>
      <c r="G11" s="477"/>
      <c r="H11" s="459"/>
      <c r="I11" s="478"/>
      <c r="J11" s="459"/>
      <c r="K11" s="459"/>
      <c r="L11" s="32"/>
      <c r="M11" s="479"/>
      <c r="N11" s="31"/>
      <c r="O11" s="33"/>
      <c r="P11" s="31"/>
      <c r="Q11" s="33"/>
      <c r="R11" s="459"/>
      <c r="S11" s="459"/>
    </row>
    <row r="12" spans="1:19" hidden="1" x14ac:dyDescent="0.2"/>
    <row r="13" spans="1:19" ht="12.75" hidden="1" thickBot="1" x14ac:dyDescent="0.25"/>
    <row r="14" spans="1:19" ht="14.25" hidden="1" x14ac:dyDescent="0.2">
      <c r="A14" s="662" t="s">
        <v>0</v>
      </c>
      <c r="B14" s="668" t="s">
        <v>1</v>
      </c>
      <c r="C14" s="669"/>
      <c r="D14" s="669"/>
      <c r="E14" s="669"/>
      <c r="F14" s="670"/>
      <c r="G14" s="662" t="s">
        <v>2</v>
      </c>
      <c r="H14" s="671" t="s">
        <v>3</v>
      </c>
      <c r="I14" s="673" t="s">
        <v>56</v>
      </c>
      <c r="J14" s="662" t="s">
        <v>4</v>
      </c>
      <c r="K14" s="662" t="s">
        <v>5</v>
      </c>
      <c r="L14" s="664" t="s">
        <v>323</v>
      </c>
      <c r="M14" s="665"/>
      <c r="N14" s="660" t="s">
        <v>324</v>
      </c>
      <c r="O14" s="661"/>
      <c r="P14" s="666" t="s">
        <v>325</v>
      </c>
      <c r="Q14" s="667"/>
      <c r="R14" s="660" t="s">
        <v>7</v>
      </c>
      <c r="S14" s="661"/>
    </row>
    <row r="15" spans="1:19" ht="96.75" hidden="1" thickBot="1" x14ac:dyDescent="0.25">
      <c r="A15" s="663"/>
      <c r="B15" s="480" t="s">
        <v>8</v>
      </c>
      <c r="C15" s="481" t="s">
        <v>9</v>
      </c>
      <c r="D15" s="481" t="s">
        <v>10</v>
      </c>
      <c r="E15" s="481" t="s">
        <v>11</v>
      </c>
      <c r="F15" s="482" t="s">
        <v>12</v>
      </c>
      <c r="G15" s="663"/>
      <c r="H15" s="672"/>
      <c r="I15" s="674"/>
      <c r="J15" s="663"/>
      <c r="K15" s="663"/>
      <c r="L15" s="483" t="s">
        <v>13</v>
      </c>
      <c r="M15" s="484" t="s">
        <v>72</v>
      </c>
      <c r="N15" s="485" t="s">
        <v>14</v>
      </c>
      <c r="O15" s="486" t="s">
        <v>15</v>
      </c>
      <c r="P15" s="487" t="s">
        <v>326</v>
      </c>
      <c r="Q15" s="488" t="s">
        <v>327</v>
      </c>
      <c r="R15" s="489" t="s">
        <v>16</v>
      </c>
      <c r="S15" s="486" t="s">
        <v>17</v>
      </c>
    </row>
    <row r="16" spans="1:19" ht="62.25" customHeight="1" x14ac:dyDescent="0.2">
      <c r="A16" s="17">
        <v>4</v>
      </c>
      <c r="B16" s="123" t="s">
        <v>95</v>
      </c>
      <c r="C16" s="179" t="s">
        <v>76</v>
      </c>
      <c r="D16" s="275">
        <v>75000687</v>
      </c>
      <c r="E16" s="275">
        <v>107533219</v>
      </c>
      <c r="F16" s="180">
        <v>600060888</v>
      </c>
      <c r="G16" s="490" t="s">
        <v>118</v>
      </c>
      <c r="H16" s="216" t="s">
        <v>110</v>
      </c>
      <c r="I16" s="216" t="s">
        <v>111</v>
      </c>
      <c r="J16" s="216" t="s">
        <v>111</v>
      </c>
      <c r="K16" s="490" t="s">
        <v>176</v>
      </c>
      <c r="L16" s="445">
        <v>5000000</v>
      </c>
      <c r="M16" s="446">
        <f>L16/100*70</f>
        <v>3500000</v>
      </c>
      <c r="N16" s="74">
        <v>2022</v>
      </c>
      <c r="O16" s="75">
        <v>2024</v>
      </c>
      <c r="P16" s="19"/>
      <c r="Q16" s="491"/>
      <c r="R16" s="447"/>
      <c r="S16" s="447"/>
    </row>
    <row r="17" spans="1:19" ht="60" x14ac:dyDescent="0.2">
      <c r="A17" s="492">
        <f>A16+1</f>
        <v>5</v>
      </c>
      <c r="B17" s="231" t="s">
        <v>95</v>
      </c>
      <c r="C17" s="233" t="s">
        <v>76</v>
      </c>
      <c r="D17" s="295">
        <v>75000687</v>
      </c>
      <c r="E17" s="295">
        <v>107533219</v>
      </c>
      <c r="F17" s="296">
        <v>600060888</v>
      </c>
      <c r="G17" s="117" t="s">
        <v>199</v>
      </c>
      <c r="H17" s="119" t="s">
        <v>110</v>
      </c>
      <c r="I17" s="119" t="s">
        <v>111</v>
      </c>
      <c r="J17" s="119" t="s">
        <v>111</v>
      </c>
      <c r="K17" s="117" t="s">
        <v>177</v>
      </c>
      <c r="L17" s="61">
        <v>3000000</v>
      </c>
      <c r="M17" s="453">
        <f t="shared" ref="M17:M25" si="0">L17/100*70</f>
        <v>2100000</v>
      </c>
      <c r="N17" s="63">
        <v>2022</v>
      </c>
      <c r="O17" s="64">
        <v>2024</v>
      </c>
      <c r="P17" s="22"/>
      <c r="Q17" s="158"/>
      <c r="R17" s="493"/>
      <c r="S17" s="493"/>
    </row>
    <row r="18" spans="1:19" ht="60" x14ac:dyDescent="0.2">
      <c r="A18" s="492">
        <f t="shared" ref="A18:A24" si="1">A17+1</f>
        <v>6</v>
      </c>
      <c r="B18" s="181" t="s">
        <v>95</v>
      </c>
      <c r="C18" s="182" t="s">
        <v>76</v>
      </c>
      <c r="D18" s="278">
        <v>75000687</v>
      </c>
      <c r="E18" s="278">
        <v>107533219</v>
      </c>
      <c r="F18" s="184">
        <v>600060888</v>
      </c>
      <c r="G18" s="117" t="s">
        <v>126</v>
      </c>
      <c r="H18" s="119" t="s">
        <v>110</v>
      </c>
      <c r="I18" s="119" t="s">
        <v>111</v>
      </c>
      <c r="J18" s="119" t="s">
        <v>111</v>
      </c>
      <c r="K18" s="494" t="s">
        <v>179</v>
      </c>
      <c r="L18" s="61">
        <v>3000000</v>
      </c>
      <c r="M18" s="453">
        <f t="shared" si="0"/>
        <v>2100000</v>
      </c>
      <c r="N18" s="63">
        <v>2022</v>
      </c>
      <c r="O18" s="64">
        <v>2024</v>
      </c>
      <c r="P18" s="22"/>
      <c r="Q18" s="158"/>
      <c r="R18" s="493"/>
      <c r="S18" s="493"/>
    </row>
    <row r="19" spans="1:19" ht="40.9" customHeight="1" x14ac:dyDescent="0.2">
      <c r="A19" s="492">
        <f t="shared" si="1"/>
        <v>7</v>
      </c>
      <c r="B19" s="181" t="s">
        <v>95</v>
      </c>
      <c r="C19" s="182" t="s">
        <v>76</v>
      </c>
      <c r="D19" s="278">
        <v>75000687</v>
      </c>
      <c r="E19" s="278">
        <v>107533219</v>
      </c>
      <c r="F19" s="184">
        <v>600060888</v>
      </c>
      <c r="G19" s="118" t="s">
        <v>304</v>
      </c>
      <c r="H19" s="119" t="s">
        <v>110</v>
      </c>
      <c r="I19" s="119" t="s">
        <v>111</v>
      </c>
      <c r="J19" s="119" t="s">
        <v>111</v>
      </c>
      <c r="K19" s="116" t="s">
        <v>182</v>
      </c>
      <c r="L19" s="65">
        <v>8000000</v>
      </c>
      <c r="M19" s="495">
        <f t="shared" si="0"/>
        <v>5600000</v>
      </c>
      <c r="N19" s="63">
        <v>2022</v>
      </c>
      <c r="O19" s="64">
        <v>2024</v>
      </c>
      <c r="P19" s="25"/>
      <c r="Q19" s="161"/>
      <c r="R19" s="28"/>
      <c r="S19" s="28"/>
    </row>
    <row r="20" spans="1:19" ht="60" x14ac:dyDescent="0.2">
      <c r="A20" s="492">
        <f t="shared" si="1"/>
        <v>8</v>
      </c>
      <c r="B20" s="181" t="s">
        <v>95</v>
      </c>
      <c r="C20" s="182" t="s">
        <v>76</v>
      </c>
      <c r="D20" s="278">
        <v>75000687</v>
      </c>
      <c r="E20" s="278">
        <v>107533219</v>
      </c>
      <c r="F20" s="184">
        <v>600060888</v>
      </c>
      <c r="G20" s="120" t="s">
        <v>200</v>
      </c>
      <c r="H20" s="119" t="s">
        <v>110</v>
      </c>
      <c r="I20" s="496" t="s">
        <v>111</v>
      </c>
      <c r="J20" s="496" t="s">
        <v>111</v>
      </c>
      <c r="K20" s="116" t="s">
        <v>175</v>
      </c>
      <c r="L20" s="65">
        <v>4000000</v>
      </c>
      <c r="M20" s="495">
        <f t="shared" si="0"/>
        <v>2800000</v>
      </c>
      <c r="N20" s="66">
        <v>2024</v>
      </c>
      <c r="O20" s="67">
        <v>2027</v>
      </c>
      <c r="P20" s="25"/>
      <c r="Q20" s="161"/>
      <c r="R20" s="28"/>
      <c r="S20" s="28"/>
    </row>
    <row r="21" spans="1:19" ht="60" x14ac:dyDescent="0.2">
      <c r="A21" s="492">
        <f t="shared" si="1"/>
        <v>9</v>
      </c>
      <c r="B21" s="181" t="s">
        <v>95</v>
      </c>
      <c r="C21" s="182" t="s">
        <v>76</v>
      </c>
      <c r="D21" s="278">
        <v>75000687</v>
      </c>
      <c r="E21" s="278">
        <v>107533219</v>
      </c>
      <c r="F21" s="184">
        <v>600060888</v>
      </c>
      <c r="G21" s="497" t="s">
        <v>162</v>
      </c>
      <c r="H21" s="451" t="s">
        <v>110</v>
      </c>
      <c r="I21" s="119" t="s">
        <v>111</v>
      </c>
      <c r="J21" s="119" t="s">
        <v>111</v>
      </c>
      <c r="K21" s="498" t="s">
        <v>196</v>
      </c>
      <c r="L21" s="65">
        <v>2000000</v>
      </c>
      <c r="M21" s="495">
        <f t="shared" si="0"/>
        <v>1400000</v>
      </c>
      <c r="N21" s="63">
        <v>2022</v>
      </c>
      <c r="O21" s="64">
        <v>2024</v>
      </c>
      <c r="P21" s="25"/>
      <c r="Q21" s="161"/>
      <c r="R21" s="28"/>
      <c r="S21" s="28"/>
    </row>
    <row r="22" spans="1:19" ht="60" x14ac:dyDescent="0.2">
      <c r="A22" s="492">
        <f t="shared" si="1"/>
        <v>10</v>
      </c>
      <c r="B22" s="185" t="s">
        <v>95</v>
      </c>
      <c r="C22" s="182" t="s">
        <v>76</v>
      </c>
      <c r="D22" s="278">
        <v>75000687</v>
      </c>
      <c r="E22" s="278">
        <v>107533219</v>
      </c>
      <c r="F22" s="184">
        <v>600060888</v>
      </c>
      <c r="G22" s="230" t="s">
        <v>201</v>
      </c>
      <c r="H22" s="451" t="s">
        <v>110</v>
      </c>
      <c r="I22" s="451" t="s">
        <v>111</v>
      </c>
      <c r="J22" s="451" t="s">
        <v>111</v>
      </c>
      <c r="K22" s="116" t="s">
        <v>178</v>
      </c>
      <c r="L22" s="65">
        <v>5000000</v>
      </c>
      <c r="M22" s="495">
        <f t="shared" si="0"/>
        <v>3500000</v>
      </c>
      <c r="N22" s="63">
        <v>2022</v>
      </c>
      <c r="O22" s="64">
        <v>2024</v>
      </c>
      <c r="P22" s="25"/>
      <c r="Q22" s="161"/>
      <c r="R22" s="28"/>
      <c r="S22" s="28"/>
    </row>
    <row r="23" spans="1:19" ht="60" x14ac:dyDescent="0.2">
      <c r="A23" s="492">
        <f t="shared" si="1"/>
        <v>11</v>
      </c>
      <c r="B23" s="231" t="s">
        <v>95</v>
      </c>
      <c r="C23" s="192" t="s">
        <v>76</v>
      </c>
      <c r="D23" s="291">
        <v>75000687</v>
      </c>
      <c r="E23" s="291">
        <v>107533219</v>
      </c>
      <c r="F23" s="292">
        <v>600060888</v>
      </c>
      <c r="G23" s="117" t="s">
        <v>202</v>
      </c>
      <c r="H23" s="119" t="s">
        <v>110</v>
      </c>
      <c r="I23" s="119" t="s">
        <v>111</v>
      </c>
      <c r="J23" s="119" t="s">
        <v>111</v>
      </c>
      <c r="K23" s="116" t="s">
        <v>204</v>
      </c>
      <c r="L23" s="65">
        <v>8000000</v>
      </c>
      <c r="M23" s="499">
        <f t="shared" si="0"/>
        <v>5600000</v>
      </c>
      <c r="N23" s="66">
        <v>2024</v>
      </c>
      <c r="O23" s="67">
        <v>2027</v>
      </c>
      <c r="P23" s="25"/>
      <c r="Q23" s="161"/>
      <c r="R23" s="28"/>
      <c r="S23" s="28"/>
    </row>
    <row r="24" spans="1:19" ht="60" x14ac:dyDescent="0.2">
      <c r="A24" s="492">
        <f t="shared" si="1"/>
        <v>12</v>
      </c>
      <c r="B24" s="181" t="s">
        <v>95</v>
      </c>
      <c r="C24" s="182" t="s">
        <v>76</v>
      </c>
      <c r="D24" s="278">
        <v>75000687</v>
      </c>
      <c r="E24" s="278">
        <v>107533219</v>
      </c>
      <c r="F24" s="184">
        <v>600060888</v>
      </c>
      <c r="G24" s="119" t="s">
        <v>203</v>
      </c>
      <c r="H24" s="119" t="s">
        <v>110</v>
      </c>
      <c r="I24" s="119" t="s">
        <v>111</v>
      </c>
      <c r="J24" s="119" t="s">
        <v>111</v>
      </c>
      <c r="K24" s="498" t="s">
        <v>205</v>
      </c>
      <c r="L24" s="65">
        <v>8000000</v>
      </c>
      <c r="M24" s="453">
        <f t="shared" si="0"/>
        <v>5600000</v>
      </c>
      <c r="N24" s="63">
        <v>2022</v>
      </c>
      <c r="O24" s="64">
        <v>2024</v>
      </c>
      <c r="P24" s="25"/>
      <c r="Q24" s="161"/>
      <c r="R24" s="28"/>
      <c r="S24" s="28"/>
    </row>
    <row r="25" spans="1:19" ht="60.75" thickBot="1" x14ac:dyDescent="0.25">
      <c r="A25" s="500">
        <v>13</v>
      </c>
      <c r="B25" s="189" t="s">
        <v>95</v>
      </c>
      <c r="C25" s="190" t="s">
        <v>76</v>
      </c>
      <c r="D25" s="279">
        <v>75000687</v>
      </c>
      <c r="E25" s="279">
        <v>107533219</v>
      </c>
      <c r="F25" s="191">
        <v>600060888</v>
      </c>
      <c r="G25" s="501" t="s">
        <v>83</v>
      </c>
      <c r="H25" s="215" t="s">
        <v>110</v>
      </c>
      <c r="I25" s="215" t="s">
        <v>111</v>
      </c>
      <c r="J25" s="215" t="s">
        <v>111</v>
      </c>
      <c r="K25" s="502" t="s">
        <v>206</v>
      </c>
      <c r="L25" s="69">
        <v>9000000</v>
      </c>
      <c r="M25" s="458">
        <f t="shared" si="0"/>
        <v>6300000</v>
      </c>
      <c r="N25" s="70">
        <v>2022</v>
      </c>
      <c r="O25" s="71">
        <v>2024</v>
      </c>
      <c r="P25" s="31"/>
      <c r="Q25" s="33"/>
      <c r="R25" s="459"/>
      <c r="S25" s="459"/>
    </row>
    <row r="26" spans="1:19" ht="55.5" customHeight="1" x14ac:dyDescent="0.2">
      <c r="A26" s="443">
        <v>14</v>
      </c>
      <c r="B26" s="123" t="s">
        <v>78</v>
      </c>
      <c r="C26" s="179" t="s">
        <v>96</v>
      </c>
      <c r="D26" s="275">
        <v>47224576</v>
      </c>
      <c r="E26" s="275">
        <v>102109044</v>
      </c>
      <c r="F26" s="180">
        <v>600000494</v>
      </c>
      <c r="G26" s="299" t="s">
        <v>118</v>
      </c>
      <c r="H26" s="503" t="s">
        <v>198</v>
      </c>
      <c r="I26" s="503" t="s">
        <v>111</v>
      </c>
      <c r="J26" s="503" t="s">
        <v>111</v>
      </c>
      <c r="K26" s="504" t="s">
        <v>176</v>
      </c>
      <c r="L26" s="445">
        <v>5000000</v>
      </c>
      <c r="M26" s="446">
        <f>L26/100*70</f>
        <v>3500000</v>
      </c>
      <c r="N26" s="74">
        <v>2022</v>
      </c>
      <c r="O26" s="75">
        <v>2027</v>
      </c>
      <c r="P26" s="19"/>
      <c r="Q26" s="491"/>
      <c r="R26" s="447"/>
      <c r="S26" s="447"/>
    </row>
    <row r="27" spans="1:19" ht="51.75" customHeight="1" x14ac:dyDescent="0.2">
      <c r="A27" s="505">
        <f>A26+1</f>
        <v>15</v>
      </c>
      <c r="B27" s="181" t="s">
        <v>78</v>
      </c>
      <c r="C27" s="182" t="s">
        <v>96</v>
      </c>
      <c r="D27" s="278">
        <v>47224576</v>
      </c>
      <c r="E27" s="278">
        <v>102109044</v>
      </c>
      <c r="F27" s="184">
        <v>600000494</v>
      </c>
      <c r="G27" s="117" t="s">
        <v>199</v>
      </c>
      <c r="H27" s="119" t="s">
        <v>198</v>
      </c>
      <c r="I27" s="119" t="s">
        <v>111</v>
      </c>
      <c r="J27" s="119" t="s">
        <v>111</v>
      </c>
      <c r="K27" s="506" t="s">
        <v>177</v>
      </c>
      <c r="L27" s="61">
        <v>3000000</v>
      </c>
      <c r="M27" s="453">
        <f t="shared" ref="M27:M35" si="2">L27/100*70</f>
        <v>2100000</v>
      </c>
      <c r="N27" s="63">
        <v>2022</v>
      </c>
      <c r="O27" s="64">
        <v>2027</v>
      </c>
      <c r="P27" s="22"/>
      <c r="Q27" s="158"/>
      <c r="R27" s="493"/>
      <c r="S27" s="493"/>
    </row>
    <row r="28" spans="1:19" ht="50.25" customHeight="1" x14ac:dyDescent="0.2">
      <c r="A28" s="505">
        <f t="shared" ref="A28:A34" si="3">A27+1</f>
        <v>16</v>
      </c>
      <c r="B28" s="181" t="s">
        <v>78</v>
      </c>
      <c r="C28" s="182" t="s">
        <v>96</v>
      </c>
      <c r="D28" s="278">
        <v>47224576</v>
      </c>
      <c r="E28" s="278">
        <v>102109044</v>
      </c>
      <c r="F28" s="184">
        <v>600000494</v>
      </c>
      <c r="G28" s="507" t="s">
        <v>126</v>
      </c>
      <c r="H28" s="119" t="s">
        <v>198</v>
      </c>
      <c r="I28" s="119" t="s">
        <v>111</v>
      </c>
      <c r="J28" s="119" t="s">
        <v>111</v>
      </c>
      <c r="K28" s="494" t="s">
        <v>179</v>
      </c>
      <c r="L28" s="61">
        <v>3000000</v>
      </c>
      <c r="M28" s="453">
        <f t="shared" si="2"/>
        <v>2100000</v>
      </c>
      <c r="N28" s="63">
        <v>2024</v>
      </c>
      <c r="O28" s="64">
        <v>2027</v>
      </c>
      <c r="P28" s="22"/>
      <c r="Q28" s="158"/>
      <c r="R28" s="493"/>
      <c r="S28" s="493"/>
    </row>
    <row r="29" spans="1:19" ht="54" customHeight="1" x14ac:dyDescent="0.2">
      <c r="A29" s="505">
        <f t="shared" si="3"/>
        <v>17</v>
      </c>
      <c r="B29" s="181" t="s">
        <v>78</v>
      </c>
      <c r="C29" s="182" t="s">
        <v>96</v>
      </c>
      <c r="D29" s="278">
        <v>47224576</v>
      </c>
      <c r="E29" s="278">
        <v>102109044</v>
      </c>
      <c r="F29" s="184">
        <v>600000494</v>
      </c>
      <c r="G29" s="255" t="s">
        <v>302</v>
      </c>
      <c r="H29" s="301" t="s">
        <v>198</v>
      </c>
      <c r="I29" s="119" t="s">
        <v>111</v>
      </c>
      <c r="J29" s="119" t="s">
        <v>111</v>
      </c>
      <c r="K29" s="508" t="s">
        <v>182</v>
      </c>
      <c r="L29" s="61">
        <v>8000000</v>
      </c>
      <c r="M29" s="495">
        <f t="shared" si="2"/>
        <v>5600000</v>
      </c>
      <c r="N29" s="63">
        <v>2022</v>
      </c>
      <c r="O29" s="64">
        <v>2027</v>
      </c>
      <c r="P29" s="22"/>
      <c r="Q29" s="158"/>
      <c r="R29" s="493"/>
      <c r="S29" s="493"/>
    </row>
    <row r="30" spans="1:19" ht="50.25" customHeight="1" x14ac:dyDescent="0.2">
      <c r="A30" s="505">
        <f t="shared" si="3"/>
        <v>18</v>
      </c>
      <c r="B30" s="181" t="s">
        <v>78</v>
      </c>
      <c r="C30" s="182" t="s">
        <v>96</v>
      </c>
      <c r="D30" s="278">
        <v>47224576</v>
      </c>
      <c r="E30" s="278">
        <v>102109044</v>
      </c>
      <c r="F30" s="184">
        <v>600000494</v>
      </c>
      <c r="G30" s="253" t="s">
        <v>200</v>
      </c>
      <c r="H30" s="301" t="s">
        <v>198</v>
      </c>
      <c r="I30" s="496" t="s">
        <v>111</v>
      </c>
      <c r="J30" s="496" t="s">
        <v>111</v>
      </c>
      <c r="K30" s="508" t="s">
        <v>175</v>
      </c>
      <c r="L30" s="61">
        <v>3000000</v>
      </c>
      <c r="M30" s="499">
        <f t="shared" si="2"/>
        <v>2100000</v>
      </c>
      <c r="N30" s="63">
        <v>2022</v>
      </c>
      <c r="O30" s="64">
        <v>2027</v>
      </c>
      <c r="P30" s="22"/>
      <c r="Q30" s="158"/>
      <c r="R30" s="493"/>
      <c r="S30" s="493"/>
    </row>
    <row r="31" spans="1:19" ht="48" x14ac:dyDescent="0.2">
      <c r="A31" s="505">
        <f t="shared" si="3"/>
        <v>19</v>
      </c>
      <c r="B31" s="181" t="s">
        <v>78</v>
      </c>
      <c r="C31" s="182" t="s">
        <v>96</v>
      </c>
      <c r="D31" s="278">
        <v>47224576</v>
      </c>
      <c r="E31" s="278">
        <v>102109044</v>
      </c>
      <c r="F31" s="184">
        <v>600000494</v>
      </c>
      <c r="G31" s="507" t="s">
        <v>162</v>
      </c>
      <c r="H31" s="301" t="s">
        <v>198</v>
      </c>
      <c r="I31" s="119" t="s">
        <v>111</v>
      </c>
      <c r="J31" s="301" t="s">
        <v>111</v>
      </c>
      <c r="K31" s="509" t="s">
        <v>196</v>
      </c>
      <c r="L31" s="61">
        <v>2000000</v>
      </c>
      <c r="M31" s="495">
        <f t="shared" si="2"/>
        <v>1400000</v>
      </c>
      <c r="N31" s="63">
        <v>2022</v>
      </c>
      <c r="O31" s="64">
        <v>2027</v>
      </c>
      <c r="P31" s="22"/>
      <c r="Q31" s="158"/>
      <c r="R31" s="493"/>
      <c r="S31" s="493"/>
    </row>
    <row r="32" spans="1:19" ht="51.75" customHeight="1" x14ac:dyDescent="0.2">
      <c r="A32" s="505">
        <f t="shared" si="3"/>
        <v>20</v>
      </c>
      <c r="B32" s="181" t="s">
        <v>78</v>
      </c>
      <c r="C32" s="182" t="s">
        <v>96</v>
      </c>
      <c r="D32" s="278">
        <v>47224576</v>
      </c>
      <c r="E32" s="278">
        <v>102109044</v>
      </c>
      <c r="F32" s="184">
        <v>600000494</v>
      </c>
      <c r="G32" s="255" t="s">
        <v>201</v>
      </c>
      <c r="H32" s="119" t="s">
        <v>198</v>
      </c>
      <c r="I32" s="496" t="s">
        <v>111</v>
      </c>
      <c r="J32" s="119" t="s">
        <v>111</v>
      </c>
      <c r="K32" s="508" t="s">
        <v>178</v>
      </c>
      <c r="L32" s="65">
        <v>4000000</v>
      </c>
      <c r="M32" s="495">
        <f t="shared" si="2"/>
        <v>2800000</v>
      </c>
      <c r="N32" s="66">
        <v>2024</v>
      </c>
      <c r="O32" s="67">
        <v>2027</v>
      </c>
      <c r="P32" s="25"/>
      <c r="Q32" s="161"/>
      <c r="R32" s="28"/>
      <c r="S32" s="28"/>
    </row>
    <row r="33" spans="1:20" ht="51.75" customHeight="1" x14ac:dyDescent="0.2">
      <c r="A33" s="505">
        <f t="shared" si="3"/>
        <v>21</v>
      </c>
      <c r="B33" s="181" t="s">
        <v>78</v>
      </c>
      <c r="C33" s="182" t="s">
        <v>96</v>
      </c>
      <c r="D33" s="278">
        <v>47224576</v>
      </c>
      <c r="E33" s="278">
        <v>102109044</v>
      </c>
      <c r="F33" s="184">
        <v>600000494</v>
      </c>
      <c r="G33" s="507" t="s">
        <v>202</v>
      </c>
      <c r="H33" s="496" t="s">
        <v>198</v>
      </c>
      <c r="I33" s="119" t="s">
        <v>111</v>
      </c>
      <c r="J33" s="451" t="s">
        <v>111</v>
      </c>
      <c r="K33" s="508" t="s">
        <v>204</v>
      </c>
      <c r="L33" s="65">
        <v>6000000</v>
      </c>
      <c r="M33" s="510">
        <f t="shared" si="2"/>
        <v>4200000</v>
      </c>
      <c r="N33" s="63">
        <v>2022</v>
      </c>
      <c r="O33" s="64">
        <v>2027</v>
      </c>
      <c r="P33" s="25"/>
      <c r="Q33" s="161"/>
      <c r="R33" s="28"/>
      <c r="S33" s="28"/>
    </row>
    <row r="34" spans="1:20" ht="48" hidden="1" x14ac:dyDescent="0.2">
      <c r="A34" s="178">
        <f t="shared" si="3"/>
        <v>22</v>
      </c>
      <c r="B34" s="231" t="s">
        <v>78</v>
      </c>
      <c r="C34" s="192" t="s">
        <v>96</v>
      </c>
      <c r="D34" s="291">
        <v>47224576</v>
      </c>
      <c r="E34" s="291">
        <v>102109044</v>
      </c>
      <c r="F34" s="292">
        <v>600000494</v>
      </c>
      <c r="G34" s="300"/>
      <c r="H34" s="503" t="s">
        <v>198</v>
      </c>
      <c r="I34" s="496" t="s">
        <v>111</v>
      </c>
      <c r="J34" s="503" t="s">
        <v>111</v>
      </c>
      <c r="K34" s="509"/>
      <c r="L34" s="65"/>
      <c r="M34" s="511">
        <f t="shared" si="2"/>
        <v>0</v>
      </c>
      <c r="N34" s="63">
        <v>2022</v>
      </c>
      <c r="O34" s="64">
        <v>2027</v>
      </c>
      <c r="P34" s="25"/>
      <c r="Q34" s="161"/>
      <c r="R34" s="28"/>
      <c r="S34" s="28"/>
    </row>
    <row r="35" spans="1:20" ht="51" customHeight="1" thickBot="1" x14ac:dyDescent="0.25">
      <c r="A35" s="178">
        <v>22</v>
      </c>
      <c r="B35" s="294" t="s">
        <v>78</v>
      </c>
      <c r="C35" s="256" t="s">
        <v>96</v>
      </c>
      <c r="D35" s="512">
        <v>47224576</v>
      </c>
      <c r="E35" s="512">
        <v>102109044</v>
      </c>
      <c r="F35" s="293">
        <v>600000494</v>
      </c>
      <c r="G35" s="513" t="s">
        <v>83</v>
      </c>
      <c r="H35" s="269" t="s">
        <v>198</v>
      </c>
      <c r="I35" s="269" t="s">
        <v>111</v>
      </c>
      <c r="J35" s="269" t="s">
        <v>111</v>
      </c>
      <c r="K35" s="514" t="s">
        <v>206</v>
      </c>
      <c r="L35" s="69">
        <v>9000000</v>
      </c>
      <c r="M35" s="458">
        <f t="shared" si="2"/>
        <v>6300000</v>
      </c>
      <c r="N35" s="70">
        <v>2022</v>
      </c>
      <c r="O35" s="71">
        <v>2027</v>
      </c>
      <c r="P35" s="31"/>
      <c r="Q35" s="165"/>
      <c r="R35" s="459"/>
      <c r="S35" s="459"/>
    </row>
    <row r="36" spans="1:20" hidden="1" x14ac:dyDescent="0.2">
      <c r="A36" s="38">
        <v>5</v>
      </c>
      <c r="B36" s="39"/>
      <c r="C36" s="40"/>
      <c r="D36" s="40"/>
      <c r="E36" s="40"/>
      <c r="F36" s="41"/>
      <c r="G36" s="515"/>
      <c r="H36" s="37"/>
      <c r="I36" s="37"/>
      <c r="J36" s="37"/>
      <c r="K36" s="37"/>
      <c r="L36" s="42"/>
      <c r="M36" s="475"/>
      <c r="N36" s="39"/>
      <c r="O36" s="41"/>
      <c r="P36" s="39"/>
      <c r="Q36" s="41"/>
      <c r="R36" s="37"/>
      <c r="S36" s="37"/>
    </row>
    <row r="37" spans="1:20" ht="12.75" hidden="1" thickBot="1" x14ac:dyDescent="0.25">
      <c r="A37" s="30">
        <v>6</v>
      </c>
      <c r="B37" s="31"/>
      <c r="C37" s="476"/>
      <c r="D37" s="476"/>
      <c r="E37" s="476"/>
      <c r="F37" s="33"/>
      <c r="G37" s="516"/>
      <c r="H37" s="459"/>
      <c r="I37" s="459"/>
      <c r="J37" s="459"/>
      <c r="K37" s="459"/>
      <c r="L37" s="32"/>
      <c r="M37" s="479"/>
      <c r="N37" s="31"/>
      <c r="O37" s="33"/>
      <c r="P37" s="31"/>
      <c r="Q37" s="33"/>
      <c r="R37" s="459"/>
      <c r="S37" s="459"/>
    </row>
    <row r="38" spans="1:20" ht="56.25" customHeight="1" x14ac:dyDescent="0.2">
      <c r="A38" s="443">
        <v>23</v>
      </c>
      <c r="B38" s="123" t="s">
        <v>79</v>
      </c>
      <c r="C38" s="179" t="s">
        <v>91</v>
      </c>
      <c r="D38" s="275">
        <v>75001381</v>
      </c>
      <c r="E38" s="275">
        <v>107533324</v>
      </c>
      <c r="F38" s="180">
        <v>600060985</v>
      </c>
      <c r="G38" s="517" t="s">
        <v>101</v>
      </c>
      <c r="H38" s="503" t="s">
        <v>198</v>
      </c>
      <c r="I38" s="503" t="s">
        <v>111</v>
      </c>
      <c r="J38" s="503" t="s">
        <v>91</v>
      </c>
      <c r="K38" s="504" t="s">
        <v>244</v>
      </c>
      <c r="L38" s="445">
        <v>500000</v>
      </c>
      <c r="M38" s="518">
        <f t="shared" ref="M38:M46" si="4">L38/100*70</f>
        <v>350000</v>
      </c>
      <c r="N38" s="519">
        <v>2023</v>
      </c>
      <c r="O38" s="281">
        <v>2027</v>
      </c>
      <c r="P38" s="19"/>
      <c r="Q38" s="20"/>
      <c r="R38" s="447"/>
      <c r="S38" s="447"/>
    </row>
    <row r="39" spans="1:20" ht="52.5" customHeight="1" x14ac:dyDescent="0.2">
      <c r="A39" s="178">
        <v>24</v>
      </c>
      <c r="B39" s="181" t="s">
        <v>79</v>
      </c>
      <c r="C39" s="182" t="s">
        <v>91</v>
      </c>
      <c r="D39" s="278">
        <v>75001381</v>
      </c>
      <c r="E39" s="278">
        <v>107533324</v>
      </c>
      <c r="F39" s="184">
        <v>600060985</v>
      </c>
      <c r="G39" s="520" t="s">
        <v>81</v>
      </c>
      <c r="H39" s="119" t="s">
        <v>198</v>
      </c>
      <c r="I39" s="119" t="s">
        <v>111</v>
      </c>
      <c r="J39" s="119" t="s">
        <v>91</v>
      </c>
      <c r="K39" s="521"/>
      <c r="L39" s="61">
        <v>200000</v>
      </c>
      <c r="M39" s="495">
        <f t="shared" si="4"/>
        <v>140000</v>
      </c>
      <c r="N39" s="66">
        <v>2023</v>
      </c>
      <c r="O39" s="64">
        <v>2027</v>
      </c>
      <c r="P39" s="22"/>
      <c r="Q39" s="23"/>
      <c r="R39" s="493"/>
      <c r="S39" s="493"/>
    </row>
    <row r="40" spans="1:20" hidden="1" x14ac:dyDescent="0.2">
      <c r="A40" s="178">
        <v>3</v>
      </c>
      <c r="B40" s="181"/>
      <c r="C40" s="182"/>
      <c r="D40" s="278"/>
      <c r="E40" s="278"/>
      <c r="F40" s="184"/>
      <c r="G40" s="522"/>
      <c r="H40" s="119"/>
      <c r="I40" s="119"/>
      <c r="J40" s="119"/>
      <c r="K40" s="521"/>
      <c r="L40" s="61"/>
      <c r="M40" s="62"/>
      <c r="N40" s="66"/>
      <c r="O40" s="64"/>
      <c r="P40" s="22"/>
      <c r="Q40" s="23"/>
      <c r="R40" s="493"/>
      <c r="S40" s="493"/>
    </row>
    <row r="41" spans="1:20" ht="53.25" customHeight="1" x14ac:dyDescent="0.2">
      <c r="A41" s="523">
        <v>25</v>
      </c>
      <c r="B41" s="181" t="s">
        <v>79</v>
      </c>
      <c r="C41" s="182" t="s">
        <v>91</v>
      </c>
      <c r="D41" s="278">
        <v>75001381</v>
      </c>
      <c r="E41" s="278">
        <v>107533324</v>
      </c>
      <c r="F41" s="184">
        <v>600060985</v>
      </c>
      <c r="G41" s="524" t="s">
        <v>82</v>
      </c>
      <c r="H41" s="119" t="s">
        <v>198</v>
      </c>
      <c r="I41" s="119" t="s">
        <v>111</v>
      </c>
      <c r="J41" s="119" t="s">
        <v>91</v>
      </c>
      <c r="K41" s="509"/>
      <c r="L41" s="65">
        <v>300000</v>
      </c>
      <c r="M41" s="495">
        <f t="shared" si="4"/>
        <v>210000</v>
      </c>
      <c r="N41" s="66">
        <v>2023</v>
      </c>
      <c r="O41" s="226">
        <v>2027</v>
      </c>
      <c r="P41" s="25"/>
      <c r="Q41" s="27"/>
      <c r="R41" s="28"/>
      <c r="S41" s="28"/>
    </row>
    <row r="42" spans="1:20" ht="51.75" customHeight="1" x14ac:dyDescent="0.2">
      <c r="A42" s="178">
        <v>26</v>
      </c>
      <c r="B42" s="181" t="s">
        <v>79</v>
      </c>
      <c r="C42" s="182" t="s">
        <v>91</v>
      </c>
      <c r="D42" s="278">
        <v>75001381</v>
      </c>
      <c r="E42" s="278">
        <v>107533324</v>
      </c>
      <c r="F42" s="184">
        <v>600060985</v>
      </c>
      <c r="G42" s="525" t="s">
        <v>84</v>
      </c>
      <c r="H42" s="496" t="s">
        <v>198</v>
      </c>
      <c r="I42" s="496" t="s">
        <v>111</v>
      </c>
      <c r="J42" s="496" t="s">
        <v>91</v>
      </c>
      <c r="K42" s="509"/>
      <c r="L42" s="61">
        <v>300000</v>
      </c>
      <c r="M42" s="499">
        <f t="shared" si="4"/>
        <v>210000</v>
      </c>
      <c r="N42" s="63">
        <v>2023</v>
      </c>
      <c r="O42" s="64">
        <v>2027</v>
      </c>
      <c r="P42" s="25"/>
      <c r="Q42" s="23"/>
      <c r="R42" s="493"/>
      <c r="S42" s="493"/>
    </row>
    <row r="43" spans="1:20" hidden="1" x14ac:dyDescent="0.2">
      <c r="A43" s="178">
        <v>5</v>
      </c>
      <c r="B43" s="526"/>
      <c r="C43" s="527"/>
      <c r="D43" s="528"/>
      <c r="E43" s="528"/>
      <c r="F43" s="529"/>
      <c r="G43" s="522"/>
      <c r="H43" s="530"/>
      <c r="I43" s="530"/>
      <c r="J43" s="530"/>
      <c r="K43" s="531"/>
      <c r="L43" s="532"/>
      <c r="M43" s="533"/>
      <c r="N43" s="534"/>
      <c r="O43" s="535"/>
      <c r="P43" s="25"/>
      <c r="Q43" s="23"/>
      <c r="R43" s="493"/>
      <c r="S43" s="493"/>
    </row>
    <row r="44" spans="1:20" ht="53.25" customHeight="1" x14ac:dyDescent="0.2">
      <c r="A44" s="280">
        <v>27</v>
      </c>
      <c r="B44" s="211" t="s">
        <v>79</v>
      </c>
      <c r="C44" s="212" t="s">
        <v>91</v>
      </c>
      <c r="D44" s="536">
        <v>75001381</v>
      </c>
      <c r="E44" s="536">
        <v>107533324</v>
      </c>
      <c r="F44" s="214">
        <v>600060985</v>
      </c>
      <c r="G44" s="524" t="s">
        <v>245</v>
      </c>
      <c r="H44" s="119" t="s">
        <v>198</v>
      </c>
      <c r="I44" s="119" t="s">
        <v>111</v>
      </c>
      <c r="J44" s="119" t="s">
        <v>91</v>
      </c>
      <c r="K44" s="537" t="s">
        <v>231</v>
      </c>
      <c r="L44" s="61">
        <v>1500000</v>
      </c>
      <c r="M44" s="495">
        <f t="shared" si="4"/>
        <v>1050000</v>
      </c>
      <c r="N44" s="66">
        <v>2023</v>
      </c>
      <c r="O44" s="67">
        <v>2027</v>
      </c>
      <c r="P44" s="22"/>
      <c r="Q44" s="23"/>
      <c r="R44" s="493"/>
      <c r="S44" s="493"/>
      <c r="T44" s="538"/>
    </row>
    <row r="45" spans="1:20" ht="51" customHeight="1" x14ac:dyDescent="0.2">
      <c r="A45" s="21">
        <v>28</v>
      </c>
      <c r="B45" s="181" t="s">
        <v>79</v>
      </c>
      <c r="C45" s="192" t="s">
        <v>91</v>
      </c>
      <c r="D45" s="291">
        <v>75001381</v>
      </c>
      <c r="E45" s="278">
        <v>107533324</v>
      </c>
      <c r="F45" s="184">
        <v>600060985</v>
      </c>
      <c r="G45" s="120" t="s">
        <v>102</v>
      </c>
      <c r="H45" s="496" t="s">
        <v>198</v>
      </c>
      <c r="I45" s="496" t="s">
        <v>111</v>
      </c>
      <c r="J45" s="119" t="s">
        <v>91</v>
      </c>
      <c r="K45" s="117" t="s">
        <v>224</v>
      </c>
      <c r="L45" s="61">
        <v>1500000</v>
      </c>
      <c r="M45" s="495">
        <f t="shared" si="4"/>
        <v>1050000</v>
      </c>
      <c r="N45" s="63">
        <v>2023</v>
      </c>
      <c r="O45" s="64">
        <v>2027</v>
      </c>
      <c r="P45" s="25"/>
      <c r="Q45" s="41"/>
      <c r="R45" s="37"/>
      <c r="S45" s="493"/>
    </row>
    <row r="46" spans="1:20" ht="52.5" customHeight="1" thickBot="1" x14ac:dyDescent="0.25">
      <c r="A46" s="539">
        <v>29</v>
      </c>
      <c r="B46" s="189" t="s">
        <v>79</v>
      </c>
      <c r="C46" s="256" t="s">
        <v>91</v>
      </c>
      <c r="D46" s="512">
        <v>75001381</v>
      </c>
      <c r="E46" s="512">
        <v>107533324</v>
      </c>
      <c r="F46" s="293">
        <v>600060985</v>
      </c>
      <c r="G46" s="540" t="s">
        <v>248</v>
      </c>
      <c r="H46" s="541" t="s">
        <v>198</v>
      </c>
      <c r="I46" s="541" t="s">
        <v>111</v>
      </c>
      <c r="J46" s="542" t="s">
        <v>91</v>
      </c>
      <c r="K46" s="543"/>
      <c r="L46" s="544">
        <v>1000000</v>
      </c>
      <c r="M46" s="545">
        <f t="shared" si="4"/>
        <v>700000</v>
      </c>
      <c r="N46" s="546">
        <v>2023</v>
      </c>
      <c r="O46" s="52">
        <v>2027</v>
      </c>
      <c r="P46" s="31"/>
      <c r="Q46" s="33"/>
      <c r="R46" s="459"/>
      <c r="S46" s="543"/>
    </row>
    <row r="47" spans="1:20" ht="15" hidden="1" customHeight="1" x14ac:dyDescent="0.2">
      <c r="A47" s="539"/>
      <c r="B47" s="546"/>
      <c r="C47" s="547"/>
      <c r="D47" s="547"/>
      <c r="E47" s="547"/>
      <c r="F47" s="52"/>
      <c r="G47" s="548"/>
      <c r="H47" s="543"/>
      <c r="I47" s="543"/>
      <c r="J47" s="543"/>
      <c r="K47" s="543"/>
      <c r="L47" s="544"/>
      <c r="M47" s="549"/>
      <c r="N47" s="546"/>
      <c r="O47" s="52"/>
      <c r="P47" s="546"/>
      <c r="Q47" s="52"/>
      <c r="R47" s="543"/>
      <c r="S47" s="543"/>
    </row>
    <row r="48" spans="1:20" ht="16.5" hidden="1" customHeight="1" x14ac:dyDescent="0.2">
      <c r="A48" s="38"/>
      <c r="B48" s="39"/>
      <c r="C48" s="40"/>
      <c r="D48" s="40"/>
      <c r="E48" s="40"/>
      <c r="F48" s="41"/>
      <c r="G48" s="550"/>
      <c r="H48" s="37"/>
      <c r="I48" s="37"/>
      <c r="J48" s="37"/>
      <c r="K48" s="37"/>
      <c r="L48" s="42"/>
      <c r="M48" s="475"/>
      <c r="N48" s="39"/>
      <c r="O48" s="41"/>
      <c r="P48" s="39"/>
      <c r="Q48" s="41"/>
      <c r="R48" s="37"/>
      <c r="S48" s="37"/>
    </row>
    <row r="49" spans="1:19" ht="21" hidden="1" customHeight="1" x14ac:dyDescent="0.2">
      <c r="A49" s="24"/>
      <c r="B49" s="25"/>
      <c r="C49" s="26"/>
      <c r="D49" s="26"/>
      <c r="E49" s="26"/>
      <c r="F49" s="27"/>
      <c r="G49" s="551"/>
      <c r="H49" s="37"/>
      <c r="I49" s="28"/>
      <c r="J49" s="28"/>
      <c r="K49" s="28"/>
      <c r="L49" s="29"/>
      <c r="M49" s="552"/>
      <c r="N49" s="25"/>
      <c r="O49" s="27"/>
      <c r="P49" s="25"/>
      <c r="Q49" s="27"/>
      <c r="R49" s="28"/>
      <c r="S49" s="28"/>
    </row>
    <row r="50" spans="1:19" ht="16.5" hidden="1" customHeight="1" x14ac:dyDescent="0.2">
      <c r="A50" s="24"/>
      <c r="B50" s="25"/>
      <c r="C50" s="26"/>
      <c r="D50" s="26"/>
      <c r="E50" s="26"/>
      <c r="F50" s="27"/>
      <c r="G50" s="553"/>
      <c r="H50" s="37"/>
      <c r="I50" s="28"/>
      <c r="J50" s="28"/>
      <c r="K50" s="28"/>
      <c r="L50" s="29"/>
      <c r="M50" s="552"/>
      <c r="N50" s="25"/>
      <c r="O50" s="27"/>
      <c r="P50" s="25"/>
      <c r="Q50" s="27"/>
      <c r="R50" s="28"/>
      <c r="S50" s="28"/>
    </row>
    <row r="51" spans="1:19" ht="24" hidden="1" customHeight="1" x14ac:dyDescent="0.2">
      <c r="A51" s="24"/>
      <c r="B51" s="25"/>
      <c r="C51" s="26"/>
      <c r="D51" s="26"/>
      <c r="E51" s="26"/>
      <c r="F51" s="27"/>
      <c r="G51" s="553"/>
      <c r="H51" s="37"/>
      <c r="I51" s="28"/>
      <c r="J51" s="28"/>
      <c r="K51" s="28"/>
      <c r="L51" s="29"/>
      <c r="M51" s="552"/>
      <c r="N51" s="25"/>
      <c r="O51" s="27"/>
      <c r="P51" s="25"/>
      <c r="Q51" s="27"/>
      <c r="R51" s="28"/>
      <c r="S51" s="28"/>
    </row>
    <row r="52" spans="1:19" ht="22.5" hidden="1" customHeight="1" x14ac:dyDescent="0.2">
      <c r="A52" s="24"/>
      <c r="B52" s="25"/>
      <c r="C52" s="26"/>
      <c r="D52" s="26"/>
      <c r="E52" s="26"/>
      <c r="F52" s="27"/>
      <c r="G52" s="553"/>
      <c r="H52" s="37"/>
      <c r="I52" s="28"/>
      <c r="J52" s="28"/>
      <c r="K52" s="28"/>
      <c r="L52" s="29"/>
      <c r="M52" s="552"/>
      <c r="N52" s="25"/>
      <c r="O52" s="27"/>
      <c r="P52" s="25"/>
      <c r="Q52" s="27"/>
      <c r="R52" s="28"/>
      <c r="S52" s="28"/>
    </row>
    <row r="53" spans="1:19" ht="21.75" hidden="1" customHeight="1" x14ac:dyDescent="0.2">
      <c r="A53" s="30" t="s">
        <v>18</v>
      </c>
      <c r="B53" s="31"/>
      <c r="C53" s="476"/>
      <c r="D53" s="476"/>
      <c r="E53" s="476"/>
      <c r="F53" s="33"/>
      <c r="G53" s="553"/>
      <c r="H53" s="459"/>
      <c r="I53" s="459"/>
      <c r="J53" s="459"/>
      <c r="K53" s="459"/>
      <c r="L53" s="32"/>
      <c r="M53" s="479"/>
      <c r="N53" s="31"/>
      <c r="O53" s="33"/>
      <c r="P53" s="31"/>
      <c r="Q53" s="33"/>
      <c r="R53" s="459"/>
      <c r="S53" s="459"/>
    </row>
    <row r="54" spans="1:19" ht="51.75" customHeight="1" x14ac:dyDescent="0.2">
      <c r="A54" s="17">
        <v>30</v>
      </c>
      <c r="B54" s="123" t="s">
        <v>80</v>
      </c>
      <c r="C54" s="179" t="s">
        <v>89</v>
      </c>
      <c r="D54" s="275">
        <v>70983780</v>
      </c>
      <c r="E54" s="275">
        <v>150014121</v>
      </c>
      <c r="F54" s="180">
        <v>650014081</v>
      </c>
      <c r="G54" s="554" t="s">
        <v>83</v>
      </c>
      <c r="H54" s="216" t="s">
        <v>198</v>
      </c>
      <c r="I54" s="216" t="s">
        <v>111</v>
      </c>
      <c r="J54" s="273" t="s">
        <v>112</v>
      </c>
      <c r="K54" s="490" t="s">
        <v>241</v>
      </c>
      <c r="L54" s="18">
        <v>1500000</v>
      </c>
      <c r="M54" s="555">
        <f>L54/100*70</f>
        <v>1050000</v>
      </c>
      <c r="N54" s="74">
        <v>2023</v>
      </c>
      <c r="O54" s="75">
        <v>2027</v>
      </c>
      <c r="P54" s="308" t="s">
        <v>107</v>
      </c>
      <c r="Q54" s="491" t="s">
        <v>107</v>
      </c>
      <c r="R54" s="447"/>
      <c r="S54" s="447"/>
    </row>
    <row r="55" spans="1:19" ht="54" customHeight="1" x14ac:dyDescent="0.2">
      <c r="A55" s="556">
        <v>31</v>
      </c>
      <c r="B55" s="557" t="s">
        <v>80</v>
      </c>
      <c r="C55" s="558" t="s">
        <v>89</v>
      </c>
      <c r="D55" s="559">
        <v>70983780</v>
      </c>
      <c r="E55" s="559">
        <v>150014121</v>
      </c>
      <c r="F55" s="560">
        <v>650014081</v>
      </c>
      <c r="G55" s="561" t="s">
        <v>242</v>
      </c>
      <c r="H55" s="562" t="s">
        <v>198</v>
      </c>
      <c r="I55" s="562" t="s">
        <v>111</v>
      </c>
      <c r="J55" s="563" t="s">
        <v>112</v>
      </c>
      <c r="K55" s="564" t="s">
        <v>318</v>
      </c>
      <c r="L55" s="565">
        <v>2500000</v>
      </c>
      <c r="M55" s="566">
        <f>L55/100*70</f>
        <v>1750000</v>
      </c>
      <c r="N55" s="567">
        <v>2022</v>
      </c>
      <c r="O55" s="568">
        <v>2023</v>
      </c>
      <c r="P55" s="569" t="s">
        <v>107</v>
      </c>
      <c r="Q55" s="570" t="s">
        <v>107</v>
      </c>
      <c r="R55" s="571"/>
      <c r="S55" s="571"/>
    </row>
    <row r="56" spans="1:19" ht="54" customHeight="1" thickBot="1" x14ac:dyDescent="0.25">
      <c r="A56" s="30">
        <v>32</v>
      </c>
      <c r="B56" s="189" t="s">
        <v>80</v>
      </c>
      <c r="C56" s="190" t="s">
        <v>89</v>
      </c>
      <c r="D56" s="279">
        <v>70983780</v>
      </c>
      <c r="E56" s="279">
        <v>150014121</v>
      </c>
      <c r="F56" s="191">
        <v>650014081</v>
      </c>
      <c r="G56" s="456" t="s">
        <v>223</v>
      </c>
      <c r="H56" s="261" t="s">
        <v>198</v>
      </c>
      <c r="I56" s="261" t="s">
        <v>232</v>
      </c>
      <c r="J56" s="270" t="s">
        <v>112</v>
      </c>
      <c r="K56" s="542" t="s">
        <v>243</v>
      </c>
      <c r="L56" s="32">
        <v>500000</v>
      </c>
      <c r="M56" s="545">
        <f>L56/100*70</f>
        <v>350000</v>
      </c>
      <c r="N56" s="31">
        <v>2023</v>
      </c>
      <c r="O56" s="33">
        <v>2027</v>
      </c>
      <c r="P56" s="163" t="s">
        <v>107</v>
      </c>
      <c r="Q56" s="165" t="s">
        <v>107</v>
      </c>
      <c r="R56" s="459"/>
      <c r="S56" s="459"/>
    </row>
    <row r="57" spans="1:19" hidden="1" x14ac:dyDescent="0.2">
      <c r="A57" s="44"/>
      <c r="B57" s="45"/>
      <c r="C57" s="572"/>
      <c r="D57" s="572"/>
      <c r="E57" s="572"/>
      <c r="F57" s="46"/>
      <c r="G57" s="573"/>
      <c r="H57" s="37"/>
      <c r="I57" s="454"/>
      <c r="J57" s="454"/>
      <c r="K57" s="454"/>
      <c r="L57" s="574"/>
      <c r="M57" s="575"/>
      <c r="N57" s="45"/>
      <c r="O57" s="46"/>
      <c r="P57" s="45"/>
      <c r="Q57" s="46"/>
      <c r="R57" s="454"/>
      <c r="S57" s="454"/>
    </row>
    <row r="58" spans="1:19" ht="12.75" hidden="1" thickBot="1" x14ac:dyDescent="0.25">
      <c r="A58" s="30"/>
      <c r="B58" s="31"/>
      <c r="C58" s="476"/>
      <c r="D58" s="476"/>
      <c r="E58" s="476"/>
      <c r="F58" s="33"/>
      <c r="G58" s="576"/>
      <c r="H58" s="459"/>
      <c r="I58" s="459"/>
      <c r="J58" s="459"/>
      <c r="K58" s="459"/>
      <c r="L58" s="32"/>
      <c r="M58" s="479"/>
      <c r="N58" s="31"/>
      <c r="O58" s="33"/>
      <c r="P58" s="31"/>
      <c r="Q58" s="33"/>
      <c r="R58" s="459"/>
      <c r="S58" s="459"/>
    </row>
    <row r="59" spans="1:19" hidden="1" x14ac:dyDescent="0.2">
      <c r="A59" s="38"/>
      <c r="B59" s="39"/>
      <c r="C59" s="40"/>
      <c r="D59" s="40"/>
      <c r="E59" s="40"/>
      <c r="F59" s="41"/>
      <c r="G59" s="43"/>
      <c r="H59" s="37"/>
      <c r="I59" s="37"/>
      <c r="J59" s="37"/>
      <c r="K59" s="37"/>
      <c r="L59" s="42"/>
      <c r="M59" s="475"/>
      <c r="N59" s="39"/>
      <c r="O59" s="41"/>
      <c r="P59" s="39"/>
      <c r="Q59" s="41"/>
      <c r="R59" s="37"/>
      <c r="S59" s="37"/>
    </row>
    <row r="60" spans="1:19" ht="12.75" hidden="1" thickBot="1" x14ac:dyDescent="0.25">
      <c r="A60" s="30" t="s">
        <v>18</v>
      </c>
      <c r="B60" s="31"/>
      <c r="C60" s="476"/>
      <c r="D60" s="476"/>
      <c r="E60" s="476"/>
      <c r="F60" s="33"/>
      <c r="G60" s="577"/>
      <c r="H60" s="459"/>
      <c r="I60" s="459"/>
      <c r="J60" s="459"/>
      <c r="K60" s="459"/>
      <c r="L60" s="32"/>
      <c r="M60" s="479"/>
      <c r="N60" s="31"/>
      <c r="O60" s="33"/>
      <c r="P60" s="31"/>
      <c r="Q60" s="33"/>
      <c r="R60" s="459"/>
      <c r="S60" s="459"/>
    </row>
    <row r="61" spans="1:19" ht="53.25" customHeight="1" x14ac:dyDescent="0.2">
      <c r="A61" s="17">
        <v>33</v>
      </c>
      <c r="B61" s="123" t="s">
        <v>85</v>
      </c>
      <c r="C61" s="179" t="s">
        <v>90</v>
      </c>
      <c r="D61" s="275">
        <v>71001271</v>
      </c>
      <c r="E61" s="179">
        <v>107533201</v>
      </c>
      <c r="F61" s="180">
        <v>600061434</v>
      </c>
      <c r="G61" s="578" t="s">
        <v>238</v>
      </c>
      <c r="H61" s="579" t="s">
        <v>198</v>
      </c>
      <c r="I61" s="579" t="s">
        <v>111</v>
      </c>
      <c r="J61" s="579" t="s">
        <v>113</v>
      </c>
      <c r="K61" s="447"/>
      <c r="L61" s="18">
        <v>200000</v>
      </c>
      <c r="M61" s="580">
        <f>L61/100*70</f>
        <v>140000</v>
      </c>
      <c r="N61" s="74">
        <v>2023</v>
      </c>
      <c r="O61" s="75">
        <v>2027</v>
      </c>
      <c r="P61" s="19"/>
      <c r="Q61" s="20"/>
      <c r="R61" s="447"/>
      <c r="S61" s="447"/>
    </row>
    <row r="62" spans="1:19" ht="54" customHeight="1" thickBot="1" x14ac:dyDescent="0.25">
      <c r="A62" s="30">
        <v>34</v>
      </c>
      <c r="B62" s="294" t="s">
        <v>85</v>
      </c>
      <c r="C62" s="256" t="s">
        <v>90</v>
      </c>
      <c r="D62" s="512">
        <v>71001271</v>
      </c>
      <c r="E62" s="256">
        <v>107533201</v>
      </c>
      <c r="F62" s="293">
        <v>600061434</v>
      </c>
      <c r="G62" s="581" t="s">
        <v>237</v>
      </c>
      <c r="H62" s="261" t="s">
        <v>198</v>
      </c>
      <c r="I62" s="261" t="s">
        <v>111</v>
      </c>
      <c r="J62" s="261" t="s">
        <v>113</v>
      </c>
      <c r="K62" s="261" t="s">
        <v>236</v>
      </c>
      <c r="L62" s="32">
        <v>200000</v>
      </c>
      <c r="M62" s="582">
        <f>L62/100*70</f>
        <v>140000</v>
      </c>
      <c r="N62" s="70">
        <v>2023</v>
      </c>
      <c r="O62" s="71">
        <v>2027</v>
      </c>
      <c r="P62" s="31"/>
      <c r="Q62" s="33"/>
      <c r="R62" s="459"/>
      <c r="S62" s="459"/>
    </row>
    <row r="63" spans="1:19" hidden="1" x14ac:dyDescent="0.2">
      <c r="A63" s="17">
        <v>1</v>
      </c>
      <c r="B63" s="583"/>
      <c r="C63" s="236"/>
      <c r="D63" s="584"/>
      <c r="E63" s="584"/>
      <c r="F63" s="180"/>
      <c r="G63" s="554"/>
      <c r="H63" s="503"/>
      <c r="I63" s="503"/>
      <c r="J63" s="216"/>
      <c r="K63" s="585"/>
      <c r="L63" s="445"/>
      <c r="M63" s="511"/>
      <c r="N63" s="74"/>
      <c r="O63" s="75"/>
      <c r="P63" s="19"/>
      <c r="Q63" s="20"/>
      <c r="R63" s="447"/>
      <c r="S63" s="447"/>
    </row>
    <row r="64" spans="1:19" ht="66" customHeight="1" x14ac:dyDescent="0.2">
      <c r="A64" s="21">
        <v>35</v>
      </c>
      <c r="B64" s="181" t="s">
        <v>98</v>
      </c>
      <c r="C64" s="182" t="s">
        <v>92</v>
      </c>
      <c r="D64" s="278">
        <v>70984336</v>
      </c>
      <c r="E64" s="278">
        <v>107533367</v>
      </c>
      <c r="F64" s="184">
        <v>600061019</v>
      </c>
      <c r="G64" s="508" t="s">
        <v>235</v>
      </c>
      <c r="H64" s="119" t="s">
        <v>198</v>
      </c>
      <c r="I64" s="119" t="s">
        <v>111</v>
      </c>
      <c r="J64" s="451" t="s">
        <v>233</v>
      </c>
      <c r="K64" s="521" t="s">
        <v>240</v>
      </c>
      <c r="L64" s="61">
        <v>1000000</v>
      </c>
      <c r="M64" s="495">
        <f t="shared" ref="M64:M72" si="5">L64/100*70</f>
        <v>700000</v>
      </c>
      <c r="N64" s="63">
        <v>2023</v>
      </c>
      <c r="O64" s="64">
        <v>2027</v>
      </c>
      <c r="P64" s="22"/>
      <c r="Q64" s="23"/>
      <c r="R64" s="493"/>
      <c r="S64" s="493"/>
    </row>
    <row r="65" spans="1:19" ht="62.25" customHeight="1" x14ac:dyDescent="0.2">
      <c r="A65" s="21">
        <v>36</v>
      </c>
      <c r="B65" s="181" t="s">
        <v>98</v>
      </c>
      <c r="C65" s="192" t="s">
        <v>92</v>
      </c>
      <c r="D65" s="291">
        <v>70984336</v>
      </c>
      <c r="E65" s="291">
        <v>107533367</v>
      </c>
      <c r="F65" s="292">
        <v>600061019</v>
      </c>
      <c r="G65" s="506" t="s">
        <v>116</v>
      </c>
      <c r="H65" s="119" t="s">
        <v>198</v>
      </c>
      <c r="I65" s="119" t="s">
        <v>111</v>
      </c>
      <c r="J65" s="119" t="s">
        <v>233</v>
      </c>
      <c r="K65" s="521"/>
      <c r="L65" s="61">
        <v>300000</v>
      </c>
      <c r="M65" s="495">
        <f t="shared" si="5"/>
        <v>210000</v>
      </c>
      <c r="N65" s="63">
        <v>2022</v>
      </c>
      <c r="O65" s="64">
        <v>2023</v>
      </c>
      <c r="P65" s="22"/>
      <c r="Q65" s="23"/>
      <c r="R65" s="493"/>
      <c r="S65" s="493"/>
    </row>
    <row r="66" spans="1:19" hidden="1" x14ac:dyDescent="0.2">
      <c r="A66" s="24"/>
      <c r="B66" s="181"/>
      <c r="C66" s="182"/>
      <c r="D66" s="278"/>
      <c r="E66" s="278"/>
      <c r="F66" s="184"/>
      <c r="G66" s="586"/>
      <c r="H66" s="119"/>
      <c r="I66" s="119"/>
      <c r="J66" s="119"/>
      <c r="K66" s="509"/>
      <c r="L66" s="65"/>
      <c r="M66" s="68"/>
      <c r="N66" s="66"/>
      <c r="O66" s="67"/>
      <c r="P66" s="25"/>
      <c r="Q66" s="27"/>
      <c r="R66" s="28"/>
      <c r="S66" s="28"/>
    </row>
    <row r="67" spans="1:19" ht="65.25" customHeight="1" x14ac:dyDescent="0.2">
      <c r="A67" s="24">
        <v>37</v>
      </c>
      <c r="B67" s="231" t="s">
        <v>98</v>
      </c>
      <c r="C67" s="182" t="s">
        <v>92</v>
      </c>
      <c r="D67" s="278">
        <v>70984336</v>
      </c>
      <c r="E67" s="278">
        <v>107533367</v>
      </c>
      <c r="F67" s="184">
        <v>600061019</v>
      </c>
      <c r="G67" s="508" t="s">
        <v>103</v>
      </c>
      <c r="H67" s="119" t="s">
        <v>198</v>
      </c>
      <c r="I67" s="119" t="s">
        <v>111</v>
      </c>
      <c r="J67" s="119" t="s">
        <v>233</v>
      </c>
      <c r="K67" s="508" t="s">
        <v>239</v>
      </c>
      <c r="L67" s="65">
        <v>200000</v>
      </c>
      <c r="M67" s="453">
        <f t="shared" si="5"/>
        <v>140000</v>
      </c>
      <c r="N67" s="66">
        <v>2023</v>
      </c>
      <c r="O67" s="67">
        <v>2027</v>
      </c>
      <c r="P67" s="25"/>
      <c r="Q67" s="27"/>
      <c r="R67" s="28"/>
      <c r="S67" s="28"/>
    </row>
    <row r="68" spans="1:19" ht="63.75" customHeight="1" x14ac:dyDescent="0.2">
      <c r="A68" s="24">
        <v>38</v>
      </c>
      <c r="B68" s="235" t="s">
        <v>98</v>
      </c>
      <c r="C68" s="233" t="s">
        <v>92</v>
      </c>
      <c r="D68" s="295">
        <v>70984336</v>
      </c>
      <c r="E68" s="278">
        <v>107533367</v>
      </c>
      <c r="F68" s="296">
        <v>600061019</v>
      </c>
      <c r="G68" s="508" t="s">
        <v>100</v>
      </c>
      <c r="H68" s="119" t="s">
        <v>198</v>
      </c>
      <c r="I68" s="119" t="s">
        <v>111</v>
      </c>
      <c r="J68" s="119" t="s">
        <v>233</v>
      </c>
      <c r="K68" s="508" t="s">
        <v>234</v>
      </c>
      <c r="L68" s="65">
        <v>5000000</v>
      </c>
      <c r="M68" s="495">
        <f t="shared" si="5"/>
        <v>3500000</v>
      </c>
      <c r="N68" s="66">
        <v>2023</v>
      </c>
      <c r="O68" s="67">
        <v>2027</v>
      </c>
      <c r="P68" s="25"/>
      <c r="Q68" s="27"/>
      <c r="R68" s="28"/>
      <c r="S68" s="28"/>
    </row>
    <row r="69" spans="1:19" ht="65.25" customHeight="1" x14ac:dyDescent="0.2">
      <c r="A69" s="24">
        <v>39</v>
      </c>
      <c r="B69" s="181" t="s">
        <v>98</v>
      </c>
      <c r="C69" s="182" t="s">
        <v>92</v>
      </c>
      <c r="D69" s="278">
        <v>70984336</v>
      </c>
      <c r="E69" s="277">
        <v>107533367</v>
      </c>
      <c r="F69" s="184">
        <v>600061019</v>
      </c>
      <c r="G69" s="508" t="s">
        <v>86</v>
      </c>
      <c r="H69" s="119" t="s">
        <v>198</v>
      </c>
      <c r="I69" s="119" t="s">
        <v>111</v>
      </c>
      <c r="J69" s="119" t="s">
        <v>233</v>
      </c>
      <c r="K69" s="509"/>
      <c r="L69" s="65">
        <v>500000</v>
      </c>
      <c r="M69" s="495">
        <f t="shared" si="5"/>
        <v>350000</v>
      </c>
      <c r="N69" s="66">
        <v>2023</v>
      </c>
      <c r="O69" s="67">
        <v>2027</v>
      </c>
      <c r="P69" s="25"/>
      <c r="Q69" s="27"/>
      <c r="R69" s="28"/>
      <c r="S69" s="28"/>
    </row>
    <row r="70" spans="1:19" hidden="1" x14ac:dyDescent="0.2">
      <c r="A70" s="24">
        <v>7</v>
      </c>
      <c r="B70" s="181"/>
      <c r="C70" s="182"/>
      <c r="D70" s="277"/>
      <c r="E70" s="277"/>
      <c r="F70" s="188"/>
      <c r="G70" s="508"/>
      <c r="H70" s="451"/>
      <c r="I70" s="451"/>
      <c r="J70" s="451"/>
      <c r="K70" s="509"/>
      <c r="L70" s="65"/>
      <c r="M70" s="62"/>
      <c r="N70" s="66"/>
      <c r="O70" s="67"/>
      <c r="P70" s="25"/>
      <c r="Q70" s="27"/>
      <c r="R70" s="28"/>
      <c r="S70" s="28"/>
    </row>
    <row r="71" spans="1:19" ht="60" hidden="1" x14ac:dyDescent="0.2">
      <c r="A71" s="24">
        <v>9</v>
      </c>
      <c r="B71" s="231" t="s">
        <v>98</v>
      </c>
      <c r="C71" s="192" t="s">
        <v>92</v>
      </c>
      <c r="D71" s="584">
        <v>70984336</v>
      </c>
      <c r="E71" s="584">
        <v>107533367</v>
      </c>
      <c r="F71" s="297">
        <v>600061019</v>
      </c>
      <c r="G71" s="506" t="s">
        <v>87</v>
      </c>
      <c r="H71" s="503" t="s">
        <v>198</v>
      </c>
      <c r="I71" s="503" t="s">
        <v>111</v>
      </c>
      <c r="J71" s="503" t="s">
        <v>233</v>
      </c>
      <c r="K71" s="509"/>
      <c r="L71" s="65">
        <v>800000</v>
      </c>
      <c r="M71" s="68">
        <f t="shared" si="5"/>
        <v>560000</v>
      </c>
      <c r="N71" s="66"/>
      <c r="O71" s="67"/>
      <c r="P71" s="25"/>
      <c r="Q71" s="27"/>
      <c r="R71" s="28"/>
      <c r="S71" s="28"/>
    </row>
    <row r="72" spans="1:19" ht="65.25" customHeight="1" thickBot="1" x14ac:dyDescent="0.25">
      <c r="A72" s="30">
        <v>40</v>
      </c>
      <c r="B72" s="294" t="s">
        <v>98</v>
      </c>
      <c r="C72" s="256" t="s">
        <v>92</v>
      </c>
      <c r="D72" s="512">
        <v>70984336</v>
      </c>
      <c r="E72" s="512">
        <v>107533367</v>
      </c>
      <c r="F72" s="293">
        <v>600061019</v>
      </c>
      <c r="G72" s="514" t="s">
        <v>88</v>
      </c>
      <c r="H72" s="269" t="s">
        <v>198</v>
      </c>
      <c r="I72" s="269" t="s">
        <v>111</v>
      </c>
      <c r="J72" s="269" t="s">
        <v>233</v>
      </c>
      <c r="K72" s="471"/>
      <c r="L72" s="69">
        <v>1000000</v>
      </c>
      <c r="M72" s="458">
        <f t="shared" si="5"/>
        <v>700000</v>
      </c>
      <c r="N72" s="70">
        <v>2023</v>
      </c>
      <c r="O72" s="71">
        <v>2027</v>
      </c>
      <c r="P72" s="31"/>
      <c r="Q72" s="33"/>
      <c r="R72" s="459"/>
      <c r="S72" s="459"/>
    </row>
    <row r="73" spans="1:19" x14ac:dyDescent="0.2">
      <c r="A73" s="166"/>
      <c r="G73" s="577"/>
    </row>
    <row r="74" spans="1:19" hidden="1" x14ac:dyDescent="0.2">
      <c r="A74" s="166"/>
      <c r="G74" s="577"/>
    </row>
    <row r="75" spans="1:19" hidden="1" x14ac:dyDescent="0.2">
      <c r="A75" s="166"/>
      <c r="G75" s="577"/>
    </row>
    <row r="76" spans="1:19" ht="15" hidden="1" customHeight="1" x14ac:dyDescent="0.2">
      <c r="A76" s="166"/>
      <c r="G76" s="577"/>
    </row>
    <row r="77" spans="1:19" hidden="1" x14ac:dyDescent="0.2">
      <c r="A77" s="166"/>
      <c r="G77" s="577"/>
    </row>
    <row r="78" spans="1:19" hidden="1" x14ac:dyDescent="0.2">
      <c r="A78" s="166"/>
      <c r="G78" s="577"/>
    </row>
    <row r="79" spans="1:19" hidden="1" x14ac:dyDescent="0.2"/>
    <row r="81" spans="1:13" x14ac:dyDescent="0.2">
      <c r="A81" s="56" t="s">
        <v>350</v>
      </c>
      <c r="H81" s="56" t="s">
        <v>320</v>
      </c>
    </row>
    <row r="82" spans="1:13" x14ac:dyDescent="0.2">
      <c r="H82" s="56" t="s">
        <v>321</v>
      </c>
    </row>
    <row r="84" spans="1:13" hidden="1" x14ac:dyDescent="0.2"/>
    <row r="85" spans="1:13" x14ac:dyDescent="0.2">
      <c r="A85" s="56" t="s">
        <v>19</v>
      </c>
    </row>
    <row r="86" spans="1:13" x14ac:dyDescent="0.2">
      <c r="A86" s="56" t="s">
        <v>322</v>
      </c>
    </row>
    <row r="87" spans="1:13" x14ac:dyDescent="0.2">
      <c r="A87" s="56" t="s">
        <v>75</v>
      </c>
    </row>
    <row r="89" spans="1:13" x14ac:dyDescent="0.2">
      <c r="A89" s="56" t="s">
        <v>20</v>
      </c>
    </row>
    <row r="91" spans="1:13" s="587" customFormat="1" x14ac:dyDescent="0.2">
      <c r="A91" s="298" t="s">
        <v>21</v>
      </c>
      <c r="B91" s="298"/>
      <c r="C91" s="298"/>
      <c r="L91" s="588"/>
      <c r="M91" s="588"/>
    </row>
    <row r="93" spans="1:13" x14ac:dyDescent="0.2">
      <c r="A93" s="298" t="s">
        <v>22</v>
      </c>
      <c r="B93" s="298"/>
      <c r="C93" s="298"/>
    </row>
    <row r="95" spans="1:13" x14ac:dyDescent="0.2">
      <c r="A95" s="298"/>
    </row>
  </sheetData>
  <mergeCells count="23">
    <mergeCell ref="A2:S2"/>
    <mergeCell ref="A3:A4"/>
    <mergeCell ref="B3:F3"/>
    <mergeCell ref="G3:G4"/>
    <mergeCell ref="H3:H4"/>
    <mergeCell ref="I3:I4"/>
    <mergeCell ref="J3:J4"/>
    <mergeCell ref="K3:K4"/>
    <mergeCell ref="L3:M3"/>
    <mergeCell ref="N3:O3"/>
    <mergeCell ref="P3:Q3"/>
    <mergeCell ref="R3:S3"/>
    <mergeCell ref="A14:A15"/>
    <mergeCell ref="B14:F14"/>
    <mergeCell ref="G14:G15"/>
    <mergeCell ref="H14:H15"/>
    <mergeCell ref="I14:I15"/>
    <mergeCell ref="R14:S14"/>
    <mergeCell ref="J14:J15"/>
    <mergeCell ref="K14:K15"/>
    <mergeCell ref="L14:M14"/>
    <mergeCell ref="N14:O14"/>
    <mergeCell ref="P14:Q14"/>
  </mergeCells>
  <pageMargins left="0.70866141732283472" right="0.70866141732283472" top="0.78740157480314965" bottom="0.78740157480314965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14"/>
  <sheetViews>
    <sheetView showGridLines="0" zoomScale="71" zoomScaleNormal="71" workbookViewId="0">
      <pane ySplit="5" topLeftCell="A157" activePane="bottomLeft" state="frozen"/>
      <selection activeCell="E1" sqref="E1"/>
      <selection pane="bottomLeft" activeCell="A171" sqref="A171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5" width="10" style="1" bestFit="1" customWidth="1"/>
    <col min="6" max="6" width="10.425781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4" customWidth="1"/>
    <col min="13" max="13" width="15.42578125" style="4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5.75" thickBot="1" x14ac:dyDescent="0.3"/>
    <row r="2" spans="1:26" ht="18" customHeight="1" thickBot="1" x14ac:dyDescent="0.35">
      <c r="A2" s="749" t="s">
        <v>23</v>
      </c>
      <c r="B2" s="750"/>
      <c r="C2" s="750"/>
      <c r="D2" s="750"/>
      <c r="E2" s="750"/>
      <c r="F2" s="750"/>
      <c r="G2" s="750"/>
      <c r="H2" s="750"/>
      <c r="I2" s="750"/>
      <c r="J2" s="750"/>
      <c r="K2" s="750"/>
      <c r="L2" s="750"/>
      <c r="M2" s="750"/>
      <c r="N2" s="750"/>
      <c r="O2" s="750"/>
      <c r="P2" s="750"/>
      <c r="Q2" s="750"/>
      <c r="R2" s="750"/>
      <c r="S2" s="750"/>
      <c r="T2" s="750"/>
      <c r="U2" s="750"/>
      <c r="V2" s="750"/>
      <c r="W2" s="750"/>
      <c r="X2" s="750"/>
      <c r="Y2" s="750"/>
      <c r="Z2" s="751"/>
    </row>
    <row r="3" spans="1:26" ht="29.1" customHeight="1" thickBot="1" x14ac:dyDescent="0.3">
      <c r="A3" s="752" t="s">
        <v>0</v>
      </c>
      <c r="B3" s="782" t="s">
        <v>1</v>
      </c>
      <c r="C3" s="783"/>
      <c r="D3" s="783"/>
      <c r="E3" s="783"/>
      <c r="F3" s="784"/>
      <c r="G3" s="759" t="s">
        <v>2</v>
      </c>
      <c r="H3" s="803" t="s">
        <v>24</v>
      </c>
      <c r="I3" s="806" t="s">
        <v>56</v>
      </c>
      <c r="J3" s="762" t="s">
        <v>4</v>
      </c>
      <c r="K3" s="779" t="s">
        <v>5</v>
      </c>
      <c r="L3" s="785" t="s">
        <v>25</v>
      </c>
      <c r="M3" s="786"/>
      <c r="N3" s="787" t="s">
        <v>6</v>
      </c>
      <c r="O3" s="788"/>
      <c r="P3" s="771" t="s">
        <v>26</v>
      </c>
      <c r="Q3" s="772"/>
      <c r="R3" s="772"/>
      <c r="S3" s="772"/>
      <c r="T3" s="772"/>
      <c r="U3" s="772"/>
      <c r="V3" s="772"/>
      <c r="W3" s="773"/>
      <c r="X3" s="773"/>
      <c r="Y3" s="789" t="s">
        <v>7</v>
      </c>
      <c r="Z3" s="790"/>
    </row>
    <row r="4" spans="1:26" ht="14.85" customHeight="1" x14ac:dyDescent="0.25">
      <c r="A4" s="753"/>
      <c r="B4" s="774" t="s">
        <v>8</v>
      </c>
      <c r="C4" s="755" t="s">
        <v>9</v>
      </c>
      <c r="D4" s="755" t="s">
        <v>10</v>
      </c>
      <c r="E4" s="755" t="s">
        <v>11</v>
      </c>
      <c r="F4" s="757" t="s">
        <v>12</v>
      </c>
      <c r="G4" s="760"/>
      <c r="H4" s="804"/>
      <c r="I4" s="807"/>
      <c r="J4" s="763"/>
      <c r="K4" s="780"/>
      <c r="L4" s="795" t="s">
        <v>13</v>
      </c>
      <c r="M4" s="797" t="s">
        <v>73</v>
      </c>
      <c r="N4" s="799" t="s">
        <v>14</v>
      </c>
      <c r="O4" s="801" t="s">
        <v>15</v>
      </c>
      <c r="P4" s="776" t="s">
        <v>27</v>
      </c>
      <c r="Q4" s="777"/>
      <c r="R4" s="777"/>
      <c r="S4" s="778"/>
      <c r="T4" s="765" t="s">
        <v>28</v>
      </c>
      <c r="U4" s="767" t="s">
        <v>70</v>
      </c>
      <c r="V4" s="767" t="s">
        <v>71</v>
      </c>
      <c r="W4" s="765" t="s">
        <v>29</v>
      </c>
      <c r="X4" s="769" t="s">
        <v>57</v>
      </c>
      <c r="Y4" s="791" t="s">
        <v>16</v>
      </c>
      <c r="Z4" s="793" t="s">
        <v>17</v>
      </c>
    </row>
    <row r="5" spans="1:26" ht="90.75" customHeight="1" thickBot="1" x14ac:dyDescent="0.3">
      <c r="A5" s="754"/>
      <c r="B5" s="775"/>
      <c r="C5" s="756"/>
      <c r="D5" s="756"/>
      <c r="E5" s="756"/>
      <c r="F5" s="758"/>
      <c r="G5" s="761"/>
      <c r="H5" s="805"/>
      <c r="I5" s="807"/>
      <c r="J5" s="764"/>
      <c r="K5" s="781"/>
      <c r="L5" s="796"/>
      <c r="M5" s="798"/>
      <c r="N5" s="800"/>
      <c r="O5" s="802"/>
      <c r="P5" s="143" t="s">
        <v>50</v>
      </c>
      <c r="Q5" s="144" t="s">
        <v>30</v>
      </c>
      <c r="R5" s="144" t="s">
        <v>31</v>
      </c>
      <c r="S5" s="145" t="s">
        <v>32</v>
      </c>
      <c r="T5" s="766"/>
      <c r="U5" s="768"/>
      <c r="V5" s="768"/>
      <c r="W5" s="766"/>
      <c r="X5" s="770"/>
      <c r="Y5" s="792"/>
      <c r="Z5" s="794"/>
    </row>
    <row r="6" spans="1:26" ht="40.5" customHeight="1" x14ac:dyDescent="0.25">
      <c r="A6" s="17">
        <v>1</v>
      </c>
      <c r="B6" s="123" t="s">
        <v>197</v>
      </c>
      <c r="C6" s="236" t="s">
        <v>76</v>
      </c>
      <c r="D6" s="237">
        <v>75000474</v>
      </c>
      <c r="E6" s="236">
        <v>107721538</v>
      </c>
      <c r="F6" s="240">
        <v>600061442</v>
      </c>
      <c r="G6" s="299" t="s">
        <v>315</v>
      </c>
      <c r="H6" s="16" t="s">
        <v>198</v>
      </c>
      <c r="I6" s="16" t="s">
        <v>111</v>
      </c>
      <c r="J6" s="16" t="s">
        <v>111</v>
      </c>
      <c r="K6" s="258" t="s">
        <v>175</v>
      </c>
      <c r="L6" s="18">
        <v>2000000</v>
      </c>
      <c r="M6" s="330">
        <f>L6/100*70</f>
        <v>1400000</v>
      </c>
      <c r="N6" s="74">
        <v>2024</v>
      </c>
      <c r="O6" s="75">
        <v>2027</v>
      </c>
      <c r="P6" s="377" t="s">
        <v>107</v>
      </c>
      <c r="Q6" s="146" t="s">
        <v>107</v>
      </c>
      <c r="R6" s="146" t="s">
        <v>107</v>
      </c>
      <c r="S6" s="147" t="s">
        <v>107</v>
      </c>
      <c r="T6" s="148"/>
      <c r="U6" s="148" t="s">
        <v>107</v>
      </c>
      <c r="V6" s="149"/>
      <c r="W6" s="378" t="s">
        <v>107</v>
      </c>
      <c r="X6" s="148" t="s">
        <v>107</v>
      </c>
      <c r="Y6" s="371"/>
      <c r="Z6" s="372"/>
    </row>
    <row r="7" spans="1:26" ht="39.75" customHeight="1" x14ac:dyDescent="0.25">
      <c r="A7" s="44">
        <f>A6+1</f>
        <v>2</v>
      </c>
      <c r="B7" s="181" t="s">
        <v>197</v>
      </c>
      <c r="C7" s="233" t="s">
        <v>76</v>
      </c>
      <c r="D7" s="234">
        <v>75000474</v>
      </c>
      <c r="E7" s="233">
        <v>107721538</v>
      </c>
      <c r="F7" s="241">
        <v>600061442</v>
      </c>
      <c r="G7" s="253" t="s">
        <v>316</v>
      </c>
      <c r="H7" s="34" t="s">
        <v>198</v>
      </c>
      <c r="I7" s="34" t="s">
        <v>111</v>
      </c>
      <c r="J7" s="72" t="s">
        <v>111</v>
      </c>
      <c r="K7" s="259" t="s">
        <v>175</v>
      </c>
      <c r="L7" s="73">
        <v>1000000</v>
      </c>
      <c r="M7" s="62">
        <f t="shared" ref="M7:M79" si="0">L7/100*70</f>
        <v>700000</v>
      </c>
      <c r="N7" s="63">
        <v>2024</v>
      </c>
      <c r="O7" s="272">
        <v>2027</v>
      </c>
      <c r="P7" s="383" t="s">
        <v>107</v>
      </c>
      <c r="Q7" s="384" t="s">
        <v>107</v>
      </c>
      <c r="R7" s="157" t="s">
        <v>107</v>
      </c>
      <c r="S7" s="385" t="s">
        <v>107</v>
      </c>
      <c r="T7" s="153"/>
      <c r="U7" s="153" t="s">
        <v>107</v>
      </c>
      <c r="V7" s="153"/>
      <c r="W7" s="153" t="s">
        <v>107</v>
      </c>
      <c r="X7" s="155" t="s">
        <v>107</v>
      </c>
      <c r="Y7" s="45"/>
      <c r="Z7" s="46"/>
    </row>
    <row r="8" spans="1:26" ht="39.75" customHeight="1" x14ac:dyDescent="0.25">
      <c r="A8" s="44">
        <f t="shared" ref="A8:A71" si="1">A7+1</f>
        <v>3</v>
      </c>
      <c r="B8" s="231" t="s">
        <v>197</v>
      </c>
      <c r="C8" s="233" t="s">
        <v>76</v>
      </c>
      <c r="D8" s="234">
        <v>75000474</v>
      </c>
      <c r="E8" s="233">
        <v>107721538</v>
      </c>
      <c r="F8" s="241">
        <v>600061442</v>
      </c>
      <c r="G8" s="254" t="s">
        <v>276</v>
      </c>
      <c r="H8" s="34" t="s">
        <v>198</v>
      </c>
      <c r="I8" s="34" t="s">
        <v>111</v>
      </c>
      <c r="J8" s="34" t="s">
        <v>111</v>
      </c>
      <c r="K8" s="259" t="s">
        <v>175</v>
      </c>
      <c r="L8" s="42">
        <v>2000000</v>
      </c>
      <c r="M8" s="331">
        <f t="shared" si="0"/>
        <v>1400000</v>
      </c>
      <c r="N8" s="225">
        <v>2022</v>
      </c>
      <c r="O8" s="226">
        <v>2024</v>
      </c>
      <c r="P8" s="329" t="s">
        <v>107</v>
      </c>
      <c r="Q8" s="150" t="s">
        <v>107</v>
      </c>
      <c r="R8" s="151" t="s">
        <v>107</v>
      </c>
      <c r="S8" s="152" t="s">
        <v>107</v>
      </c>
      <c r="T8" s="247"/>
      <c r="U8" s="153" t="s">
        <v>107</v>
      </c>
      <c r="V8" s="154"/>
      <c r="W8" s="153" t="s">
        <v>107</v>
      </c>
      <c r="X8" s="155" t="s">
        <v>107</v>
      </c>
      <c r="Y8" s="39"/>
      <c r="Z8" s="41"/>
    </row>
    <row r="9" spans="1:26" ht="40.9" customHeight="1" x14ac:dyDescent="0.25">
      <c r="A9" s="44">
        <f t="shared" si="1"/>
        <v>4</v>
      </c>
      <c r="B9" s="181" t="s">
        <v>197</v>
      </c>
      <c r="C9" s="182" t="s">
        <v>76</v>
      </c>
      <c r="D9" s="183">
        <v>75000474</v>
      </c>
      <c r="E9" s="182">
        <v>107721538</v>
      </c>
      <c r="F9" s="239">
        <v>600061442</v>
      </c>
      <c r="G9" s="254" t="s">
        <v>117</v>
      </c>
      <c r="H9" s="34" t="s">
        <v>198</v>
      </c>
      <c r="I9" s="34" t="s">
        <v>111</v>
      </c>
      <c r="J9" s="34" t="s">
        <v>111</v>
      </c>
      <c r="K9" s="259" t="s">
        <v>175</v>
      </c>
      <c r="L9" s="61">
        <v>2000000</v>
      </c>
      <c r="M9" s="77">
        <f t="shared" si="0"/>
        <v>1400000</v>
      </c>
      <c r="N9" s="63">
        <v>2022</v>
      </c>
      <c r="O9" s="64">
        <v>2024</v>
      </c>
      <c r="P9" s="329"/>
      <c r="Q9" s="150"/>
      <c r="R9" s="151"/>
      <c r="S9" s="152"/>
      <c r="T9" s="155"/>
      <c r="U9" s="155"/>
      <c r="V9" s="386" t="s">
        <v>107</v>
      </c>
      <c r="W9" s="155"/>
      <c r="X9" s="155" t="s">
        <v>107</v>
      </c>
      <c r="Y9" s="22"/>
      <c r="Z9" s="23"/>
    </row>
    <row r="10" spans="1:26" ht="42.6" customHeight="1" x14ac:dyDescent="0.25">
      <c r="A10" s="44">
        <f t="shared" si="1"/>
        <v>5</v>
      </c>
      <c r="B10" s="181" t="s">
        <v>197</v>
      </c>
      <c r="C10" s="182" t="s">
        <v>76</v>
      </c>
      <c r="D10" s="183">
        <v>75000474</v>
      </c>
      <c r="E10" s="182">
        <v>107721538</v>
      </c>
      <c r="F10" s="239">
        <v>600061442</v>
      </c>
      <c r="G10" s="254" t="s">
        <v>296</v>
      </c>
      <c r="H10" s="34" t="s">
        <v>198</v>
      </c>
      <c r="I10" s="34" t="s">
        <v>111</v>
      </c>
      <c r="J10" s="34" t="s">
        <v>111</v>
      </c>
      <c r="K10" s="259" t="s">
        <v>175</v>
      </c>
      <c r="L10" s="61">
        <v>2000000</v>
      </c>
      <c r="M10" s="77">
        <f t="shared" si="0"/>
        <v>1400000</v>
      </c>
      <c r="N10" s="63">
        <v>2024</v>
      </c>
      <c r="O10" s="64">
        <v>2027</v>
      </c>
      <c r="P10" s="397"/>
      <c r="Q10" s="398"/>
      <c r="R10" s="399"/>
      <c r="S10" s="400"/>
      <c r="T10" s="381"/>
      <c r="U10" s="381"/>
      <c r="V10" s="386"/>
      <c r="W10" s="155" t="s">
        <v>107</v>
      </c>
      <c r="X10" s="155" t="s">
        <v>107</v>
      </c>
      <c r="Y10" s="22"/>
      <c r="Z10" s="23"/>
    </row>
    <row r="11" spans="1:26" ht="39.75" customHeight="1" x14ac:dyDescent="0.25">
      <c r="A11" s="44">
        <f t="shared" si="1"/>
        <v>6</v>
      </c>
      <c r="B11" s="181" t="s">
        <v>197</v>
      </c>
      <c r="C11" s="182" t="s">
        <v>76</v>
      </c>
      <c r="D11" s="183">
        <v>75000474</v>
      </c>
      <c r="E11" s="182">
        <v>107721538</v>
      </c>
      <c r="F11" s="239">
        <v>600061442</v>
      </c>
      <c r="G11" s="253" t="s">
        <v>119</v>
      </c>
      <c r="H11" s="34" t="s">
        <v>198</v>
      </c>
      <c r="I11" s="34" t="s">
        <v>111</v>
      </c>
      <c r="J11" s="34" t="s">
        <v>111</v>
      </c>
      <c r="K11" s="259" t="s">
        <v>176</v>
      </c>
      <c r="L11" s="61">
        <v>5000000</v>
      </c>
      <c r="M11" s="62">
        <f t="shared" si="0"/>
        <v>3500000</v>
      </c>
      <c r="N11" s="63">
        <v>2024</v>
      </c>
      <c r="O11" s="64">
        <v>2027</v>
      </c>
      <c r="P11" s="150" t="s">
        <v>107</v>
      </c>
      <c r="Q11" s="150" t="s">
        <v>107</v>
      </c>
      <c r="R11" s="150" t="s">
        <v>107</v>
      </c>
      <c r="S11" s="150" t="s">
        <v>107</v>
      </c>
      <c r="T11" s="155"/>
      <c r="U11" s="155" t="s">
        <v>107</v>
      </c>
      <c r="V11" s="155"/>
      <c r="W11" s="155" t="s">
        <v>107</v>
      </c>
      <c r="X11" s="155" t="s">
        <v>107</v>
      </c>
      <c r="Y11" s="22"/>
      <c r="Z11" s="23"/>
    </row>
    <row r="12" spans="1:26" ht="49.5" customHeight="1" x14ac:dyDescent="0.25">
      <c r="A12" s="44">
        <f t="shared" si="1"/>
        <v>7</v>
      </c>
      <c r="B12" s="181" t="s">
        <v>197</v>
      </c>
      <c r="C12" s="182" t="s">
        <v>76</v>
      </c>
      <c r="D12" s="183">
        <v>75000474</v>
      </c>
      <c r="E12" s="182">
        <v>107721538</v>
      </c>
      <c r="F12" s="239">
        <v>600061442</v>
      </c>
      <c r="G12" s="253" t="s">
        <v>120</v>
      </c>
      <c r="H12" s="72" t="s">
        <v>198</v>
      </c>
      <c r="I12" s="72" t="s">
        <v>111</v>
      </c>
      <c r="J12" s="72" t="s">
        <v>111</v>
      </c>
      <c r="K12" s="259" t="s">
        <v>176</v>
      </c>
      <c r="L12" s="61">
        <v>5000000</v>
      </c>
      <c r="M12" s="331">
        <f t="shared" si="0"/>
        <v>3500000</v>
      </c>
      <c r="N12" s="63">
        <v>2022</v>
      </c>
      <c r="O12" s="64">
        <v>2024</v>
      </c>
      <c r="P12" s="370" t="s">
        <v>107</v>
      </c>
      <c r="Q12" s="370" t="s">
        <v>107</v>
      </c>
      <c r="R12" s="370" t="s">
        <v>107</v>
      </c>
      <c r="S12" s="370" t="s">
        <v>107</v>
      </c>
      <c r="T12" s="386"/>
      <c r="U12" s="386" t="s">
        <v>107</v>
      </c>
      <c r="V12" s="386"/>
      <c r="W12" s="386" t="s">
        <v>107</v>
      </c>
      <c r="X12" s="386" t="s">
        <v>107</v>
      </c>
      <c r="Y12" s="22"/>
      <c r="Z12" s="23"/>
    </row>
    <row r="13" spans="1:26" ht="36.75" x14ac:dyDescent="0.25">
      <c r="A13" s="44">
        <f t="shared" si="1"/>
        <v>8</v>
      </c>
      <c r="B13" s="181" t="s">
        <v>197</v>
      </c>
      <c r="C13" s="182" t="s">
        <v>76</v>
      </c>
      <c r="D13" s="183">
        <v>75000474</v>
      </c>
      <c r="E13" s="182">
        <v>107721538</v>
      </c>
      <c r="F13" s="239">
        <v>600061442</v>
      </c>
      <c r="G13" s="248" t="s">
        <v>275</v>
      </c>
      <c r="H13" s="34" t="s">
        <v>198</v>
      </c>
      <c r="I13" s="34" t="s">
        <v>111</v>
      </c>
      <c r="J13" s="34" t="s">
        <v>111</v>
      </c>
      <c r="K13" s="259" t="s">
        <v>176</v>
      </c>
      <c r="L13" s="65">
        <v>5000000</v>
      </c>
      <c r="M13" s="62">
        <f t="shared" si="0"/>
        <v>3500000</v>
      </c>
      <c r="N13" s="225">
        <v>2022</v>
      </c>
      <c r="O13" s="226">
        <v>2024</v>
      </c>
      <c r="P13" s="370" t="s">
        <v>107</v>
      </c>
      <c r="Q13" s="370" t="s">
        <v>107</v>
      </c>
      <c r="R13" s="370" t="s">
        <v>107</v>
      </c>
      <c r="S13" s="370" t="s">
        <v>107</v>
      </c>
      <c r="T13" s="162"/>
      <c r="U13" s="162" t="s">
        <v>107</v>
      </c>
      <c r="V13" s="162"/>
      <c r="W13" s="162" t="s">
        <v>107</v>
      </c>
      <c r="X13" s="155" t="s">
        <v>107</v>
      </c>
      <c r="Y13" s="25"/>
      <c r="Z13" s="27"/>
    </row>
    <row r="14" spans="1:26" ht="39" customHeight="1" x14ac:dyDescent="0.25">
      <c r="A14" s="44">
        <f t="shared" si="1"/>
        <v>9</v>
      </c>
      <c r="B14" s="181" t="s">
        <v>197</v>
      </c>
      <c r="C14" s="182" t="s">
        <v>76</v>
      </c>
      <c r="D14" s="183">
        <v>75000474</v>
      </c>
      <c r="E14" s="182">
        <v>107721538</v>
      </c>
      <c r="F14" s="239">
        <v>600061442</v>
      </c>
      <c r="G14" s="248" t="s">
        <v>121</v>
      </c>
      <c r="H14" s="34" t="s">
        <v>198</v>
      </c>
      <c r="I14" s="34" t="s">
        <v>111</v>
      </c>
      <c r="J14" s="34" t="s">
        <v>111</v>
      </c>
      <c r="K14" s="259" t="s">
        <v>176</v>
      </c>
      <c r="L14" s="65">
        <v>10000000</v>
      </c>
      <c r="M14" s="331">
        <f t="shared" si="0"/>
        <v>7000000</v>
      </c>
      <c r="N14" s="63">
        <v>2022</v>
      </c>
      <c r="O14" s="64">
        <v>2024</v>
      </c>
      <c r="P14" s="150"/>
      <c r="Q14" s="150"/>
      <c r="R14" s="150"/>
      <c r="S14" s="150"/>
      <c r="T14" s="162"/>
      <c r="U14" s="162"/>
      <c r="V14" s="162" t="s">
        <v>107</v>
      </c>
      <c r="W14" s="162"/>
      <c r="X14" s="155" t="s">
        <v>107</v>
      </c>
      <c r="Y14" s="25"/>
      <c r="Z14" s="27"/>
    </row>
    <row r="15" spans="1:26" ht="36.75" x14ac:dyDescent="0.25">
      <c r="A15" s="44">
        <f t="shared" si="1"/>
        <v>10</v>
      </c>
      <c r="B15" s="181" t="s">
        <v>197</v>
      </c>
      <c r="C15" s="182" t="s">
        <v>76</v>
      </c>
      <c r="D15" s="183">
        <v>75000474</v>
      </c>
      <c r="E15" s="182">
        <v>107721538</v>
      </c>
      <c r="F15" s="239">
        <v>600061442</v>
      </c>
      <c r="G15" s="248" t="s">
        <v>294</v>
      </c>
      <c r="H15" s="34" t="s">
        <v>198</v>
      </c>
      <c r="I15" s="34" t="s">
        <v>111</v>
      </c>
      <c r="J15" s="34" t="s">
        <v>111</v>
      </c>
      <c r="K15" s="259" t="s">
        <v>176</v>
      </c>
      <c r="L15" s="65">
        <v>5000000</v>
      </c>
      <c r="M15" s="62">
        <f t="shared" si="0"/>
        <v>3500000</v>
      </c>
      <c r="N15" s="225">
        <v>2024</v>
      </c>
      <c r="O15" s="226">
        <v>2027</v>
      </c>
      <c r="P15" s="398"/>
      <c r="Q15" s="398"/>
      <c r="R15" s="398"/>
      <c r="S15" s="398"/>
      <c r="T15" s="162"/>
      <c r="U15" s="401"/>
      <c r="V15" s="162"/>
      <c r="W15" s="162" t="s">
        <v>107</v>
      </c>
      <c r="X15" s="155" t="s">
        <v>107</v>
      </c>
      <c r="Y15" s="25"/>
      <c r="Z15" s="27"/>
    </row>
    <row r="16" spans="1:26" ht="61.5" customHeight="1" x14ac:dyDescent="0.25">
      <c r="A16" s="44">
        <f t="shared" si="1"/>
        <v>11</v>
      </c>
      <c r="B16" s="231" t="s">
        <v>197</v>
      </c>
      <c r="C16" s="192" t="s">
        <v>76</v>
      </c>
      <c r="D16" s="232">
        <v>75000474</v>
      </c>
      <c r="E16" s="192">
        <v>107721538</v>
      </c>
      <c r="F16" s="238">
        <v>600061442</v>
      </c>
      <c r="G16" s="404" t="s">
        <v>122</v>
      </c>
      <c r="H16" s="72" t="s">
        <v>198</v>
      </c>
      <c r="I16" s="72" t="s">
        <v>111</v>
      </c>
      <c r="J16" s="72" t="s">
        <v>111</v>
      </c>
      <c r="K16" s="259" t="s">
        <v>177</v>
      </c>
      <c r="L16" s="65">
        <v>4000000</v>
      </c>
      <c r="M16" s="62">
        <f t="shared" si="0"/>
        <v>2800000</v>
      </c>
      <c r="N16" s="63">
        <v>2022</v>
      </c>
      <c r="O16" s="64">
        <v>2024</v>
      </c>
      <c r="P16" s="150" t="s">
        <v>107</v>
      </c>
      <c r="Q16" s="150" t="s">
        <v>107</v>
      </c>
      <c r="R16" s="150" t="s">
        <v>107</v>
      </c>
      <c r="S16" s="150" t="s">
        <v>107</v>
      </c>
      <c r="T16" s="162"/>
      <c r="U16" s="162" t="s">
        <v>107</v>
      </c>
      <c r="V16" s="162"/>
      <c r="W16" s="162" t="s">
        <v>107</v>
      </c>
      <c r="X16" s="155" t="s">
        <v>107</v>
      </c>
      <c r="Y16" s="25"/>
      <c r="Z16" s="27"/>
    </row>
    <row r="17" spans="1:26" ht="60.75" x14ac:dyDescent="0.25">
      <c r="A17" s="44">
        <f t="shared" si="1"/>
        <v>12</v>
      </c>
      <c r="B17" s="181" t="s">
        <v>197</v>
      </c>
      <c r="C17" s="182" t="s">
        <v>76</v>
      </c>
      <c r="D17" s="183">
        <v>75000474</v>
      </c>
      <c r="E17" s="182">
        <v>107721538</v>
      </c>
      <c r="F17" s="239">
        <v>600061442</v>
      </c>
      <c r="G17" s="248" t="s">
        <v>123</v>
      </c>
      <c r="H17" s="34" t="s">
        <v>198</v>
      </c>
      <c r="I17" s="35" t="s">
        <v>111</v>
      </c>
      <c r="J17" s="35" t="s">
        <v>111</v>
      </c>
      <c r="K17" s="259" t="s">
        <v>177</v>
      </c>
      <c r="L17" s="65">
        <v>3000000</v>
      </c>
      <c r="M17" s="77">
        <f t="shared" si="0"/>
        <v>2100000</v>
      </c>
      <c r="N17" s="63">
        <v>2022</v>
      </c>
      <c r="O17" s="67">
        <v>2024</v>
      </c>
      <c r="P17" s="370" t="s">
        <v>107</v>
      </c>
      <c r="Q17" s="370" t="s">
        <v>107</v>
      </c>
      <c r="R17" s="370" t="s">
        <v>107</v>
      </c>
      <c r="S17" s="370" t="s">
        <v>107</v>
      </c>
      <c r="T17" s="387"/>
      <c r="U17" s="387" t="s">
        <v>107</v>
      </c>
      <c r="V17" s="387"/>
      <c r="W17" s="387" t="s">
        <v>107</v>
      </c>
      <c r="X17" s="386" t="s">
        <v>107</v>
      </c>
      <c r="Y17" s="25"/>
      <c r="Z17" s="27"/>
    </row>
    <row r="18" spans="1:26" ht="60.75" x14ac:dyDescent="0.25">
      <c r="A18" s="44">
        <f t="shared" si="1"/>
        <v>13</v>
      </c>
      <c r="B18" s="231" t="s">
        <v>197</v>
      </c>
      <c r="C18" s="192" t="s">
        <v>76</v>
      </c>
      <c r="D18" s="232">
        <v>75000474</v>
      </c>
      <c r="E18" s="192">
        <v>107721538</v>
      </c>
      <c r="F18" s="238">
        <v>600061442</v>
      </c>
      <c r="G18" s="250" t="s">
        <v>135</v>
      </c>
      <c r="H18" s="60" t="s">
        <v>198</v>
      </c>
      <c r="I18" s="34" t="s">
        <v>111</v>
      </c>
      <c r="J18" s="34" t="s">
        <v>111</v>
      </c>
      <c r="K18" s="259" t="s">
        <v>177</v>
      </c>
      <c r="L18" s="65">
        <v>5000000</v>
      </c>
      <c r="M18" s="77">
        <f t="shared" si="0"/>
        <v>3500000</v>
      </c>
      <c r="N18" s="63">
        <v>2022</v>
      </c>
      <c r="O18" s="67">
        <v>2024</v>
      </c>
      <c r="P18" s="370" t="s">
        <v>107</v>
      </c>
      <c r="Q18" s="370" t="s">
        <v>107</v>
      </c>
      <c r="R18" s="370" t="s">
        <v>107</v>
      </c>
      <c r="S18" s="370" t="s">
        <v>107</v>
      </c>
      <c r="T18" s="162"/>
      <c r="U18" s="162" t="s">
        <v>107</v>
      </c>
      <c r="V18" s="162"/>
      <c r="W18" s="162" t="s">
        <v>107</v>
      </c>
      <c r="X18" s="155" t="s">
        <v>107</v>
      </c>
      <c r="Y18" s="25"/>
      <c r="Z18" s="27"/>
    </row>
    <row r="19" spans="1:26" ht="48.75" x14ac:dyDescent="0.25">
      <c r="A19" s="44">
        <f t="shared" si="1"/>
        <v>14</v>
      </c>
      <c r="B19" s="181" t="s">
        <v>197</v>
      </c>
      <c r="C19" s="182" t="s">
        <v>76</v>
      </c>
      <c r="D19" s="183">
        <v>75000474</v>
      </c>
      <c r="E19" s="182">
        <v>107721538</v>
      </c>
      <c r="F19" s="184">
        <v>600061442</v>
      </c>
      <c r="G19" s="250" t="s">
        <v>136</v>
      </c>
      <c r="H19" s="34" t="s">
        <v>198</v>
      </c>
      <c r="I19" s="34" t="s">
        <v>111</v>
      </c>
      <c r="J19" s="34" t="s">
        <v>111</v>
      </c>
      <c r="K19" s="259" t="s">
        <v>177</v>
      </c>
      <c r="L19" s="65">
        <v>5000000</v>
      </c>
      <c r="M19" s="77">
        <f t="shared" si="0"/>
        <v>3500000</v>
      </c>
      <c r="N19" s="63">
        <v>2022</v>
      </c>
      <c r="O19" s="67">
        <v>2024</v>
      </c>
      <c r="P19" s="370" t="s">
        <v>107</v>
      </c>
      <c r="Q19" s="370" t="s">
        <v>107</v>
      </c>
      <c r="R19" s="370" t="s">
        <v>107</v>
      </c>
      <c r="S19" s="370" t="s">
        <v>107</v>
      </c>
      <c r="T19" s="162"/>
      <c r="U19" s="162" t="s">
        <v>107</v>
      </c>
      <c r="V19" s="162"/>
      <c r="W19" s="162" t="s">
        <v>107</v>
      </c>
      <c r="X19" s="155" t="s">
        <v>107</v>
      </c>
      <c r="Y19" s="25"/>
      <c r="Z19" s="27"/>
    </row>
    <row r="20" spans="1:26" ht="54" customHeight="1" x14ac:dyDescent="0.25">
      <c r="A20" s="44">
        <f t="shared" si="1"/>
        <v>15</v>
      </c>
      <c r="B20" s="185" t="s">
        <v>197</v>
      </c>
      <c r="C20" s="186" t="s">
        <v>76</v>
      </c>
      <c r="D20" s="187">
        <v>75000474</v>
      </c>
      <c r="E20" s="186">
        <v>107721538</v>
      </c>
      <c r="F20" s="188">
        <v>600061442</v>
      </c>
      <c r="G20" s="365" t="s">
        <v>277</v>
      </c>
      <c r="H20" s="34" t="s">
        <v>198</v>
      </c>
      <c r="I20" s="34" t="s">
        <v>111</v>
      </c>
      <c r="J20" s="34" t="s">
        <v>111</v>
      </c>
      <c r="K20" s="259" t="s">
        <v>177</v>
      </c>
      <c r="L20" s="65">
        <v>4000000</v>
      </c>
      <c r="M20" s="77">
        <f t="shared" si="0"/>
        <v>2800000</v>
      </c>
      <c r="N20" s="63">
        <v>2022</v>
      </c>
      <c r="O20" s="64">
        <v>2024</v>
      </c>
      <c r="P20" s="370" t="s">
        <v>107</v>
      </c>
      <c r="Q20" s="370" t="s">
        <v>107</v>
      </c>
      <c r="R20" s="370" t="s">
        <v>107</v>
      </c>
      <c r="S20" s="370" t="s">
        <v>107</v>
      </c>
      <c r="T20" s="162"/>
      <c r="U20" s="162" t="s">
        <v>107</v>
      </c>
      <c r="V20" s="162"/>
      <c r="W20" s="162" t="s">
        <v>107</v>
      </c>
      <c r="X20" s="155" t="s">
        <v>107</v>
      </c>
      <c r="Y20" s="25"/>
      <c r="Z20" s="27"/>
    </row>
    <row r="21" spans="1:26" ht="54" customHeight="1" x14ac:dyDescent="0.25">
      <c r="A21" s="591">
        <f t="shared" si="1"/>
        <v>16</v>
      </c>
      <c r="B21" s="626" t="s">
        <v>197</v>
      </c>
      <c r="C21" s="627" t="s">
        <v>76</v>
      </c>
      <c r="D21" s="628">
        <v>75000474</v>
      </c>
      <c r="E21" s="627">
        <v>107721538</v>
      </c>
      <c r="F21" s="629">
        <v>600061442</v>
      </c>
      <c r="G21" s="630" t="s">
        <v>336</v>
      </c>
      <c r="H21" s="597" t="s">
        <v>198</v>
      </c>
      <c r="I21" s="597" t="s">
        <v>111</v>
      </c>
      <c r="J21" s="597" t="s">
        <v>111</v>
      </c>
      <c r="K21" s="631" t="s">
        <v>177</v>
      </c>
      <c r="L21" s="632">
        <v>4000000</v>
      </c>
      <c r="M21" s="633">
        <f t="shared" ref="M21" si="2">L21/100*70</f>
        <v>2800000</v>
      </c>
      <c r="N21" s="600">
        <v>2022</v>
      </c>
      <c r="O21" s="601">
        <v>2024</v>
      </c>
      <c r="P21" s="634" t="s">
        <v>107</v>
      </c>
      <c r="Q21" s="634" t="s">
        <v>107</v>
      </c>
      <c r="R21" s="634" t="s">
        <v>107</v>
      </c>
      <c r="S21" s="634" t="s">
        <v>107</v>
      </c>
      <c r="T21" s="605"/>
      <c r="U21" s="605" t="s">
        <v>107</v>
      </c>
      <c r="V21" s="605"/>
      <c r="W21" s="605" t="s">
        <v>107</v>
      </c>
      <c r="X21" s="607" t="s">
        <v>107</v>
      </c>
      <c r="Y21" s="608"/>
      <c r="Z21" s="609"/>
    </row>
    <row r="22" spans="1:26" ht="54" customHeight="1" x14ac:dyDescent="0.25">
      <c r="A22" s="591">
        <f t="shared" si="1"/>
        <v>17</v>
      </c>
      <c r="B22" s="626" t="s">
        <v>197</v>
      </c>
      <c r="C22" s="627" t="s">
        <v>76</v>
      </c>
      <c r="D22" s="628">
        <v>75000474</v>
      </c>
      <c r="E22" s="627">
        <v>107721538</v>
      </c>
      <c r="F22" s="629">
        <v>600061442</v>
      </c>
      <c r="G22" s="630" t="s">
        <v>337</v>
      </c>
      <c r="H22" s="597" t="s">
        <v>198</v>
      </c>
      <c r="I22" s="597" t="s">
        <v>111</v>
      </c>
      <c r="J22" s="597" t="s">
        <v>111</v>
      </c>
      <c r="K22" s="631" t="s">
        <v>177</v>
      </c>
      <c r="L22" s="632">
        <v>4000000</v>
      </c>
      <c r="M22" s="633">
        <f t="shared" ref="M22" si="3">L22/100*70</f>
        <v>2800000</v>
      </c>
      <c r="N22" s="600">
        <v>2022</v>
      </c>
      <c r="O22" s="601">
        <v>2024</v>
      </c>
      <c r="P22" s="634" t="s">
        <v>107</v>
      </c>
      <c r="Q22" s="634" t="s">
        <v>107</v>
      </c>
      <c r="R22" s="634" t="s">
        <v>107</v>
      </c>
      <c r="S22" s="634" t="s">
        <v>107</v>
      </c>
      <c r="T22" s="605"/>
      <c r="U22" s="605" t="s">
        <v>107</v>
      </c>
      <c r="V22" s="605"/>
      <c r="W22" s="605" t="s">
        <v>107</v>
      </c>
      <c r="X22" s="607" t="s">
        <v>107</v>
      </c>
      <c r="Y22" s="608"/>
      <c r="Z22" s="609"/>
    </row>
    <row r="23" spans="1:26" ht="48.75" x14ac:dyDescent="0.25">
      <c r="A23" s="44">
        <f t="shared" si="1"/>
        <v>18</v>
      </c>
      <c r="B23" s="181" t="s">
        <v>197</v>
      </c>
      <c r="C23" s="182" t="s">
        <v>76</v>
      </c>
      <c r="D23" s="183">
        <v>75000474</v>
      </c>
      <c r="E23" s="182">
        <v>107721538</v>
      </c>
      <c r="F23" s="239">
        <v>600061442</v>
      </c>
      <c r="G23" s="249" t="s">
        <v>278</v>
      </c>
      <c r="H23" s="34" t="s">
        <v>198</v>
      </c>
      <c r="I23" s="34" t="s">
        <v>111</v>
      </c>
      <c r="J23" s="34" t="s">
        <v>111</v>
      </c>
      <c r="K23" s="259" t="s">
        <v>177</v>
      </c>
      <c r="L23" s="65">
        <v>3000000</v>
      </c>
      <c r="M23" s="77">
        <f t="shared" si="0"/>
        <v>2100000</v>
      </c>
      <c r="N23" s="63">
        <v>2022</v>
      </c>
      <c r="O23" s="64">
        <v>2024</v>
      </c>
      <c r="P23" s="150"/>
      <c r="Q23" s="150"/>
      <c r="R23" s="150"/>
      <c r="S23" s="150"/>
      <c r="T23" s="162"/>
      <c r="U23" s="162"/>
      <c r="V23" s="162" t="s">
        <v>107</v>
      </c>
      <c r="W23" s="162"/>
      <c r="X23" s="155" t="s">
        <v>107</v>
      </c>
      <c r="Y23" s="25"/>
      <c r="Z23" s="27"/>
    </row>
    <row r="24" spans="1:26" ht="48.75" x14ac:dyDescent="0.25">
      <c r="A24" s="44">
        <f t="shared" si="1"/>
        <v>19</v>
      </c>
      <c r="B24" s="181" t="s">
        <v>197</v>
      </c>
      <c r="C24" s="182" t="s">
        <v>76</v>
      </c>
      <c r="D24" s="183">
        <v>75000474</v>
      </c>
      <c r="E24" s="182">
        <v>107721538</v>
      </c>
      <c r="F24" s="239">
        <v>600061442</v>
      </c>
      <c r="G24" s="249" t="s">
        <v>301</v>
      </c>
      <c r="H24" s="34" t="s">
        <v>198</v>
      </c>
      <c r="I24" s="34" t="s">
        <v>111</v>
      </c>
      <c r="J24" s="34" t="s">
        <v>111</v>
      </c>
      <c r="K24" s="259" t="s">
        <v>177</v>
      </c>
      <c r="L24" s="65">
        <v>2000000</v>
      </c>
      <c r="M24" s="77">
        <f t="shared" si="0"/>
        <v>1400000</v>
      </c>
      <c r="N24" s="63">
        <v>2022</v>
      </c>
      <c r="O24" s="64">
        <v>2024</v>
      </c>
      <c r="P24" s="398"/>
      <c r="Q24" s="398"/>
      <c r="R24" s="398"/>
      <c r="S24" s="398"/>
      <c r="T24" s="401"/>
      <c r="U24" s="401"/>
      <c r="V24" s="162"/>
      <c r="W24" s="162" t="s">
        <v>107</v>
      </c>
      <c r="X24" s="155" t="s">
        <v>107</v>
      </c>
      <c r="Y24" s="25"/>
      <c r="Z24" s="27"/>
    </row>
    <row r="25" spans="1:26" ht="53.25" customHeight="1" x14ac:dyDescent="0.25">
      <c r="A25" s="591">
        <f>A24+1</f>
        <v>20</v>
      </c>
      <c r="B25" s="592" t="s">
        <v>197</v>
      </c>
      <c r="C25" s="593" t="s">
        <v>76</v>
      </c>
      <c r="D25" s="594">
        <v>75000474</v>
      </c>
      <c r="E25" s="593">
        <v>107721538</v>
      </c>
      <c r="F25" s="635">
        <v>600061442</v>
      </c>
      <c r="G25" s="636" t="s">
        <v>338</v>
      </c>
      <c r="H25" s="597" t="s">
        <v>198</v>
      </c>
      <c r="I25" s="597" t="s">
        <v>111</v>
      </c>
      <c r="J25" s="597" t="s">
        <v>111</v>
      </c>
      <c r="K25" s="631" t="s">
        <v>177</v>
      </c>
      <c r="L25" s="632">
        <v>2000000</v>
      </c>
      <c r="M25" s="633">
        <f t="shared" ref="M25:M26" si="4">L25/100*70</f>
        <v>1400000</v>
      </c>
      <c r="N25" s="600">
        <v>2022</v>
      </c>
      <c r="O25" s="641">
        <v>2024</v>
      </c>
      <c r="P25" s="638"/>
      <c r="Q25" s="638"/>
      <c r="R25" s="638"/>
      <c r="S25" s="638"/>
      <c r="T25" s="639"/>
      <c r="U25" s="639"/>
      <c r="V25" s="605"/>
      <c r="W25" s="605" t="s">
        <v>107</v>
      </c>
      <c r="X25" s="607" t="s">
        <v>107</v>
      </c>
      <c r="Y25" s="608"/>
      <c r="Z25" s="609"/>
    </row>
    <row r="26" spans="1:26" ht="53.25" customHeight="1" x14ac:dyDescent="0.25">
      <c r="A26" s="591">
        <f t="shared" si="1"/>
        <v>21</v>
      </c>
      <c r="B26" s="592" t="s">
        <v>197</v>
      </c>
      <c r="C26" s="593" t="s">
        <v>76</v>
      </c>
      <c r="D26" s="594">
        <v>75000474</v>
      </c>
      <c r="E26" s="593">
        <v>107721538</v>
      </c>
      <c r="F26" s="635">
        <v>600061442</v>
      </c>
      <c r="G26" s="636" t="s">
        <v>339</v>
      </c>
      <c r="H26" s="597" t="s">
        <v>198</v>
      </c>
      <c r="I26" s="597" t="s">
        <v>111</v>
      </c>
      <c r="J26" s="597" t="s">
        <v>111</v>
      </c>
      <c r="K26" s="631" t="s">
        <v>177</v>
      </c>
      <c r="L26" s="632">
        <v>2000000</v>
      </c>
      <c r="M26" s="633">
        <f t="shared" si="4"/>
        <v>1400000</v>
      </c>
      <c r="N26" s="600">
        <v>2022</v>
      </c>
      <c r="O26" s="637">
        <v>2024</v>
      </c>
      <c r="P26" s="638"/>
      <c r="Q26" s="638"/>
      <c r="R26" s="638"/>
      <c r="S26" s="638"/>
      <c r="T26" s="639"/>
      <c r="U26" s="639"/>
      <c r="V26" s="605"/>
      <c r="W26" s="605" t="s">
        <v>107</v>
      </c>
      <c r="X26" s="607" t="s">
        <v>107</v>
      </c>
      <c r="Y26" s="608"/>
      <c r="Z26" s="609"/>
    </row>
    <row r="27" spans="1:26" ht="39.75" customHeight="1" x14ac:dyDescent="0.25">
      <c r="A27" s="44">
        <f t="shared" si="1"/>
        <v>22</v>
      </c>
      <c r="B27" s="231" t="s">
        <v>197</v>
      </c>
      <c r="C27" s="192" t="s">
        <v>76</v>
      </c>
      <c r="D27" s="232">
        <v>75000474</v>
      </c>
      <c r="E27" s="192">
        <v>107721538</v>
      </c>
      <c r="F27" s="238">
        <v>600061442</v>
      </c>
      <c r="G27" s="251" t="s">
        <v>124</v>
      </c>
      <c r="H27" s="34" t="s">
        <v>198</v>
      </c>
      <c r="I27" s="34" t="s">
        <v>111</v>
      </c>
      <c r="J27" s="34" t="s">
        <v>111</v>
      </c>
      <c r="K27" s="259" t="s">
        <v>342</v>
      </c>
      <c r="L27" s="65">
        <v>4000000</v>
      </c>
      <c r="M27" s="77">
        <f t="shared" si="0"/>
        <v>2800000</v>
      </c>
      <c r="N27" s="225">
        <v>2022</v>
      </c>
      <c r="O27" s="64">
        <v>2024</v>
      </c>
      <c r="P27" s="379" t="s">
        <v>107</v>
      </c>
      <c r="Q27" s="380" t="s">
        <v>107</v>
      </c>
      <c r="R27" s="160" t="s">
        <v>107</v>
      </c>
      <c r="S27" s="161" t="s">
        <v>107</v>
      </c>
      <c r="T27" s="162"/>
      <c r="U27" s="387" t="s">
        <v>107</v>
      </c>
      <c r="V27" s="401"/>
      <c r="W27" s="162" t="s">
        <v>107</v>
      </c>
      <c r="X27" s="155" t="s">
        <v>107</v>
      </c>
      <c r="Y27" s="25"/>
      <c r="Z27" s="27"/>
    </row>
    <row r="28" spans="1:26" ht="39" customHeight="1" x14ac:dyDescent="0.25">
      <c r="A28" s="44">
        <f t="shared" si="1"/>
        <v>23</v>
      </c>
      <c r="B28" s="181" t="s">
        <v>197</v>
      </c>
      <c r="C28" s="182" t="s">
        <v>76</v>
      </c>
      <c r="D28" s="183">
        <v>75000474</v>
      </c>
      <c r="E28" s="182">
        <v>107721538</v>
      </c>
      <c r="F28" s="239">
        <v>600061442</v>
      </c>
      <c r="G28" s="251" t="s">
        <v>125</v>
      </c>
      <c r="H28" s="72" t="s">
        <v>198</v>
      </c>
      <c r="I28" s="72" t="s">
        <v>111</v>
      </c>
      <c r="J28" s="72" t="s">
        <v>111</v>
      </c>
      <c r="K28" s="259" t="s">
        <v>342</v>
      </c>
      <c r="L28" s="65">
        <v>5000000</v>
      </c>
      <c r="M28" s="77">
        <f t="shared" si="0"/>
        <v>3500000</v>
      </c>
      <c r="N28" s="63">
        <v>2022</v>
      </c>
      <c r="O28" s="64">
        <v>2024</v>
      </c>
      <c r="P28" s="379" t="s">
        <v>107</v>
      </c>
      <c r="Q28" s="380" t="s">
        <v>107</v>
      </c>
      <c r="R28" s="160" t="s">
        <v>107</v>
      </c>
      <c r="S28" s="161" t="s">
        <v>107</v>
      </c>
      <c r="T28" s="162"/>
      <c r="U28" s="162" t="s">
        <v>107</v>
      </c>
      <c r="V28" s="162"/>
      <c r="W28" s="162" t="s">
        <v>107</v>
      </c>
      <c r="X28" s="155" t="s">
        <v>107</v>
      </c>
      <c r="Y28" s="25"/>
      <c r="Z28" s="27"/>
    </row>
    <row r="29" spans="1:26" ht="36" customHeight="1" x14ac:dyDescent="0.25">
      <c r="A29" s="44">
        <f t="shared" si="1"/>
        <v>24</v>
      </c>
      <c r="B29" s="181" t="s">
        <v>197</v>
      </c>
      <c r="C29" s="182" t="s">
        <v>76</v>
      </c>
      <c r="D29" s="183">
        <v>75000474</v>
      </c>
      <c r="E29" s="182">
        <v>107721538</v>
      </c>
      <c r="F29" s="239">
        <v>600061442</v>
      </c>
      <c r="G29" s="252" t="s">
        <v>137</v>
      </c>
      <c r="H29" s="34" t="s">
        <v>198</v>
      </c>
      <c r="I29" s="34" t="s">
        <v>111</v>
      </c>
      <c r="J29" s="34" t="s">
        <v>111</v>
      </c>
      <c r="K29" s="259" t="s">
        <v>342</v>
      </c>
      <c r="L29" s="65">
        <v>5000000</v>
      </c>
      <c r="M29" s="62">
        <f t="shared" si="0"/>
        <v>3500000</v>
      </c>
      <c r="N29" s="225">
        <v>2022</v>
      </c>
      <c r="O29" s="226">
        <v>2024</v>
      </c>
      <c r="P29" s="379" t="s">
        <v>107</v>
      </c>
      <c r="Q29" s="380" t="s">
        <v>107</v>
      </c>
      <c r="R29" s="160" t="s">
        <v>107</v>
      </c>
      <c r="S29" s="161" t="s">
        <v>107</v>
      </c>
      <c r="T29" s="162"/>
      <c r="U29" s="162" t="s">
        <v>107</v>
      </c>
      <c r="V29" s="162"/>
      <c r="W29" s="162" t="s">
        <v>107</v>
      </c>
      <c r="X29" s="155" t="s">
        <v>107</v>
      </c>
      <c r="Y29" s="25"/>
      <c r="Z29" s="27"/>
    </row>
    <row r="30" spans="1:26" ht="36.75" x14ac:dyDescent="0.25">
      <c r="A30" s="44">
        <f t="shared" si="1"/>
        <v>25</v>
      </c>
      <c r="B30" s="231" t="s">
        <v>197</v>
      </c>
      <c r="C30" s="192" t="s">
        <v>76</v>
      </c>
      <c r="D30" s="232">
        <v>75000474</v>
      </c>
      <c r="E30" s="192">
        <v>107721538</v>
      </c>
      <c r="F30" s="238">
        <v>600061442</v>
      </c>
      <c r="G30" s="251" t="s">
        <v>138</v>
      </c>
      <c r="H30" s="34" t="s">
        <v>198</v>
      </c>
      <c r="I30" s="34" t="s">
        <v>111</v>
      </c>
      <c r="J30" s="34" t="s">
        <v>111</v>
      </c>
      <c r="K30" s="259" t="s">
        <v>342</v>
      </c>
      <c r="L30" s="65">
        <v>5000000</v>
      </c>
      <c r="M30" s="331">
        <f t="shared" si="0"/>
        <v>3500000</v>
      </c>
      <c r="N30" s="63">
        <v>2022</v>
      </c>
      <c r="O30" s="64">
        <v>2024</v>
      </c>
      <c r="P30" s="379" t="s">
        <v>107</v>
      </c>
      <c r="Q30" s="380" t="s">
        <v>107</v>
      </c>
      <c r="R30" s="160" t="s">
        <v>107</v>
      </c>
      <c r="S30" s="161" t="s">
        <v>107</v>
      </c>
      <c r="T30" s="162"/>
      <c r="U30" s="162" t="s">
        <v>107</v>
      </c>
      <c r="V30" s="162"/>
      <c r="W30" s="162" t="s">
        <v>107</v>
      </c>
      <c r="X30" s="155" t="s">
        <v>107</v>
      </c>
      <c r="Y30" s="25"/>
      <c r="Z30" s="27"/>
    </row>
    <row r="31" spans="1:26" ht="39" customHeight="1" x14ac:dyDescent="0.25">
      <c r="A31" s="44">
        <f t="shared" si="1"/>
        <v>26</v>
      </c>
      <c r="B31" s="181" t="s">
        <v>197</v>
      </c>
      <c r="C31" s="182" t="s">
        <v>76</v>
      </c>
      <c r="D31" s="183">
        <v>75000474</v>
      </c>
      <c r="E31" s="233">
        <v>107721538</v>
      </c>
      <c r="F31" s="241">
        <v>600061442</v>
      </c>
      <c r="G31" s="252" t="s">
        <v>279</v>
      </c>
      <c r="H31" s="72" t="s">
        <v>198</v>
      </c>
      <c r="I31" s="72" t="s">
        <v>111</v>
      </c>
      <c r="J31" s="72" t="s">
        <v>111</v>
      </c>
      <c r="K31" s="259" t="s">
        <v>342</v>
      </c>
      <c r="L31" s="65">
        <v>5000000</v>
      </c>
      <c r="M31" s="77">
        <f t="shared" si="0"/>
        <v>3500000</v>
      </c>
      <c r="N31" s="271">
        <v>2022</v>
      </c>
      <c r="O31" s="272">
        <v>2024</v>
      </c>
      <c r="P31" s="329" t="s">
        <v>107</v>
      </c>
      <c r="Q31" s="151" t="s">
        <v>107</v>
      </c>
      <c r="R31" s="157" t="s">
        <v>107</v>
      </c>
      <c r="S31" s="158" t="s">
        <v>107</v>
      </c>
      <c r="T31" s="162"/>
      <c r="U31" s="155" t="s">
        <v>107</v>
      </c>
      <c r="V31" s="155"/>
      <c r="W31" s="155" t="s">
        <v>107</v>
      </c>
      <c r="X31" s="155" t="s">
        <v>107</v>
      </c>
      <c r="Y31" s="25"/>
      <c r="Z31" s="27"/>
    </row>
    <row r="32" spans="1:26" ht="36" x14ac:dyDescent="0.25">
      <c r="A32" s="44">
        <f t="shared" si="1"/>
        <v>27</v>
      </c>
      <c r="B32" s="231" t="s">
        <v>197</v>
      </c>
      <c r="C32" s="192" t="s">
        <v>76</v>
      </c>
      <c r="D32" s="232">
        <v>75000474</v>
      </c>
      <c r="E32" s="233">
        <v>107721538</v>
      </c>
      <c r="F32" s="241">
        <v>600061442</v>
      </c>
      <c r="G32" s="252" t="s">
        <v>289</v>
      </c>
      <c r="H32" s="34" t="s">
        <v>198</v>
      </c>
      <c r="I32" s="34" t="s">
        <v>111</v>
      </c>
      <c r="J32" s="34" t="s">
        <v>111</v>
      </c>
      <c r="K32" s="259" t="s">
        <v>179</v>
      </c>
      <c r="L32" s="65">
        <v>2000000</v>
      </c>
      <c r="M32" s="62">
        <f t="shared" si="0"/>
        <v>1400000</v>
      </c>
      <c r="N32" s="63">
        <v>2024</v>
      </c>
      <c r="O32" s="64">
        <v>2027</v>
      </c>
      <c r="P32" s="405"/>
      <c r="Q32" s="150"/>
      <c r="R32" s="150"/>
      <c r="S32" s="152"/>
      <c r="T32" s="162"/>
      <c r="U32" s="153"/>
      <c r="V32" s="154"/>
      <c r="W32" s="153" t="s">
        <v>107</v>
      </c>
      <c r="X32" s="155" t="s">
        <v>107</v>
      </c>
      <c r="Y32" s="25"/>
      <c r="Z32" s="27"/>
    </row>
    <row r="33" spans="1:26" ht="36" x14ac:dyDescent="0.25">
      <c r="A33" s="44">
        <f t="shared" si="1"/>
        <v>28</v>
      </c>
      <c r="B33" s="181" t="s">
        <v>197</v>
      </c>
      <c r="C33" s="182" t="s">
        <v>76</v>
      </c>
      <c r="D33" s="183">
        <v>75000474</v>
      </c>
      <c r="E33" s="182">
        <v>107721538</v>
      </c>
      <c r="F33" s="239">
        <v>600061442</v>
      </c>
      <c r="G33" s="120" t="s">
        <v>127</v>
      </c>
      <c r="H33" s="34" t="s">
        <v>198</v>
      </c>
      <c r="I33" s="34" t="s">
        <v>111</v>
      </c>
      <c r="J33" s="34" t="s">
        <v>111</v>
      </c>
      <c r="K33" s="259" t="s">
        <v>179</v>
      </c>
      <c r="L33" s="61">
        <v>3000000</v>
      </c>
      <c r="M33" s="62">
        <f t="shared" si="0"/>
        <v>2100000</v>
      </c>
      <c r="N33" s="63">
        <v>2022</v>
      </c>
      <c r="O33" s="64">
        <v>2024</v>
      </c>
      <c r="P33" s="329"/>
      <c r="Q33" s="151"/>
      <c r="R33" s="151"/>
      <c r="S33" s="396"/>
      <c r="T33" s="155"/>
      <c r="U33" s="155"/>
      <c r="V33" s="386"/>
      <c r="W33" s="155"/>
      <c r="X33" s="155" t="s">
        <v>107</v>
      </c>
      <c r="Y33" s="22"/>
      <c r="Z33" s="23"/>
    </row>
    <row r="34" spans="1:26" ht="48" x14ac:dyDescent="0.25">
      <c r="A34" s="44">
        <f t="shared" si="1"/>
        <v>29</v>
      </c>
      <c r="B34" s="181" t="s">
        <v>197</v>
      </c>
      <c r="C34" s="182" t="s">
        <v>76</v>
      </c>
      <c r="D34" s="183">
        <v>75000474</v>
      </c>
      <c r="E34" s="182">
        <v>107721538</v>
      </c>
      <c r="F34" s="239">
        <v>600061442</v>
      </c>
      <c r="G34" s="120" t="s">
        <v>295</v>
      </c>
      <c r="H34" s="34" t="s">
        <v>198</v>
      </c>
      <c r="I34" s="34" t="s">
        <v>111</v>
      </c>
      <c r="J34" s="34" t="s">
        <v>111</v>
      </c>
      <c r="K34" s="259" t="s">
        <v>179</v>
      </c>
      <c r="L34" s="61">
        <v>2000000</v>
      </c>
      <c r="M34" s="62">
        <f t="shared" si="0"/>
        <v>1400000</v>
      </c>
      <c r="N34" s="63">
        <v>2024</v>
      </c>
      <c r="O34" s="64">
        <v>2027</v>
      </c>
      <c r="P34" s="397"/>
      <c r="Q34" s="399"/>
      <c r="R34" s="399"/>
      <c r="S34" s="410"/>
      <c r="T34" s="155"/>
      <c r="U34" s="155"/>
      <c r="V34" s="386"/>
      <c r="W34" s="155" t="s">
        <v>107</v>
      </c>
      <c r="X34" s="155" t="s">
        <v>107</v>
      </c>
      <c r="Y34" s="22"/>
      <c r="Z34" s="23"/>
    </row>
    <row r="35" spans="1:26" ht="55.5" customHeight="1" x14ac:dyDescent="0.25">
      <c r="A35" s="44">
        <f t="shared" si="1"/>
        <v>30</v>
      </c>
      <c r="B35" s="181" t="s">
        <v>197</v>
      </c>
      <c r="C35" s="233" t="s">
        <v>76</v>
      </c>
      <c r="D35" s="183">
        <v>75000474</v>
      </c>
      <c r="E35" s="182">
        <v>107721538</v>
      </c>
      <c r="F35" s="184">
        <v>600061442</v>
      </c>
      <c r="G35" s="117" t="s">
        <v>313</v>
      </c>
      <c r="H35" s="367" t="s">
        <v>198</v>
      </c>
      <c r="I35" s="366" t="s">
        <v>111</v>
      </c>
      <c r="J35" s="366" t="s">
        <v>111</v>
      </c>
      <c r="K35" s="368"/>
      <c r="L35" s="61">
        <v>5000000</v>
      </c>
      <c r="M35" s="331">
        <f t="shared" si="0"/>
        <v>3500000</v>
      </c>
      <c r="N35" s="66">
        <v>2022</v>
      </c>
      <c r="O35" s="226">
        <v>2024</v>
      </c>
      <c r="P35" s="328"/>
      <c r="Q35" s="157"/>
      <c r="R35" s="157"/>
      <c r="S35" s="161"/>
      <c r="T35" s="162"/>
      <c r="U35" s="162"/>
      <c r="V35" s="155"/>
      <c r="W35" s="155" t="s">
        <v>107</v>
      </c>
      <c r="X35" s="162" t="s">
        <v>107</v>
      </c>
      <c r="Y35" s="25"/>
      <c r="Z35" s="27"/>
    </row>
    <row r="36" spans="1:26" ht="48" x14ac:dyDescent="0.25">
      <c r="A36" s="44">
        <f t="shared" si="1"/>
        <v>31</v>
      </c>
      <c r="B36" s="231" t="s">
        <v>197</v>
      </c>
      <c r="C36" s="182" t="s">
        <v>76</v>
      </c>
      <c r="D36" s="187">
        <v>75000474</v>
      </c>
      <c r="E36" s="182">
        <v>107721538</v>
      </c>
      <c r="F36" s="238">
        <v>600061442</v>
      </c>
      <c r="G36" s="120" t="s">
        <v>128</v>
      </c>
      <c r="H36" s="34" t="s">
        <v>198</v>
      </c>
      <c r="I36" s="72" t="s">
        <v>111</v>
      </c>
      <c r="J36" s="34" t="s">
        <v>111</v>
      </c>
      <c r="K36" s="259" t="s">
        <v>180</v>
      </c>
      <c r="L36" s="65">
        <v>1000000</v>
      </c>
      <c r="M36" s="62">
        <f t="shared" si="0"/>
        <v>700000</v>
      </c>
      <c r="N36" s="63">
        <v>2022</v>
      </c>
      <c r="O36" s="64">
        <v>2024</v>
      </c>
      <c r="P36" s="329"/>
      <c r="Q36" s="150"/>
      <c r="R36" s="151"/>
      <c r="S36" s="396"/>
      <c r="T36" s="387"/>
      <c r="U36" s="386"/>
      <c r="V36" s="154"/>
      <c r="W36" s="154"/>
      <c r="X36" s="386" t="s">
        <v>107</v>
      </c>
      <c r="Y36" s="25"/>
      <c r="Z36" s="27"/>
    </row>
    <row r="37" spans="1:26" ht="36" x14ac:dyDescent="0.25">
      <c r="A37" s="44">
        <f t="shared" si="1"/>
        <v>32</v>
      </c>
      <c r="B37" s="181" t="s">
        <v>197</v>
      </c>
      <c r="C37" s="182" t="s">
        <v>76</v>
      </c>
      <c r="D37" s="183">
        <v>75000474</v>
      </c>
      <c r="E37" s="182">
        <v>107721538</v>
      </c>
      <c r="F37" s="184">
        <v>600061442</v>
      </c>
      <c r="G37" s="252" t="s">
        <v>129</v>
      </c>
      <c r="H37" s="34" t="s">
        <v>198</v>
      </c>
      <c r="I37" s="34" t="s">
        <v>111</v>
      </c>
      <c r="J37" s="34" t="s">
        <v>111</v>
      </c>
      <c r="K37" s="34" t="s">
        <v>181</v>
      </c>
      <c r="L37" s="61">
        <v>1000000</v>
      </c>
      <c r="M37" s="62">
        <f t="shared" si="0"/>
        <v>700000</v>
      </c>
      <c r="N37" s="63">
        <v>2022</v>
      </c>
      <c r="O37" s="64">
        <v>2024</v>
      </c>
      <c r="P37" s="329"/>
      <c r="Q37" s="150"/>
      <c r="R37" s="151"/>
      <c r="S37" s="152"/>
      <c r="T37" s="387"/>
      <c r="U37" s="386"/>
      <c r="V37" s="154"/>
      <c r="W37" s="154"/>
      <c r="X37" s="386" t="s">
        <v>107</v>
      </c>
      <c r="Y37" s="22"/>
      <c r="Z37" s="23"/>
    </row>
    <row r="38" spans="1:26" ht="48" x14ac:dyDescent="0.25">
      <c r="A38" s="44">
        <f t="shared" si="1"/>
        <v>33</v>
      </c>
      <c r="B38" s="231" t="s">
        <v>197</v>
      </c>
      <c r="C38" s="192" t="s">
        <v>76</v>
      </c>
      <c r="D38" s="232">
        <v>75000474</v>
      </c>
      <c r="E38" s="192">
        <v>107721538</v>
      </c>
      <c r="F38" s="238">
        <v>600061442</v>
      </c>
      <c r="G38" s="252" t="s">
        <v>130</v>
      </c>
      <c r="H38" s="72" t="s">
        <v>198</v>
      </c>
      <c r="I38" s="34" t="s">
        <v>111</v>
      </c>
      <c r="J38" s="34" t="s">
        <v>111</v>
      </c>
      <c r="K38" s="259" t="s">
        <v>178</v>
      </c>
      <c r="L38" s="65">
        <v>4000000</v>
      </c>
      <c r="M38" s="62">
        <f t="shared" si="0"/>
        <v>2800000</v>
      </c>
      <c r="N38" s="63">
        <v>2022</v>
      </c>
      <c r="O38" s="64">
        <v>2024</v>
      </c>
      <c r="P38" s="329" t="s">
        <v>107</v>
      </c>
      <c r="Q38" s="151" t="s">
        <v>107</v>
      </c>
      <c r="R38" s="151" t="s">
        <v>107</v>
      </c>
      <c r="S38" s="396" t="s">
        <v>107</v>
      </c>
      <c r="T38" s="162"/>
      <c r="U38" s="386" t="s">
        <v>107</v>
      </c>
      <c r="V38" s="386" t="s">
        <v>107</v>
      </c>
      <c r="W38" s="155" t="s">
        <v>107</v>
      </c>
      <c r="X38" s="155" t="s">
        <v>107</v>
      </c>
      <c r="Y38" s="25"/>
      <c r="Z38" s="27"/>
    </row>
    <row r="39" spans="1:26" s="6" customFormat="1" ht="48" x14ac:dyDescent="0.25">
      <c r="A39" s="44">
        <f t="shared" si="1"/>
        <v>34</v>
      </c>
      <c r="B39" s="345" t="s">
        <v>197</v>
      </c>
      <c r="C39" s="346" t="s">
        <v>76</v>
      </c>
      <c r="D39" s="347">
        <v>75000474</v>
      </c>
      <c r="E39" s="346">
        <v>107721538</v>
      </c>
      <c r="F39" s="348">
        <v>600061442</v>
      </c>
      <c r="G39" s="349" t="s">
        <v>131</v>
      </c>
      <c r="H39" s="350" t="s">
        <v>198</v>
      </c>
      <c r="I39" s="350" t="s">
        <v>111</v>
      </c>
      <c r="J39" s="350" t="s">
        <v>111</v>
      </c>
      <c r="K39" s="351" t="s">
        <v>178</v>
      </c>
      <c r="L39" s="352">
        <v>3000000</v>
      </c>
      <c r="M39" s="362">
        <f t="shared" si="0"/>
        <v>2100000</v>
      </c>
      <c r="N39" s="354">
        <v>2022</v>
      </c>
      <c r="O39" s="355">
        <v>2024</v>
      </c>
      <c r="P39" s="388" t="s">
        <v>107</v>
      </c>
      <c r="Q39" s="389" t="s">
        <v>107</v>
      </c>
      <c r="R39" s="389" t="s">
        <v>107</v>
      </c>
      <c r="S39" s="390" t="s">
        <v>107</v>
      </c>
      <c r="T39" s="387"/>
      <c r="U39" s="391" t="s">
        <v>107</v>
      </c>
      <c r="V39" s="391" t="s">
        <v>107</v>
      </c>
      <c r="W39" s="391"/>
      <c r="X39" s="391" t="s">
        <v>107</v>
      </c>
      <c r="Y39" s="357"/>
      <c r="Z39" s="358"/>
    </row>
    <row r="40" spans="1:26" ht="48" x14ac:dyDescent="0.25">
      <c r="A40" s="44">
        <f t="shared" si="1"/>
        <v>35</v>
      </c>
      <c r="B40" s="231" t="s">
        <v>197</v>
      </c>
      <c r="C40" s="192" t="s">
        <v>76</v>
      </c>
      <c r="D40" s="232">
        <v>75000474</v>
      </c>
      <c r="E40" s="192">
        <v>107721538</v>
      </c>
      <c r="F40" s="238">
        <v>600061442</v>
      </c>
      <c r="G40" s="252" t="s">
        <v>132</v>
      </c>
      <c r="H40" s="34" t="s">
        <v>198</v>
      </c>
      <c r="I40" s="34" t="s">
        <v>111</v>
      </c>
      <c r="J40" s="34" t="s">
        <v>111</v>
      </c>
      <c r="K40" s="259" t="s">
        <v>178</v>
      </c>
      <c r="L40" s="65">
        <v>6000000</v>
      </c>
      <c r="M40" s="77">
        <f t="shared" si="0"/>
        <v>4200000</v>
      </c>
      <c r="N40" s="63">
        <v>2022</v>
      </c>
      <c r="O40" s="64">
        <v>2024</v>
      </c>
      <c r="P40" s="406"/>
      <c r="Q40" s="160"/>
      <c r="R40" s="160"/>
      <c r="S40" s="161"/>
      <c r="T40" s="162"/>
      <c r="U40" s="162"/>
      <c r="V40" s="162"/>
      <c r="W40" s="162"/>
      <c r="X40" s="155" t="s">
        <v>107</v>
      </c>
      <c r="Y40" s="25"/>
      <c r="Z40" s="27"/>
    </row>
    <row r="41" spans="1:26" ht="48" x14ac:dyDescent="0.25">
      <c r="A41" s="44">
        <f t="shared" si="1"/>
        <v>36</v>
      </c>
      <c r="B41" s="181" t="s">
        <v>197</v>
      </c>
      <c r="C41" s="182" t="s">
        <v>76</v>
      </c>
      <c r="D41" s="183">
        <v>75000474</v>
      </c>
      <c r="E41" s="182">
        <v>107721538</v>
      </c>
      <c r="F41" s="239">
        <v>600061442</v>
      </c>
      <c r="G41" s="252" t="s">
        <v>307</v>
      </c>
      <c r="H41" s="34" t="s">
        <v>198</v>
      </c>
      <c r="I41" s="34" t="s">
        <v>111</v>
      </c>
      <c r="J41" s="34" t="s">
        <v>111</v>
      </c>
      <c r="K41" s="259" t="s">
        <v>178</v>
      </c>
      <c r="L41" s="65">
        <v>5000000</v>
      </c>
      <c r="M41" s="62">
        <f t="shared" si="0"/>
        <v>3500000</v>
      </c>
      <c r="N41" s="63">
        <v>2022</v>
      </c>
      <c r="O41" s="64">
        <v>2024</v>
      </c>
      <c r="P41" s="328"/>
      <c r="Q41" s="160"/>
      <c r="R41" s="160"/>
      <c r="S41" s="161"/>
      <c r="T41" s="162"/>
      <c r="U41" s="162"/>
      <c r="V41" s="162"/>
      <c r="W41" s="162"/>
      <c r="X41" s="155" t="s">
        <v>107</v>
      </c>
      <c r="Y41" s="25"/>
      <c r="Z41" s="27"/>
    </row>
    <row r="42" spans="1:26" ht="48" x14ac:dyDescent="0.25">
      <c r="A42" s="44">
        <f t="shared" si="1"/>
        <v>37</v>
      </c>
      <c r="B42" s="181" t="s">
        <v>197</v>
      </c>
      <c r="C42" s="182" t="s">
        <v>76</v>
      </c>
      <c r="D42" s="183">
        <v>75000474</v>
      </c>
      <c r="E42" s="182">
        <v>107721538</v>
      </c>
      <c r="F42" s="239">
        <v>600061442</v>
      </c>
      <c r="G42" s="252" t="s">
        <v>139</v>
      </c>
      <c r="H42" s="34" t="s">
        <v>198</v>
      </c>
      <c r="I42" s="34" t="s">
        <v>111</v>
      </c>
      <c r="J42" s="34" t="s">
        <v>111</v>
      </c>
      <c r="K42" s="259" t="s">
        <v>178</v>
      </c>
      <c r="L42" s="65">
        <v>6000000</v>
      </c>
      <c r="M42" s="62">
        <f t="shared" si="0"/>
        <v>4200000</v>
      </c>
      <c r="N42" s="63">
        <v>2022</v>
      </c>
      <c r="O42" s="64">
        <v>2024</v>
      </c>
      <c r="P42" s="328"/>
      <c r="Q42" s="160"/>
      <c r="R42" s="160"/>
      <c r="S42" s="161"/>
      <c r="T42" s="162"/>
      <c r="U42" s="162"/>
      <c r="V42" s="162"/>
      <c r="W42" s="162"/>
      <c r="X42" s="155" t="s">
        <v>107</v>
      </c>
      <c r="Y42" s="25"/>
      <c r="Z42" s="27"/>
    </row>
    <row r="43" spans="1:26" ht="36" x14ac:dyDescent="0.25">
      <c r="A43" s="44">
        <f t="shared" si="1"/>
        <v>38</v>
      </c>
      <c r="B43" s="231" t="s">
        <v>197</v>
      </c>
      <c r="C43" s="192" t="s">
        <v>76</v>
      </c>
      <c r="D43" s="232">
        <v>75000474</v>
      </c>
      <c r="E43" s="192">
        <v>107721538</v>
      </c>
      <c r="F43" s="238">
        <v>600061442</v>
      </c>
      <c r="G43" s="252" t="s">
        <v>140</v>
      </c>
      <c r="H43" s="34" t="s">
        <v>198</v>
      </c>
      <c r="I43" s="34" t="s">
        <v>111</v>
      </c>
      <c r="J43" s="34" t="s">
        <v>111</v>
      </c>
      <c r="K43" s="259" t="s">
        <v>178</v>
      </c>
      <c r="L43" s="65">
        <v>6000000</v>
      </c>
      <c r="M43" s="331">
        <f t="shared" si="0"/>
        <v>4200000</v>
      </c>
      <c r="N43" s="63">
        <v>2022</v>
      </c>
      <c r="O43" s="64">
        <v>2024</v>
      </c>
      <c r="P43" s="328"/>
      <c r="Q43" s="160"/>
      <c r="R43" s="160"/>
      <c r="S43" s="161"/>
      <c r="T43" s="162"/>
      <c r="U43" s="162"/>
      <c r="V43" s="162"/>
      <c r="W43" s="162"/>
      <c r="X43" s="155" t="s">
        <v>107</v>
      </c>
      <c r="Y43" s="25"/>
      <c r="Z43" s="27"/>
    </row>
    <row r="44" spans="1:26" ht="36" x14ac:dyDescent="0.25">
      <c r="A44" s="44">
        <f t="shared" si="1"/>
        <v>39</v>
      </c>
      <c r="B44" s="181" t="s">
        <v>197</v>
      </c>
      <c r="C44" s="182" t="s">
        <v>76</v>
      </c>
      <c r="D44" s="183">
        <v>75000474</v>
      </c>
      <c r="E44" s="182">
        <v>107721538</v>
      </c>
      <c r="F44" s="239">
        <v>600061442</v>
      </c>
      <c r="G44" s="252" t="s">
        <v>290</v>
      </c>
      <c r="H44" s="34" t="s">
        <v>198</v>
      </c>
      <c r="I44" s="34" t="s">
        <v>111</v>
      </c>
      <c r="J44" s="34" t="s">
        <v>111</v>
      </c>
      <c r="K44" s="259" t="s">
        <v>178</v>
      </c>
      <c r="L44" s="65">
        <v>5000000</v>
      </c>
      <c r="M44" s="62">
        <f t="shared" si="0"/>
        <v>3500000</v>
      </c>
      <c r="N44" s="63">
        <v>2022</v>
      </c>
      <c r="O44" s="64">
        <v>2024</v>
      </c>
      <c r="P44" s="328"/>
      <c r="Q44" s="160"/>
      <c r="R44" s="160"/>
      <c r="S44" s="161"/>
      <c r="T44" s="162"/>
      <c r="U44" s="162"/>
      <c r="V44" s="162"/>
      <c r="W44" s="162"/>
      <c r="X44" s="155" t="s">
        <v>107</v>
      </c>
      <c r="Y44" s="25"/>
      <c r="Z44" s="27"/>
    </row>
    <row r="45" spans="1:26" ht="36" x14ac:dyDescent="0.25">
      <c r="A45" s="44">
        <f t="shared" si="1"/>
        <v>40</v>
      </c>
      <c r="B45" s="181" t="s">
        <v>197</v>
      </c>
      <c r="C45" s="182" t="s">
        <v>76</v>
      </c>
      <c r="D45" s="183">
        <v>75000474</v>
      </c>
      <c r="E45" s="182">
        <v>107721538</v>
      </c>
      <c r="F45" s="239">
        <v>600061442</v>
      </c>
      <c r="G45" s="252" t="s">
        <v>133</v>
      </c>
      <c r="H45" s="60" t="s">
        <v>198</v>
      </c>
      <c r="I45" s="60" t="s">
        <v>111</v>
      </c>
      <c r="J45" s="60" t="s">
        <v>111</v>
      </c>
      <c r="K45" s="259" t="s">
        <v>178</v>
      </c>
      <c r="L45" s="65">
        <v>3000000</v>
      </c>
      <c r="M45" s="331">
        <f t="shared" si="0"/>
        <v>2100000</v>
      </c>
      <c r="N45" s="225">
        <v>2022</v>
      </c>
      <c r="O45" s="226">
        <v>2024</v>
      </c>
      <c r="P45" s="328"/>
      <c r="Q45" s="160"/>
      <c r="R45" s="160"/>
      <c r="S45" s="161"/>
      <c r="T45" s="162"/>
      <c r="U45" s="162"/>
      <c r="V45" s="162"/>
      <c r="W45" s="162"/>
      <c r="X45" s="155" t="s">
        <v>107</v>
      </c>
      <c r="Y45" s="25"/>
      <c r="Z45" s="27"/>
    </row>
    <row r="46" spans="1:26" ht="72" x14ac:dyDescent="0.25">
      <c r="A46" s="44">
        <f t="shared" si="1"/>
        <v>41</v>
      </c>
      <c r="B46" s="181" t="s">
        <v>197</v>
      </c>
      <c r="C46" s="182" t="s">
        <v>76</v>
      </c>
      <c r="D46" s="183">
        <v>75000474</v>
      </c>
      <c r="E46" s="182">
        <v>107721538</v>
      </c>
      <c r="F46" s="239">
        <v>600061442</v>
      </c>
      <c r="G46" s="252" t="s">
        <v>280</v>
      </c>
      <c r="H46" s="34" t="s">
        <v>198</v>
      </c>
      <c r="I46" s="34" t="s">
        <v>111</v>
      </c>
      <c r="J46" s="34" t="s">
        <v>111</v>
      </c>
      <c r="K46" s="259" t="s">
        <v>182</v>
      </c>
      <c r="L46" s="65">
        <v>5000000</v>
      </c>
      <c r="M46" s="77">
        <f t="shared" si="0"/>
        <v>3500000</v>
      </c>
      <c r="N46" s="66">
        <v>2024</v>
      </c>
      <c r="O46" s="67">
        <v>2027</v>
      </c>
      <c r="P46" s="328"/>
      <c r="Q46" s="160" t="s">
        <v>107</v>
      </c>
      <c r="R46" s="160" t="s">
        <v>107</v>
      </c>
      <c r="S46" s="161" t="s">
        <v>107</v>
      </c>
      <c r="T46" s="162"/>
      <c r="U46" s="162" t="s">
        <v>107</v>
      </c>
      <c r="V46" s="162" t="s">
        <v>107</v>
      </c>
      <c r="W46" s="162" t="s">
        <v>107</v>
      </c>
      <c r="X46" s="155" t="s">
        <v>107</v>
      </c>
      <c r="Y46" s="25"/>
      <c r="Z46" s="27"/>
    </row>
    <row r="47" spans="1:26" ht="36" x14ac:dyDescent="0.25">
      <c r="A47" s="44">
        <f t="shared" si="1"/>
        <v>42</v>
      </c>
      <c r="B47" s="181" t="s">
        <v>197</v>
      </c>
      <c r="C47" s="182" t="s">
        <v>76</v>
      </c>
      <c r="D47" s="183">
        <v>75000474</v>
      </c>
      <c r="E47" s="182">
        <v>107721538</v>
      </c>
      <c r="F47" s="239">
        <v>600061442</v>
      </c>
      <c r="G47" s="252" t="s">
        <v>134</v>
      </c>
      <c r="H47" s="34" t="s">
        <v>198</v>
      </c>
      <c r="I47" s="34" t="s">
        <v>111</v>
      </c>
      <c r="J47" s="34" t="s">
        <v>111</v>
      </c>
      <c r="K47" s="259" t="s">
        <v>308</v>
      </c>
      <c r="L47" s="65">
        <v>4000000</v>
      </c>
      <c r="M47" s="77">
        <f t="shared" si="0"/>
        <v>2800000</v>
      </c>
      <c r="N47" s="63">
        <v>2024</v>
      </c>
      <c r="O47" s="64">
        <v>2027</v>
      </c>
      <c r="P47" s="373"/>
      <c r="Q47" s="160"/>
      <c r="R47" s="160"/>
      <c r="S47" s="161"/>
      <c r="T47" s="162"/>
      <c r="U47" s="162"/>
      <c r="V47" s="162" t="s">
        <v>107</v>
      </c>
      <c r="W47" s="162"/>
      <c r="X47" s="155" t="s">
        <v>107</v>
      </c>
      <c r="Y47" s="25"/>
      <c r="Z47" s="27"/>
    </row>
    <row r="48" spans="1:26" ht="36" x14ac:dyDescent="0.25">
      <c r="A48" s="44">
        <f t="shared" si="1"/>
        <v>43</v>
      </c>
      <c r="B48" s="181" t="s">
        <v>197</v>
      </c>
      <c r="C48" s="182" t="s">
        <v>76</v>
      </c>
      <c r="D48" s="183">
        <v>75000474</v>
      </c>
      <c r="E48" s="182">
        <v>107721538</v>
      </c>
      <c r="F48" s="239">
        <v>600061442</v>
      </c>
      <c r="G48" s="252" t="s">
        <v>291</v>
      </c>
      <c r="H48" s="34" t="s">
        <v>198</v>
      </c>
      <c r="I48" s="34" t="s">
        <v>111</v>
      </c>
      <c r="J48" s="34" t="s">
        <v>111</v>
      </c>
      <c r="K48" s="259" t="s">
        <v>308</v>
      </c>
      <c r="L48" s="65">
        <v>2000000</v>
      </c>
      <c r="M48" s="77">
        <f t="shared" si="0"/>
        <v>1400000</v>
      </c>
      <c r="N48" s="63">
        <v>2022</v>
      </c>
      <c r="O48" s="64">
        <v>2024</v>
      </c>
      <c r="P48" s="328"/>
      <c r="Q48" s="160"/>
      <c r="R48" s="160"/>
      <c r="S48" s="161"/>
      <c r="T48" s="162"/>
      <c r="U48" s="162"/>
      <c r="V48" s="162" t="s">
        <v>107</v>
      </c>
      <c r="W48" s="162" t="s">
        <v>107</v>
      </c>
      <c r="X48" s="155" t="s">
        <v>107</v>
      </c>
      <c r="Y48" s="25"/>
      <c r="Z48" s="27"/>
    </row>
    <row r="49" spans="1:26" ht="36" x14ac:dyDescent="0.25">
      <c r="A49" s="44">
        <f t="shared" si="1"/>
        <v>44</v>
      </c>
      <c r="B49" s="231" t="s">
        <v>197</v>
      </c>
      <c r="C49" s="192" t="s">
        <v>76</v>
      </c>
      <c r="D49" s="232">
        <v>75000474</v>
      </c>
      <c r="E49" s="192">
        <v>107721538</v>
      </c>
      <c r="F49" s="238">
        <v>600061442</v>
      </c>
      <c r="G49" s="252" t="s">
        <v>141</v>
      </c>
      <c r="H49" s="34" t="s">
        <v>198</v>
      </c>
      <c r="I49" s="34" t="s">
        <v>111</v>
      </c>
      <c r="J49" s="34" t="s">
        <v>111</v>
      </c>
      <c r="K49" s="259" t="s">
        <v>308</v>
      </c>
      <c r="L49" s="65">
        <v>2000000</v>
      </c>
      <c r="M49" s="77">
        <f t="shared" si="0"/>
        <v>1400000</v>
      </c>
      <c r="N49" s="225">
        <v>2022</v>
      </c>
      <c r="O49" s="226">
        <v>2024</v>
      </c>
      <c r="P49" s="328"/>
      <c r="Q49" s="160"/>
      <c r="R49" s="160"/>
      <c r="S49" s="161"/>
      <c r="T49" s="162"/>
      <c r="U49" s="162"/>
      <c r="V49" s="162" t="s">
        <v>107</v>
      </c>
      <c r="W49" s="162"/>
      <c r="X49" s="155" t="s">
        <v>107</v>
      </c>
      <c r="Y49" s="25"/>
      <c r="Z49" s="27"/>
    </row>
    <row r="50" spans="1:26" ht="48" x14ac:dyDescent="0.25">
      <c r="A50" s="44">
        <f t="shared" si="1"/>
        <v>45</v>
      </c>
      <c r="B50" s="181" t="s">
        <v>197</v>
      </c>
      <c r="C50" s="182" t="s">
        <v>76</v>
      </c>
      <c r="D50" s="183">
        <v>75000474</v>
      </c>
      <c r="E50" s="182">
        <v>107721538</v>
      </c>
      <c r="F50" s="239">
        <v>600061442</v>
      </c>
      <c r="G50" s="252" t="s">
        <v>142</v>
      </c>
      <c r="H50" s="34" t="s">
        <v>198</v>
      </c>
      <c r="I50" s="34" t="s">
        <v>111</v>
      </c>
      <c r="J50" s="34" t="s">
        <v>111</v>
      </c>
      <c r="K50" s="259" t="s">
        <v>183</v>
      </c>
      <c r="L50" s="65">
        <v>2000000</v>
      </c>
      <c r="M50" s="62">
        <f t="shared" si="0"/>
        <v>1400000</v>
      </c>
      <c r="N50" s="63">
        <v>2022</v>
      </c>
      <c r="O50" s="64">
        <v>2024</v>
      </c>
      <c r="P50" s="328"/>
      <c r="Q50" s="160"/>
      <c r="R50" s="160" t="s">
        <v>107</v>
      </c>
      <c r="S50" s="161"/>
      <c r="T50" s="162"/>
      <c r="U50" s="162" t="s">
        <v>107</v>
      </c>
      <c r="V50" s="162" t="s">
        <v>107</v>
      </c>
      <c r="W50" s="162" t="s">
        <v>107</v>
      </c>
      <c r="X50" s="155" t="s">
        <v>107</v>
      </c>
      <c r="Y50" s="25"/>
      <c r="Z50" s="27"/>
    </row>
    <row r="51" spans="1:26" ht="48" x14ac:dyDescent="0.25">
      <c r="A51" s="44">
        <f t="shared" si="1"/>
        <v>46</v>
      </c>
      <c r="B51" s="231" t="s">
        <v>197</v>
      </c>
      <c r="C51" s="186" t="s">
        <v>76</v>
      </c>
      <c r="D51" s="187">
        <v>75000474</v>
      </c>
      <c r="E51" s="182">
        <v>107721538</v>
      </c>
      <c r="F51" s="239">
        <v>600061442</v>
      </c>
      <c r="G51" s="252" t="s">
        <v>143</v>
      </c>
      <c r="H51" s="34" t="s">
        <v>198</v>
      </c>
      <c r="I51" s="34" t="s">
        <v>111</v>
      </c>
      <c r="J51" s="34" t="s">
        <v>111</v>
      </c>
      <c r="K51" s="259" t="s">
        <v>183</v>
      </c>
      <c r="L51" s="65">
        <v>1000000</v>
      </c>
      <c r="M51" s="62">
        <f t="shared" si="0"/>
        <v>700000</v>
      </c>
      <c r="N51" s="225">
        <v>2022</v>
      </c>
      <c r="O51" s="226">
        <v>2024</v>
      </c>
      <c r="P51" s="328"/>
      <c r="Q51" s="380"/>
      <c r="R51" s="380" t="s">
        <v>107</v>
      </c>
      <c r="S51" s="392"/>
      <c r="T51" s="387"/>
      <c r="U51" s="387" t="s">
        <v>107</v>
      </c>
      <c r="V51" s="387" t="s">
        <v>107</v>
      </c>
      <c r="W51" s="387"/>
      <c r="X51" s="386" t="s">
        <v>107</v>
      </c>
      <c r="Y51" s="25"/>
      <c r="Z51" s="27"/>
    </row>
    <row r="52" spans="1:26" ht="48" x14ac:dyDescent="0.25">
      <c r="A52" s="44">
        <f t="shared" si="1"/>
        <v>47</v>
      </c>
      <c r="B52" s="181" t="s">
        <v>197</v>
      </c>
      <c r="C52" s="182" t="s">
        <v>76</v>
      </c>
      <c r="D52" s="183">
        <v>75000474</v>
      </c>
      <c r="E52" s="182">
        <v>107721538</v>
      </c>
      <c r="F52" s="239">
        <v>600061442</v>
      </c>
      <c r="G52" s="252" t="s">
        <v>144</v>
      </c>
      <c r="H52" s="34" t="s">
        <v>198</v>
      </c>
      <c r="I52" s="34" t="s">
        <v>111</v>
      </c>
      <c r="J52" s="34" t="s">
        <v>111</v>
      </c>
      <c r="K52" s="259" t="s">
        <v>183</v>
      </c>
      <c r="L52" s="65">
        <v>2000000</v>
      </c>
      <c r="M52" s="331">
        <f t="shared" si="0"/>
        <v>1400000</v>
      </c>
      <c r="N52" s="63">
        <v>2022</v>
      </c>
      <c r="O52" s="64">
        <v>2024</v>
      </c>
      <c r="P52" s="328"/>
      <c r="Q52" s="160"/>
      <c r="R52" s="160" t="s">
        <v>107</v>
      </c>
      <c r="S52" s="161"/>
      <c r="T52" s="162"/>
      <c r="U52" s="162" t="s">
        <v>107</v>
      </c>
      <c r="V52" s="162" t="s">
        <v>107</v>
      </c>
      <c r="W52" s="162"/>
      <c r="X52" s="155" t="s">
        <v>107</v>
      </c>
      <c r="Y52" s="25"/>
      <c r="Z52" s="27"/>
    </row>
    <row r="53" spans="1:26" ht="36" x14ac:dyDescent="0.25">
      <c r="A53" s="44">
        <f t="shared" si="1"/>
        <v>48</v>
      </c>
      <c r="B53" s="181" t="s">
        <v>197</v>
      </c>
      <c r="C53" s="182" t="s">
        <v>76</v>
      </c>
      <c r="D53" s="183">
        <v>75000474</v>
      </c>
      <c r="E53" s="182">
        <v>107721538</v>
      </c>
      <c r="F53" s="239">
        <v>600061442</v>
      </c>
      <c r="G53" s="252" t="s">
        <v>145</v>
      </c>
      <c r="H53" s="34" t="s">
        <v>198</v>
      </c>
      <c r="I53" s="34" t="s">
        <v>111</v>
      </c>
      <c r="J53" s="34" t="s">
        <v>111</v>
      </c>
      <c r="K53" s="259" t="s">
        <v>183</v>
      </c>
      <c r="L53" s="65">
        <v>2000000</v>
      </c>
      <c r="M53" s="62">
        <f t="shared" si="0"/>
        <v>1400000</v>
      </c>
      <c r="N53" s="225">
        <v>2022</v>
      </c>
      <c r="O53" s="226">
        <v>2024</v>
      </c>
      <c r="P53" s="328"/>
      <c r="Q53" s="160"/>
      <c r="R53" s="160" t="s">
        <v>107</v>
      </c>
      <c r="S53" s="161"/>
      <c r="T53" s="162"/>
      <c r="U53" s="162" t="s">
        <v>107</v>
      </c>
      <c r="V53" s="162" t="s">
        <v>107</v>
      </c>
      <c r="W53" s="162"/>
      <c r="X53" s="155" t="s">
        <v>107</v>
      </c>
      <c r="Y53" s="25"/>
      <c r="Z53" s="27"/>
    </row>
    <row r="54" spans="1:26" ht="36" x14ac:dyDescent="0.25">
      <c r="A54" s="44">
        <f t="shared" si="1"/>
        <v>49</v>
      </c>
      <c r="B54" s="231" t="s">
        <v>197</v>
      </c>
      <c r="C54" s="192" t="s">
        <v>76</v>
      </c>
      <c r="D54" s="232">
        <v>75000474</v>
      </c>
      <c r="E54" s="192">
        <v>107721538</v>
      </c>
      <c r="F54" s="238">
        <v>600061442</v>
      </c>
      <c r="G54" s="252" t="s">
        <v>292</v>
      </c>
      <c r="H54" s="60" t="s">
        <v>198</v>
      </c>
      <c r="I54" s="60" t="s">
        <v>111</v>
      </c>
      <c r="J54" s="60" t="s">
        <v>111</v>
      </c>
      <c r="K54" s="259" t="s">
        <v>183</v>
      </c>
      <c r="L54" s="589">
        <v>4000000</v>
      </c>
      <c r="M54" s="62">
        <f t="shared" si="0"/>
        <v>2800000</v>
      </c>
      <c r="N54" s="63">
        <v>2022</v>
      </c>
      <c r="O54" s="64">
        <v>2024</v>
      </c>
      <c r="P54" s="328"/>
      <c r="Q54" s="160"/>
      <c r="R54" s="160" t="s">
        <v>107</v>
      </c>
      <c r="S54" s="161"/>
      <c r="T54" s="162"/>
      <c r="U54" s="162" t="s">
        <v>107</v>
      </c>
      <c r="V54" s="162" t="s">
        <v>107</v>
      </c>
      <c r="W54" s="162" t="s">
        <v>107</v>
      </c>
      <c r="X54" s="155" t="s">
        <v>107</v>
      </c>
      <c r="Y54" s="25"/>
      <c r="Z54" s="27"/>
    </row>
    <row r="55" spans="1:26" ht="36" x14ac:dyDescent="0.25">
      <c r="A55" s="44">
        <f t="shared" si="1"/>
        <v>50</v>
      </c>
      <c r="B55" s="181" t="s">
        <v>197</v>
      </c>
      <c r="C55" s="182" t="s">
        <v>76</v>
      </c>
      <c r="D55" s="183">
        <v>75000474</v>
      </c>
      <c r="E55" s="182">
        <v>107721538</v>
      </c>
      <c r="F55" s="239">
        <v>600061442</v>
      </c>
      <c r="G55" s="252" t="s">
        <v>146</v>
      </c>
      <c r="H55" s="34" t="s">
        <v>198</v>
      </c>
      <c r="I55" s="34" t="s">
        <v>111</v>
      </c>
      <c r="J55" s="34" t="s">
        <v>111</v>
      </c>
      <c r="K55" s="259" t="s">
        <v>183</v>
      </c>
      <c r="L55" s="65">
        <v>2000000</v>
      </c>
      <c r="M55" s="331">
        <f t="shared" si="0"/>
        <v>1400000</v>
      </c>
      <c r="N55" s="63">
        <v>2022</v>
      </c>
      <c r="O55" s="64">
        <v>2024</v>
      </c>
      <c r="P55" s="328"/>
      <c r="Q55" s="160"/>
      <c r="R55" s="160" t="s">
        <v>107</v>
      </c>
      <c r="S55" s="161"/>
      <c r="T55" s="162"/>
      <c r="U55" s="162" t="s">
        <v>107</v>
      </c>
      <c r="V55" s="162" t="s">
        <v>107</v>
      </c>
      <c r="W55" s="162"/>
      <c r="X55" s="155" t="s">
        <v>107</v>
      </c>
      <c r="Y55" s="25"/>
      <c r="Z55" s="27"/>
    </row>
    <row r="56" spans="1:26" ht="60" x14ac:dyDescent="0.25">
      <c r="A56" s="44">
        <f t="shared" si="1"/>
        <v>51</v>
      </c>
      <c r="B56" s="185" t="s">
        <v>197</v>
      </c>
      <c r="C56" s="192" t="s">
        <v>76</v>
      </c>
      <c r="D56" s="232">
        <v>75000474</v>
      </c>
      <c r="E56" s="192">
        <v>107721538</v>
      </c>
      <c r="F56" s="238">
        <v>600061442</v>
      </c>
      <c r="G56" s="252" t="s">
        <v>147</v>
      </c>
      <c r="H56" s="34" t="s">
        <v>198</v>
      </c>
      <c r="I56" s="34" t="s">
        <v>111</v>
      </c>
      <c r="J56" s="34" t="s">
        <v>111</v>
      </c>
      <c r="K56" s="259" t="s">
        <v>184</v>
      </c>
      <c r="L56" s="65">
        <v>4000000</v>
      </c>
      <c r="M56" s="77">
        <f t="shared" si="0"/>
        <v>2800000</v>
      </c>
      <c r="N56" s="63">
        <v>2022</v>
      </c>
      <c r="O56" s="64">
        <v>2024</v>
      </c>
      <c r="P56" s="328" t="s">
        <v>107</v>
      </c>
      <c r="Q56" s="160" t="s">
        <v>107</v>
      </c>
      <c r="R56" s="160" t="s">
        <v>107</v>
      </c>
      <c r="S56" s="161" t="s">
        <v>107</v>
      </c>
      <c r="T56" s="162"/>
      <c r="U56" s="162" t="s">
        <v>107</v>
      </c>
      <c r="V56" s="162" t="s">
        <v>107</v>
      </c>
      <c r="W56" s="162" t="s">
        <v>107</v>
      </c>
      <c r="X56" s="155" t="s">
        <v>107</v>
      </c>
      <c r="Y56" s="25"/>
      <c r="Z56" s="27"/>
    </row>
    <row r="57" spans="1:26" ht="60" x14ac:dyDescent="0.25">
      <c r="A57" s="44">
        <f t="shared" si="1"/>
        <v>52</v>
      </c>
      <c r="B57" s="181" t="s">
        <v>197</v>
      </c>
      <c r="C57" s="182" t="s">
        <v>76</v>
      </c>
      <c r="D57" s="183">
        <v>75000474</v>
      </c>
      <c r="E57" s="182">
        <v>107721538</v>
      </c>
      <c r="F57" s="239">
        <v>600061442</v>
      </c>
      <c r="G57" s="252" t="s">
        <v>148</v>
      </c>
      <c r="H57" s="34" t="s">
        <v>198</v>
      </c>
      <c r="I57" s="34" t="s">
        <v>111</v>
      </c>
      <c r="J57" s="34" t="s">
        <v>111</v>
      </c>
      <c r="K57" s="259" t="s">
        <v>184</v>
      </c>
      <c r="L57" s="65">
        <v>3000000</v>
      </c>
      <c r="M57" s="62">
        <f t="shared" si="0"/>
        <v>2100000</v>
      </c>
      <c r="N57" s="63">
        <v>2022</v>
      </c>
      <c r="O57" s="64">
        <v>2024</v>
      </c>
      <c r="P57" s="379" t="s">
        <v>107</v>
      </c>
      <c r="Q57" s="380" t="s">
        <v>107</v>
      </c>
      <c r="R57" s="380" t="s">
        <v>107</v>
      </c>
      <c r="S57" s="392" t="s">
        <v>107</v>
      </c>
      <c r="T57" s="387"/>
      <c r="U57" s="387" t="s">
        <v>107</v>
      </c>
      <c r="V57" s="387" t="s">
        <v>107</v>
      </c>
      <c r="W57" s="387"/>
      <c r="X57" s="386" t="s">
        <v>107</v>
      </c>
      <c r="Y57" s="25"/>
      <c r="Z57" s="27"/>
    </row>
    <row r="58" spans="1:26" ht="60" x14ac:dyDescent="0.25">
      <c r="A58" s="44">
        <f t="shared" si="1"/>
        <v>53</v>
      </c>
      <c r="B58" s="181" t="s">
        <v>197</v>
      </c>
      <c r="C58" s="182" t="s">
        <v>76</v>
      </c>
      <c r="D58" s="183">
        <v>75000474</v>
      </c>
      <c r="E58" s="182">
        <v>107721538</v>
      </c>
      <c r="F58" s="239">
        <v>600061442</v>
      </c>
      <c r="G58" s="252" t="s">
        <v>149</v>
      </c>
      <c r="H58" s="34" t="s">
        <v>198</v>
      </c>
      <c r="I58" s="34" t="s">
        <v>111</v>
      </c>
      <c r="J58" s="34" t="s">
        <v>111</v>
      </c>
      <c r="K58" s="259" t="s">
        <v>184</v>
      </c>
      <c r="L58" s="65">
        <v>3000000</v>
      </c>
      <c r="M58" s="62">
        <f t="shared" si="0"/>
        <v>2100000</v>
      </c>
      <c r="N58" s="63">
        <v>2022</v>
      </c>
      <c r="O58" s="64">
        <v>2024</v>
      </c>
      <c r="P58" s="328" t="s">
        <v>107</v>
      </c>
      <c r="Q58" s="160" t="s">
        <v>107</v>
      </c>
      <c r="R58" s="160" t="s">
        <v>107</v>
      </c>
      <c r="S58" s="161" t="s">
        <v>107</v>
      </c>
      <c r="T58" s="162"/>
      <c r="U58" s="162" t="s">
        <v>107</v>
      </c>
      <c r="V58" s="162" t="s">
        <v>107</v>
      </c>
      <c r="W58" s="162"/>
      <c r="X58" s="155" t="s">
        <v>107</v>
      </c>
      <c r="Y58" s="25"/>
      <c r="Z58" s="27"/>
    </row>
    <row r="59" spans="1:26" ht="48" x14ac:dyDescent="0.25">
      <c r="A59" s="44">
        <f t="shared" si="1"/>
        <v>54</v>
      </c>
      <c r="B59" s="231" t="s">
        <v>197</v>
      </c>
      <c r="C59" s="192" t="s">
        <v>76</v>
      </c>
      <c r="D59" s="232">
        <v>75000474</v>
      </c>
      <c r="E59" s="192">
        <v>107721538</v>
      </c>
      <c r="F59" s="238">
        <v>600061442</v>
      </c>
      <c r="G59" s="252" t="s">
        <v>150</v>
      </c>
      <c r="H59" s="35" t="s">
        <v>198</v>
      </c>
      <c r="I59" s="35" t="s">
        <v>111</v>
      </c>
      <c r="J59" s="35" t="s">
        <v>111</v>
      </c>
      <c r="K59" s="259" t="s">
        <v>184</v>
      </c>
      <c r="L59" s="65">
        <v>3000000</v>
      </c>
      <c r="M59" s="62">
        <f t="shared" si="0"/>
        <v>2100000</v>
      </c>
      <c r="N59" s="63">
        <v>2022</v>
      </c>
      <c r="O59" s="64">
        <v>2024</v>
      </c>
      <c r="P59" s="328" t="s">
        <v>107</v>
      </c>
      <c r="Q59" s="160" t="s">
        <v>107</v>
      </c>
      <c r="R59" s="160" t="s">
        <v>107</v>
      </c>
      <c r="S59" s="161" t="s">
        <v>107</v>
      </c>
      <c r="T59" s="162"/>
      <c r="U59" s="162" t="s">
        <v>107</v>
      </c>
      <c r="V59" s="162" t="s">
        <v>107</v>
      </c>
      <c r="W59" s="162"/>
      <c r="X59" s="155" t="s">
        <v>107</v>
      </c>
      <c r="Y59" s="25"/>
      <c r="Z59" s="27"/>
    </row>
    <row r="60" spans="1:26" ht="48" x14ac:dyDescent="0.25">
      <c r="A60" s="44">
        <f t="shared" si="1"/>
        <v>55</v>
      </c>
      <c r="B60" s="181" t="s">
        <v>197</v>
      </c>
      <c r="C60" s="182" t="s">
        <v>76</v>
      </c>
      <c r="D60" s="183">
        <v>75000474</v>
      </c>
      <c r="E60" s="182">
        <v>107721538</v>
      </c>
      <c r="F60" s="239">
        <v>600061442</v>
      </c>
      <c r="G60" s="253" t="s">
        <v>151</v>
      </c>
      <c r="H60" s="34" t="s">
        <v>198</v>
      </c>
      <c r="I60" s="34" t="s">
        <v>111</v>
      </c>
      <c r="J60" s="34" t="s">
        <v>111</v>
      </c>
      <c r="K60" s="259" t="s">
        <v>184</v>
      </c>
      <c r="L60" s="61">
        <v>1000000</v>
      </c>
      <c r="M60" s="411">
        <f t="shared" si="0"/>
        <v>700000</v>
      </c>
      <c r="N60" s="63">
        <v>2022</v>
      </c>
      <c r="O60" s="64">
        <v>2024</v>
      </c>
      <c r="P60" s="320"/>
      <c r="Q60" s="157"/>
      <c r="R60" s="157"/>
      <c r="S60" s="158"/>
      <c r="T60" s="155"/>
      <c r="U60" s="155"/>
      <c r="V60" s="155" t="s">
        <v>107</v>
      </c>
      <c r="W60" s="155"/>
      <c r="X60" s="155" t="s">
        <v>107</v>
      </c>
      <c r="Y60" s="22"/>
      <c r="Z60" s="23"/>
    </row>
    <row r="61" spans="1:26" ht="48" x14ac:dyDescent="0.25">
      <c r="A61" s="44">
        <f t="shared" si="1"/>
        <v>56</v>
      </c>
      <c r="B61" s="181" t="s">
        <v>197</v>
      </c>
      <c r="C61" s="182" t="s">
        <v>76</v>
      </c>
      <c r="D61" s="183">
        <v>75000474</v>
      </c>
      <c r="E61" s="182">
        <v>107721538</v>
      </c>
      <c r="F61" s="239">
        <v>600061442</v>
      </c>
      <c r="G61" s="253" t="s">
        <v>152</v>
      </c>
      <c r="H61" s="34" t="s">
        <v>198</v>
      </c>
      <c r="I61" s="34" t="s">
        <v>111</v>
      </c>
      <c r="J61" s="34" t="s">
        <v>111</v>
      </c>
      <c r="K61" s="259" t="s">
        <v>185</v>
      </c>
      <c r="L61" s="61">
        <v>6000000</v>
      </c>
      <c r="M61" s="62">
        <f t="shared" si="0"/>
        <v>4200000</v>
      </c>
      <c r="N61" s="63">
        <v>2022</v>
      </c>
      <c r="O61" s="64">
        <v>2024</v>
      </c>
      <c r="P61" s="320" t="s">
        <v>107</v>
      </c>
      <c r="Q61" s="157" t="s">
        <v>107</v>
      </c>
      <c r="R61" s="157" t="s">
        <v>107</v>
      </c>
      <c r="S61" s="158" t="s">
        <v>107</v>
      </c>
      <c r="T61" s="155"/>
      <c r="U61" s="155" t="s">
        <v>107</v>
      </c>
      <c r="V61" s="155" t="s">
        <v>107</v>
      </c>
      <c r="W61" s="155" t="s">
        <v>107</v>
      </c>
      <c r="X61" s="155" t="s">
        <v>107</v>
      </c>
      <c r="Y61" s="22"/>
      <c r="Z61" s="23"/>
    </row>
    <row r="62" spans="1:26" ht="48" x14ac:dyDescent="0.25">
      <c r="A62" s="44">
        <f t="shared" si="1"/>
        <v>57</v>
      </c>
      <c r="B62" s="181" t="s">
        <v>197</v>
      </c>
      <c r="C62" s="182" t="s">
        <v>76</v>
      </c>
      <c r="D62" s="183">
        <v>75000474</v>
      </c>
      <c r="E62" s="182">
        <v>107721538</v>
      </c>
      <c r="F62" s="239">
        <v>600061442</v>
      </c>
      <c r="G62" s="252" t="s">
        <v>153</v>
      </c>
      <c r="H62" s="34" t="s">
        <v>198</v>
      </c>
      <c r="I62" s="34" t="s">
        <v>111</v>
      </c>
      <c r="J62" s="34" t="s">
        <v>111</v>
      </c>
      <c r="K62" s="259" t="s">
        <v>185</v>
      </c>
      <c r="L62" s="65">
        <v>6000000</v>
      </c>
      <c r="M62" s="77">
        <f t="shared" si="0"/>
        <v>4200000</v>
      </c>
      <c r="N62" s="63">
        <v>2022</v>
      </c>
      <c r="O62" s="64">
        <v>2024</v>
      </c>
      <c r="P62" s="328" t="s">
        <v>107</v>
      </c>
      <c r="Q62" s="160" t="s">
        <v>107</v>
      </c>
      <c r="R62" s="160" t="s">
        <v>107</v>
      </c>
      <c r="S62" s="161" t="s">
        <v>107</v>
      </c>
      <c r="T62" s="162"/>
      <c r="U62" s="162" t="s">
        <v>107</v>
      </c>
      <c r="V62" s="162" t="s">
        <v>107</v>
      </c>
      <c r="W62" s="162"/>
      <c r="X62" s="155" t="s">
        <v>107</v>
      </c>
      <c r="Y62" s="25"/>
      <c r="Z62" s="27"/>
    </row>
    <row r="63" spans="1:26" ht="48" x14ac:dyDescent="0.25">
      <c r="A63" s="44">
        <f t="shared" si="1"/>
        <v>58</v>
      </c>
      <c r="B63" s="181" t="s">
        <v>197</v>
      </c>
      <c r="C63" s="182" t="s">
        <v>76</v>
      </c>
      <c r="D63" s="183">
        <v>75000474</v>
      </c>
      <c r="E63" s="182">
        <v>107721538</v>
      </c>
      <c r="F63" s="239">
        <v>600061442</v>
      </c>
      <c r="G63" s="252" t="s">
        <v>154</v>
      </c>
      <c r="H63" s="34" t="s">
        <v>198</v>
      </c>
      <c r="I63" s="34" t="s">
        <v>111</v>
      </c>
      <c r="J63" s="34" t="s">
        <v>111</v>
      </c>
      <c r="K63" s="259" t="s">
        <v>185</v>
      </c>
      <c r="L63" s="65">
        <v>6000000</v>
      </c>
      <c r="M63" s="77">
        <f t="shared" si="0"/>
        <v>4200000</v>
      </c>
      <c r="N63" s="63">
        <v>2022</v>
      </c>
      <c r="O63" s="64">
        <v>2024</v>
      </c>
      <c r="P63" s="328" t="s">
        <v>107</v>
      </c>
      <c r="Q63" s="160" t="s">
        <v>107</v>
      </c>
      <c r="R63" s="160" t="s">
        <v>107</v>
      </c>
      <c r="S63" s="161" t="s">
        <v>107</v>
      </c>
      <c r="T63" s="162"/>
      <c r="U63" s="162" t="s">
        <v>107</v>
      </c>
      <c r="V63" s="162" t="s">
        <v>107</v>
      </c>
      <c r="W63" s="162"/>
      <c r="X63" s="155" t="s">
        <v>107</v>
      </c>
      <c r="Y63" s="25"/>
      <c r="Z63" s="27"/>
    </row>
    <row r="64" spans="1:26" ht="36" x14ac:dyDescent="0.25">
      <c r="A64" s="44">
        <f t="shared" si="1"/>
        <v>59</v>
      </c>
      <c r="B64" s="181" t="s">
        <v>197</v>
      </c>
      <c r="C64" s="182" t="s">
        <v>76</v>
      </c>
      <c r="D64" s="183">
        <v>75000474</v>
      </c>
      <c r="E64" s="182">
        <v>107721538</v>
      </c>
      <c r="F64" s="184">
        <v>600061442</v>
      </c>
      <c r="G64" s="252" t="s">
        <v>155</v>
      </c>
      <c r="H64" s="34" t="s">
        <v>198</v>
      </c>
      <c r="I64" s="34" t="s">
        <v>111</v>
      </c>
      <c r="J64" s="34" t="s">
        <v>111</v>
      </c>
      <c r="K64" s="259" t="s">
        <v>185</v>
      </c>
      <c r="L64" s="61">
        <v>6000000</v>
      </c>
      <c r="M64" s="62">
        <f t="shared" si="0"/>
        <v>4200000</v>
      </c>
      <c r="N64" s="225">
        <v>2022</v>
      </c>
      <c r="O64" s="272">
        <v>2024</v>
      </c>
      <c r="P64" s="156" t="s">
        <v>107</v>
      </c>
      <c r="Q64" s="157" t="s">
        <v>107</v>
      </c>
      <c r="R64" s="160" t="s">
        <v>107</v>
      </c>
      <c r="S64" s="158" t="s">
        <v>107</v>
      </c>
      <c r="T64" s="155"/>
      <c r="U64" s="155" t="s">
        <v>107</v>
      </c>
      <c r="V64" s="155" t="s">
        <v>107</v>
      </c>
      <c r="W64" s="162"/>
      <c r="X64" s="155" t="s">
        <v>107</v>
      </c>
      <c r="Y64" s="22"/>
      <c r="Z64" s="23"/>
    </row>
    <row r="65" spans="1:26" ht="36" x14ac:dyDescent="0.25">
      <c r="A65" s="44">
        <f t="shared" si="1"/>
        <v>60</v>
      </c>
      <c r="B65" s="181" t="s">
        <v>197</v>
      </c>
      <c r="C65" s="182" t="s">
        <v>76</v>
      </c>
      <c r="D65" s="183">
        <v>75000474</v>
      </c>
      <c r="E65" s="182">
        <v>107721538</v>
      </c>
      <c r="F65" s="239">
        <v>600061442</v>
      </c>
      <c r="G65" s="120" t="s">
        <v>281</v>
      </c>
      <c r="H65" s="34" t="s">
        <v>198</v>
      </c>
      <c r="I65" s="34" t="s">
        <v>111</v>
      </c>
      <c r="J65" s="34" t="s">
        <v>111</v>
      </c>
      <c r="K65" s="259" t="s">
        <v>185</v>
      </c>
      <c r="L65" s="65">
        <v>5000000</v>
      </c>
      <c r="M65" s="62">
        <f t="shared" si="0"/>
        <v>3500000</v>
      </c>
      <c r="N65" s="63">
        <v>2022</v>
      </c>
      <c r="O65" s="64">
        <v>2024</v>
      </c>
      <c r="P65" s="328" t="s">
        <v>107</v>
      </c>
      <c r="Q65" s="160" t="s">
        <v>107</v>
      </c>
      <c r="R65" s="157" t="s">
        <v>107</v>
      </c>
      <c r="S65" s="161" t="s">
        <v>107</v>
      </c>
      <c r="T65" s="162"/>
      <c r="U65" s="162" t="s">
        <v>107</v>
      </c>
      <c r="V65" s="162" t="s">
        <v>107</v>
      </c>
      <c r="W65" s="155" t="s">
        <v>107</v>
      </c>
      <c r="X65" s="155" t="s">
        <v>107</v>
      </c>
      <c r="Y65" s="25"/>
      <c r="Z65" s="27"/>
    </row>
    <row r="66" spans="1:26" ht="36" x14ac:dyDescent="0.25">
      <c r="A66" s="44">
        <f t="shared" si="1"/>
        <v>61</v>
      </c>
      <c r="B66" s="185" t="s">
        <v>197</v>
      </c>
      <c r="C66" s="186" t="s">
        <v>76</v>
      </c>
      <c r="D66" s="187">
        <v>75000474</v>
      </c>
      <c r="E66" s="186">
        <v>107721538</v>
      </c>
      <c r="F66" s="242">
        <v>600061442</v>
      </c>
      <c r="G66" s="255" t="s">
        <v>156</v>
      </c>
      <c r="H66" s="72" t="s">
        <v>198</v>
      </c>
      <c r="I66" s="35" t="s">
        <v>111</v>
      </c>
      <c r="J66" s="35" t="s">
        <v>111</v>
      </c>
      <c r="K66" s="259" t="s">
        <v>185</v>
      </c>
      <c r="L66" s="65">
        <v>3000000</v>
      </c>
      <c r="M66" s="62">
        <f t="shared" si="0"/>
        <v>2100000</v>
      </c>
      <c r="N66" s="225">
        <v>2022</v>
      </c>
      <c r="O66" s="226">
        <v>2024</v>
      </c>
      <c r="P66" s="328" t="s">
        <v>107</v>
      </c>
      <c r="Q66" s="160" t="s">
        <v>107</v>
      </c>
      <c r="R66" s="160" t="s">
        <v>107</v>
      </c>
      <c r="S66" s="161" t="s">
        <v>107</v>
      </c>
      <c r="T66" s="162"/>
      <c r="U66" s="162" t="s">
        <v>107</v>
      </c>
      <c r="V66" s="162" t="s">
        <v>107</v>
      </c>
      <c r="W66" s="162"/>
      <c r="X66" s="155" t="s">
        <v>107</v>
      </c>
      <c r="Y66" s="25"/>
      <c r="Z66" s="27"/>
    </row>
    <row r="67" spans="1:26" ht="78" customHeight="1" x14ac:dyDescent="0.25">
      <c r="A67" s="44">
        <f t="shared" si="1"/>
        <v>62</v>
      </c>
      <c r="B67" s="231" t="s">
        <v>197</v>
      </c>
      <c r="C67" s="192" t="s">
        <v>76</v>
      </c>
      <c r="D67" s="232">
        <v>75000474</v>
      </c>
      <c r="E67" s="192">
        <v>107721538</v>
      </c>
      <c r="F67" s="238">
        <v>600061442</v>
      </c>
      <c r="G67" s="252" t="s">
        <v>282</v>
      </c>
      <c r="H67" s="34" t="s">
        <v>198</v>
      </c>
      <c r="I67" s="34" t="s">
        <v>111</v>
      </c>
      <c r="J67" s="34" t="s">
        <v>111</v>
      </c>
      <c r="K67" s="259" t="s">
        <v>343</v>
      </c>
      <c r="L67" s="65">
        <v>5000000</v>
      </c>
      <c r="M67" s="62">
        <f t="shared" si="0"/>
        <v>3500000</v>
      </c>
      <c r="N67" s="63">
        <v>2022</v>
      </c>
      <c r="O67" s="64">
        <v>2024</v>
      </c>
      <c r="P67" s="328"/>
      <c r="Q67" s="160"/>
      <c r="R67" s="160"/>
      <c r="S67" s="161"/>
      <c r="T67" s="162"/>
      <c r="U67" s="162"/>
      <c r="V67" s="162" t="s">
        <v>107</v>
      </c>
      <c r="W67" s="162" t="s">
        <v>107</v>
      </c>
      <c r="X67" s="155" t="s">
        <v>107</v>
      </c>
      <c r="Y67" s="25"/>
      <c r="Z67" s="27"/>
    </row>
    <row r="68" spans="1:26" ht="76.5" customHeight="1" x14ac:dyDescent="0.25">
      <c r="A68" s="44">
        <f t="shared" si="1"/>
        <v>63</v>
      </c>
      <c r="B68" s="181" t="s">
        <v>197</v>
      </c>
      <c r="C68" s="182" t="s">
        <v>76</v>
      </c>
      <c r="D68" s="183">
        <v>75000474</v>
      </c>
      <c r="E68" s="182">
        <v>107721538</v>
      </c>
      <c r="F68" s="239">
        <v>600061442</v>
      </c>
      <c r="G68" s="252" t="s">
        <v>283</v>
      </c>
      <c r="H68" s="34" t="s">
        <v>198</v>
      </c>
      <c r="I68" s="34" t="s">
        <v>111</v>
      </c>
      <c r="J68" s="34" t="s">
        <v>111</v>
      </c>
      <c r="K68" s="259" t="s">
        <v>186</v>
      </c>
      <c r="L68" s="65">
        <v>2000000</v>
      </c>
      <c r="M68" s="62">
        <f t="shared" si="0"/>
        <v>1400000</v>
      </c>
      <c r="N68" s="225">
        <v>2022</v>
      </c>
      <c r="O68" s="226">
        <v>2024</v>
      </c>
      <c r="P68" s="328"/>
      <c r="Q68" s="160"/>
      <c r="R68" s="160"/>
      <c r="S68" s="161"/>
      <c r="T68" s="162"/>
      <c r="U68" s="162"/>
      <c r="V68" s="162" t="s">
        <v>107</v>
      </c>
      <c r="W68" s="162" t="s">
        <v>107</v>
      </c>
      <c r="X68" s="155" t="s">
        <v>107</v>
      </c>
      <c r="Y68" s="25"/>
      <c r="Z68" s="27"/>
    </row>
    <row r="69" spans="1:26" ht="72.75" customHeight="1" x14ac:dyDescent="0.25">
      <c r="A69" s="44">
        <f t="shared" si="1"/>
        <v>64</v>
      </c>
      <c r="B69" s="181" t="s">
        <v>197</v>
      </c>
      <c r="C69" s="182" t="s">
        <v>76</v>
      </c>
      <c r="D69" s="183">
        <v>75000474</v>
      </c>
      <c r="E69" s="182">
        <v>107721538</v>
      </c>
      <c r="F69" s="239">
        <v>600061442</v>
      </c>
      <c r="G69" s="253" t="s">
        <v>284</v>
      </c>
      <c r="H69" s="34" t="s">
        <v>198</v>
      </c>
      <c r="I69" s="34" t="s">
        <v>111</v>
      </c>
      <c r="J69" s="34" t="s">
        <v>111</v>
      </c>
      <c r="K69" s="259" t="s">
        <v>187</v>
      </c>
      <c r="L69" s="65">
        <v>3000000</v>
      </c>
      <c r="M69" s="62">
        <f t="shared" si="0"/>
        <v>2100000</v>
      </c>
      <c r="N69" s="66">
        <v>2024</v>
      </c>
      <c r="O69" s="67">
        <v>2027</v>
      </c>
      <c r="P69" s="328"/>
      <c r="Q69" s="160"/>
      <c r="R69" s="160"/>
      <c r="S69" s="161"/>
      <c r="T69" s="162"/>
      <c r="U69" s="162"/>
      <c r="V69" s="162" t="s">
        <v>107</v>
      </c>
      <c r="W69" s="162" t="s">
        <v>107</v>
      </c>
      <c r="X69" s="155" t="s">
        <v>107</v>
      </c>
      <c r="Y69" s="25"/>
      <c r="Z69" s="27"/>
    </row>
    <row r="70" spans="1:26" ht="64.5" customHeight="1" x14ac:dyDescent="0.25">
      <c r="A70" s="44">
        <f t="shared" si="1"/>
        <v>65</v>
      </c>
      <c r="B70" s="181" t="s">
        <v>197</v>
      </c>
      <c r="C70" s="182" t="s">
        <v>76</v>
      </c>
      <c r="D70" s="183">
        <v>75000474</v>
      </c>
      <c r="E70" s="182">
        <v>107721538</v>
      </c>
      <c r="F70" s="239">
        <v>600061442</v>
      </c>
      <c r="G70" s="252" t="s">
        <v>285</v>
      </c>
      <c r="H70" s="34" t="s">
        <v>198</v>
      </c>
      <c r="I70" s="34" t="s">
        <v>111</v>
      </c>
      <c r="J70" s="34" t="s">
        <v>111</v>
      </c>
      <c r="K70" s="259" t="s">
        <v>188</v>
      </c>
      <c r="L70" s="65">
        <v>2000000</v>
      </c>
      <c r="M70" s="331">
        <f t="shared" si="0"/>
        <v>1400000</v>
      </c>
      <c r="N70" s="66">
        <v>2024</v>
      </c>
      <c r="O70" s="67">
        <v>2027</v>
      </c>
      <c r="P70" s="328"/>
      <c r="Q70" s="160" t="s">
        <v>107</v>
      </c>
      <c r="R70" s="160" t="s">
        <v>107</v>
      </c>
      <c r="S70" s="161" t="s">
        <v>107</v>
      </c>
      <c r="T70" s="162"/>
      <c r="U70" s="162"/>
      <c r="V70" s="162" t="s">
        <v>107</v>
      </c>
      <c r="W70" s="162" t="s">
        <v>107</v>
      </c>
      <c r="X70" s="155" t="s">
        <v>107</v>
      </c>
      <c r="Y70" s="25"/>
      <c r="Z70" s="27"/>
    </row>
    <row r="71" spans="1:26" ht="84" x14ac:dyDescent="0.25">
      <c r="A71" s="44">
        <f t="shared" si="1"/>
        <v>66</v>
      </c>
      <c r="B71" s="185" t="s">
        <v>197</v>
      </c>
      <c r="C71" s="186" t="s">
        <v>76</v>
      </c>
      <c r="D71" s="187">
        <v>75000474</v>
      </c>
      <c r="E71" s="186">
        <v>107721538</v>
      </c>
      <c r="F71" s="184">
        <v>600061442</v>
      </c>
      <c r="G71" s="252" t="s">
        <v>286</v>
      </c>
      <c r="H71" s="34" t="s">
        <v>198</v>
      </c>
      <c r="I71" s="34" t="s">
        <v>111</v>
      </c>
      <c r="J71" s="72" t="s">
        <v>111</v>
      </c>
      <c r="K71" s="259" t="s">
        <v>189</v>
      </c>
      <c r="L71" s="65">
        <v>40000000</v>
      </c>
      <c r="M71" s="62">
        <f t="shared" si="0"/>
        <v>28000000</v>
      </c>
      <c r="N71" s="63">
        <v>2022</v>
      </c>
      <c r="O71" s="64">
        <v>2024</v>
      </c>
      <c r="P71" s="328"/>
      <c r="Q71" s="160" t="s">
        <v>107</v>
      </c>
      <c r="R71" s="160" t="s">
        <v>107</v>
      </c>
      <c r="S71" s="161" t="s">
        <v>107</v>
      </c>
      <c r="T71" s="162"/>
      <c r="U71" s="162" t="s">
        <v>107</v>
      </c>
      <c r="V71" s="162" t="s">
        <v>107</v>
      </c>
      <c r="W71" s="162" t="s">
        <v>107</v>
      </c>
      <c r="X71" s="155" t="s">
        <v>107</v>
      </c>
      <c r="Y71" s="25"/>
      <c r="Z71" s="27"/>
    </row>
    <row r="72" spans="1:26" ht="36" x14ac:dyDescent="0.25">
      <c r="A72" s="44">
        <f t="shared" ref="A72:A106" si="5">A71+1</f>
        <v>67</v>
      </c>
      <c r="B72" s="231" t="s">
        <v>197</v>
      </c>
      <c r="C72" s="186" t="s">
        <v>76</v>
      </c>
      <c r="D72" s="187">
        <v>75000474</v>
      </c>
      <c r="E72" s="186">
        <v>107721538</v>
      </c>
      <c r="F72" s="242">
        <v>600061442</v>
      </c>
      <c r="G72" s="252" t="s">
        <v>157</v>
      </c>
      <c r="H72" s="72" t="s">
        <v>198</v>
      </c>
      <c r="I72" s="34" t="s">
        <v>111</v>
      </c>
      <c r="J72" s="34" t="s">
        <v>111</v>
      </c>
      <c r="K72" s="259" t="s">
        <v>190</v>
      </c>
      <c r="L72" s="65">
        <v>2000000</v>
      </c>
      <c r="M72" s="77">
        <f t="shared" si="0"/>
        <v>1400000</v>
      </c>
      <c r="N72" s="271">
        <v>2022</v>
      </c>
      <c r="O72" s="272">
        <v>2024</v>
      </c>
      <c r="P72" s="379"/>
      <c r="Q72" s="160"/>
      <c r="R72" s="160"/>
      <c r="S72" s="161"/>
      <c r="T72" s="162"/>
      <c r="U72" s="162" t="s">
        <v>107</v>
      </c>
      <c r="V72" s="162" t="s">
        <v>107</v>
      </c>
      <c r="W72" s="162" t="s">
        <v>107</v>
      </c>
      <c r="X72" s="155" t="s">
        <v>107</v>
      </c>
      <c r="Y72" s="25"/>
      <c r="Z72" s="27"/>
    </row>
    <row r="73" spans="1:26" ht="36" x14ac:dyDescent="0.25">
      <c r="A73" s="44">
        <f t="shared" si="5"/>
        <v>68</v>
      </c>
      <c r="B73" s="181" t="s">
        <v>197</v>
      </c>
      <c r="C73" s="182" t="s">
        <v>76</v>
      </c>
      <c r="D73" s="183">
        <v>75000474</v>
      </c>
      <c r="E73" s="182">
        <v>107721538</v>
      </c>
      <c r="F73" s="239">
        <v>600061442</v>
      </c>
      <c r="G73" s="252" t="s">
        <v>158</v>
      </c>
      <c r="H73" s="34" t="s">
        <v>198</v>
      </c>
      <c r="I73" s="72" t="s">
        <v>111</v>
      </c>
      <c r="J73" s="72" t="s">
        <v>111</v>
      </c>
      <c r="K73" s="259" t="s">
        <v>190</v>
      </c>
      <c r="L73" s="65">
        <v>1000000</v>
      </c>
      <c r="M73" s="77">
        <f t="shared" si="0"/>
        <v>700000</v>
      </c>
      <c r="N73" s="63">
        <v>2022</v>
      </c>
      <c r="O73" s="67">
        <v>2024</v>
      </c>
      <c r="P73" s="379"/>
      <c r="Q73" s="380"/>
      <c r="R73" s="380"/>
      <c r="S73" s="392"/>
      <c r="T73" s="387"/>
      <c r="U73" s="387" t="s">
        <v>107</v>
      </c>
      <c r="V73" s="387" t="s">
        <v>107</v>
      </c>
      <c r="W73" s="387"/>
      <c r="X73" s="386" t="s">
        <v>107</v>
      </c>
      <c r="Y73" s="25"/>
      <c r="Z73" s="27"/>
    </row>
    <row r="74" spans="1:26" ht="36" x14ac:dyDescent="0.25">
      <c r="A74" s="44">
        <f t="shared" si="5"/>
        <v>69</v>
      </c>
      <c r="B74" s="181" t="s">
        <v>197</v>
      </c>
      <c r="C74" s="182" t="s">
        <v>76</v>
      </c>
      <c r="D74" s="183">
        <v>75000474</v>
      </c>
      <c r="E74" s="182">
        <v>107721538</v>
      </c>
      <c r="F74" s="239">
        <v>600061442</v>
      </c>
      <c r="G74" s="252" t="s">
        <v>159</v>
      </c>
      <c r="H74" s="34" t="s">
        <v>198</v>
      </c>
      <c r="I74" s="34" t="s">
        <v>111</v>
      </c>
      <c r="J74" s="34" t="s">
        <v>111</v>
      </c>
      <c r="K74" s="259" t="s">
        <v>190</v>
      </c>
      <c r="L74" s="65">
        <v>3000000</v>
      </c>
      <c r="M74" s="77">
        <f t="shared" si="0"/>
        <v>2100000</v>
      </c>
      <c r="N74" s="271">
        <v>2022</v>
      </c>
      <c r="O74" s="64">
        <v>2024</v>
      </c>
      <c r="P74" s="379"/>
      <c r="Q74" s="160"/>
      <c r="R74" s="160"/>
      <c r="S74" s="161"/>
      <c r="T74" s="162"/>
      <c r="U74" s="162" t="s">
        <v>107</v>
      </c>
      <c r="V74" s="162" t="s">
        <v>107</v>
      </c>
      <c r="W74" s="162"/>
      <c r="X74" s="155" t="s">
        <v>107</v>
      </c>
      <c r="Y74" s="25"/>
      <c r="Z74" s="27"/>
    </row>
    <row r="75" spans="1:26" ht="36" x14ac:dyDescent="0.25">
      <c r="A75" s="44">
        <f t="shared" si="5"/>
        <v>70</v>
      </c>
      <c r="B75" s="231" t="s">
        <v>197</v>
      </c>
      <c r="C75" s="192" t="s">
        <v>76</v>
      </c>
      <c r="D75" s="232">
        <v>75000474</v>
      </c>
      <c r="E75" s="192">
        <v>107721538</v>
      </c>
      <c r="F75" s="238">
        <v>600061442</v>
      </c>
      <c r="G75" s="252" t="s">
        <v>160</v>
      </c>
      <c r="H75" s="34" t="s">
        <v>198</v>
      </c>
      <c r="I75" s="34" t="s">
        <v>111</v>
      </c>
      <c r="J75" s="34" t="s">
        <v>111</v>
      </c>
      <c r="K75" s="259" t="s">
        <v>190</v>
      </c>
      <c r="L75" s="65">
        <v>3000000</v>
      </c>
      <c r="M75" s="77">
        <f t="shared" si="0"/>
        <v>2100000</v>
      </c>
      <c r="N75" s="225">
        <v>2022</v>
      </c>
      <c r="O75" s="226">
        <v>2024</v>
      </c>
      <c r="P75" s="379"/>
      <c r="Q75" s="160"/>
      <c r="R75" s="160"/>
      <c r="S75" s="161"/>
      <c r="T75" s="162"/>
      <c r="U75" s="162" t="s">
        <v>107</v>
      </c>
      <c r="V75" s="162" t="s">
        <v>107</v>
      </c>
      <c r="W75" s="162"/>
      <c r="X75" s="155" t="s">
        <v>107</v>
      </c>
      <c r="Y75" s="25"/>
      <c r="Z75" s="27"/>
    </row>
    <row r="76" spans="1:26" s="6" customFormat="1" ht="36" x14ac:dyDescent="0.25">
      <c r="A76" s="44">
        <f t="shared" si="5"/>
        <v>71</v>
      </c>
      <c r="B76" s="345" t="s">
        <v>197</v>
      </c>
      <c r="C76" s="346" t="s">
        <v>76</v>
      </c>
      <c r="D76" s="347">
        <v>75000474</v>
      </c>
      <c r="E76" s="346">
        <v>107721538</v>
      </c>
      <c r="F76" s="348">
        <v>600061442</v>
      </c>
      <c r="G76" s="349" t="s">
        <v>293</v>
      </c>
      <c r="H76" s="350" t="s">
        <v>198</v>
      </c>
      <c r="I76" s="350" t="s">
        <v>111</v>
      </c>
      <c r="J76" s="350" t="s">
        <v>111</v>
      </c>
      <c r="K76" s="351" t="s">
        <v>190</v>
      </c>
      <c r="L76" s="352">
        <v>2000000</v>
      </c>
      <c r="M76" s="353">
        <f t="shared" si="0"/>
        <v>1400000</v>
      </c>
      <c r="N76" s="354">
        <v>2022</v>
      </c>
      <c r="O76" s="355">
        <v>2024</v>
      </c>
      <c r="P76" s="379"/>
      <c r="Q76" s="160"/>
      <c r="R76" s="160"/>
      <c r="S76" s="161"/>
      <c r="T76" s="162"/>
      <c r="U76" s="356" t="s">
        <v>107</v>
      </c>
      <c r="V76" s="356" t="s">
        <v>107</v>
      </c>
      <c r="W76" s="356" t="s">
        <v>107</v>
      </c>
      <c r="X76" s="155" t="s">
        <v>107</v>
      </c>
      <c r="Y76" s="357"/>
      <c r="Z76" s="358"/>
    </row>
    <row r="77" spans="1:26" s="6" customFormat="1" ht="36" x14ac:dyDescent="0.25">
      <c r="A77" s="44">
        <f t="shared" si="5"/>
        <v>72</v>
      </c>
      <c r="B77" s="345" t="s">
        <v>197</v>
      </c>
      <c r="C77" s="346" t="s">
        <v>76</v>
      </c>
      <c r="D77" s="347">
        <v>75000474</v>
      </c>
      <c r="E77" s="346">
        <v>107721538</v>
      </c>
      <c r="F77" s="348">
        <v>600061442</v>
      </c>
      <c r="G77" s="349" t="s">
        <v>161</v>
      </c>
      <c r="H77" s="350" t="s">
        <v>198</v>
      </c>
      <c r="I77" s="350" t="s">
        <v>111</v>
      </c>
      <c r="J77" s="350" t="s">
        <v>111</v>
      </c>
      <c r="K77" s="351" t="s">
        <v>190</v>
      </c>
      <c r="L77" s="352">
        <v>3000000</v>
      </c>
      <c r="M77" s="359">
        <f t="shared" si="0"/>
        <v>2100000</v>
      </c>
      <c r="N77" s="360">
        <v>2022</v>
      </c>
      <c r="O77" s="361">
        <v>2024</v>
      </c>
      <c r="P77" s="379"/>
      <c r="Q77" s="160"/>
      <c r="R77" s="160"/>
      <c r="S77" s="161"/>
      <c r="T77" s="162"/>
      <c r="U77" s="162" t="s">
        <v>107</v>
      </c>
      <c r="V77" s="162" t="s">
        <v>107</v>
      </c>
      <c r="W77" s="162"/>
      <c r="X77" s="155" t="s">
        <v>107</v>
      </c>
      <c r="Y77" s="357"/>
      <c r="Z77" s="358"/>
    </row>
    <row r="78" spans="1:26" ht="36" x14ac:dyDescent="0.25">
      <c r="A78" s="44">
        <f t="shared" si="5"/>
        <v>73</v>
      </c>
      <c r="B78" s="231" t="s">
        <v>197</v>
      </c>
      <c r="C78" s="192" t="s">
        <v>76</v>
      </c>
      <c r="D78" s="232">
        <v>75000474</v>
      </c>
      <c r="E78" s="192">
        <v>107721538</v>
      </c>
      <c r="F78" s="238">
        <v>600061442</v>
      </c>
      <c r="G78" s="252" t="s">
        <v>192</v>
      </c>
      <c r="H78" s="34" t="s">
        <v>198</v>
      </c>
      <c r="I78" s="34" t="s">
        <v>111</v>
      </c>
      <c r="J78" s="34" t="s">
        <v>111</v>
      </c>
      <c r="K78" s="259" t="s">
        <v>191</v>
      </c>
      <c r="L78" s="65">
        <v>1000000</v>
      </c>
      <c r="M78" s="331">
        <f t="shared" si="0"/>
        <v>700000</v>
      </c>
      <c r="N78" s="63">
        <v>2022</v>
      </c>
      <c r="O78" s="64">
        <v>2024</v>
      </c>
      <c r="P78" s="379"/>
      <c r="Q78" s="160"/>
      <c r="R78" s="160"/>
      <c r="S78" s="161"/>
      <c r="T78" s="162"/>
      <c r="U78" s="162" t="s">
        <v>107</v>
      </c>
      <c r="V78" s="162" t="s">
        <v>107</v>
      </c>
      <c r="W78" s="162" t="s">
        <v>107</v>
      </c>
      <c r="X78" s="155" t="s">
        <v>107</v>
      </c>
      <c r="Y78" s="25"/>
      <c r="Z78" s="27"/>
    </row>
    <row r="79" spans="1:26" s="6" customFormat="1" ht="36" x14ac:dyDescent="0.25">
      <c r="A79" s="44">
        <f t="shared" si="5"/>
        <v>74</v>
      </c>
      <c r="B79" s="345" t="s">
        <v>197</v>
      </c>
      <c r="C79" s="346" t="s">
        <v>76</v>
      </c>
      <c r="D79" s="347">
        <v>75000474</v>
      </c>
      <c r="E79" s="346">
        <v>107721538</v>
      </c>
      <c r="F79" s="348">
        <v>600061442</v>
      </c>
      <c r="G79" s="349" t="s">
        <v>193</v>
      </c>
      <c r="H79" s="350" t="s">
        <v>198</v>
      </c>
      <c r="I79" s="350" t="s">
        <v>111</v>
      </c>
      <c r="J79" s="350" t="s">
        <v>111</v>
      </c>
      <c r="K79" s="351" t="s">
        <v>191</v>
      </c>
      <c r="L79" s="352">
        <v>1000000</v>
      </c>
      <c r="M79" s="353">
        <f t="shared" si="0"/>
        <v>700000</v>
      </c>
      <c r="N79" s="363">
        <v>2022</v>
      </c>
      <c r="O79" s="364">
        <v>2024</v>
      </c>
      <c r="P79" s="379"/>
      <c r="Q79" s="380"/>
      <c r="R79" s="380"/>
      <c r="S79" s="392"/>
      <c r="T79" s="387"/>
      <c r="U79" s="393" t="s">
        <v>107</v>
      </c>
      <c r="V79" s="393" t="s">
        <v>107</v>
      </c>
      <c r="W79" s="393"/>
      <c r="X79" s="386" t="s">
        <v>107</v>
      </c>
      <c r="Y79" s="357"/>
      <c r="Z79" s="358"/>
    </row>
    <row r="80" spans="1:26" s="6" customFormat="1" ht="36" x14ac:dyDescent="0.25">
      <c r="A80" s="44">
        <f t="shared" si="5"/>
        <v>75</v>
      </c>
      <c r="B80" s="345" t="s">
        <v>197</v>
      </c>
      <c r="C80" s="346" t="s">
        <v>76</v>
      </c>
      <c r="D80" s="347">
        <v>75000474</v>
      </c>
      <c r="E80" s="346">
        <v>107721538</v>
      </c>
      <c r="F80" s="348">
        <v>600061442</v>
      </c>
      <c r="G80" s="349" t="s">
        <v>287</v>
      </c>
      <c r="H80" s="350" t="s">
        <v>198</v>
      </c>
      <c r="I80" s="350" t="s">
        <v>111</v>
      </c>
      <c r="J80" s="350" t="s">
        <v>111</v>
      </c>
      <c r="K80" s="351" t="s">
        <v>191</v>
      </c>
      <c r="L80" s="352">
        <v>1000000</v>
      </c>
      <c r="M80" s="353">
        <f t="shared" ref="M80:M99" si="6">L80/100*70</f>
        <v>700000</v>
      </c>
      <c r="N80" s="354">
        <v>2022</v>
      </c>
      <c r="O80" s="355">
        <v>2024</v>
      </c>
      <c r="P80" s="379"/>
      <c r="Q80" s="160"/>
      <c r="R80" s="160"/>
      <c r="S80" s="161"/>
      <c r="T80" s="162"/>
      <c r="U80" s="356" t="s">
        <v>107</v>
      </c>
      <c r="V80" s="356" t="s">
        <v>107</v>
      </c>
      <c r="W80" s="356" t="s">
        <v>107</v>
      </c>
      <c r="X80" s="155" t="s">
        <v>107</v>
      </c>
      <c r="Y80" s="357"/>
      <c r="Z80" s="358"/>
    </row>
    <row r="81" spans="1:26" ht="36" x14ac:dyDescent="0.25">
      <c r="A81" s="44">
        <f t="shared" si="5"/>
        <v>76</v>
      </c>
      <c r="B81" s="181" t="s">
        <v>197</v>
      </c>
      <c r="C81" s="182" t="s">
        <v>76</v>
      </c>
      <c r="D81" s="183">
        <v>75000474</v>
      </c>
      <c r="E81" s="182">
        <v>107721538</v>
      </c>
      <c r="F81" s="239">
        <v>600061442</v>
      </c>
      <c r="G81" s="252" t="s">
        <v>194</v>
      </c>
      <c r="H81" s="34" t="s">
        <v>198</v>
      </c>
      <c r="I81" s="34" t="s">
        <v>111</v>
      </c>
      <c r="J81" s="34" t="s">
        <v>111</v>
      </c>
      <c r="K81" s="259" t="s">
        <v>191</v>
      </c>
      <c r="L81" s="65">
        <v>3000000</v>
      </c>
      <c r="M81" s="77">
        <f t="shared" si="6"/>
        <v>2100000</v>
      </c>
      <c r="N81" s="225">
        <v>2022</v>
      </c>
      <c r="O81" s="226">
        <v>2024</v>
      </c>
      <c r="P81" s="379"/>
      <c r="Q81" s="160"/>
      <c r="R81" s="160"/>
      <c r="S81" s="161"/>
      <c r="T81" s="162"/>
      <c r="U81" s="162" t="s">
        <v>107</v>
      </c>
      <c r="V81" s="162" t="s">
        <v>107</v>
      </c>
      <c r="W81" s="162"/>
      <c r="X81" s="155" t="s">
        <v>107</v>
      </c>
      <c r="Y81" s="25"/>
      <c r="Z81" s="27"/>
    </row>
    <row r="82" spans="1:26" ht="63.75" customHeight="1" x14ac:dyDescent="0.25">
      <c r="A82" s="44">
        <f t="shared" si="5"/>
        <v>77</v>
      </c>
      <c r="B82" s="235" t="s">
        <v>197</v>
      </c>
      <c r="C82" s="233" t="s">
        <v>76</v>
      </c>
      <c r="D82" s="234">
        <v>75000474</v>
      </c>
      <c r="E82" s="233">
        <v>107721538</v>
      </c>
      <c r="F82" s="241">
        <v>600061442</v>
      </c>
      <c r="G82" s="252" t="s">
        <v>174</v>
      </c>
      <c r="H82" s="34" t="s">
        <v>198</v>
      </c>
      <c r="I82" s="34" t="s">
        <v>111</v>
      </c>
      <c r="J82" s="34" t="s">
        <v>111</v>
      </c>
      <c r="K82" s="259" t="s">
        <v>195</v>
      </c>
      <c r="L82" s="65">
        <v>5000000</v>
      </c>
      <c r="M82" s="77">
        <f t="shared" si="6"/>
        <v>3500000</v>
      </c>
      <c r="N82" s="63">
        <v>2022</v>
      </c>
      <c r="O82" s="64">
        <v>2024</v>
      </c>
      <c r="P82" s="406"/>
      <c r="Q82" s="160"/>
      <c r="R82" s="160"/>
      <c r="S82" s="161"/>
      <c r="T82" s="162"/>
      <c r="U82" s="162"/>
      <c r="V82" s="162"/>
      <c r="W82" s="162"/>
      <c r="X82" s="155" t="s">
        <v>107</v>
      </c>
      <c r="Y82" s="25"/>
      <c r="Z82" s="27"/>
    </row>
    <row r="83" spans="1:26" ht="36" x14ac:dyDescent="0.25">
      <c r="A83" s="44">
        <f t="shared" si="5"/>
        <v>78</v>
      </c>
      <c r="B83" s="181" t="s">
        <v>197</v>
      </c>
      <c r="C83" s="182" t="s">
        <v>76</v>
      </c>
      <c r="D83" s="183">
        <v>75000474</v>
      </c>
      <c r="E83" s="182">
        <v>107721538</v>
      </c>
      <c r="F83" s="239">
        <v>600061442</v>
      </c>
      <c r="G83" s="252" t="s">
        <v>163</v>
      </c>
      <c r="H83" s="34" t="s">
        <v>198</v>
      </c>
      <c r="I83" s="34" t="s">
        <v>111</v>
      </c>
      <c r="J83" s="34" t="s">
        <v>111</v>
      </c>
      <c r="K83" s="259" t="s">
        <v>196</v>
      </c>
      <c r="L83" s="65">
        <v>8000000</v>
      </c>
      <c r="M83" s="77">
        <f t="shared" si="6"/>
        <v>5600000</v>
      </c>
      <c r="N83" s="225">
        <v>2022</v>
      </c>
      <c r="O83" s="67">
        <v>2024</v>
      </c>
      <c r="P83" s="328" t="s">
        <v>107</v>
      </c>
      <c r="Q83" s="160" t="s">
        <v>107</v>
      </c>
      <c r="R83" s="160" t="s">
        <v>107</v>
      </c>
      <c r="S83" s="161" t="s">
        <v>107</v>
      </c>
      <c r="T83" s="162"/>
      <c r="U83" s="162" t="s">
        <v>107</v>
      </c>
      <c r="V83" s="162" t="s">
        <v>107</v>
      </c>
      <c r="W83" s="162" t="s">
        <v>107</v>
      </c>
      <c r="X83" s="155" t="s">
        <v>107</v>
      </c>
      <c r="Y83" s="25"/>
      <c r="Z83" s="27"/>
    </row>
    <row r="84" spans="1:26" ht="36" x14ac:dyDescent="0.25">
      <c r="A84" s="44">
        <f t="shared" si="5"/>
        <v>79</v>
      </c>
      <c r="B84" s="185" t="s">
        <v>197</v>
      </c>
      <c r="C84" s="186" t="s">
        <v>76</v>
      </c>
      <c r="D84" s="187">
        <v>75000474</v>
      </c>
      <c r="E84" s="186">
        <v>107721538</v>
      </c>
      <c r="F84" s="242">
        <v>600061442</v>
      </c>
      <c r="G84" s="252" t="s">
        <v>164</v>
      </c>
      <c r="H84" s="34" t="s">
        <v>198</v>
      </c>
      <c r="I84" s="34" t="s">
        <v>111</v>
      </c>
      <c r="J84" s="34" t="s">
        <v>111</v>
      </c>
      <c r="K84" s="259" t="s">
        <v>196</v>
      </c>
      <c r="L84" s="65">
        <v>3000000</v>
      </c>
      <c r="M84" s="62">
        <f t="shared" si="6"/>
        <v>2100000</v>
      </c>
      <c r="N84" s="63">
        <v>2022</v>
      </c>
      <c r="O84" s="64">
        <v>2024</v>
      </c>
      <c r="P84" s="379" t="s">
        <v>107</v>
      </c>
      <c r="Q84" s="380" t="s">
        <v>107</v>
      </c>
      <c r="R84" s="380" t="s">
        <v>107</v>
      </c>
      <c r="S84" s="392" t="s">
        <v>107</v>
      </c>
      <c r="T84" s="387"/>
      <c r="U84" s="387" t="s">
        <v>107</v>
      </c>
      <c r="V84" s="387" t="s">
        <v>107</v>
      </c>
      <c r="W84" s="387"/>
      <c r="X84" s="386" t="s">
        <v>107</v>
      </c>
      <c r="Y84" s="25"/>
      <c r="Z84" s="27"/>
    </row>
    <row r="85" spans="1:26" ht="36" x14ac:dyDescent="0.25">
      <c r="A85" s="44">
        <f t="shared" si="5"/>
        <v>80</v>
      </c>
      <c r="B85" s="185" t="s">
        <v>197</v>
      </c>
      <c r="C85" s="186" t="s">
        <v>76</v>
      </c>
      <c r="D85" s="187">
        <v>75000474</v>
      </c>
      <c r="E85" s="192">
        <v>107721538</v>
      </c>
      <c r="F85" s="239">
        <v>600061442</v>
      </c>
      <c r="G85" s="252" t="s">
        <v>165</v>
      </c>
      <c r="H85" s="34" t="s">
        <v>198</v>
      </c>
      <c r="I85" s="34" t="s">
        <v>111</v>
      </c>
      <c r="J85" s="34" t="s">
        <v>111</v>
      </c>
      <c r="K85" s="259" t="s">
        <v>196</v>
      </c>
      <c r="L85" s="65">
        <v>5000000</v>
      </c>
      <c r="M85" s="331">
        <f t="shared" si="6"/>
        <v>3500000</v>
      </c>
      <c r="N85" s="63">
        <v>2022</v>
      </c>
      <c r="O85" s="64">
        <v>2024</v>
      </c>
      <c r="P85" s="328" t="s">
        <v>107</v>
      </c>
      <c r="Q85" s="160" t="s">
        <v>107</v>
      </c>
      <c r="R85" s="160" t="s">
        <v>107</v>
      </c>
      <c r="S85" s="161" t="s">
        <v>107</v>
      </c>
      <c r="T85" s="162"/>
      <c r="U85" s="162" t="s">
        <v>107</v>
      </c>
      <c r="V85" s="162" t="s">
        <v>107</v>
      </c>
      <c r="W85" s="162"/>
      <c r="X85" s="155" t="s">
        <v>107</v>
      </c>
      <c r="Y85" s="25"/>
      <c r="Z85" s="27"/>
    </row>
    <row r="86" spans="1:26" ht="36" x14ac:dyDescent="0.25">
      <c r="A86" s="44">
        <f t="shared" si="5"/>
        <v>81</v>
      </c>
      <c r="B86" s="181" t="s">
        <v>197</v>
      </c>
      <c r="C86" s="182" t="s">
        <v>76</v>
      </c>
      <c r="D86" s="183">
        <v>75000474</v>
      </c>
      <c r="E86" s="233">
        <v>107721538</v>
      </c>
      <c r="F86" s="238">
        <v>600061442</v>
      </c>
      <c r="G86" s="252" t="s">
        <v>303</v>
      </c>
      <c r="H86" s="34" t="s">
        <v>198</v>
      </c>
      <c r="I86" s="34" t="s">
        <v>111</v>
      </c>
      <c r="J86" s="34" t="s">
        <v>111</v>
      </c>
      <c r="K86" s="259" t="s">
        <v>196</v>
      </c>
      <c r="L86" s="65">
        <v>5000000</v>
      </c>
      <c r="M86" s="77">
        <f t="shared" si="6"/>
        <v>3500000</v>
      </c>
      <c r="N86" s="63">
        <v>2022</v>
      </c>
      <c r="O86" s="64">
        <v>2024</v>
      </c>
      <c r="P86" s="328" t="s">
        <v>107</v>
      </c>
      <c r="Q86" s="160" t="s">
        <v>107</v>
      </c>
      <c r="R86" s="160" t="s">
        <v>107</v>
      </c>
      <c r="S86" s="161" t="s">
        <v>107</v>
      </c>
      <c r="T86" s="162"/>
      <c r="U86" s="162" t="s">
        <v>107</v>
      </c>
      <c r="V86" s="162" t="s">
        <v>107</v>
      </c>
      <c r="W86" s="162"/>
      <c r="X86" s="155" t="s">
        <v>107</v>
      </c>
      <c r="Y86" s="25"/>
      <c r="Z86" s="27"/>
    </row>
    <row r="87" spans="1:26" ht="36" x14ac:dyDescent="0.25">
      <c r="A87" s="44">
        <f t="shared" si="5"/>
        <v>82</v>
      </c>
      <c r="B87" s="181" t="s">
        <v>197</v>
      </c>
      <c r="C87" s="182" t="s">
        <v>76</v>
      </c>
      <c r="D87" s="183">
        <v>75000474</v>
      </c>
      <c r="E87" s="182">
        <v>107721538</v>
      </c>
      <c r="F87" s="239">
        <v>600061442</v>
      </c>
      <c r="G87" s="253" t="s">
        <v>288</v>
      </c>
      <c r="H87" s="34" t="s">
        <v>198</v>
      </c>
      <c r="I87" s="34" t="s">
        <v>111</v>
      </c>
      <c r="J87" s="34" t="s">
        <v>111</v>
      </c>
      <c r="K87" s="259" t="s">
        <v>196</v>
      </c>
      <c r="L87" s="61">
        <v>2000000</v>
      </c>
      <c r="M87" s="62">
        <f t="shared" si="6"/>
        <v>1400000</v>
      </c>
      <c r="N87" s="63">
        <v>2022</v>
      </c>
      <c r="O87" s="64">
        <v>2024</v>
      </c>
      <c r="P87" s="320" t="s">
        <v>107</v>
      </c>
      <c r="Q87" s="157" t="s">
        <v>107</v>
      </c>
      <c r="R87" s="157" t="s">
        <v>107</v>
      </c>
      <c r="S87" s="158" t="s">
        <v>107</v>
      </c>
      <c r="T87" s="155"/>
      <c r="U87" s="155" t="s">
        <v>107</v>
      </c>
      <c r="V87" s="155" t="s">
        <v>107</v>
      </c>
      <c r="W87" s="155" t="s">
        <v>107</v>
      </c>
      <c r="X87" s="155" t="s">
        <v>107</v>
      </c>
      <c r="Y87" s="22"/>
      <c r="Z87" s="23"/>
    </row>
    <row r="88" spans="1:26" ht="36" x14ac:dyDescent="0.25">
      <c r="A88" s="44">
        <f t="shared" si="5"/>
        <v>83</v>
      </c>
      <c r="B88" s="181" t="s">
        <v>197</v>
      </c>
      <c r="C88" s="182" t="s">
        <v>76</v>
      </c>
      <c r="D88" s="183">
        <v>75000474</v>
      </c>
      <c r="E88" s="182">
        <v>107721538</v>
      </c>
      <c r="F88" s="239">
        <v>600061442</v>
      </c>
      <c r="G88" s="253" t="s">
        <v>297</v>
      </c>
      <c r="H88" s="34" t="s">
        <v>198</v>
      </c>
      <c r="I88" s="34" t="s">
        <v>111</v>
      </c>
      <c r="J88" s="34" t="s">
        <v>111</v>
      </c>
      <c r="K88" s="259" t="s">
        <v>298</v>
      </c>
      <c r="L88" s="61">
        <v>2000000</v>
      </c>
      <c r="M88" s="62">
        <f t="shared" si="6"/>
        <v>1400000</v>
      </c>
      <c r="N88" s="63">
        <v>2022</v>
      </c>
      <c r="O88" s="64">
        <v>2024</v>
      </c>
      <c r="P88" s="397"/>
      <c r="Q88" s="157"/>
      <c r="R88" s="157"/>
      <c r="S88" s="158"/>
      <c r="T88" s="155"/>
      <c r="U88" s="155"/>
      <c r="V88" s="155" t="s">
        <v>107</v>
      </c>
      <c r="W88" s="155" t="s">
        <v>107</v>
      </c>
      <c r="X88" s="155" t="s">
        <v>107</v>
      </c>
      <c r="Y88" s="22"/>
      <c r="Z88" s="23"/>
    </row>
    <row r="89" spans="1:26" ht="48" x14ac:dyDescent="0.25">
      <c r="A89" s="44">
        <f t="shared" si="5"/>
        <v>84</v>
      </c>
      <c r="B89" s="235" t="s">
        <v>197</v>
      </c>
      <c r="C89" s="233" t="s">
        <v>76</v>
      </c>
      <c r="D89" s="234">
        <v>75000474</v>
      </c>
      <c r="E89" s="233">
        <v>107721538</v>
      </c>
      <c r="F89" s="239">
        <v>600061442</v>
      </c>
      <c r="G89" s="252" t="s">
        <v>166</v>
      </c>
      <c r="H89" s="34" t="s">
        <v>198</v>
      </c>
      <c r="I89" s="34" t="s">
        <v>111</v>
      </c>
      <c r="J89" s="34" t="s">
        <v>111</v>
      </c>
      <c r="K89" s="259" t="s">
        <v>178</v>
      </c>
      <c r="L89" s="65">
        <v>2000000</v>
      </c>
      <c r="M89" s="62">
        <f t="shared" si="6"/>
        <v>1400000</v>
      </c>
      <c r="N89" s="63">
        <v>2022</v>
      </c>
      <c r="O89" s="64">
        <v>2024</v>
      </c>
      <c r="P89" s="328"/>
      <c r="Q89" s="160" t="s">
        <v>107</v>
      </c>
      <c r="R89" s="160" t="s">
        <v>107</v>
      </c>
      <c r="S89" s="161" t="s">
        <v>107</v>
      </c>
      <c r="T89" s="162"/>
      <c r="U89" s="162"/>
      <c r="V89" s="162"/>
      <c r="W89" s="162"/>
      <c r="X89" s="155" t="s">
        <v>107</v>
      </c>
      <c r="Y89" s="25"/>
      <c r="Z89" s="27"/>
    </row>
    <row r="90" spans="1:26" ht="53.25" customHeight="1" x14ac:dyDescent="0.25">
      <c r="A90" s="44">
        <f t="shared" si="5"/>
        <v>85</v>
      </c>
      <c r="B90" s="235" t="s">
        <v>197</v>
      </c>
      <c r="C90" s="233" t="s">
        <v>76</v>
      </c>
      <c r="D90" s="183">
        <v>75000474</v>
      </c>
      <c r="E90" s="233">
        <v>107721538</v>
      </c>
      <c r="F90" s="238">
        <v>600061442</v>
      </c>
      <c r="G90" s="252" t="s">
        <v>167</v>
      </c>
      <c r="H90" s="35" t="s">
        <v>198</v>
      </c>
      <c r="I90" s="35" t="s">
        <v>111</v>
      </c>
      <c r="J90" s="35" t="s">
        <v>111</v>
      </c>
      <c r="K90" s="259" t="s">
        <v>342</v>
      </c>
      <c r="L90" s="65">
        <v>3000000</v>
      </c>
      <c r="M90" s="62">
        <f t="shared" si="6"/>
        <v>2100000</v>
      </c>
      <c r="N90" s="225">
        <v>2022</v>
      </c>
      <c r="O90" s="226">
        <v>2024</v>
      </c>
      <c r="P90" s="328"/>
      <c r="Q90" s="160" t="s">
        <v>107</v>
      </c>
      <c r="R90" s="160" t="s">
        <v>107</v>
      </c>
      <c r="S90" s="161" t="s">
        <v>107</v>
      </c>
      <c r="T90" s="162"/>
      <c r="U90" s="162"/>
      <c r="V90" s="162"/>
      <c r="W90" s="162" t="s">
        <v>107</v>
      </c>
      <c r="X90" s="155" t="s">
        <v>107</v>
      </c>
      <c r="Y90" s="25"/>
      <c r="Z90" s="27"/>
    </row>
    <row r="91" spans="1:26" s="6" customFormat="1" ht="48" x14ac:dyDescent="0.25">
      <c r="A91" s="44">
        <f t="shared" si="5"/>
        <v>86</v>
      </c>
      <c r="B91" s="345" t="s">
        <v>197</v>
      </c>
      <c r="C91" s="346" t="s">
        <v>76</v>
      </c>
      <c r="D91" s="347">
        <v>75000474</v>
      </c>
      <c r="E91" s="374">
        <v>107721538</v>
      </c>
      <c r="F91" s="375">
        <v>600061442</v>
      </c>
      <c r="G91" s="349" t="s">
        <v>168</v>
      </c>
      <c r="H91" s="350" t="s">
        <v>198</v>
      </c>
      <c r="I91" s="350" t="s">
        <v>111</v>
      </c>
      <c r="J91" s="350" t="s">
        <v>111</v>
      </c>
      <c r="K91" s="351" t="s">
        <v>178</v>
      </c>
      <c r="L91" s="369">
        <v>5000000</v>
      </c>
      <c r="M91" s="362">
        <f t="shared" si="6"/>
        <v>3500000</v>
      </c>
      <c r="N91" s="354">
        <v>2022</v>
      </c>
      <c r="O91" s="355">
        <v>2024</v>
      </c>
      <c r="P91" s="382"/>
      <c r="Q91" s="394" t="s">
        <v>107</v>
      </c>
      <c r="R91" s="394" t="s">
        <v>107</v>
      </c>
      <c r="S91" s="395" t="s">
        <v>107</v>
      </c>
      <c r="T91" s="387"/>
      <c r="U91" s="393"/>
      <c r="V91" s="393"/>
      <c r="W91" s="393"/>
      <c r="X91" s="391" t="s">
        <v>107</v>
      </c>
      <c r="Y91" s="357"/>
      <c r="Z91" s="358"/>
    </row>
    <row r="92" spans="1:26" ht="48" x14ac:dyDescent="0.25">
      <c r="A92" s="44">
        <f t="shared" si="5"/>
        <v>87</v>
      </c>
      <c r="B92" s="235" t="s">
        <v>197</v>
      </c>
      <c r="C92" s="192" t="s">
        <v>76</v>
      </c>
      <c r="D92" s="234">
        <v>75000474</v>
      </c>
      <c r="E92" s="182">
        <v>107721538</v>
      </c>
      <c r="F92" s="241">
        <v>600061442</v>
      </c>
      <c r="G92" s="120" t="s">
        <v>169</v>
      </c>
      <c r="H92" s="34" t="s">
        <v>198</v>
      </c>
      <c r="I92" s="34" t="s">
        <v>111</v>
      </c>
      <c r="J92" s="34" t="s">
        <v>111</v>
      </c>
      <c r="K92" s="34" t="s">
        <v>178</v>
      </c>
      <c r="L92" s="65">
        <v>5000000</v>
      </c>
      <c r="M92" s="62">
        <f t="shared" si="6"/>
        <v>3500000</v>
      </c>
      <c r="N92" s="63">
        <v>2022</v>
      </c>
      <c r="O92" s="64">
        <v>2024</v>
      </c>
      <c r="P92" s="328"/>
      <c r="Q92" s="157" t="s">
        <v>107</v>
      </c>
      <c r="R92" s="157" t="s">
        <v>107</v>
      </c>
      <c r="S92" s="158" t="s">
        <v>107</v>
      </c>
      <c r="T92" s="155"/>
      <c r="U92" s="155"/>
      <c r="V92" s="155"/>
      <c r="W92" s="155"/>
      <c r="X92" s="155" t="s">
        <v>107</v>
      </c>
      <c r="Y92" s="22"/>
      <c r="Z92" s="23"/>
    </row>
    <row r="93" spans="1:26" ht="48" x14ac:dyDescent="0.25">
      <c r="A93" s="44">
        <f t="shared" si="5"/>
        <v>88</v>
      </c>
      <c r="B93" s="235" t="s">
        <v>197</v>
      </c>
      <c r="C93" s="233" t="s">
        <v>76</v>
      </c>
      <c r="D93" s="234">
        <v>75000474</v>
      </c>
      <c r="E93" s="192">
        <v>107721538</v>
      </c>
      <c r="F93" s="239">
        <v>600061442</v>
      </c>
      <c r="G93" s="252" t="s">
        <v>170</v>
      </c>
      <c r="H93" s="72" t="s">
        <v>198</v>
      </c>
      <c r="I93" s="72" t="s">
        <v>111</v>
      </c>
      <c r="J93" s="72" t="s">
        <v>111</v>
      </c>
      <c r="K93" s="259" t="s">
        <v>342</v>
      </c>
      <c r="L93" s="65">
        <v>5000000</v>
      </c>
      <c r="M93" s="331">
        <f t="shared" si="6"/>
        <v>3500000</v>
      </c>
      <c r="N93" s="63">
        <v>2022</v>
      </c>
      <c r="O93" s="64">
        <v>2024</v>
      </c>
      <c r="P93" s="328"/>
      <c r="Q93" s="160" t="s">
        <v>107</v>
      </c>
      <c r="R93" s="160" t="s">
        <v>107</v>
      </c>
      <c r="S93" s="161" t="s">
        <v>107</v>
      </c>
      <c r="T93" s="162"/>
      <c r="U93" s="162"/>
      <c r="V93" s="162"/>
      <c r="W93" s="162"/>
      <c r="X93" s="155" t="s">
        <v>107</v>
      </c>
      <c r="Y93" s="25"/>
      <c r="Z93" s="27"/>
    </row>
    <row r="94" spans="1:26" ht="48" x14ac:dyDescent="0.25">
      <c r="A94" s="44">
        <f t="shared" si="5"/>
        <v>89</v>
      </c>
      <c r="B94" s="181" t="s">
        <v>197</v>
      </c>
      <c r="C94" s="233" t="s">
        <v>76</v>
      </c>
      <c r="D94" s="183">
        <v>75000474</v>
      </c>
      <c r="E94" s="233">
        <v>107721538</v>
      </c>
      <c r="F94" s="241">
        <v>600061442</v>
      </c>
      <c r="G94" s="252" t="s">
        <v>171</v>
      </c>
      <c r="H94" s="34" t="s">
        <v>198</v>
      </c>
      <c r="I94" s="35" t="s">
        <v>111</v>
      </c>
      <c r="J94" s="34" t="s">
        <v>111</v>
      </c>
      <c r="K94" s="259" t="s">
        <v>178</v>
      </c>
      <c r="L94" s="65">
        <v>2000000</v>
      </c>
      <c r="M94" s="62">
        <f t="shared" si="6"/>
        <v>1400000</v>
      </c>
      <c r="N94" s="225">
        <v>2022</v>
      </c>
      <c r="O94" s="226">
        <v>2024</v>
      </c>
      <c r="P94" s="328"/>
      <c r="Q94" s="160" t="s">
        <v>107</v>
      </c>
      <c r="R94" s="160" t="s">
        <v>107</v>
      </c>
      <c r="S94" s="161" t="s">
        <v>107</v>
      </c>
      <c r="T94" s="162"/>
      <c r="U94" s="162"/>
      <c r="V94" s="162"/>
      <c r="W94" s="162"/>
      <c r="X94" s="155" t="s">
        <v>107</v>
      </c>
      <c r="Y94" s="25"/>
      <c r="Z94" s="27"/>
    </row>
    <row r="95" spans="1:26" ht="48" x14ac:dyDescent="0.25">
      <c r="A95" s="44">
        <f t="shared" si="5"/>
        <v>90</v>
      </c>
      <c r="B95" s="185" t="s">
        <v>197</v>
      </c>
      <c r="C95" s="182" t="s">
        <v>76</v>
      </c>
      <c r="D95" s="183">
        <v>75000474</v>
      </c>
      <c r="E95" s="182">
        <v>107721538</v>
      </c>
      <c r="F95" s="241">
        <v>600061442</v>
      </c>
      <c r="G95" s="252" t="s">
        <v>172</v>
      </c>
      <c r="H95" s="72" t="s">
        <v>198</v>
      </c>
      <c r="I95" s="34" t="s">
        <v>111</v>
      </c>
      <c r="J95" s="34" t="s">
        <v>111</v>
      </c>
      <c r="K95" s="259" t="s">
        <v>178</v>
      </c>
      <c r="L95" s="65">
        <v>4000000</v>
      </c>
      <c r="M95" s="331">
        <f t="shared" si="6"/>
        <v>2800000</v>
      </c>
      <c r="N95" s="66">
        <v>2024</v>
      </c>
      <c r="O95" s="67">
        <v>2027</v>
      </c>
      <c r="P95" s="328" t="s">
        <v>107</v>
      </c>
      <c r="Q95" s="160" t="s">
        <v>107</v>
      </c>
      <c r="R95" s="160" t="s">
        <v>107</v>
      </c>
      <c r="S95" s="161" t="s">
        <v>107</v>
      </c>
      <c r="T95" s="162"/>
      <c r="U95" s="162"/>
      <c r="V95" s="162"/>
      <c r="W95" s="162" t="s">
        <v>107</v>
      </c>
      <c r="X95" s="155" t="s">
        <v>107</v>
      </c>
      <c r="Y95" s="25"/>
      <c r="Z95" s="27"/>
    </row>
    <row r="96" spans="1:26" ht="48" x14ac:dyDescent="0.25">
      <c r="A96" s="44">
        <f t="shared" si="5"/>
        <v>91</v>
      </c>
      <c r="B96" s="181" t="s">
        <v>197</v>
      </c>
      <c r="C96" s="182" t="s">
        <v>76</v>
      </c>
      <c r="D96" s="183">
        <v>75000474</v>
      </c>
      <c r="E96" s="182">
        <v>107721538</v>
      </c>
      <c r="F96" s="184">
        <v>600061442</v>
      </c>
      <c r="G96" s="230" t="s">
        <v>173</v>
      </c>
      <c r="H96" s="34" t="s">
        <v>198</v>
      </c>
      <c r="I96" s="34" t="s">
        <v>111</v>
      </c>
      <c r="J96" s="34" t="s">
        <v>111</v>
      </c>
      <c r="K96" s="259" t="s">
        <v>178</v>
      </c>
      <c r="L96" s="61">
        <v>4000000</v>
      </c>
      <c r="M96" s="62">
        <f t="shared" si="6"/>
        <v>2800000</v>
      </c>
      <c r="N96" s="63">
        <v>2024</v>
      </c>
      <c r="O96" s="64">
        <v>2027</v>
      </c>
      <c r="P96" s="379" t="s">
        <v>107</v>
      </c>
      <c r="Q96" s="380" t="s">
        <v>107</v>
      </c>
      <c r="R96" s="380" t="s">
        <v>107</v>
      </c>
      <c r="S96" s="396" t="s">
        <v>107</v>
      </c>
      <c r="T96" s="387"/>
      <c r="U96" s="387"/>
      <c r="V96" s="386"/>
      <c r="W96" s="386"/>
      <c r="X96" s="386" t="s">
        <v>107</v>
      </c>
      <c r="Y96" s="25"/>
      <c r="Z96" s="27"/>
    </row>
    <row r="97" spans="1:26" ht="60" x14ac:dyDescent="0.25">
      <c r="A97" s="44">
        <f t="shared" si="5"/>
        <v>92</v>
      </c>
      <c r="B97" s="181" t="s">
        <v>197</v>
      </c>
      <c r="C97" s="182" t="s">
        <v>76</v>
      </c>
      <c r="D97" s="183">
        <v>75000474</v>
      </c>
      <c r="E97" s="182">
        <v>107721538</v>
      </c>
      <c r="F97" s="184">
        <v>600061442</v>
      </c>
      <c r="G97" s="590" t="s">
        <v>344</v>
      </c>
      <c r="H97" s="34" t="s">
        <v>198</v>
      </c>
      <c r="I97" s="34" t="s">
        <v>111</v>
      </c>
      <c r="J97" s="34" t="s">
        <v>111</v>
      </c>
      <c r="K97" s="34" t="s">
        <v>329</v>
      </c>
      <c r="L97" s="61">
        <v>6000000</v>
      </c>
      <c r="M97" s="62">
        <f t="shared" si="6"/>
        <v>4200000</v>
      </c>
      <c r="N97" s="63">
        <v>2024</v>
      </c>
      <c r="O97" s="64">
        <v>2027</v>
      </c>
      <c r="P97" s="328"/>
      <c r="Q97" s="160"/>
      <c r="R97" s="160"/>
      <c r="S97" s="158"/>
      <c r="T97" s="651"/>
      <c r="U97" s="155"/>
      <c r="V97" s="321"/>
      <c r="W97" s="155" t="s">
        <v>107</v>
      </c>
      <c r="X97" s="155" t="s">
        <v>107</v>
      </c>
      <c r="Y97" s="25"/>
      <c r="Z97" s="27"/>
    </row>
    <row r="98" spans="1:26" ht="60" x14ac:dyDescent="0.25">
      <c r="A98" s="591">
        <f t="shared" si="5"/>
        <v>93</v>
      </c>
      <c r="B98" s="592" t="s">
        <v>197</v>
      </c>
      <c r="C98" s="593" t="s">
        <v>76</v>
      </c>
      <c r="D98" s="594">
        <v>75000474</v>
      </c>
      <c r="E98" s="593">
        <v>107721538</v>
      </c>
      <c r="F98" s="595">
        <v>600061442</v>
      </c>
      <c r="G98" s="596" t="s">
        <v>345</v>
      </c>
      <c r="H98" s="597" t="s">
        <v>198</v>
      </c>
      <c r="I98" s="597" t="s">
        <v>111</v>
      </c>
      <c r="J98" s="597" t="s">
        <v>111</v>
      </c>
      <c r="K98" s="597" t="s">
        <v>329</v>
      </c>
      <c r="L98" s="598">
        <v>6000000</v>
      </c>
      <c r="M98" s="599">
        <f t="shared" ref="M98" si="7">L98/100*70</f>
        <v>4200000</v>
      </c>
      <c r="N98" s="600">
        <v>2024</v>
      </c>
      <c r="O98" s="601">
        <v>2027</v>
      </c>
      <c r="P98" s="602"/>
      <c r="Q98" s="603"/>
      <c r="R98" s="603"/>
      <c r="S98" s="604"/>
      <c r="T98" s="605"/>
      <c r="U98" s="606"/>
      <c r="V98" s="607"/>
      <c r="W98" s="606" t="s">
        <v>107</v>
      </c>
      <c r="X98" s="607" t="s">
        <v>107</v>
      </c>
      <c r="Y98" s="608"/>
      <c r="Z98" s="609"/>
    </row>
    <row r="99" spans="1:26" ht="36" x14ac:dyDescent="0.25">
      <c r="A99" s="44">
        <f t="shared" si="5"/>
        <v>94</v>
      </c>
      <c r="B99" s="181" t="s">
        <v>197</v>
      </c>
      <c r="C99" s="182" t="s">
        <v>76</v>
      </c>
      <c r="D99" s="183">
        <v>75000474</v>
      </c>
      <c r="E99" s="182">
        <v>107721538</v>
      </c>
      <c r="F99" s="184">
        <v>600061442</v>
      </c>
      <c r="G99" s="230" t="s">
        <v>300</v>
      </c>
      <c r="H99" s="34" t="s">
        <v>198</v>
      </c>
      <c r="I99" s="34" t="s">
        <v>111</v>
      </c>
      <c r="J99" s="34" t="s">
        <v>111</v>
      </c>
      <c r="K99" s="60" t="s">
        <v>299</v>
      </c>
      <c r="L99" s="61">
        <v>35000000</v>
      </c>
      <c r="M99" s="332">
        <f t="shared" si="6"/>
        <v>24500000</v>
      </c>
      <c r="N99" s="225">
        <v>2024</v>
      </c>
      <c r="O99" s="64">
        <v>2027</v>
      </c>
      <c r="P99" s="328"/>
      <c r="Q99" s="160"/>
      <c r="R99" s="160"/>
      <c r="S99" s="246"/>
      <c r="T99" s="162"/>
      <c r="U99" s="162"/>
      <c r="V99" s="247"/>
      <c r="W99" s="162" t="s">
        <v>107</v>
      </c>
      <c r="X99" s="155" t="s">
        <v>107</v>
      </c>
      <c r="Y99" s="25"/>
      <c r="Z99" s="27"/>
    </row>
    <row r="100" spans="1:26" ht="51.75" customHeight="1" x14ac:dyDescent="0.25">
      <c r="A100" s="44">
        <f t="shared" si="5"/>
        <v>95</v>
      </c>
      <c r="B100" s="231" t="s">
        <v>197</v>
      </c>
      <c r="C100" s="233" t="s">
        <v>76</v>
      </c>
      <c r="D100" s="234">
        <v>75000474</v>
      </c>
      <c r="E100" s="182">
        <v>107721538</v>
      </c>
      <c r="F100" s="241">
        <v>600061442</v>
      </c>
      <c r="G100" s="366" t="s">
        <v>246</v>
      </c>
      <c r="H100" s="366" t="s">
        <v>198</v>
      </c>
      <c r="I100" s="366" t="s">
        <v>111</v>
      </c>
      <c r="J100" s="367" t="s">
        <v>111</v>
      </c>
      <c r="K100" s="366" t="s">
        <v>247</v>
      </c>
      <c r="L100" s="61">
        <v>2000000</v>
      </c>
      <c r="M100" s="62">
        <f t="shared" ref="M100:M112" si="8">L100/100*70</f>
        <v>1400000</v>
      </c>
      <c r="N100" s="66">
        <v>2024</v>
      </c>
      <c r="O100" s="64">
        <v>2027</v>
      </c>
      <c r="P100" s="328"/>
      <c r="Q100" s="157"/>
      <c r="R100" s="157"/>
      <c r="S100" s="161"/>
      <c r="T100" s="162"/>
      <c r="U100" s="162"/>
      <c r="V100" s="162" t="s">
        <v>107</v>
      </c>
      <c r="W100" s="162" t="s">
        <v>107</v>
      </c>
      <c r="X100" s="155" t="s">
        <v>107</v>
      </c>
      <c r="Y100" s="25"/>
      <c r="Z100" s="27"/>
    </row>
    <row r="101" spans="1:26" ht="77.25" customHeight="1" x14ac:dyDescent="0.25">
      <c r="A101" s="44">
        <f t="shared" si="5"/>
        <v>96</v>
      </c>
      <c r="B101" s="181" t="s">
        <v>197</v>
      </c>
      <c r="C101" s="233" t="s">
        <v>76</v>
      </c>
      <c r="D101" s="234">
        <v>75000474</v>
      </c>
      <c r="E101" s="182">
        <v>107721538</v>
      </c>
      <c r="F101" s="241">
        <v>600061442</v>
      </c>
      <c r="G101" s="407" t="s">
        <v>314</v>
      </c>
      <c r="H101" s="366" t="s">
        <v>198</v>
      </c>
      <c r="I101" s="366" t="s">
        <v>111</v>
      </c>
      <c r="J101" s="366" t="s">
        <v>111</v>
      </c>
      <c r="K101" s="368" t="s">
        <v>306</v>
      </c>
      <c r="L101" s="224">
        <v>10000000</v>
      </c>
      <c r="M101" s="331">
        <f t="shared" si="8"/>
        <v>7000000</v>
      </c>
      <c r="N101" s="66">
        <v>2022</v>
      </c>
      <c r="O101" s="64">
        <v>2024</v>
      </c>
      <c r="P101" s="328" t="s">
        <v>107</v>
      </c>
      <c r="Q101" s="157" t="s">
        <v>107</v>
      </c>
      <c r="R101" s="245" t="s">
        <v>107</v>
      </c>
      <c r="S101" s="161" t="s">
        <v>107</v>
      </c>
      <c r="T101" s="162"/>
      <c r="U101" s="162" t="s">
        <v>107</v>
      </c>
      <c r="V101" s="162" t="s">
        <v>107</v>
      </c>
      <c r="W101" s="162" t="s">
        <v>107</v>
      </c>
      <c r="X101" s="162" t="s">
        <v>107</v>
      </c>
      <c r="Y101" s="25"/>
      <c r="Z101" s="27"/>
    </row>
    <row r="102" spans="1:26" ht="41.25" customHeight="1" x14ac:dyDescent="0.25">
      <c r="A102" s="44">
        <f t="shared" si="5"/>
        <v>97</v>
      </c>
      <c r="B102" s="181" t="s">
        <v>197</v>
      </c>
      <c r="C102" s="233" t="s">
        <v>76</v>
      </c>
      <c r="D102" s="234">
        <v>75000474</v>
      </c>
      <c r="E102" s="182">
        <v>107721538</v>
      </c>
      <c r="F102" s="241">
        <v>600061442</v>
      </c>
      <c r="G102" s="408" t="s">
        <v>312</v>
      </c>
      <c r="H102" s="366" t="s">
        <v>198</v>
      </c>
      <c r="I102" s="366" t="s">
        <v>111</v>
      </c>
      <c r="J102" s="366" t="s">
        <v>111</v>
      </c>
      <c r="K102" s="366" t="s">
        <v>310</v>
      </c>
      <c r="L102" s="61">
        <v>10000000</v>
      </c>
      <c r="M102" s="62">
        <f t="shared" si="8"/>
        <v>7000000</v>
      </c>
      <c r="N102" s="66">
        <v>2022</v>
      </c>
      <c r="O102" s="64">
        <v>2024</v>
      </c>
      <c r="P102" s="328" t="s">
        <v>107</v>
      </c>
      <c r="Q102" s="245" t="s">
        <v>107</v>
      </c>
      <c r="R102" s="157" t="s">
        <v>107</v>
      </c>
      <c r="S102" s="161" t="s">
        <v>107</v>
      </c>
      <c r="T102" s="162"/>
      <c r="U102" s="162" t="s">
        <v>107</v>
      </c>
      <c r="V102" s="162" t="s">
        <v>107</v>
      </c>
      <c r="W102" s="162" t="s">
        <v>107</v>
      </c>
      <c r="X102" s="162" t="s">
        <v>107</v>
      </c>
      <c r="Y102" s="25"/>
      <c r="Z102" s="27"/>
    </row>
    <row r="103" spans="1:26" ht="77.25" hidden="1" customHeight="1" x14ac:dyDescent="0.25">
      <c r="A103" s="44">
        <f t="shared" si="5"/>
        <v>98</v>
      </c>
      <c r="B103" s="181" t="s">
        <v>197</v>
      </c>
      <c r="C103" s="233" t="s">
        <v>76</v>
      </c>
      <c r="D103" s="234">
        <v>75000474</v>
      </c>
      <c r="E103" s="182">
        <v>107721538</v>
      </c>
      <c r="F103" s="241">
        <v>600061442</v>
      </c>
      <c r="G103" s="409" t="s">
        <v>126</v>
      </c>
      <c r="H103" s="367" t="s">
        <v>198</v>
      </c>
      <c r="I103" s="366" t="s">
        <v>111</v>
      </c>
      <c r="J103" s="366" t="s">
        <v>111</v>
      </c>
      <c r="K103" s="368"/>
      <c r="L103" s="224">
        <v>5000000</v>
      </c>
      <c r="M103" s="331">
        <f t="shared" si="8"/>
        <v>3500000</v>
      </c>
      <c r="N103" s="66">
        <v>2022</v>
      </c>
      <c r="O103" s="226">
        <v>2024</v>
      </c>
      <c r="P103" s="328" t="s">
        <v>107</v>
      </c>
      <c r="Q103" s="160" t="s">
        <v>107</v>
      </c>
      <c r="R103" s="157" t="s">
        <v>107</v>
      </c>
      <c r="S103" s="161" t="s">
        <v>107</v>
      </c>
      <c r="T103" s="162"/>
      <c r="U103" s="162" t="s">
        <v>107</v>
      </c>
      <c r="V103" s="162" t="s">
        <v>107</v>
      </c>
      <c r="W103" s="162" t="s">
        <v>107</v>
      </c>
      <c r="X103" s="162" t="s">
        <v>107</v>
      </c>
      <c r="Y103" s="25"/>
      <c r="Z103" s="27"/>
    </row>
    <row r="104" spans="1:26" ht="61.5" customHeight="1" x14ac:dyDescent="0.25">
      <c r="A104" s="591">
        <v>98</v>
      </c>
      <c r="B104" s="592" t="s">
        <v>197</v>
      </c>
      <c r="C104" s="593" t="s">
        <v>76</v>
      </c>
      <c r="D104" s="594">
        <v>75000474</v>
      </c>
      <c r="E104" s="593">
        <v>107721538</v>
      </c>
      <c r="F104" s="595">
        <v>600061442</v>
      </c>
      <c r="G104" s="610" t="s">
        <v>330</v>
      </c>
      <c r="H104" s="610" t="s">
        <v>198</v>
      </c>
      <c r="I104" s="610" t="s">
        <v>111</v>
      </c>
      <c r="J104" s="610" t="s">
        <v>111</v>
      </c>
      <c r="K104" s="611"/>
      <c r="L104" s="598">
        <v>3000000</v>
      </c>
      <c r="M104" s="599">
        <f t="shared" ref="M104" si="9">L104/100*70</f>
        <v>2100000</v>
      </c>
      <c r="N104" s="600">
        <v>2022</v>
      </c>
      <c r="O104" s="601">
        <v>2024</v>
      </c>
      <c r="P104" s="612" t="s">
        <v>107</v>
      </c>
      <c r="Q104" s="613" t="s">
        <v>107</v>
      </c>
      <c r="R104" s="613" t="s">
        <v>107</v>
      </c>
      <c r="S104" s="604" t="s">
        <v>107</v>
      </c>
      <c r="T104" s="607"/>
      <c r="U104" s="607" t="s">
        <v>107</v>
      </c>
      <c r="V104" s="607" t="s">
        <v>107</v>
      </c>
      <c r="W104" s="607" t="s">
        <v>107</v>
      </c>
      <c r="X104" s="607" t="s">
        <v>107</v>
      </c>
      <c r="Y104" s="614"/>
      <c r="Z104" s="615"/>
    </row>
    <row r="105" spans="1:26" ht="63.75" customHeight="1" x14ac:dyDescent="0.25">
      <c r="A105" s="591">
        <f t="shared" si="5"/>
        <v>99</v>
      </c>
      <c r="B105" s="592" t="s">
        <v>197</v>
      </c>
      <c r="C105" s="593" t="s">
        <v>76</v>
      </c>
      <c r="D105" s="594">
        <v>75000474</v>
      </c>
      <c r="E105" s="593">
        <v>107721538</v>
      </c>
      <c r="F105" s="595">
        <v>600061442</v>
      </c>
      <c r="G105" s="610" t="s">
        <v>331</v>
      </c>
      <c r="H105" s="610" t="s">
        <v>198</v>
      </c>
      <c r="I105" s="610" t="s">
        <v>111</v>
      </c>
      <c r="J105" s="610" t="s">
        <v>111</v>
      </c>
      <c r="K105" s="611"/>
      <c r="L105" s="598">
        <v>3000000</v>
      </c>
      <c r="M105" s="599">
        <f t="shared" ref="M105" si="10">L105/100*70</f>
        <v>2100000</v>
      </c>
      <c r="N105" s="600">
        <v>2022</v>
      </c>
      <c r="O105" s="601">
        <v>2024</v>
      </c>
      <c r="P105" s="612" t="s">
        <v>107</v>
      </c>
      <c r="Q105" s="613" t="s">
        <v>107</v>
      </c>
      <c r="R105" s="613" t="s">
        <v>107</v>
      </c>
      <c r="S105" s="604" t="s">
        <v>107</v>
      </c>
      <c r="T105" s="607"/>
      <c r="U105" s="607" t="s">
        <v>107</v>
      </c>
      <c r="V105" s="607" t="s">
        <v>107</v>
      </c>
      <c r="W105" s="607" t="s">
        <v>107</v>
      </c>
      <c r="X105" s="607" t="s">
        <v>107</v>
      </c>
      <c r="Y105" s="614"/>
      <c r="Z105" s="615"/>
    </row>
    <row r="106" spans="1:26" ht="51.75" customHeight="1" x14ac:dyDescent="0.25">
      <c r="A106" s="591">
        <f t="shared" si="5"/>
        <v>100</v>
      </c>
      <c r="B106" s="592" t="s">
        <v>197</v>
      </c>
      <c r="C106" s="593" t="s">
        <v>76</v>
      </c>
      <c r="D106" s="594">
        <v>75000474</v>
      </c>
      <c r="E106" s="593">
        <v>107721538</v>
      </c>
      <c r="F106" s="595">
        <v>600061442</v>
      </c>
      <c r="G106" s="610" t="s">
        <v>332</v>
      </c>
      <c r="H106" s="610" t="s">
        <v>198</v>
      </c>
      <c r="I106" s="610" t="s">
        <v>111</v>
      </c>
      <c r="J106" s="610" t="s">
        <v>111</v>
      </c>
      <c r="K106" s="611"/>
      <c r="L106" s="598">
        <v>3000000</v>
      </c>
      <c r="M106" s="599">
        <f t="shared" ref="M106" si="11">L106/100*70</f>
        <v>2100000</v>
      </c>
      <c r="N106" s="600">
        <v>2022</v>
      </c>
      <c r="O106" s="601">
        <v>2024</v>
      </c>
      <c r="P106" s="612" t="s">
        <v>107</v>
      </c>
      <c r="Q106" s="613" t="s">
        <v>107</v>
      </c>
      <c r="R106" s="613" t="s">
        <v>107</v>
      </c>
      <c r="S106" s="604" t="s">
        <v>107</v>
      </c>
      <c r="T106" s="607"/>
      <c r="U106" s="607" t="s">
        <v>107</v>
      </c>
      <c r="V106" s="607" t="s">
        <v>107</v>
      </c>
      <c r="W106" s="607" t="s">
        <v>107</v>
      </c>
      <c r="X106" s="607" t="s">
        <v>107</v>
      </c>
      <c r="Y106" s="614"/>
      <c r="Z106" s="615"/>
    </row>
    <row r="107" spans="1:26" ht="63.75" customHeight="1" x14ac:dyDescent="0.25">
      <c r="A107" s="591">
        <v>101</v>
      </c>
      <c r="B107" s="592" t="s">
        <v>197</v>
      </c>
      <c r="C107" s="593" t="s">
        <v>76</v>
      </c>
      <c r="D107" s="594">
        <v>75000474</v>
      </c>
      <c r="E107" s="593">
        <v>107721538</v>
      </c>
      <c r="F107" s="595">
        <v>600061442</v>
      </c>
      <c r="G107" s="610" t="s">
        <v>346</v>
      </c>
      <c r="H107" s="610" t="s">
        <v>198</v>
      </c>
      <c r="I107" s="610" t="s">
        <v>111</v>
      </c>
      <c r="J107" s="610" t="s">
        <v>111</v>
      </c>
      <c r="K107" s="611"/>
      <c r="L107" s="598">
        <v>3000000</v>
      </c>
      <c r="M107" s="599">
        <f t="shared" ref="M107:M108" si="12">L107/100*70</f>
        <v>2100000</v>
      </c>
      <c r="N107" s="600">
        <v>2022</v>
      </c>
      <c r="O107" s="601">
        <v>2024</v>
      </c>
      <c r="P107" s="612" t="s">
        <v>107</v>
      </c>
      <c r="Q107" s="613" t="s">
        <v>107</v>
      </c>
      <c r="R107" s="613" t="s">
        <v>107</v>
      </c>
      <c r="S107" s="604" t="s">
        <v>107</v>
      </c>
      <c r="T107" s="607"/>
      <c r="U107" s="607" t="s">
        <v>107</v>
      </c>
      <c r="V107" s="607" t="s">
        <v>107</v>
      </c>
      <c r="W107" s="607" t="s">
        <v>107</v>
      </c>
      <c r="X107" s="607" t="s">
        <v>107</v>
      </c>
      <c r="Y107" s="614"/>
      <c r="Z107" s="615"/>
    </row>
    <row r="108" spans="1:26" ht="62.25" customHeight="1" x14ac:dyDescent="0.25">
      <c r="A108" s="591">
        <f>A107+1</f>
        <v>102</v>
      </c>
      <c r="B108" s="592" t="s">
        <v>197</v>
      </c>
      <c r="C108" s="593" t="s">
        <v>76</v>
      </c>
      <c r="D108" s="594">
        <v>75000474</v>
      </c>
      <c r="E108" s="593">
        <v>107721538</v>
      </c>
      <c r="F108" s="595">
        <v>600061442</v>
      </c>
      <c r="G108" s="610" t="s">
        <v>347</v>
      </c>
      <c r="H108" s="610" t="s">
        <v>198</v>
      </c>
      <c r="I108" s="610" t="s">
        <v>111</v>
      </c>
      <c r="J108" s="610" t="s">
        <v>111</v>
      </c>
      <c r="K108" s="611"/>
      <c r="L108" s="598">
        <v>3000000</v>
      </c>
      <c r="M108" s="599">
        <f t="shared" si="12"/>
        <v>2100000</v>
      </c>
      <c r="N108" s="600">
        <v>2022</v>
      </c>
      <c r="O108" s="601">
        <v>2024</v>
      </c>
      <c r="P108" s="612" t="s">
        <v>107</v>
      </c>
      <c r="Q108" s="613" t="s">
        <v>107</v>
      </c>
      <c r="R108" s="613" t="s">
        <v>107</v>
      </c>
      <c r="S108" s="604" t="s">
        <v>107</v>
      </c>
      <c r="T108" s="607"/>
      <c r="U108" s="607" t="s">
        <v>107</v>
      </c>
      <c r="V108" s="607" t="s">
        <v>107</v>
      </c>
      <c r="W108" s="607" t="s">
        <v>107</v>
      </c>
      <c r="X108" s="607" t="s">
        <v>107</v>
      </c>
      <c r="Y108" s="614"/>
      <c r="Z108" s="615"/>
    </row>
    <row r="109" spans="1:26" ht="61.5" customHeight="1" x14ac:dyDescent="0.25">
      <c r="A109" s="591">
        <f t="shared" ref="A109:A157" si="13">A108+1</f>
        <v>103</v>
      </c>
      <c r="B109" s="592" t="s">
        <v>197</v>
      </c>
      <c r="C109" s="593" t="s">
        <v>76</v>
      </c>
      <c r="D109" s="594">
        <v>75000474</v>
      </c>
      <c r="E109" s="593">
        <v>107721538</v>
      </c>
      <c r="F109" s="595">
        <v>600061442</v>
      </c>
      <c r="G109" s="610" t="s">
        <v>333</v>
      </c>
      <c r="H109" s="610" t="s">
        <v>198</v>
      </c>
      <c r="I109" s="610" t="s">
        <v>111</v>
      </c>
      <c r="J109" s="610" t="s">
        <v>111</v>
      </c>
      <c r="K109" s="611"/>
      <c r="L109" s="598">
        <v>3000000</v>
      </c>
      <c r="M109" s="599">
        <f t="shared" ref="M109" si="14">L109/100*70</f>
        <v>2100000</v>
      </c>
      <c r="N109" s="600">
        <v>2022</v>
      </c>
      <c r="O109" s="601">
        <v>2024</v>
      </c>
      <c r="P109" s="612" t="s">
        <v>107</v>
      </c>
      <c r="Q109" s="613" t="s">
        <v>107</v>
      </c>
      <c r="R109" s="613" t="s">
        <v>107</v>
      </c>
      <c r="S109" s="604" t="s">
        <v>107</v>
      </c>
      <c r="T109" s="607"/>
      <c r="U109" s="607" t="s">
        <v>107</v>
      </c>
      <c r="V109" s="607" t="s">
        <v>107</v>
      </c>
      <c r="W109" s="607" t="s">
        <v>107</v>
      </c>
      <c r="X109" s="607" t="s">
        <v>107</v>
      </c>
      <c r="Y109" s="614"/>
      <c r="Z109" s="615"/>
    </row>
    <row r="110" spans="1:26" ht="63.75" customHeight="1" x14ac:dyDescent="0.25">
      <c r="A110" s="591">
        <f t="shared" si="13"/>
        <v>104</v>
      </c>
      <c r="B110" s="592" t="s">
        <v>197</v>
      </c>
      <c r="C110" s="593" t="s">
        <v>76</v>
      </c>
      <c r="D110" s="594">
        <v>75000474</v>
      </c>
      <c r="E110" s="593">
        <v>107721538</v>
      </c>
      <c r="F110" s="595">
        <v>600061442</v>
      </c>
      <c r="G110" s="610" t="s">
        <v>334</v>
      </c>
      <c r="H110" s="610" t="s">
        <v>198</v>
      </c>
      <c r="I110" s="610" t="s">
        <v>111</v>
      </c>
      <c r="J110" s="610" t="s">
        <v>111</v>
      </c>
      <c r="K110" s="611"/>
      <c r="L110" s="598">
        <v>3000000</v>
      </c>
      <c r="M110" s="599">
        <f t="shared" ref="M110" si="15">L110/100*70</f>
        <v>2100000</v>
      </c>
      <c r="N110" s="600">
        <v>2022</v>
      </c>
      <c r="O110" s="601">
        <v>2024</v>
      </c>
      <c r="P110" s="612" t="s">
        <v>107</v>
      </c>
      <c r="Q110" s="613" t="s">
        <v>107</v>
      </c>
      <c r="R110" s="613" t="s">
        <v>107</v>
      </c>
      <c r="S110" s="604" t="s">
        <v>107</v>
      </c>
      <c r="T110" s="607"/>
      <c r="U110" s="607" t="s">
        <v>107</v>
      </c>
      <c r="V110" s="607" t="s">
        <v>107</v>
      </c>
      <c r="W110" s="607" t="s">
        <v>107</v>
      </c>
      <c r="X110" s="607" t="s">
        <v>107</v>
      </c>
      <c r="Y110" s="614"/>
      <c r="Z110" s="615"/>
    </row>
    <row r="111" spans="1:26" ht="64.5" customHeight="1" x14ac:dyDescent="0.25">
      <c r="A111" s="591">
        <f t="shared" si="13"/>
        <v>105</v>
      </c>
      <c r="B111" s="592" t="s">
        <v>197</v>
      </c>
      <c r="C111" s="593" t="s">
        <v>76</v>
      </c>
      <c r="D111" s="594">
        <v>75000474</v>
      </c>
      <c r="E111" s="593">
        <v>107721538</v>
      </c>
      <c r="F111" s="595">
        <v>600061442</v>
      </c>
      <c r="G111" s="610" t="s">
        <v>335</v>
      </c>
      <c r="H111" s="610" t="s">
        <v>198</v>
      </c>
      <c r="I111" s="610" t="s">
        <v>111</v>
      </c>
      <c r="J111" s="610" t="s">
        <v>111</v>
      </c>
      <c r="K111" s="611"/>
      <c r="L111" s="598">
        <v>3000000</v>
      </c>
      <c r="M111" s="599">
        <f t="shared" ref="M111" si="16">L111/100*70</f>
        <v>2100000</v>
      </c>
      <c r="N111" s="600">
        <v>2022</v>
      </c>
      <c r="O111" s="601">
        <v>2024</v>
      </c>
      <c r="P111" s="612"/>
      <c r="Q111" s="613"/>
      <c r="R111" s="613"/>
      <c r="S111" s="604"/>
      <c r="T111" s="607"/>
      <c r="U111" s="607"/>
      <c r="V111" s="607" t="s">
        <v>107</v>
      </c>
      <c r="W111" s="607" t="s">
        <v>107</v>
      </c>
      <c r="X111" s="607" t="s">
        <v>107</v>
      </c>
      <c r="Y111" s="614"/>
      <c r="Z111" s="615"/>
    </row>
    <row r="112" spans="1:26" ht="49.15" customHeight="1" thickBot="1" x14ac:dyDescent="0.3">
      <c r="A112" s="44">
        <f t="shared" si="13"/>
        <v>106</v>
      </c>
      <c r="B112" s="189" t="s">
        <v>197</v>
      </c>
      <c r="C112" s="190" t="s">
        <v>76</v>
      </c>
      <c r="D112" s="652">
        <v>75000474</v>
      </c>
      <c r="E112" s="190">
        <v>107721538</v>
      </c>
      <c r="F112" s="191">
        <v>600061442</v>
      </c>
      <c r="G112" s="653" t="s">
        <v>305</v>
      </c>
      <c r="H112" s="653" t="s">
        <v>198</v>
      </c>
      <c r="I112" s="653" t="s">
        <v>111</v>
      </c>
      <c r="J112" s="653" t="s">
        <v>111</v>
      </c>
      <c r="K112" s="654"/>
      <c r="L112" s="655">
        <v>3000000</v>
      </c>
      <c r="M112" s="656">
        <f t="shared" si="8"/>
        <v>2100000</v>
      </c>
      <c r="N112" s="657">
        <v>2022</v>
      </c>
      <c r="O112" s="658">
        <v>2024</v>
      </c>
      <c r="P112" s="325" t="s">
        <v>107</v>
      </c>
      <c r="Q112" s="327" t="s">
        <v>107</v>
      </c>
      <c r="R112" s="327" t="s">
        <v>107</v>
      </c>
      <c r="S112" s="659" t="s">
        <v>107</v>
      </c>
      <c r="T112" s="307"/>
      <c r="U112" s="307" t="s">
        <v>107</v>
      </c>
      <c r="V112" s="307" t="s">
        <v>107</v>
      </c>
      <c r="W112" s="307" t="s">
        <v>107</v>
      </c>
      <c r="X112" s="307" t="s">
        <v>107</v>
      </c>
      <c r="Y112" s="546"/>
      <c r="Z112" s="52"/>
    </row>
    <row r="113" spans="1:26" ht="23.25" hidden="1" customHeight="1" x14ac:dyDescent="0.25">
      <c r="A113" s="44">
        <f t="shared" si="13"/>
        <v>107</v>
      </c>
      <c r="B113" s="39"/>
      <c r="C113" s="40"/>
      <c r="D113" s="40"/>
      <c r="E113" s="40"/>
      <c r="F113" s="41"/>
      <c r="G113" s="118"/>
      <c r="H113" s="228"/>
      <c r="I113" s="37"/>
      <c r="J113" s="228"/>
      <c r="K113" s="37"/>
      <c r="L113" s="224"/>
      <c r="M113" s="68"/>
      <c r="N113" s="225"/>
      <c r="O113" s="226"/>
      <c r="P113" s="244"/>
      <c r="Q113" s="245"/>
      <c r="R113" s="245"/>
      <c r="S113" s="246"/>
      <c r="T113" s="247"/>
      <c r="U113" s="247"/>
      <c r="V113" s="247"/>
      <c r="W113" s="247"/>
      <c r="X113" s="247"/>
      <c r="Y113" s="39"/>
      <c r="Z113" s="41"/>
    </row>
    <row r="114" spans="1:26" ht="27.75" hidden="1" customHeight="1" x14ac:dyDescent="0.25">
      <c r="A114" s="44">
        <f t="shared" si="13"/>
        <v>108</v>
      </c>
      <c r="B114" s="25"/>
      <c r="C114" s="26"/>
      <c r="D114" s="26"/>
      <c r="E114" s="26"/>
      <c r="F114" s="27"/>
      <c r="G114" s="230"/>
      <c r="H114" s="229"/>
      <c r="I114" s="28"/>
      <c r="J114" s="229"/>
      <c r="K114" s="28"/>
      <c r="L114" s="65"/>
      <c r="M114" s="77"/>
      <c r="N114" s="66"/>
      <c r="O114" s="67"/>
      <c r="P114" s="159"/>
      <c r="Q114" s="160"/>
      <c r="R114" s="160"/>
      <c r="S114" s="161"/>
      <c r="T114" s="162"/>
      <c r="U114" s="162"/>
      <c r="V114" s="162"/>
      <c r="W114" s="162"/>
      <c r="X114" s="162"/>
      <c r="Y114" s="25"/>
      <c r="Z114" s="27"/>
    </row>
    <row r="115" spans="1:26" ht="26.25" hidden="1" customHeight="1" x14ac:dyDescent="0.25">
      <c r="A115" s="44">
        <f t="shared" si="13"/>
        <v>109</v>
      </c>
      <c r="B115" s="25"/>
      <c r="C115" s="26"/>
      <c r="D115" s="26"/>
      <c r="E115" s="26"/>
      <c r="F115" s="27"/>
      <c r="G115" s="230"/>
      <c r="H115" s="229"/>
      <c r="I115" s="28"/>
      <c r="J115" s="229"/>
      <c r="K115" s="28"/>
      <c r="L115" s="65"/>
      <c r="M115" s="77"/>
      <c r="N115" s="66"/>
      <c r="O115" s="67"/>
      <c r="P115" s="159"/>
      <c r="Q115" s="160"/>
      <c r="R115" s="160"/>
      <c r="S115" s="161"/>
      <c r="T115" s="162"/>
      <c r="U115" s="162"/>
      <c r="V115" s="162"/>
      <c r="W115" s="162"/>
      <c r="X115" s="162"/>
      <c r="Y115" s="25"/>
      <c r="Z115" s="27"/>
    </row>
    <row r="116" spans="1:26" ht="26.25" hidden="1" customHeight="1" x14ac:dyDescent="0.25">
      <c r="A116" s="44">
        <f t="shared" si="13"/>
        <v>110</v>
      </c>
      <c r="B116" s="25"/>
      <c r="C116" s="26"/>
      <c r="D116" s="26"/>
      <c r="E116" s="26"/>
      <c r="F116" s="27"/>
      <c r="G116" s="230"/>
      <c r="H116" s="229"/>
      <c r="I116" s="28"/>
      <c r="J116" s="229"/>
      <c r="K116" s="28"/>
      <c r="L116" s="65"/>
      <c r="M116" s="77"/>
      <c r="N116" s="66"/>
      <c r="O116" s="67"/>
      <c r="P116" s="159"/>
      <c r="Q116" s="160"/>
      <c r="R116" s="160"/>
      <c r="S116" s="161"/>
      <c r="T116" s="162"/>
      <c r="U116" s="162"/>
      <c r="V116" s="162"/>
      <c r="W116" s="162"/>
      <c r="X116" s="162"/>
      <c r="Y116" s="25"/>
      <c r="Z116" s="27"/>
    </row>
    <row r="117" spans="1:26" ht="27" hidden="1" customHeight="1" x14ac:dyDescent="0.25">
      <c r="A117" s="44">
        <f t="shared" si="13"/>
        <v>111</v>
      </c>
      <c r="B117" s="25"/>
      <c r="C117" s="26"/>
      <c r="D117" s="26"/>
      <c r="E117" s="26"/>
      <c r="F117" s="27"/>
      <c r="G117" s="230"/>
      <c r="H117" s="229"/>
      <c r="I117" s="28"/>
      <c r="J117" s="229"/>
      <c r="K117" s="28"/>
      <c r="L117" s="65"/>
      <c r="M117" s="77"/>
      <c r="N117" s="66"/>
      <c r="O117" s="67"/>
      <c r="P117" s="159"/>
      <c r="Q117" s="160"/>
      <c r="R117" s="160"/>
      <c r="S117" s="161"/>
      <c r="T117" s="162"/>
      <c r="U117" s="162"/>
      <c r="V117" s="162"/>
      <c r="W117" s="162"/>
      <c r="X117" s="162"/>
      <c r="Y117" s="25"/>
      <c r="Z117" s="27"/>
    </row>
    <row r="118" spans="1:26" ht="29.25" hidden="1" customHeight="1" x14ac:dyDescent="0.25">
      <c r="A118" s="44">
        <f t="shared" si="13"/>
        <v>112</v>
      </c>
      <c r="B118" s="25"/>
      <c r="C118" s="26"/>
      <c r="D118" s="26"/>
      <c r="E118" s="26"/>
      <c r="F118" s="27"/>
      <c r="G118" s="230"/>
      <c r="H118" s="229"/>
      <c r="I118" s="28"/>
      <c r="J118" s="229"/>
      <c r="K118" s="28"/>
      <c r="L118" s="65"/>
      <c r="M118" s="77"/>
      <c r="N118" s="66"/>
      <c r="O118" s="67"/>
      <c r="P118" s="159"/>
      <c r="Q118" s="160"/>
      <c r="R118" s="160"/>
      <c r="S118" s="161"/>
      <c r="T118" s="162"/>
      <c r="U118" s="162"/>
      <c r="V118" s="162"/>
      <c r="W118" s="162"/>
      <c r="X118" s="162"/>
      <c r="Y118" s="25"/>
      <c r="Z118" s="27"/>
    </row>
    <row r="119" spans="1:26" ht="51.75" hidden="1" customHeight="1" thickBot="1" x14ac:dyDescent="0.3">
      <c r="A119" s="44">
        <f t="shared" si="13"/>
        <v>113</v>
      </c>
      <c r="B119" s="189"/>
      <c r="C119" s="256"/>
      <c r="D119" s="303"/>
      <c r="E119" s="190"/>
      <c r="F119" s="243"/>
      <c r="G119" s="304"/>
      <c r="H119" s="36"/>
      <c r="I119" s="305"/>
      <c r="J119" s="306"/>
      <c r="K119" s="302"/>
      <c r="L119" s="69"/>
      <c r="M119" s="76"/>
      <c r="N119" s="70"/>
      <c r="O119" s="71"/>
      <c r="P119" s="159"/>
      <c r="Q119" s="160"/>
      <c r="R119" s="160"/>
      <c r="S119" s="161"/>
      <c r="T119" s="162"/>
      <c r="U119" s="162"/>
      <c r="V119" s="162"/>
      <c r="W119" s="162"/>
      <c r="X119" s="162"/>
      <c r="Y119" s="31"/>
      <c r="Z119" s="33"/>
    </row>
    <row r="120" spans="1:26" ht="15.75" hidden="1" thickBot="1" x14ac:dyDescent="0.3">
      <c r="A120" s="44">
        <f t="shared" si="13"/>
        <v>114</v>
      </c>
      <c r="G120" s="376"/>
      <c r="H120" s="59"/>
      <c r="I120" s="56"/>
      <c r="J120" s="56"/>
      <c r="K120" s="56"/>
      <c r="L120" s="141"/>
      <c r="M120" s="57"/>
      <c r="N120" s="58"/>
      <c r="O120" s="58"/>
      <c r="P120" s="175"/>
      <c r="Q120" s="175"/>
      <c r="R120" s="175"/>
      <c r="S120" s="175"/>
      <c r="T120" s="175"/>
      <c r="U120" s="175"/>
      <c r="V120" s="175"/>
      <c r="W120" s="175"/>
      <c r="X120" s="175"/>
    </row>
    <row r="121" spans="1:26" ht="15.75" hidden="1" thickBot="1" x14ac:dyDescent="0.3">
      <c r="A121" s="44">
        <f t="shared" si="13"/>
        <v>115</v>
      </c>
      <c r="G121" s="122"/>
      <c r="H121" s="59"/>
      <c r="I121" s="56"/>
      <c r="J121" s="56"/>
      <c r="K121" s="56"/>
      <c r="L121" s="141"/>
      <c r="M121" s="57"/>
      <c r="N121" s="58"/>
      <c r="O121" s="58"/>
      <c r="P121" s="59"/>
      <c r="Q121" s="59"/>
      <c r="R121" s="59"/>
      <c r="S121" s="59"/>
      <c r="T121" s="59"/>
      <c r="U121" s="59"/>
      <c r="V121" s="59"/>
      <c r="W121" s="59"/>
      <c r="X121" s="59"/>
    </row>
    <row r="122" spans="1:26" ht="15.75" hidden="1" thickBot="1" x14ac:dyDescent="0.3">
      <c r="A122" s="44">
        <f t="shared" si="13"/>
        <v>116</v>
      </c>
      <c r="G122" s="122"/>
      <c r="H122" s="59"/>
      <c r="I122" s="56"/>
      <c r="J122" s="56"/>
      <c r="K122" s="56"/>
      <c r="L122" s="141"/>
      <c r="M122" s="57"/>
      <c r="N122" s="58"/>
      <c r="O122" s="58"/>
      <c r="P122" s="59"/>
      <c r="Q122" s="59"/>
      <c r="R122" s="59"/>
      <c r="S122" s="59"/>
      <c r="T122" s="59"/>
      <c r="U122" s="59"/>
      <c r="V122" s="59"/>
      <c r="W122" s="59"/>
      <c r="X122" s="59"/>
    </row>
    <row r="123" spans="1:26" ht="15.75" hidden="1" thickBot="1" x14ac:dyDescent="0.3">
      <c r="A123" s="44">
        <f t="shared" si="13"/>
        <v>117</v>
      </c>
      <c r="G123" s="122"/>
      <c r="H123" s="59"/>
      <c r="I123" s="56"/>
      <c r="J123" s="56"/>
      <c r="K123" s="56"/>
      <c r="L123" s="141"/>
      <c r="M123" s="57"/>
      <c r="N123" s="58"/>
      <c r="O123" s="58"/>
      <c r="P123" s="59"/>
      <c r="Q123" s="59"/>
      <c r="R123" s="59"/>
      <c r="S123" s="59"/>
      <c r="T123" s="59"/>
      <c r="U123" s="59"/>
      <c r="V123" s="59"/>
      <c r="W123" s="59"/>
      <c r="X123" s="59"/>
    </row>
    <row r="124" spans="1:26" ht="15.75" hidden="1" thickBot="1" x14ac:dyDescent="0.3">
      <c r="A124" s="44">
        <f t="shared" si="13"/>
        <v>118</v>
      </c>
      <c r="P124" s="175"/>
      <c r="Q124" s="175"/>
      <c r="R124" s="175"/>
      <c r="S124" s="175"/>
      <c r="T124" s="175"/>
      <c r="U124" s="175"/>
      <c r="V124" s="175"/>
      <c r="W124" s="175"/>
      <c r="X124" s="175"/>
    </row>
    <row r="125" spans="1:26" ht="15.75" hidden="1" customHeight="1" thickBot="1" x14ac:dyDescent="0.3">
      <c r="A125" s="736">
        <f t="shared" si="13"/>
        <v>119</v>
      </c>
      <c r="B125" s="737" t="s">
        <v>1</v>
      </c>
      <c r="C125" s="738"/>
      <c r="D125" s="738"/>
      <c r="E125" s="738"/>
      <c r="F125" s="739"/>
      <c r="G125" s="740" t="s">
        <v>2</v>
      </c>
      <c r="H125" s="743" t="s">
        <v>24</v>
      </c>
      <c r="I125" s="746" t="s">
        <v>56</v>
      </c>
      <c r="J125" s="724" t="s">
        <v>4</v>
      </c>
      <c r="K125" s="715" t="s">
        <v>5</v>
      </c>
      <c r="L125" s="729" t="s">
        <v>25</v>
      </c>
      <c r="M125" s="730"/>
      <c r="N125" s="731" t="s">
        <v>6</v>
      </c>
      <c r="O125" s="732"/>
      <c r="P125" s="808" t="s">
        <v>26</v>
      </c>
      <c r="Q125" s="809"/>
      <c r="R125" s="809"/>
      <c r="S125" s="809"/>
      <c r="T125" s="809"/>
      <c r="U125" s="809"/>
      <c r="V125" s="809"/>
      <c r="W125" s="810"/>
      <c r="X125" s="811"/>
      <c r="Y125" s="814" t="s">
        <v>7</v>
      </c>
      <c r="Z125" s="815"/>
    </row>
    <row r="126" spans="1:26" ht="15.75" hidden="1" thickBot="1" x14ac:dyDescent="0.3">
      <c r="A126" s="736">
        <f t="shared" si="13"/>
        <v>120</v>
      </c>
      <c r="B126" s="699" t="s">
        <v>8</v>
      </c>
      <c r="C126" s="701" t="s">
        <v>9</v>
      </c>
      <c r="D126" s="701" t="s">
        <v>10</v>
      </c>
      <c r="E126" s="701" t="s">
        <v>11</v>
      </c>
      <c r="F126" s="703" t="s">
        <v>12</v>
      </c>
      <c r="G126" s="741"/>
      <c r="H126" s="744"/>
      <c r="I126" s="747"/>
      <c r="J126" s="725"/>
      <c r="K126" s="727"/>
      <c r="L126" s="705" t="s">
        <v>13</v>
      </c>
      <c r="M126" s="707" t="s">
        <v>73</v>
      </c>
      <c r="N126" s="709" t="s">
        <v>14</v>
      </c>
      <c r="O126" s="711" t="s">
        <v>15</v>
      </c>
      <c r="P126" s="713" t="s">
        <v>27</v>
      </c>
      <c r="Q126" s="714"/>
      <c r="R126" s="714"/>
      <c r="S126" s="715"/>
      <c r="T126" s="716" t="s">
        <v>28</v>
      </c>
      <c r="U126" s="718" t="s">
        <v>70</v>
      </c>
      <c r="V126" s="718" t="s">
        <v>71</v>
      </c>
      <c r="W126" s="720" t="s">
        <v>29</v>
      </c>
      <c r="X126" s="722" t="s">
        <v>57</v>
      </c>
      <c r="Y126" s="812" t="s">
        <v>16</v>
      </c>
      <c r="Z126" s="813" t="s">
        <v>17</v>
      </c>
    </row>
    <row r="127" spans="1:26" ht="90.75" hidden="1" customHeight="1" thickBot="1" x14ac:dyDescent="0.3">
      <c r="A127" s="736">
        <f t="shared" si="13"/>
        <v>121</v>
      </c>
      <c r="B127" s="700"/>
      <c r="C127" s="702"/>
      <c r="D127" s="702"/>
      <c r="E127" s="702"/>
      <c r="F127" s="704"/>
      <c r="G127" s="742"/>
      <c r="H127" s="745"/>
      <c r="I127" s="748"/>
      <c r="J127" s="726"/>
      <c r="K127" s="728"/>
      <c r="L127" s="706"/>
      <c r="M127" s="708"/>
      <c r="N127" s="710"/>
      <c r="O127" s="712"/>
      <c r="P127" s="13" t="s">
        <v>50</v>
      </c>
      <c r="Q127" s="14" t="s">
        <v>30</v>
      </c>
      <c r="R127" s="14" t="s">
        <v>31</v>
      </c>
      <c r="S127" s="15" t="s">
        <v>32</v>
      </c>
      <c r="T127" s="717"/>
      <c r="U127" s="719"/>
      <c r="V127" s="719"/>
      <c r="W127" s="721"/>
      <c r="X127" s="723"/>
      <c r="Y127" s="694"/>
      <c r="Z127" s="696"/>
    </row>
    <row r="128" spans="1:26" ht="15.75" hidden="1" customHeight="1" thickBot="1" x14ac:dyDescent="0.3">
      <c r="A128" s="44">
        <f t="shared" si="13"/>
        <v>122</v>
      </c>
      <c r="B128" s="48"/>
      <c r="C128" s="49"/>
      <c r="D128" s="47"/>
      <c r="E128" s="49"/>
      <c r="F128" s="50"/>
      <c r="G128" s="95"/>
      <c r="H128" s="86"/>
      <c r="I128" s="113"/>
      <c r="J128" s="87"/>
      <c r="K128" s="88"/>
      <c r="L128" s="89"/>
      <c r="M128" s="90"/>
      <c r="N128" s="78"/>
      <c r="O128" s="79"/>
      <c r="P128" s="91"/>
      <c r="Q128" s="92"/>
      <c r="R128" s="92"/>
      <c r="S128" s="93"/>
      <c r="T128" s="402"/>
      <c r="U128" s="80"/>
      <c r="V128" s="80"/>
      <c r="W128" s="80"/>
      <c r="X128" s="94"/>
      <c r="Y128" s="78"/>
      <c r="Z128" s="79"/>
    </row>
    <row r="129" spans="1:26" ht="15.75" hidden="1" customHeight="1" thickBot="1" x14ac:dyDescent="0.3">
      <c r="A129" s="44">
        <f t="shared" si="13"/>
        <v>123</v>
      </c>
      <c r="B129" s="82"/>
      <c r="C129" s="83"/>
      <c r="D129" s="84"/>
      <c r="E129" s="83"/>
      <c r="F129" s="85"/>
      <c r="G129" s="84"/>
      <c r="H129" s="86"/>
      <c r="I129" s="113"/>
      <c r="J129" s="87"/>
      <c r="K129" s="88"/>
      <c r="L129" s="89"/>
      <c r="M129" s="90"/>
      <c r="N129" s="78"/>
      <c r="O129" s="79"/>
      <c r="P129" s="91"/>
      <c r="Q129" s="92"/>
      <c r="R129" s="92"/>
      <c r="S129" s="93"/>
      <c r="T129" s="402"/>
      <c r="U129" s="80"/>
      <c r="V129" s="80"/>
      <c r="W129" s="80"/>
      <c r="X129" s="94"/>
      <c r="Y129" s="78"/>
      <c r="Z129" s="79"/>
    </row>
    <row r="130" spans="1:26" ht="15.75" hidden="1" customHeight="1" thickBot="1" x14ac:dyDescent="0.3">
      <c r="A130" s="44">
        <f t="shared" si="13"/>
        <v>124</v>
      </c>
      <c r="B130" s="96"/>
      <c r="C130" s="97"/>
      <c r="D130" s="98"/>
      <c r="E130" s="97"/>
      <c r="F130" s="99"/>
      <c r="G130" s="98"/>
      <c r="H130" s="100"/>
      <c r="I130" s="112"/>
      <c r="J130" s="101"/>
      <c r="K130" s="102"/>
      <c r="L130" s="103"/>
      <c r="M130" s="104"/>
      <c r="N130" s="105"/>
      <c r="O130" s="106"/>
      <c r="P130" s="107"/>
      <c r="Q130" s="108"/>
      <c r="R130" s="108"/>
      <c r="S130" s="109"/>
      <c r="T130" s="403"/>
      <c r="U130" s="110"/>
      <c r="V130" s="110"/>
      <c r="W130" s="110"/>
      <c r="X130" s="111"/>
      <c r="Y130" s="105"/>
      <c r="Z130" s="106"/>
    </row>
    <row r="131" spans="1:26" ht="64.5" customHeight="1" x14ac:dyDescent="0.25">
      <c r="A131" s="44">
        <v>107</v>
      </c>
      <c r="B131" s="123" t="s">
        <v>93</v>
      </c>
      <c r="C131" s="179" t="s">
        <v>89</v>
      </c>
      <c r="D131" s="414">
        <v>70983780</v>
      </c>
      <c r="E131" s="179">
        <v>150014091</v>
      </c>
      <c r="F131" s="180">
        <v>650014081</v>
      </c>
      <c r="G131" s="578" t="s">
        <v>211</v>
      </c>
      <c r="H131" s="640" t="s">
        <v>110</v>
      </c>
      <c r="I131" s="640" t="s">
        <v>111</v>
      </c>
      <c r="J131" s="579" t="s">
        <v>112</v>
      </c>
      <c r="K131" s="415" t="s">
        <v>249</v>
      </c>
      <c r="L131" s="647">
        <v>2000000</v>
      </c>
      <c r="M131" s="416">
        <f>L131/100*70</f>
        <v>1400000</v>
      </c>
      <c r="N131" s="417">
        <v>2023</v>
      </c>
      <c r="O131" s="281">
        <v>2027</v>
      </c>
      <c r="P131" s="308" t="s">
        <v>107</v>
      </c>
      <c r="Q131" s="418" t="s">
        <v>107</v>
      </c>
      <c r="R131" s="418" t="s">
        <v>107</v>
      </c>
      <c r="S131" s="491" t="s">
        <v>107</v>
      </c>
      <c r="T131" s="318"/>
      <c r="U131" s="319"/>
      <c r="V131" s="319"/>
      <c r="W131" s="319"/>
      <c r="X131" s="319" t="s">
        <v>107</v>
      </c>
      <c r="Y131" s="19"/>
      <c r="Z131" s="419"/>
    </row>
    <row r="132" spans="1:26" ht="64.5" hidden="1" customHeight="1" x14ac:dyDescent="0.25">
      <c r="A132" s="44"/>
      <c r="B132" s="185"/>
      <c r="C132" s="186"/>
      <c r="D132" s="187"/>
      <c r="E132" s="192"/>
      <c r="F132" s="188"/>
      <c r="G132" s="648"/>
      <c r="H132" s="60"/>
      <c r="I132" s="195"/>
      <c r="J132" s="413"/>
      <c r="K132" s="259"/>
      <c r="L132" s="65"/>
      <c r="M132" s="77"/>
      <c r="N132" s="63"/>
      <c r="O132" s="64"/>
      <c r="P132" s="150"/>
      <c r="Q132" s="150"/>
      <c r="R132" s="150"/>
      <c r="S132" s="150"/>
      <c r="T132" s="162"/>
      <c r="U132" s="162"/>
      <c r="V132" s="162"/>
      <c r="W132" s="162"/>
      <c r="X132" s="155"/>
      <c r="Y132" s="25"/>
      <c r="Z132" s="27"/>
    </row>
    <row r="133" spans="1:26" ht="66.75" customHeight="1" x14ac:dyDescent="0.25">
      <c r="A133" s="44">
        <v>108</v>
      </c>
      <c r="B133" s="181" t="s">
        <v>93</v>
      </c>
      <c r="C133" s="182" t="s">
        <v>89</v>
      </c>
      <c r="D133" s="183">
        <v>70983780</v>
      </c>
      <c r="E133" s="182">
        <v>150014091</v>
      </c>
      <c r="F133" s="184">
        <v>650014081</v>
      </c>
      <c r="G133" s="35" t="s">
        <v>229</v>
      </c>
      <c r="H133" s="121" t="s">
        <v>110</v>
      </c>
      <c r="I133" s="121" t="s">
        <v>111</v>
      </c>
      <c r="J133" s="193" t="s">
        <v>112</v>
      </c>
      <c r="K133" s="114" t="s">
        <v>225</v>
      </c>
      <c r="L133" s="198">
        <v>1000000</v>
      </c>
      <c r="M133" s="62">
        <f t="shared" ref="M133:M146" si="17">L133/100*70</f>
        <v>700000</v>
      </c>
      <c r="N133" s="342">
        <v>2023</v>
      </c>
      <c r="O133" s="64">
        <v>2027</v>
      </c>
      <c r="P133" s="156"/>
      <c r="Q133" s="157"/>
      <c r="R133" s="320"/>
      <c r="S133" s="321"/>
      <c r="T133" s="155"/>
      <c r="U133" s="155"/>
      <c r="V133" s="155" t="s">
        <v>107</v>
      </c>
      <c r="W133" s="155" t="s">
        <v>107</v>
      </c>
      <c r="X133" s="155" t="s">
        <v>107</v>
      </c>
      <c r="Y133" s="22"/>
      <c r="Z133" s="223"/>
    </row>
    <row r="134" spans="1:26" ht="72.599999999999994" customHeight="1" x14ac:dyDescent="0.25">
      <c r="A134" s="44">
        <f t="shared" si="13"/>
        <v>109</v>
      </c>
      <c r="B134" s="185" t="s">
        <v>93</v>
      </c>
      <c r="C134" s="186" t="s">
        <v>89</v>
      </c>
      <c r="D134" s="187">
        <v>70983780</v>
      </c>
      <c r="E134" s="192">
        <v>150014091</v>
      </c>
      <c r="F134" s="188">
        <v>650014081</v>
      </c>
      <c r="G134" s="35" t="s">
        <v>212</v>
      </c>
      <c r="H134" s="121" t="s">
        <v>110</v>
      </c>
      <c r="I134" s="121" t="s">
        <v>111</v>
      </c>
      <c r="J134" s="193" t="s">
        <v>112</v>
      </c>
      <c r="K134" s="35" t="s">
        <v>213</v>
      </c>
      <c r="L134" s="198">
        <v>5000000</v>
      </c>
      <c r="M134" s="62">
        <f t="shared" si="17"/>
        <v>3500000</v>
      </c>
      <c r="N134" s="343">
        <v>2023</v>
      </c>
      <c r="O134" s="64">
        <v>2027</v>
      </c>
      <c r="P134" s="156" t="s">
        <v>107</v>
      </c>
      <c r="Q134" s="157" t="s">
        <v>107</v>
      </c>
      <c r="R134" s="320" t="s">
        <v>107</v>
      </c>
      <c r="S134" s="320" t="s">
        <v>107</v>
      </c>
      <c r="T134" s="155"/>
      <c r="U134" s="156"/>
      <c r="V134" s="156"/>
      <c r="W134" s="156" t="s">
        <v>107</v>
      </c>
      <c r="X134" s="155" t="s">
        <v>107</v>
      </c>
      <c r="Y134" s="22"/>
      <c r="Z134" s="223"/>
    </row>
    <row r="135" spans="1:26" ht="69" customHeight="1" x14ac:dyDescent="0.25">
      <c r="A135" s="44">
        <f t="shared" si="13"/>
        <v>110</v>
      </c>
      <c r="B135" s="181" t="s">
        <v>93</v>
      </c>
      <c r="C135" s="182" t="s">
        <v>89</v>
      </c>
      <c r="D135" s="183">
        <v>70983780</v>
      </c>
      <c r="E135" s="182">
        <v>150014091</v>
      </c>
      <c r="F135" s="184">
        <v>650014081</v>
      </c>
      <c r="G135" s="116" t="s">
        <v>216</v>
      </c>
      <c r="H135" s="121" t="s">
        <v>110</v>
      </c>
      <c r="I135" s="81" t="s">
        <v>111</v>
      </c>
      <c r="J135" s="193" t="s">
        <v>112</v>
      </c>
      <c r="K135" s="114" t="s">
        <v>226</v>
      </c>
      <c r="L135" s="198">
        <v>500000</v>
      </c>
      <c r="M135" s="62">
        <f t="shared" si="17"/>
        <v>350000</v>
      </c>
      <c r="N135" s="343">
        <v>2023</v>
      </c>
      <c r="O135" s="64">
        <v>2027</v>
      </c>
      <c r="P135" s="156" t="s">
        <v>107</v>
      </c>
      <c r="Q135" s="157" t="s">
        <v>107</v>
      </c>
      <c r="R135" s="157" t="s">
        <v>107</v>
      </c>
      <c r="S135" s="322" t="s">
        <v>107</v>
      </c>
      <c r="T135" s="247"/>
      <c r="U135" s="244" t="s">
        <v>107</v>
      </c>
      <c r="V135" s="244" t="s">
        <v>107</v>
      </c>
      <c r="W135" s="244"/>
      <c r="X135" s="244" t="s">
        <v>107</v>
      </c>
      <c r="Y135" s="39"/>
      <c r="Z135" s="223"/>
    </row>
    <row r="136" spans="1:26" ht="85.9" hidden="1" customHeight="1" x14ac:dyDescent="0.25">
      <c r="A136" s="44">
        <f t="shared" si="13"/>
        <v>111</v>
      </c>
      <c r="B136" s="181" t="s">
        <v>93</v>
      </c>
      <c r="C136" s="182" t="s">
        <v>89</v>
      </c>
      <c r="D136" s="183">
        <v>70983780</v>
      </c>
      <c r="E136" s="233" t="s">
        <v>108</v>
      </c>
      <c r="F136" s="184">
        <v>650014081</v>
      </c>
      <c r="G136" s="34" t="s">
        <v>115</v>
      </c>
      <c r="H136" s="81" t="s">
        <v>110</v>
      </c>
      <c r="I136" s="81" t="s">
        <v>111</v>
      </c>
      <c r="J136" s="194" t="s">
        <v>112</v>
      </c>
      <c r="K136" s="199"/>
      <c r="L136" s="198">
        <v>2000000</v>
      </c>
      <c r="M136" s="62">
        <f t="shared" si="17"/>
        <v>1400000</v>
      </c>
      <c r="N136" s="343"/>
      <c r="O136" s="64"/>
      <c r="P136" s="156" t="s">
        <v>107</v>
      </c>
      <c r="Q136" s="157" t="s">
        <v>107</v>
      </c>
      <c r="R136" s="157" t="s">
        <v>107</v>
      </c>
      <c r="S136" s="158" t="s">
        <v>107</v>
      </c>
      <c r="T136" s="155"/>
      <c r="U136" s="156" t="s">
        <v>107</v>
      </c>
      <c r="V136" s="156" t="s">
        <v>107</v>
      </c>
      <c r="W136" s="156" t="s">
        <v>107</v>
      </c>
      <c r="X136" s="156" t="s">
        <v>107</v>
      </c>
      <c r="Y136" s="22"/>
      <c r="Z136" s="223"/>
    </row>
    <row r="137" spans="1:26" ht="67.5" customHeight="1" x14ac:dyDescent="0.25">
      <c r="A137" s="44">
        <v>111</v>
      </c>
      <c r="B137" s="181" t="s">
        <v>93</v>
      </c>
      <c r="C137" s="182" t="s">
        <v>89</v>
      </c>
      <c r="D137" s="183">
        <v>70983780</v>
      </c>
      <c r="E137" s="233">
        <v>150014091</v>
      </c>
      <c r="F137" s="184">
        <v>650014081</v>
      </c>
      <c r="G137" s="34" t="s">
        <v>214</v>
      </c>
      <c r="H137" s="81" t="s">
        <v>110</v>
      </c>
      <c r="I137" s="195" t="s">
        <v>111</v>
      </c>
      <c r="J137" s="193" t="s">
        <v>112</v>
      </c>
      <c r="K137" s="114" t="s">
        <v>227</v>
      </c>
      <c r="L137" s="198">
        <v>3000000</v>
      </c>
      <c r="M137" s="62">
        <f t="shared" si="17"/>
        <v>2100000</v>
      </c>
      <c r="N137" s="298">
        <v>2023</v>
      </c>
      <c r="O137" s="226">
        <v>2027</v>
      </c>
      <c r="P137" s="156"/>
      <c r="Q137" s="157"/>
      <c r="R137" s="157"/>
      <c r="S137" s="158"/>
      <c r="T137" s="321"/>
      <c r="U137" s="156"/>
      <c r="V137" s="156"/>
      <c r="W137" s="156"/>
      <c r="X137" s="156"/>
      <c r="Y137" s="22"/>
      <c r="Z137" s="223"/>
    </row>
    <row r="138" spans="1:26" ht="67.5" customHeight="1" x14ac:dyDescent="0.25">
      <c r="A138" s="44">
        <v>112</v>
      </c>
      <c r="B138" s="181" t="s">
        <v>93</v>
      </c>
      <c r="C138" s="182" t="s">
        <v>89</v>
      </c>
      <c r="D138" s="183">
        <v>70983780</v>
      </c>
      <c r="E138" s="233">
        <v>150014091</v>
      </c>
      <c r="F138" s="184">
        <v>650014081</v>
      </c>
      <c r="G138" s="34" t="s">
        <v>270</v>
      </c>
      <c r="H138" s="81" t="s">
        <v>110</v>
      </c>
      <c r="I138" s="81" t="s">
        <v>111</v>
      </c>
      <c r="J138" s="194" t="s">
        <v>112</v>
      </c>
      <c r="K138" s="260" t="s">
        <v>268</v>
      </c>
      <c r="L138" s="198">
        <v>1000000</v>
      </c>
      <c r="M138" s="62">
        <f t="shared" si="17"/>
        <v>700000</v>
      </c>
      <c r="N138" s="342">
        <v>2023</v>
      </c>
      <c r="O138" s="64">
        <v>2027</v>
      </c>
      <c r="P138" s="156"/>
      <c r="Q138" s="320"/>
      <c r="R138" s="157"/>
      <c r="S138" s="323"/>
      <c r="T138" s="321"/>
      <c r="U138" s="156" t="s">
        <v>107</v>
      </c>
      <c r="V138" s="156" t="s">
        <v>107</v>
      </c>
      <c r="W138" s="156" t="s">
        <v>107</v>
      </c>
      <c r="X138" s="156" t="s">
        <v>107</v>
      </c>
      <c r="Y138" s="22"/>
      <c r="Z138" s="223"/>
    </row>
    <row r="139" spans="1:26" ht="66" customHeight="1" x14ac:dyDescent="0.25">
      <c r="A139" s="44">
        <v>113</v>
      </c>
      <c r="B139" s="181" t="s">
        <v>93</v>
      </c>
      <c r="C139" s="182" t="s">
        <v>89</v>
      </c>
      <c r="D139" s="183">
        <v>70983780</v>
      </c>
      <c r="E139" s="182">
        <v>150014091</v>
      </c>
      <c r="F139" s="184">
        <v>650014081</v>
      </c>
      <c r="G139" s="34" t="s">
        <v>215</v>
      </c>
      <c r="H139" s="81" t="s">
        <v>110</v>
      </c>
      <c r="I139" s="81" t="s">
        <v>111</v>
      </c>
      <c r="J139" s="194" t="s">
        <v>112</v>
      </c>
      <c r="K139" s="260" t="s">
        <v>317</v>
      </c>
      <c r="L139" s="420">
        <v>1500000</v>
      </c>
      <c r="M139" s="423">
        <f t="shared" si="17"/>
        <v>1050000</v>
      </c>
      <c r="N139" s="344">
        <v>2023</v>
      </c>
      <c r="O139" s="272">
        <v>2027</v>
      </c>
      <c r="P139" s="156" t="s">
        <v>107</v>
      </c>
      <c r="Q139" s="157" t="s">
        <v>107</v>
      </c>
      <c r="R139" s="157" t="s">
        <v>107</v>
      </c>
      <c r="S139" s="427" t="s">
        <v>107</v>
      </c>
      <c r="T139" s="155"/>
      <c r="U139" s="156" t="s">
        <v>107</v>
      </c>
      <c r="V139" s="156" t="s">
        <v>107</v>
      </c>
      <c r="W139" s="156" t="s">
        <v>107</v>
      </c>
      <c r="X139" s="156" t="s">
        <v>107</v>
      </c>
      <c r="Y139" s="22"/>
      <c r="Z139" s="223"/>
    </row>
    <row r="140" spans="1:26" ht="66" customHeight="1" x14ac:dyDescent="0.25">
      <c r="A140" s="44">
        <v>114</v>
      </c>
      <c r="B140" s="181" t="s">
        <v>93</v>
      </c>
      <c r="C140" s="182" t="s">
        <v>89</v>
      </c>
      <c r="D140" s="183">
        <v>70983780</v>
      </c>
      <c r="E140" s="182">
        <v>150014091</v>
      </c>
      <c r="F140" s="184">
        <v>650014081</v>
      </c>
      <c r="G140" s="34" t="s">
        <v>109</v>
      </c>
      <c r="H140" s="81" t="s">
        <v>110</v>
      </c>
      <c r="I140" s="81" t="s">
        <v>111</v>
      </c>
      <c r="J140" s="194" t="s">
        <v>112</v>
      </c>
      <c r="K140" s="114"/>
      <c r="L140" s="412">
        <v>3000000</v>
      </c>
      <c r="M140" s="62">
        <f t="shared" si="17"/>
        <v>2100000</v>
      </c>
      <c r="N140" s="343">
        <v>2023</v>
      </c>
      <c r="O140" s="64">
        <v>2027</v>
      </c>
      <c r="P140" s="156"/>
      <c r="Q140" s="157"/>
      <c r="R140" s="157"/>
      <c r="S140" s="320"/>
      <c r="T140" s="155"/>
      <c r="U140" s="156"/>
      <c r="V140" s="156"/>
      <c r="W140" s="156"/>
      <c r="X140" s="156"/>
      <c r="Y140" s="22"/>
      <c r="Z140" s="223"/>
    </row>
    <row r="141" spans="1:26" ht="66" customHeight="1" x14ac:dyDescent="0.25">
      <c r="A141" s="44">
        <v>115</v>
      </c>
      <c r="B141" s="181" t="s">
        <v>93</v>
      </c>
      <c r="C141" s="182" t="s">
        <v>89</v>
      </c>
      <c r="D141" s="183">
        <v>70983780</v>
      </c>
      <c r="E141" s="182">
        <v>150014091</v>
      </c>
      <c r="F141" s="184">
        <v>650014081</v>
      </c>
      <c r="G141" s="34" t="s">
        <v>228</v>
      </c>
      <c r="H141" s="81" t="s">
        <v>110</v>
      </c>
      <c r="I141" s="81" t="s">
        <v>111</v>
      </c>
      <c r="J141" s="194" t="s">
        <v>112</v>
      </c>
      <c r="K141" s="625" t="s">
        <v>348</v>
      </c>
      <c r="L141" s="426">
        <v>4000000</v>
      </c>
      <c r="M141" s="423">
        <f t="shared" si="17"/>
        <v>2800000</v>
      </c>
      <c r="N141" s="342">
        <v>2023</v>
      </c>
      <c r="O141" s="64">
        <v>2027</v>
      </c>
      <c r="P141" s="156"/>
      <c r="Q141" s="157"/>
      <c r="R141" s="157"/>
      <c r="S141" s="320"/>
      <c r="T141" s="155"/>
      <c r="U141" s="155" t="s">
        <v>107</v>
      </c>
      <c r="V141" s="156" t="s">
        <v>107</v>
      </c>
      <c r="W141" s="156" t="s">
        <v>107</v>
      </c>
      <c r="X141" s="156" t="s">
        <v>107</v>
      </c>
      <c r="Y141" s="22"/>
      <c r="Z141" s="23"/>
    </row>
    <row r="142" spans="1:26" ht="67.5" customHeight="1" x14ac:dyDescent="0.25">
      <c r="A142" s="44">
        <f t="shared" si="13"/>
        <v>116</v>
      </c>
      <c r="B142" s="231" t="s">
        <v>93</v>
      </c>
      <c r="C142" s="233" t="s">
        <v>89</v>
      </c>
      <c r="D142" s="232">
        <v>70983780</v>
      </c>
      <c r="E142" s="182">
        <v>150014091</v>
      </c>
      <c r="F142" s="184">
        <v>650014081</v>
      </c>
      <c r="G142" s="34" t="s">
        <v>271</v>
      </c>
      <c r="H142" s="81" t="s">
        <v>110</v>
      </c>
      <c r="I142" s="81" t="s">
        <v>111</v>
      </c>
      <c r="J142" s="194" t="s">
        <v>112</v>
      </c>
      <c r="K142" s="114"/>
      <c r="L142" s="412">
        <v>700000</v>
      </c>
      <c r="M142" s="62">
        <f t="shared" si="17"/>
        <v>490000</v>
      </c>
      <c r="N142" s="343">
        <v>2023</v>
      </c>
      <c r="O142" s="64">
        <v>2027</v>
      </c>
      <c r="P142" s="156"/>
      <c r="Q142" s="157"/>
      <c r="R142" s="157"/>
      <c r="S142" s="320"/>
      <c r="T142" s="155"/>
      <c r="U142" s="155" t="s">
        <v>107</v>
      </c>
      <c r="V142" s="156"/>
      <c r="W142" s="156" t="s">
        <v>107</v>
      </c>
      <c r="X142" s="156" t="s">
        <v>107</v>
      </c>
      <c r="Y142" s="22"/>
      <c r="Z142" s="23"/>
    </row>
    <row r="143" spans="1:26" ht="63.75" customHeight="1" x14ac:dyDescent="0.25">
      <c r="A143" s="44">
        <f t="shared" si="13"/>
        <v>117</v>
      </c>
      <c r="B143" s="235" t="s">
        <v>93</v>
      </c>
      <c r="C143" s="182" t="s">
        <v>89</v>
      </c>
      <c r="D143" s="183">
        <v>70983780</v>
      </c>
      <c r="E143" s="182">
        <v>150014091</v>
      </c>
      <c r="F143" s="292">
        <v>650014081</v>
      </c>
      <c r="G143" s="60" t="s">
        <v>272</v>
      </c>
      <c r="H143" s="195" t="s">
        <v>110</v>
      </c>
      <c r="I143" s="195" t="s">
        <v>111</v>
      </c>
      <c r="J143" s="413" t="s">
        <v>112</v>
      </c>
      <c r="K143" s="642" t="s">
        <v>349</v>
      </c>
      <c r="L143" s="643">
        <v>2500000</v>
      </c>
      <c r="M143" s="644">
        <f t="shared" si="17"/>
        <v>1750000</v>
      </c>
      <c r="N143" s="298">
        <v>2023</v>
      </c>
      <c r="O143" s="226">
        <v>2027</v>
      </c>
      <c r="P143" s="156" t="s">
        <v>107</v>
      </c>
      <c r="Q143" s="157" t="s">
        <v>107</v>
      </c>
      <c r="R143" s="157" t="s">
        <v>107</v>
      </c>
      <c r="S143" s="320" t="s">
        <v>107</v>
      </c>
      <c r="T143" s="155"/>
      <c r="U143" s="155" t="s">
        <v>107</v>
      </c>
      <c r="V143" s="156" t="s">
        <v>107</v>
      </c>
      <c r="W143" s="156" t="s">
        <v>107</v>
      </c>
      <c r="X143" s="156" t="s">
        <v>107</v>
      </c>
      <c r="Y143" s="22"/>
      <c r="Z143" s="23"/>
    </row>
    <row r="144" spans="1:26" ht="65.25" customHeight="1" x14ac:dyDescent="0.25">
      <c r="A144" s="44">
        <f t="shared" si="13"/>
        <v>118</v>
      </c>
      <c r="B144" s="235" t="s">
        <v>93</v>
      </c>
      <c r="C144" s="192" t="s">
        <v>89</v>
      </c>
      <c r="D144" s="232">
        <v>70983780</v>
      </c>
      <c r="E144" s="233">
        <v>150014091</v>
      </c>
      <c r="F144" s="296">
        <v>650014081</v>
      </c>
      <c r="G144" s="645" t="s">
        <v>340</v>
      </c>
      <c r="H144" s="81" t="s">
        <v>110</v>
      </c>
      <c r="I144" s="81" t="s">
        <v>111</v>
      </c>
      <c r="J144" s="194" t="s">
        <v>112</v>
      </c>
      <c r="K144" s="646" t="s">
        <v>341</v>
      </c>
      <c r="L144" s="421">
        <v>4000000</v>
      </c>
      <c r="M144" s="424">
        <f t="shared" si="17"/>
        <v>2800000</v>
      </c>
      <c r="N144" s="342">
        <v>2023</v>
      </c>
      <c r="O144" s="27">
        <v>2027</v>
      </c>
      <c r="P144" s="156" t="s">
        <v>107</v>
      </c>
      <c r="Q144" s="157" t="s">
        <v>107</v>
      </c>
      <c r="R144" s="157" t="s">
        <v>107</v>
      </c>
      <c r="S144" s="320" t="s">
        <v>107</v>
      </c>
      <c r="T144" s="155"/>
      <c r="U144" s="155" t="s">
        <v>107</v>
      </c>
      <c r="V144" s="156" t="s">
        <v>107</v>
      </c>
      <c r="W144" s="156" t="s">
        <v>107</v>
      </c>
      <c r="X144" s="156" t="s">
        <v>107</v>
      </c>
      <c r="Y144" s="22"/>
      <c r="Z144" s="46"/>
    </row>
    <row r="145" spans="1:26" ht="63.75" customHeight="1" x14ac:dyDescent="0.25">
      <c r="A145" s="44">
        <f t="shared" si="13"/>
        <v>119</v>
      </c>
      <c r="B145" s="181" t="s">
        <v>93</v>
      </c>
      <c r="C145" s="182" t="s">
        <v>89</v>
      </c>
      <c r="D145" s="183">
        <v>70983780</v>
      </c>
      <c r="E145" s="182">
        <v>150014091</v>
      </c>
      <c r="F145" s="184">
        <v>650014081</v>
      </c>
      <c r="G145" s="34" t="s">
        <v>273</v>
      </c>
      <c r="H145" s="196" t="s">
        <v>110</v>
      </c>
      <c r="I145" s="196" t="s">
        <v>111</v>
      </c>
      <c r="J145" s="197" t="s">
        <v>112</v>
      </c>
      <c r="K145" s="114"/>
      <c r="L145" s="198">
        <v>250000</v>
      </c>
      <c r="M145" s="227">
        <f t="shared" si="17"/>
        <v>175000</v>
      </c>
      <c r="N145" s="344">
        <v>2023</v>
      </c>
      <c r="O145" s="23">
        <v>2027</v>
      </c>
      <c r="P145" s="156"/>
      <c r="Q145" s="157"/>
      <c r="R145" s="157"/>
      <c r="S145" s="320"/>
      <c r="T145" s="155"/>
      <c r="U145" s="155" t="s">
        <v>107</v>
      </c>
      <c r="V145" s="156" t="s">
        <v>107</v>
      </c>
      <c r="W145" s="156" t="s">
        <v>107</v>
      </c>
      <c r="X145" s="156"/>
      <c r="Y145" s="22"/>
      <c r="Z145" s="23"/>
    </row>
    <row r="146" spans="1:26" ht="63.6" customHeight="1" thickBot="1" x14ac:dyDescent="0.3">
      <c r="A146" s="44">
        <f t="shared" si="13"/>
        <v>120</v>
      </c>
      <c r="B146" s="294" t="s">
        <v>93</v>
      </c>
      <c r="C146" s="256" t="s">
        <v>89</v>
      </c>
      <c r="D146" s="303">
        <v>70983780</v>
      </c>
      <c r="E146" s="256">
        <v>150014091</v>
      </c>
      <c r="F146" s="293">
        <v>650014081</v>
      </c>
      <c r="G146" s="274" t="s">
        <v>274</v>
      </c>
      <c r="H146" s="270" t="s">
        <v>110</v>
      </c>
      <c r="I146" s="270" t="s">
        <v>111</v>
      </c>
      <c r="J146" s="261" t="s">
        <v>112</v>
      </c>
      <c r="K146" s="428"/>
      <c r="L146" s="422">
        <v>500000</v>
      </c>
      <c r="M146" s="425">
        <f t="shared" si="17"/>
        <v>350000</v>
      </c>
      <c r="N146" s="429">
        <v>2023</v>
      </c>
      <c r="O146" s="52">
        <v>2027</v>
      </c>
      <c r="P146" s="163"/>
      <c r="Q146" s="164"/>
      <c r="R146" s="164"/>
      <c r="S146" s="430"/>
      <c r="T146" s="431"/>
      <c r="U146" s="431"/>
      <c r="V146" s="163" t="s">
        <v>107</v>
      </c>
      <c r="W146" s="163"/>
      <c r="X146" s="163"/>
      <c r="Y146" s="31"/>
      <c r="Z146" s="432"/>
    </row>
    <row r="147" spans="1:26" ht="15" hidden="1" customHeight="1" thickBot="1" x14ac:dyDescent="0.3">
      <c r="A147" s="44">
        <f t="shared" si="13"/>
        <v>121</v>
      </c>
      <c r="B147" s="51"/>
      <c r="C147" s="54"/>
      <c r="D147" s="51"/>
      <c r="E147" s="55"/>
      <c r="F147" s="54"/>
      <c r="G147" s="53"/>
      <c r="H147" s="53"/>
      <c r="I147" s="56"/>
      <c r="J147" s="56"/>
      <c r="K147" s="167"/>
      <c r="L147" s="57"/>
      <c r="M147" s="57"/>
      <c r="N147" s="58"/>
      <c r="O147" s="56"/>
      <c r="P147" s="166"/>
      <c r="Q147" s="166"/>
      <c r="R147" s="166"/>
      <c r="S147" s="166"/>
      <c r="T147" s="166"/>
      <c r="U147" s="166"/>
      <c r="V147" s="166"/>
      <c r="W147" s="166"/>
      <c r="X147" s="166"/>
      <c r="Y147" s="56"/>
      <c r="Z147" s="56"/>
    </row>
    <row r="148" spans="1:26" ht="18" hidden="1" customHeight="1" x14ac:dyDescent="0.25">
      <c r="A148" s="44">
        <f t="shared" si="13"/>
        <v>122</v>
      </c>
      <c r="B148" s="53"/>
      <c r="C148" s="51"/>
      <c r="D148" s="54"/>
      <c r="E148" s="257"/>
      <c r="F148" s="55"/>
      <c r="G148" s="122"/>
      <c r="H148" s="59"/>
      <c r="I148" s="56"/>
      <c r="J148" s="56"/>
      <c r="K148" s="56"/>
      <c r="L148" s="141"/>
      <c r="M148" s="57"/>
      <c r="N148" s="58"/>
      <c r="O148" s="58"/>
      <c r="P148" s="59"/>
      <c r="Q148" s="59"/>
      <c r="R148" s="59"/>
      <c r="S148" s="59"/>
      <c r="T148" s="59"/>
      <c r="U148" s="59"/>
      <c r="V148" s="59"/>
      <c r="W148" s="59"/>
      <c r="X148" s="59"/>
      <c r="Y148" s="56"/>
      <c r="Z148" s="56"/>
    </row>
    <row r="149" spans="1:26" ht="15.75" hidden="1" thickBot="1" x14ac:dyDescent="0.3">
      <c r="A149" s="44">
        <f t="shared" si="13"/>
        <v>123</v>
      </c>
      <c r="B149" s="53"/>
      <c r="C149" s="51"/>
      <c r="D149" s="54"/>
      <c r="E149" s="51"/>
      <c r="F149" s="55"/>
      <c r="G149" s="122"/>
      <c r="H149" s="59"/>
      <c r="I149" s="56"/>
      <c r="J149" s="56"/>
      <c r="K149" s="56"/>
      <c r="L149" s="141"/>
      <c r="M149" s="57"/>
      <c r="N149" s="58"/>
      <c r="O149" s="58"/>
      <c r="P149" s="59"/>
      <c r="Q149" s="59"/>
      <c r="R149" s="59"/>
      <c r="S149" s="59"/>
      <c r="T149" s="59"/>
      <c r="U149" s="59"/>
      <c r="V149" s="59"/>
      <c r="W149" s="59"/>
      <c r="X149" s="59"/>
      <c r="Y149" s="56"/>
      <c r="Z149" s="56"/>
    </row>
    <row r="150" spans="1:26" ht="15.75" hidden="1" thickBot="1" x14ac:dyDescent="0.3">
      <c r="A150" s="44">
        <f t="shared" si="13"/>
        <v>124</v>
      </c>
      <c r="B150" s="53"/>
      <c r="C150" s="51"/>
      <c r="D150" s="54"/>
      <c r="E150" s="51"/>
      <c r="F150" s="55"/>
      <c r="G150" s="122"/>
      <c r="H150" s="56"/>
      <c r="I150" s="56"/>
      <c r="J150" s="56"/>
      <c r="K150" s="56"/>
      <c r="L150" s="57"/>
      <c r="M150" s="57"/>
      <c r="N150" s="58"/>
      <c r="O150" s="58"/>
      <c r="P150" s="56"/>
      <c r="Q150" s="56"/>
      <c r="R150" s="59"/>
      <c r="S150" s="56"/>
      <c r="T150" s="56"/>
      <c r="U150" s="56"/>
      <c r="V150" s="59"/>
      <c r="W150" s="56"/>
      <c r="X150" s="56"/>
      <c r="Y150" s="56"/>
      <c r="Z150" s="56"/>
    </row>
    <row r="151" spans="1:26" ht="15.75" hidden="1" customHeight="1" thickBot="1" x14ac:dyDescent="0.3">
      <c r="A151" s="736">
        <f t="shared" si="13"/>
        <v>125</v>
      </c>
      <c r="B151" s="737" t="s">
        <v>1</v>
      </c>
      <c r="C151" s="738"/>
      <c r="D151" s="738"/>
      <c r="E151" s="738"/>
      <c r="F151" s="739"/>
      <c r="G151" s="740" t="s">
        <v>2</v>
      </c>
      <c r="H151" s="743" t="s">
        <v>24</v>
      </c>
      <c r="I151" s="746" t="s">
        <v>56</v>
      </c>
      <c r="J151" s="724" t="s">
        <v>4</v>
      </c>
      <c r="K151" s="715" t="s">
        <v>5</v>
      </c>
      <c r="L151" s="729" t="s">
        <v>25</v>
      </c>
      <c r="M151" s="730"/>
      <c r="N151" s="731" t="s">
        <v>6</v>
      </c>
      <c r="O151" s="732"/>
      <c r="P151" s="733" t="s">
        <v>26</v>
      </c>
      <c r="Q151" s="734"/>
      <c r="R151" s="734"/>
      <c r="S151" s="734"/>
      <c r="T151" s="734"/>
      <c r="U151" s="734"/>
      <c r="V151" s="734"/>
      <c r="W151" s="735"/>
      <c r="X151" s="735"/>
      <c r="Y151" s="697" t="s">
        <v>7</v>
      </c>
      <c r="Z151" s="698"/>
    </row>
    <row r="152" spans="1:26" ht="15.75" hidden="1" thickBot="1" x14ac:dyDescent="0.3">
      <c r="A152" s="736">
        <f t="shared" si="13"/>
        <v>126</v>
      </c>
      <c r="B152" s="699" t="s">
        <v>8</v>
      </c>
      <c r="C152" s="701" t="s">
        <v>9</v>
      </c>
      <c r="D152" s="701" t="s">
        <v>10</v>
      </c>
      <c r="E152" s="701" t="s">
        <v>11</v>
      </c>
      <c r="F152" s="703" t="s">
        <v>12</v>
      </c>
      <c r="G152" s="741"/>
      <c r="H152" s="744"/>
      <c r="I152" s="747"/>
      <c r="J152" s="725"/>
      <c r="K152" s="727"/>
      <c r="L152" s="705" t="s">
        <v>13</v>
      </c>
      <c r="M152" s="707" t="s">
        <v>73</v>
      </c>
      <c r="N152" s="709" t="s">
        <v>14</v>
      </c>
      <c r="O152" s="711" t="s">
        <v>15</v>
      </c>
      <c r="P152" s="713" t="s">
        <v>27</v>
      </c>
      <c r="Q152" s="714"/>
      <c r="R152" s="714"/>
      <c r="S152" s="715"/>
      <c r="T152" s="716" t="s">
        <v>28</v>
      </c>
      <c r="U152" s="718" t="s">
        <v>70</v>
      </c>
      <c r="V152" s="718" t="s">
        <v>71</v>
      </c>
      <c r="W152" s="720" t="s">
        <v>29</v>
      </c>
      <c r="X152" s="722" t="s">
        <v>57</v>
      </c>
      <c r="Y152" s="693" t="s">
        <v>16</v>
      </c>
      <c r="Z152" s="695" t="s">
        <v>17</v>
      </c>
    </row>
    <row r="153" spans="1:26" ht="48" hidden="1" customHeight="1" thickBot="1" x14ac:dyDescent="0.3">
      <c r="A153" s="736">
        <f t="shared" si="13"/>
        <v>127</v>
      </c>
      <c r="B153" s="700"/>
      <c r="C153" s="702"/>
      <c r="D153" s="702"/>
      <c r="E153" s="702"/>
      <c r="F153" s="704"/>
      <c r="G153" s="742"/>
      <c r="H153" s="745"/>
      <c r="I153" s="748"/>
      <c r="J153" s="726"/>
      <c r="K153" s="728"/>
      <c r="L153" s="706"/>
      <c r="M153" s="708"/>
      <c r="N153" s="710"/>
      <c r="O153" s="712"/>
      <c r="P153" s="13" t="s">
        <v>50</v>
      </c>
      <c r="Q153" s="14" t="s">
        <v>30</v>
      </c>
      <c r="R153" s="14" t="s">
        <v>31</v>
      </c>
      <c r="S153" s="15" t="s">
        <v>32</v>
      </c>
      <c r="T153" s="717"/>
      <c r="U153" s="719"/>
      <c r="V153" s="719"/>
      <c r="W153" s="721"/>
      <c r="X153" s="723"/>
      <c r="Y153" s="694"/>
      <c r="Z153" s="696"/>
    </row>
    <row r="154" spans="1:26" ht="66" customHeight="1" x14ac:dyDescent="0.25">
      <c r="A154" s="44">
        <v>121</v>
      </c>
      <c r="B154" s="207" t="s">
        <v>105</v>
      </c>
      <c r="C154" s="208" t="s">
        <v>106</v>
      </c>
      <c r="D154" s="209">
        <v>71001271</v>
      </c>
      <c r="E154" s="262">
        <v>107721520</v>
      </c>
      <c r="F154" s="210">
        <v>600061434</v>
      </c>
      <c r="G154" s="338" t="s">
        <v>218</v>
      </c>
      <c r="H154" s="216" t="s">
        <v>77</v>
      </c>
      <c r="I154" s="273" t="s">
        <v>111</v>
      </c>
      <c r="J154" s="216" t="s">
        <v>113</v>
      </c>
      <c r="K154" s="339" t="s">
        <v>217</v>
      </c>
      <c r="L154" s="282">
        <v>1000000</v>
      </c>
      <c r="M154" s="219">
        <f>L154/100*70</f>
        <v>700000</v>
      </c>
      <c r="N154" s="285">
        <v>2023</v>
      </c>
      <c r="O154" s="286">
        <v>2027</v>
      </c>
      <c r="P154" s="319" t="s">
        <v>107</v>
      </c>
      <c r="Q154" s="326" t="s">
        <v>107</v>
      </c>
      <c r="R154" s="326" t="s">
        <v>107</v>
      </c>
      <c r="S154" s="317" t="s">
        <v>107</v>
      </c>
      <c r="T154" s="318" t="s">
        <v>107</v>
      </c>
      <c r="U154" s="319" t="s">
        <v>107</v>
      </c>
      <c r="V154" s="319" t="s">
        <v>107</v>
      </c>
      <c r="W154" s="319" t="s">
        <v>107</v>
      </c>
      <c r="X154" s="318" t="s">
        <v>107</v>
      </c>
      <c r="Y154" s="265"/>
      <c r="Z154" s="217"/>
    </row>
    <row r="155" spans="1:26" ht="69.75" customHeight="1" x14ac:dyDescent="0.25">
      <c r="A155" s="44">
        <v>122</v>
      </c>
      <c r="B155" s="211" t="s">
        <v>105</v>
      </c>
      <c r="C155" s="212" t="s">
        <v>106</v>
      </c>
      <c r="D155" s="213">
        <v>71001271</v>
      </c>
      <c r="E155" s="263">
        <v>107721520</v>
      </c>
      <c r="F155" s="214">
        <v>600061434</v>
      </c>
      <c r="G155" s="340" t="s">
        <v>219</v>
      </c>
      <c r="H155" s="119" t="s">
        <v>77</v>
      </c>
      <c r="I155" s="120" t="s">
        <v>111</v>
      </c>
      <c r="J155" s="119" t="s">
        <v>113</v>
      </c>
      <c r="K155" s="341" t="s">
        <v>220</v>
      </c>
      <c r="L155" s="283">
        <v>1000000</v>
      </c>
      <c r="M155" s="220">
        <f t="shared" ref="M155:M158" si="18">L155/100*70</f>
        <v>700000</v>
      </c>
      <c r="N155" s="287">
        <v>2023</v>
      </c>
      <c r="O155" s="288">
        <v>2027</v>
      </c>
      <c r="P155" s="156" t="s">
        <v>107</v>
      </c>
      <c r="Q155" s="157" t="s">
        <v>107</v>
      </c>
      <c r="R155" s="157" t="s">
        <v>107</v>
      </c>
      <c r="S155" s="320" t="s">
        <v>107</v>
      </c>
      <c r="T155" s="155" t="s">
        <v>107</v>
      </c>
      <c r="U155" s="156" t="s">
        <v>107</v>
      </c>
      <c r="V155" s="156" t="s">
        <v>107</v>
      </c>
      <c r="W155" s="156" t="s">
        <v>107</v>
      </c>
      <c r="X155" s="155" t="s">
        <v>107</v>
      </c>
      <c r="Y155" s="264"/>
      <c r="Z155" s="218"/>
    </row>
    <row r="156" spans="1:26" ht="66.75" customHeight="1" x14ac:dyDescent="0.25">
      <c r="A156" s="44">
        <v>123</v>
      </c>
      <c r="B156" s="211" t="s">
        <v>105</v>
      </c>
      <c r="C156" s="212" t="s">
        <v>106</v>
      </c>
      <c r="D156" s="213">
        <v>71001271</v>
      </c>
      <c r="E156" s="212">
        <v>107721520</v>
      </c>
      <c r="F156" s="214">
        <v>600061434</v>
      </c>
      <c r="G156" s="340" t="s">
        <v>221</v>
      </c>
      <c r="H156" s="119" t="s">
        <v>77</v>
      </c>
      <c r="I156" s="120" t="s">
        <v>111</v>
      </c>
      <c r="J156" s="119" t="s">
        <v>113</v>
      </c>
      <c r="K156" s="341" t="s">
        <v>222</v>
      </c>
      <c r="L156" s="283">
        <v>300000</v>
      </c>
      <c r="M156" s="220">
        <f t="shared" si="18"/>
        <v>210000</v>
      </c>
      <c r="N156" s="287">
        <v>2023</v>
      </c>
      <c r="O156" s="288">
        <v>2027</v>
      </c>
      <c r="P156" s="156" t="s">
        <v>107</v>
      </c>
      <c r="Q156" s="157" t="s">
        <v>107</v>
      </c>
      <c r="R156" s="157" t="s">
        <v>107</v>
      </c>
      <c r="S156" s="320" t="s">
        <v>107</v>
      </c>
      <c r="T156" s="155" t="s">
        <v>107</v>
      </c>
      <c r="U156" s="156" t="s">
        <v>107</v>
      </c>
      <c r="V156" s="156" t="s">
        <v>107</v>
      </c>
      <c r="W156" s="156" t="s">
        <v>107</v>
      </c>
      <c r="X156" s="155" t="s">
        <v>107</v>
      </c>
      <c r="Y156" s="264"/>
      <c r="Z156" s="218"/>
    </row>
    <row r="157" spans="1:26" ht="66" customHeight="1" thickBot="1" x14ac:dyDescent="0.3">
      <c r="A157" s="44">
        <f t="shared" si="13"/>
        <v>124</v>
      </c>
      <c r="B157" s="203" t="s">
        <v>105</v>
      </c>
      <c r="C157" s="204" t="s">
        <v>106</v>
      </c>
      <c r="D157" s="205">
        <v>71001271</v>
      </c>
      <c r="E157" s="204">
        <v>107721520</v>
      </c>
      <c r="F157" s="206">
        <v>600061434</v>
      </c>
      <c r="G157" s="36" t="s">
        <v>212</v>
      </c>
      <c r="H157" s="269" t="s">
        <v>77</v>
      </c>
      <c r="I157" s="274" t="s">
        <v>111</v>
      </c>
      <c r="J157" s="269" t="s">
        <v>113</v>
      </c>
      <c r="K157" s="36" t="s">
        <v>213</v>
      </c>
      <c r="L157" s="284">
        <v>1000000</v>
      </c>
      <c r="M157" s="268">
        <f t="shared" si="18"/>
        <v>700000</v>
      </c>
      <c r="N157" s="289">
        <v>2023</v>
      </c>
      <c r="O157" s="290">
        <v>2027</v>
      </c>
      <c r="P157" s="325"/>
      <c r="Q157" s="327"/>
      <c r="R157" s="327"/>
      <c r="S157" s="324"/>
      <c r="T157" s="307" t="s">
        <v>107</v>
      </c>
      <c r="U157" s="325"/>
      <c r="V157" s="325"/>
      <c r="W157" s="325"/>
      <c r="X157" s="307" t="s">
        <v>107</v>
      </c>
      <c r="Y157" s="266"/>
      <c r="Z157" s="267"/>
    </row>
    <row r="158" spans="1:26" ht="84.75" hidden="1" customHeight="1" thickBot="1" x14ac:dyDescent="0.3">
      <c r="A158" s="177">
        <v>5</v>
      </c>
      <c r="B158" s="203" t="s">
        <v>105</v>
      </c>
      <c r="C158" s="204" t="s">
        <v>106</v>
      </c>
      <c r="D158" s="205">
        <v>71001271</v>
      </c>
      <c r="E158" s="204" t="s">
        <v>97</v>
      </c>
      <c r="F158" s="206">
        <v>600061434</v>
      </c>
      <c r="G158" s="200" t="s">
        <v>114</v>
      </c>
      <c r="H158" s="215" t="s">
        <v>77</v>
      </c>
      <c r="I158" s="201" t="s">
        <v>111</v>
      </c>
      <c r="J158" s="215" t="s">
        <v>113</v>
      </c>
      <c r="K158" s="202"/>
      <c r="L158" s="221">
        <v>100000</v>
      </c>
      <c r="M158" s="222">
        <f t="shared" si="18"/>
        <v>70000</v>
      </c>
      <c r="N158" s="78"/>
      <c r="O158" s="79"/>
      <c r="P158" s="91"/>
      <c r="Q158" s="92"/>
      <c r="R158" s="92"/>
      <c r="S158" s="93"/>
      <c r="T158" s="402"/>
      <c r="U158" s="80"/>
      <c r="V158" s="80"/>
      <c r="W158" s="80"/>
      <c r="X158" s="94"/>
      <c r="Y158" s="78"/>
      <c r="Z158" s="176"/>
    </row>
    <row r="159" spans="1:26" ht="15.75" hidden="1" customHeight="1" thickBot="1" x14ac:dyDescent="0.3">
      <c r="A159" s="124"/>
      <c r="B159" s="125"/>
      <c r="C159" s="126"/>
      <c r="D159" s="127"/>
      <c r="E159" s="126"/>
      <c r="F159" s="128"/>
      <c r="G159" s="129"/>
      <c r="H159" s="130"/>
      <c r="I159" s="130"/>
      <c r="J159" s="130"/>
      <c r="K159" s="131"/>
      <c r="L159" s="132"/>
      <c r="M159" s="133"/>
      <c r="N159" s="134"/>
      <c r="O159" s="135"/>
      <c r="P159" s="136"/>
      <c r="Q159" s="137"/>
      <c r="R159" s="137"/>
      <c r="S159" s="138"/>
      <c r="T159" s="139"/>
      <c r="U159" s="139"/>
      <c r="V159" s="139"/>
      <c r="W159" s="139"/>
      <c r="X159" s="139"/>
      <c r="Y159" s="139"/>
      <c r="Z159" s="140"/>
    </row>
    <row r="160" spans="1:26" ht="33" hidden="1" customHeight="1" x14ac:dyDescent="0.25">
      <c r="A160" s="168"/>
      <c r="B160" s="169"/>
      <c r="C160" s="170"/>
      <c r="D160" s="171"/>
      <c r="E160" s="170"/>
      <c r="F160" s="172"/>
      <c r="G160" s="170"/>
      <c r="H160" s="172"/>
      <c r="I160" s="172"/>
      <c r="J160" s="172"/>
      <c r="K160" s="43"/>
      <c r="L160" s="173"/>
      <c r="M160" s="173"/>
      <c r="N160" s="174"/>
      <c r="O160" s="174"/>
      <c r="P160" s="175"/>
      <c r="Q160" s="175"/>
      <c r="R160" s="175"/>
      <c r="S160" s="175"/>
      <c r="T160" s="175"/>
      <c r="U160" s="175"/>
      <c r="V160" s="175"/>
      <c r="W160" s="175"/>
      <c r="X160" s="175"/>
      <c r="Y160" s="175"/>
      <c r="Z160" s="175"/>
    </row>
    <row r="161" spans="1:26" x14ac:dyDescent="0.25">
      <c r="A161" s="8"/>
      <c r="B161" s="53"/>
      <c r="C161" s="51"/>
      <c r="D161" s="54"/>
      <c r="E161" s="51"/>
      <c r="F161" s="55"/>
      <c r="G161" s="122"/>
      <c r="H161" s="59"/>
      <c r="I161" s="56"/>
      <c r="J161" s="56"/>
      <c r="K161" s="56"/>
      <c r="L161" s="141"/>
      <c r="M161" s="57"/>
      <c r="N161" s="58"/>
      <c r="O161" s="58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</row>
    <row r="162" spans="1:26" hidden="1" x14ac:dyDescent="0.25">
      <c r="A162" s="8"/>
      <c r="B162" s="53"/>
      <c r="C162" s="51"/>
      <c r="D162" s="54"/>
      <c r="E162" s="51"/>
      <c r="F162" s="55"/>
      <c r="G162" s="122"/>
      <c r="H162" s="59"/>
      <c r="I162" s="56"/>
      <c r="J162" s="56"/>
      <c r="K162" s="56"/>
      <c r="L162" s="57"/>
      <c r="M162" s="57"/>
      <c r="N162" s="58"/>
      <c r="O162" s="58"/>
      <c r="P162" s="56"/>
      <c r="Q162" s="56"/>
      <c r="R162" s="59"/>
      <c r="S162" s="56"/>
      <c r="T162" s="56"/>
      <c r="U162" s="56"/>
      <c r="V162" s="59"/>
      <c r="W162" s="56"/>
      <c r="X162" s="56"/>
      <c r="Y162" s="56"/>
      <c r="Z162" s="56"/>
    </row>
    <row r="163" spans="1:26" hidden="1" x14ac:dyDescent="0.25">
      <c r="A163" s="8"/>
      <c r="B163" s="53"/>
      <c r="C163" s="51"/>
      <c r="D163" s="54"/>
      <c r="E163" s="51"/>
      <c r="F163" s="55"/>
      <c r="G163" s="122"/>
      <c r="H163" s="56"/>
      <c r="I163" s="56"/>
      <c r="J163" s="56"/>
      <c r="K163" s="56"/>
      <c r="L163" s="57"/>
      <c r="M163" s="57"/>
      <c r="N163" s="58"/>
      <c r="O163" s="58"/>
      <c r="P163" s="56"/>
      <c r="Q163" s="56"/>
      <c r="R163" s="59"/>
      <c r="S163" s="56"/>
      <c r="T163" s="56"/>
      <c r="U163" s="56"/>
      <c r="V163" s="59"/>
      <c r="W163" s="56"/>
      <c r="X163" s="56"/>
      <c r="Y163" s="56"/>
      <c r="Z163" s="56"/>
    </row>
    <row r="164" spans="1:26" hidden="1" x14ac:dyDescent="0.25">
      <c r="A164" s="142"/>
      <c r="B164" s="53"/>
      <c r="C164" s="51"/>
      <c r="D164" s="54"/>
      <c r="E164" s="51"/>
      <c r="F164" s="55"/>
      <c r="G164" s="54"/>
      <c r="H164" s="56"/>
      <c r="I164" s="56"/>
      <c r="J164" s="56"/>
      <c r="K164" s="56"/>
      <c r="L164" s="57"/>
      <c r="M164" s="57"/>
      <c r="N164" s="58"/>
      <c r="O164" s="58"/>
      <c r="P164" s="56"/>
      <c r="Q164" s="56"/>
      <c r="R164" s="59"/>
      <c r="S164" s="56"/>
      <c r="T164" s="56"/>
      <c r="U164" s="56"/>
      <c r="V164" s="59"/>
      <c r="W164" s="56"/>
      <c r="X164" s="56"/>
      <c r="Y164" s="56"/>
      <c r="Z164" s="56"/>
    </row>
    <row r="165" spans="1:26" ht="15" hidden="1" customHeight="1" x14ac:dyDescent="0.25">
      <c r="A165" s="8"/>
      <c r="B165" s="53"/>
      <c r="C165" s="51"/>
      <c r="D165" s="54"/>
      <c r="E165" s="51"/>
      <c r="F165" s="55"/>
      <c r="G165" s="54"/>
      <c r="H165" s="56"/>
      <c r="I165" s="56"/>
      <c r="J165" s="56"/>
      <c r="K165" s="56"/>
      <c r="L165" s="57"/>
      <c r="M165" s="57"/>
      <c r="N165" s="58"/>
      <c r="O165" s="58"/>
      <c r="P165" s="56"/>
      <c r="Q165" s="56"/>
      <c r="R165" s="59"/>
      <c r="S165" s="56"/>
      <c r="T165" s="56"/>
      <c r="U165" s="56"/>
      <c r="V165" s="59"/>
      <c r="W165" s="56"/>
      <c r="X165" s="56"/>
      <c r="Y165" s="56"/>
      <c r="Z165" s="56"/>
    </row>
    <row r="166" spans="1:26" hidden="1" x14ac:dyDescent="0.25">
      <c r="A166" s="8"/>
      <c r="E166" s="51"/>
      <c r="F166" s="55"/>
      <c r="G166" s="54"/>
      <c r="H166" s="8"/>
      <c r="L166" s="1"/>
      <c r="M166" s="57"/>
      <c r="N166" s="58"/>
      <c r="O166" s="58"/>
      <c r="P166" s="56"/>
      <c r="Q166" s="56"/>
      <c r="R166" s="59"/>
      <c r="S166" s="56"/>
      <c r="T166" s="56"/>
      <c r="U166" s="56"/>
      <c r="V166" s="59"/>
      <c r="W166" s="56"/>
      <c r="X166" s="56"/>
      <c r="Y166" s="56"/>
      <c r="Z166" s="56"/>
    </row>
    <row r="167" spans="1:26" hidden="1" x14ac:dyDescent="0.25">
      <c r="A167" s="8"/>
      <c r="E167" s="51"/>
      <c r="F167" s="55"/>
      <c r="G167" s="54"/>
      <c r="H167" s="8"/>
      <c r="L167" s="1"/>
      <c r="M167" s="57"/>
      <c r="N167" s="58"/>
      <c r="O167" s="58"/>
      <c r="P167" s="56"/>
      <c r="Q167" s="56"/>
      <c r="R167" s="59"/>
      <c r="S167" s="56"/>
      <c r="T167" s="56"/>
      <c r="U167" s="56"/>
      <c r="V167" s="59"/>
      <c r="W167" s="56"/>
      <c r="X167" s="56"/>
      <c r="Y167" s="56"/>
      <c r="Z167" s="56"/>
    </row>
    <row r="168" spans="1:26" hidden="1" x14ac:dyDescent="0.25">
      <c r="A168" s="8"/>
      <c r="E168" s="51"/>
      <c r="F168" s="55"/>
      <c r="G168" s="54"/>
      <c r="H168" s="8"/>
      <c r="L168" s="1"/>
      <c r="M168" s="57"/>
      <c r="N168" s="58"/>
      <c r="O168" s="58"/>
      <c r="P168" s="56"/>
      <c r="Q168" s="56"/>
      <c r="R168" s="59"/>
      <c r="S168" s="56"/>
      <c r="T168" s="56"/>
      <c r="U168" s="56"/>
      <c r="V168" s="59"/>
      <c r="W168" s="56"/>
      <c r="X168" s="56"/>
      <c r="Y168" s="56"/>
      <c r="Z168" s="56"/>
    </row>
    <row r="169" spans="1:26" hidden="1" x14ac:dyDescent="0.25">
      <c r="A169" s="8"/>
      <c r="E169" s="51"/>
      <c r="F169" s="55"/>
      <c r="G169" s="54"/>
      <c r="H169" s="56"/>
      <c r="I169" s="56"/>
      <c r="J169" s="56"/>
      <c r="K169" s="56"/>
      <c r="L169" s="57"/>
      <c r="M169" s="57"/>
      <c r="N169" s="58"/>
      <c r="O169" s="58"/>
      <c r="P169" s="56"/>
      <c r="Q169" s="56"/>
      <c r="R169" s="59"/>
      <c r="S169" s="56"/>
      <c r="T169" s="56"/>
      <c r="U169" s="56"/>
      <c r="V169" s="59"/>
      <c r="W169" s="56"/>
      <c r="X169" s="56"/>
      <c r="Y169" s="56"/>
      <c r="Z169" s="56"/>
    </row>
    <row r="170" spans="1:26" s="56" customFormat="1" ht="12" x14ac:dyDescent="0.2">
      <c r="A170" s="166"/>
      <c r="B170" s="53"/>
      <c r="C170" s="51"/>
      <c r="D170" s="54"/>
      <c r="E170" s="51"/>
      <c r="F170" s="55"/>
      <c r="G170" s="54"/>
      <c r="L170" s="57"/>
      <c r="M170" s="57"/>
      <c r="N170" s="58"/>
      <c r="O170" s="58"/>
      <c r="R170" s="59"/>
      <c r="V170" s="59"/>
    </row>
    <row r="171" spans="1:26" s="56" customFormat="1" ht="12" x14ac:dyDescent="0.2">
      <c r="A171" s="56" t="s">
        <v>351</v>
      </c>
      <c r="H171" s="56" t="s">
        <v>320</v>
      </c>
      <c r="L171" s="57"/>
      <c r="M171" s="57"/>
      <c r="N171" s="58"/>
      <c r="O171" s="58"/>
      <c r="R171" s="59"/>
      <c r="V171" s="59"/>
    </row>
    <row r="172" spans="1:26" s="56" customFormat="1" ht="12" hidden="1" x14ac:dyDescent="0.2">
      <c r="A172" s="166"/>
      <c r="B172" s="53"/>
      <c r="C172" s="51"/>
      <c r="D172" s="54"/>
      <c r="E172" s="51"/>
      <c r="F172" s="55"/>
      <c r="G172" s="54"/>
      <c r="L172" s="57"/>
      <c r="M172" s="57"/>
      <c r="N172" s="58"/>
      <c r="O172" s="58"/>
      <c r="R172" s="59"/>
      <c r="V172" s="59"/>
    </row>
    <row r="173" spans="1:26" s="56" customFormat="1" ht="12" hidden="1" x14ac:dyDescent="0.2">
      <c r="L173" s="57"/>
      <c r="M173" s="57"/>
    </row>
    <row r="174" spans="1:26" s="56" customFormat="1" ht="12" hidden="1" x14ac:dyDescent="0.2">
      <c r="L174" s="57"/>
      <c r="M174" s="57"/>
    </row>
    <row r="175" spans="1:26" s="56" customFormat="1" ht="15" hidden="1" customHeight="1" x14ac:dyDescent="0.2">
      <c r="L175" s="57"/>
      <c r="M175" s="57"/>
    </row>
    <row r="176" spans="1:26" s="56" customFormat="1" ht="15" hidden="1" customHeight="1" x14ac:dyDescent="0.2">
      <c r="L176" s="57"/>
      <c r="M176" s="57"/>
    </row>
    <row r="177" spans="1:13" s="56" customFormat="1" ht="15" hidden="1" customHeight="1" x14ac:dyDescent="0.2">
      <c r="L177" s="57"/>
      <c r="M177" s="57"/>
    </row>
    <row r="178" spans="1:13" s="56" customFormat="1" ht="15" hidden="1" customHeight="1" x14ac:dyDescent="0.2">
      <c r="L178" s="57"/>
      <c r="M178" s="57"/>
    </row>
    <row r="179" spans="1:13" s="56" customFormat="1" ht="12" hidden="1" x14ac:dyDescent="0.2">
      <c r="L179" s="57"/>
      <c r="M179" s="57"/>
    </row>
    <row r="180" spans="1:13" s="56" customFormat="1" ht="12" x14ac:dyDescent="0.2">
      <c r="H180" s="56" t="s">
        <v>321</v>
      </c>
      <c r="L180" s="57"/>
      <c r="M180" s="57"/>
    </row>
    <row r="181" spans="1:13" s="56" customFormat="1" ht="12" hidden="1" x14ac:dyDescent="0.2">
      <c r="L181" s="57"/>
      <c r="M181" s="57"/>
    </row>
    <row r="182" spans="1:13" s="56" customFormat="1" ht="12" hidden="1" x14ac:dyDescent="0.2">
      <c r="L182" s="57"/>
      <c r="M182" s="57"/>
    </row>
    <row r="183" spans="1:13" s="56" customFormat="1" ht="12" hidden="1" x14ac:dyDescent="0.2">
      <c r="L183" s="57"/>
      <c r="M183" s="57"/>
    </row>
    <row r="184" spans="1:13" s="56" customFormat="1" ht="12" x14ac:dyDescent="0.2">
      <c r="L184" s="57"/>
      <c r="M184" s="57"/>
    </row>
    <row r="185" spans="1:13" s="56" customFormat="1" ht="12" x14ac:dyDescent="0.2">
      <c r="A185" s="56" t="s">
        <v>19</v>
      </c>
      <c r="L185" s="57"/>
      <c r="M185" s="57"/>
    </row>
    <row r="186" spans="1:13" s="56" customFormat="1" ht="12" x14ac:dyDescent="0.2">
      <c r="A186" s="649" t="s">
        <v>33</v>
      </c>
      <c r="L186" s="57"/>
      <c r="M186" s="57"/>
    </row>
    <row r="187" spans="1:13" s="56" customFormat="1" ht="12" x14ac:dyDescent="0.2">
      <c r="A187" s="56" t="s">
        <v>322</v>
      </c>
      <c r="L187" s="57"/>
      <c r="M187" s="57"/>
    </row>
    <row r="188" spans="1:13" s="56" customFormat="1" ht="12" x14ac:dyDescent="0.2">
      <c r="A188" s="56" t="s">
        <v>75</v>
      </c>
      <c r="L188" s="57"/>
      <c r="M188" s="57"/>
    </row>
    <row r="189" spans="1:13" s="56" customFormat="1" ht="12" x14ac:dyDescent="0.2">
      <c r="L189" s="57"/>
      <c r="M189" s="57"/>
    </row>
    <row r="190" spans="1:13" s="56" customFormat="1" ht="12" x14ac:dyDescent="0.2">
      <c r="A190" s="56" t="s">
        <v>34</v>
      </c>
      <c r="L190" s="57"/>
      <c r="M190" s="57"/>
    </row>
    <row r="191" spans="1:13" s="56" customFormat="1" ht="12" x14ac:dyDescent="0.2">
      <c r="L191" s="57"/>
      <c r="M191" s="57"/>
    </row>
    <row r="192" spans="1:13" s="56" customFormat="1" ht="12" x14ac:dyDescent="0.2">
      <c r="A192" s="298" t="s">
        <v>66</v>
      </c>
      <c r="B192" s="298"/>
      <c r="C192" s="298"/>
      <c r="D192" s="298"/>
      <c r="E192" s="298"/>
      <c r="F192" s="298"/>
      <c r="G192" s="298"/>
      <c r="H192" s="298"/>
      <c r="L192" s="57"/>
      <c r="M192" s="57"/>
    </row>
    <row r="193" spans="1:15" s="56" customFormat="1" ht="12" x14ac:dyDescent="0.2">
      <c r="A193" s="298" t="s">
        <v>62</v>
      </c>
      <c r="B193" s="298"/>
      <c r="C193" s="298"/>
      <c r="D193" s="298"/>
      <c r="E193" s="298"/>
      <c r="F193" s="298"/>
      <c r="G193" s="298"/>
      <c r="H193" s="298"/>
      <c r="L193" s="57"/>
      <c r="M193" s="57"/>
    </row>
    <row r="194" spans="1:15" s="56" customFormat="1" ht="12" x14ac:dyDescent="0.2">
      <c r="A194" s="298" t="s">
        <v>58</v>
      </c>
      <c r="B194" s="298"/>
      <c r="C194" s="298"/>
      <c r="D194" s="298"/>
      <c r="E194" s="298"/>
      <c r="F194" s="298"/>
      <c r="G194" s="298"/>
      <c r="H194" s="298"/>
      <c r="L194" s="57"/>
      <c r="M194" s="57"/>
    </row>
    <row r="195" spans="1:15" s="56" customFormat="1" ht="12" x14ac:dyDescent="0.2">
      <c r="A195" s="298" t="s">
        <v>59</v>
      </c>
      <c r="B195" s="298"/>
      <c r="C195" s="298"/>
      <c r="D195" s="298"/>
      <c r="E195" s="298"/>
      <c r="F195" s="298"/>
      <c r="G195" s="298"/>
      <c r="H195" s="298"/>
      <c r="L195" s="57"/>
      <c r="M195" s="57"/>
    </row>
    <row r="196" spans="1:15" s="56" customFormat="1" ht="12" x14ac:dyDescent="0.2">
      <c r="A196" s="298" t="s">
        <v>60</v>
      </c>
      <c r="B196" s="298"/>
      <c r="C196" s="298"/>
      <c r="D196" s="298"/>
      <c r="E196" s="298"/>
      <c r="F196" s="298"/>
      <c r="G196" s="298"/>
      <c r="H196" s="298"/>
      <c r="L196" s="57"/>
      <c r="M196" s="57"/>
    </row>
    <row r="197" spans="1:15" s="56" customFormat="1" ht="12" x14ac:dyDescent="0.2">
      <c r="A197" s="298" t="s">
        <v>61</v>
      </c>
      <c r="B197" s="298"/>
      <c r="C197" s="298"/>
      <c r="D197" s="298"/>
      <c r="E197" s="298"/>
      <c r="F197" s="298"/>
      <c r="G197" s="298"/>
      <c r="H197" s="298"/>
      <c r="L197" s="57"/>
      <c r="M197" s="57"/>
    </row>
    <row r="198" spans="1:15" s="56" customFormat="1" ht="12" x14ac:dyDescent="0.2">
      <c r="A198" s="298" t="s">
        <v>64</v>
      </c>
      <c r="B198" s="298"/>
      <c r="C198" s="298"/>
      <c r="D198" s="298"/>
      <c r="E198" s="298"/>
      <c r="F198" s="298"/>
      <c r="G198" s="298"/>
      <c r="H198" s="298"/>
      <c r="L198" s="57"/>
      <c r="M198" s="57"/>
    </row>
    <row r="199" spans="1:15" s="56" customFormat="1" ht="12" x14ac:dyDescent="0.2">
      <c r="A199" s="59" t="s">
        <v>63</v>
      </c>
      <c r="B199" s="59"/>
      <c r="C199" s="59"/>
      <c r="D199" s="59"/>
      <c r="E199" s="59"/>
      <c r="L199" s="57"/>
      <c r="M199" s="57"/>
    </row>
    <row r="200" spans="1:15" s="56" customFormat="1" ht="12" x14ac:dyDescent="0.2">
      <c r="A200" s="298" t="s">
        <v>65</v>
      </c>
      <c r="B200" s="298"/>
      <c r="C200" s="298"/>
      <c r="D200" s="298"/>
      <c r="E200" s="298"/>
      <c r="F200" s="298"/>
      <c r="L200" s="57"/>
      <c r="M200" s="57"/>
    </row>
    <row r="201" spans="1:15" s="56" customFormat="1" ht="12" x14ac:dyDescent="0.2">
      <c r="A201" s="298" t="s">
        <v>36</v>
      </c>
      <c r="B201" s="298"/>
      <c r="C201" s="298"/>
      <c r="D201" s="298"/>
      <c r="E201" s="298"/>
      <c r="F201" s="298"/>
      <c r="L201" s="57"/>
      <c r="M201" s="57"/>
    </row>
    <row r="202" spans="1:15" s="56" customFormat="1" ht="12" x14ac:dyDescent="0.2">
      <c r="A202" s="298"/>
      <c r="B202" s="298"/>
      <c r="C202" s="298"/>
      <c r="D202" s="298"/>
      <c r="E202" s="298"/>
      <c r="F202" s="298"/>
      <c r="L202" s="57"/>
      <c r="M202" s="57"/>
    </row>
    <row r="203" spans="1:15" s="56" customFormat="1" ht="12" x14ac:dyDescent="0.2">
      <c r="A203" s="298" t="s">
        <v>67</v>
      </c>
      <c r="B203" s="298"/>
      <c r="C203" s="298"/>
      <c r="D203" s="298"/>
      <c r="E203" s="298"/>
      <c r="F203" s="298"/>
      <c r="L203" s="57"/>
      <c r="M203" s="57"/>
    </row>
    <row r="204" spans="1:15" s="56" customFormat="1" ht="12" x14ac:dyDescent="0.2">
      <c r="A204" s="298" t="s">
        <v>55</v>
      </c>
      <c r="B204" s="298"/>
      <c r="C204" s="298"/>
      <c r="D204" s="298"/>
      <c r="E204" s="298"/>
      <c r="F204" s="298"/>
      <c r="L204" s="57"/>
      <c r="M204" s="57"/>
    </row>
    <row r="205" spans="1:15" s="56" customFormat="1" ht="12" x14ac:dyDescent="0.2">
      <c r="L205" s="57"/>
      <c r="M205" s="57"/>
    </row>
    <row r="206" spans="1:15" s="56" customFormat="1" ht="12" x14ac:dyDescent="0.2">
      <c r="A206" s="298" t="s">
        <v>37</v>
      </c>
      <c r="B206" s="298"/>
      <c r="C206" s="298"/>
      <c r="D206" s="298"/>
      <c r="E206" s="298"/>
      <c r="F206" s="298"/>
      <c r="G206" s="298"/>
      <c r="H206" s="298"/>
      <c r="I206" s="298"/>
      <c r="J206" s="298"/>
      <c r="K206" s="298"/>
      <c r="L206" s="650"/>
      <c r="M206" s="650"/>
      <c r="N206" s="298"/>
      <c r="O206" s="298"/>
    </row>
    <row r="207" spans="1:15" s="56" customFormat="1" ht="12" x14ac:dyDescent="0.2">
      <c r="A207" s="298" t="s">
        <v>38</v>
      </c>
      <c r="B207" s="298"/>
      <c r="C207" s="298"/>
      <c r="D207" s="298"/>
      <c r="E207" s="298"/>
      <c r="F207" s="298"/>
      <c r="G207" s="298"/>
      <c r="H207" s="298"/>
      <c r="I207" s="298"/>
      <c r="J207" s="298"/>
      <c r="K207" s="298"/>
      <c r="L207" s="650"/>
      <c r="M207" s="650"/>
      <c r="N207" s="298"/>
      <c r="O207" s="298"/>
    </row>
    <row r="208" spans="1:15" s="56" customFormat="1" ht="12" x14ac:dyDescent="0.2">
      <c r="A208" s="298" t="s">
        <v>39</v>
      </c>
      <c r="B208" s="298"/>
      <c r="C208" s="298"/>
      <c r="D208" s="298"/>
      <c r="E208" s="298"/>
      <c r="F208" s="298"/>
      <c r="G208" s="298"/>
      <c r="H208" s="298"/>
      <c r="I208" s="298"/>
      <c r="J208" s="298"/>
      <c r="K208" s="298"/>
      <c r="L208" s="650"/>
      <c r="M208" s="650"/>
      <c r="N208" s="298"/>
      <c r="O208" s="298"/>
    </row>
    <row r="209" spans="1:20" s="56" customFormat="1" ht="12" x14ac:dyDescent="0.2">
      <c r="A209" s="298"/>
      <c r="B209" s="298"/>
      <c r="C209" s="298"/>
      <c r="D209" s="298"/>
      <c r="E209" s="298"/>
      <c r="F209" s="298"/>
      <c r="G209" s="298"/>
      <c r="H209" s="298"/>
      <c r="I209" s="298"/>
      <c r="J209" s="298"/>
      <c r="K209" s="298"/>
      <c r="L209" s="650"/>
      <c r="M209" s="650"/>
      <c r="N209" s="298"/>
      <c r="O209" s="298"/>
    </row>
    <row r="210" spans="1:20" s="2" customFormat="1" x14ac:dyDescent="0.25">
      <c r="L210" s="5"/>
      <c r="M210" s="5"/>
    </row>
    <row r="211" spans="1:20" s="2" customFormat="1" x14ac:dyDescent="0.25">
      <c r="L211" s="5"/>
      <c r="M211" s="5"/>
    </row>
    <row r="212" spans="1:20" x14ac:dyDescent="0.25">
      <c r="A212" s="3"/>
    </row>
    <row r="214" spans="1:20" s="6" customFormat="1" x14ac:dyDescent="0.25">
      <c r="A214" s="2"/>
      <c r="B214" s="2"/>
      <c r="C214" s="2"/>
      <c r="D214" s="2"/>
      <c r="E214" s="2"/>
      <c r="F214" s="2"/>
      <c r="G214" s="2"/>
      <c r="H214" s="2"/>
      <c r="I214" s="1"/>
      <c r="L214" s="7"/>
      <c r="M214" s="7"/>
      <c r="T214" s="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85">
    <mergeCell ref="Y126:Y127"/>
    <mergeCell ref="Z126:Z127"/>
    <mergeCell ref="Y125:Z125"/>
    <mergeCell ref="B126:B127"/>
    <mergeCell ref="C126:C127"/>
    <mergeCell ref="D126:D127"/>
    <mergeCell ref="E126:E127"/>
    <mergeCell ref="F126:F127"/>
    <mergeCell ref="L126:L127"/>
    <mergeCell ref="M126:M127"/>
    <mergeCell ref="N126:N127"/>
    <mergeCell ref="O126:O127"/>
    <mergeCell ref="P126:S126"/>
    <mergeCell ref="T126:T127"/>
    <mergeCell ref="U126:U127"/>
    <mergeCell ref="V126:V127"/>
    <mergeCell ref="W126:W127"/>
    <mergeCell ref="X126:X127"/>
    <mergeCell ref="J125:J127"/>
    <mergeCell ref="K125:K127"/>
    <mergeCell ref="L125:M125"/>
    <mergeCell ref="N125:O125"/>
    <mergeCell ref="P125:X125"/>
    <mergeCell ref="A125:A127"/>
    <mergeCell ref="B125:F125"/>
    <mergeCell ref="G125:G127"/>
    <mergeCell ref="H125:H127"/>
    <mergeCell ref="I125:I127"/>
    <mergeCell ref="B3:F3"/>
    <mergeCell ref="L3:M3"/>
    <mergeCell ref="N3:O3"/>
    <mergeCell ref="Y3:Z3"/>
    <mergeCell ref="Y4:Y5"/>
    <mergeCell ref="Z4:Z5"/>
    <mergeCell ref="L4:L5"/>
    <mergeCell ref="M4:M5"/>
    <mergeCell ref="N4:N5"/>
    <mergeCell ref="O4:O5"/>
    <mergeCell ref="H3:H5"/>
    <mergeCell ref="W4:W5"/>
    <mergeCell ref="I3:I5"/>
    <mergeCell ref="A2:Z2"/>
    <mergeCell ref="A3:A5"/>
    <mergeCell ref="C4:C5"/>
    <mergeCell ref="D4:D5"/>
    <mergeCell ref="E4:E5"/>
    <mergeCell ref="F4:F5"/>
    <mergeCell ref="G3:G5"/>
    <mergeCell ref="J3:J5"/>
    <mergeCell ref="T4:T5"/>
    <mergeCell ref="V4:V5"/>
    <mergeCell ref="X4:X5"/>
    <mergeCell ref="P3:X3"/>
    <mergeCell ref="B4:B5"/>
    <mergeCell ref="U4:U5"/>
    <mergeCell ref="P4:S4"/>
    <mergeCell ref="K3:K5"/>
    <mergeCell ref="A151:A153"/>
    <mergeCell ref="B151:F151"/>
    <mergeCell ref="G151:G153"/>
    <mergeCell ref="H151:H153"/>
    <mergeCell ref="I151:I153"/>
    <mergeCell ref="W152:W153"/>
    <mergeCell ref="X152:X153"/>
    <mergeCell ref="J151:J153"/>
    <mergeCell ref="K151:K153"/>
    <mergeCell ref="L151:M151"/>
    <mergeCell ref="N151:O151"/>
    <mergeCell ref="P151:X151"/>
    <mergeCell ref="Y152:Y153"/>
    <mergeCell ref="Z152:Z153"/>
    <mergeCell ref="Y151:Z151"/>
    <mergeCell ref="B152:B153"/>
    <mergeCell ref="C152:C153"/>
    <mergeCell ref="D152:D153"/>
    <mergeCell ref="E152:E153"/>
    <mergeCell ref="F152:F153"/>
    <mergeCell ref="L152:L153"/>
    <mergeCell ref="M152:M153"/>
    <mergeCell ref="N152:N153"/>
    <mergeCell ref="O152:O153"/>
    <mergeCell ref="P152:S152"/>
    <mergeCell ref="T152:T153"/>
    <mergeCell ref="U152:U153"/>
    <mergeCell ref="V152:V153"/>
  </mergeCells>
  <pageMargins left="0" right="0" top="0.39370078740157483" bottom="0.39370078740157483" header="0.31496062992125984" footer="0.31496062992125984"/>
  <pageSetup paperSize="9" scale="4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7"/>
  <sheetViews>
    <sheetView showGridLines="0" tabSelected="1" topLeftCell="B1" zoomScale="71" zoomScaleNormal="71" workbookViewId="0">
      <selection activeCell="AB11" sqref="AB11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4" customWidth="1"/>
    <col min="12" max="12" width="13" style="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15.75" thickBot="1" x14ac:dyDescent="0.3"/>
    <row r="2" spans="1:20" ht="21.75" customHeight="1" thickBot="1" x14ac:dyDescent="0.35">
      <c r="A2" s="826" t="s">
        <v>40</v>
      </c>
      <c r="B2" s="827"/>
      <c r="C2" s="827"/>
      <c r="D2" s="827"/>
      <c r="E2" s="827"/>
      <c r="F2" s="827"/>
      <c r="G2" s="827"/>
      <c r="H2" s="827"/>
      <c r="I2" s="827"/>
      <c r="J2" s="827"/>
      <c r="K2" s="827"/>
      <c r="L2" s="827"/>
      <c r="M2" s="827"/>
      <c r="N2" s="827"/>
      <c r="O2" s="827"/>
      <c r="P2" s="827"/>
      <c r="Q2" s="827"/>
      <c r="R2" s="827"/>
      <c r="S2" s="827"/>
      <c r="T2" s="828"/>
    </row>
    <row r="3" spans="1:20" ht="37.5" customHeight="1" thickBot="1" x14ac:dyDescent="0.3">
      <c r="A3" s="829" t="s">
        <v>41</v>
      </c>
      <c r="B3" s="846" t="s">
        <v>0</v>
      </c>
      <c r="C3" s="832" t="s">
        <v>42</v>
      </c>
      <c r="D3" s="833"/>
      <c r="E3" s="833"/>
      <c r="F3" s="834" t="s">
        <v>2</v>
      </c>
      <c r="G3" s="822" t="s">
        <v>24</v>
      </c>
      <c r="H3" s="824" t="s">
        <v>56</v>
      </c>
      <c r="I3" s="836" t="s">
        <v>4</v>
      </c>
      <c r="J3" s="838" t="s">
        <v>5</v>
      </c>
      <c r="K3" s="840" t="s">
        <v>43</v>
      </c>
      <c r="L3" s="841"/>
      <c r="M3" s="842" t="s">
        <v>6</v>
      </c>
      <c r="N3" s="843"/>
      <c r="O3" s="850" t="s">
        <v>44</v>
      </c>
      <c r="P3" s="851"/>
      <c r="Q3" s="851"/>
      <c r="R3" s="851"/>
      <c r="S3" s="842" t="s">
        <v>7</v>
      </c>
      <c r="T3" s="843"/>
    </row>
    <row r="4" spans="1:20" ht="22.35" customHeight="1" thickBot="1" x14ac:dyDescent="0.3">
      <c r="A4" s="830"/>
      <c r="B4" s="846"/>
      <c r="C4" s="848" t="s">
        <v>45</v>
      </c>
      <c r="D4" s="816" t="s">
        <v>46</v>
      </c>
      <c r="E4" s="816" t="s">
        <v>47</v>
      </c>
      <c r="F4" s="834"/>
      <c r="G4" s="822"/>
      <c r="H4" s="824"/>
      <c r="I4" s="836"/>
      <c r="J4" s="838"/>
      <c r="K4" s="818" t="s">
        <v>48</v>
      </c>
      <c r="L4" s="820" t="s">
        <v>74</v>
      </c>
      <c r="M4" s="791" t="s">
        <v>14</v>
      </c>
      <c r="N4" s="793" t="s">
        <v>15</v>
      </c>
      <c r="O4" s="852" t="s">
        <v>27</v>
      </c>
      <c r="P4" s="853"/>
      <c r="Q4" s="853"/>
      <c r="R4" s="853"/>
      <c r="S4" s="844" t="s">
        <v>49</v>
      </c>
      <c r="T4" s="845" t="s">
        <v>17</v>
      </c>
    </row>
    <row r="5" spans="1:20" ht="80.25" customHeight="1" thickBot="1" x14ac:dyDescent="0.3">
      <c r="A5" s="831"/>
      <c r="B5" s="847"/>
      <c r="C5" s="849"/>
      <c r="D5" s="817"/>
      <c r="E5" s="817"/>
      <c r="F5" s="835"/>
      <c r="G5" s="823"/>
      <c r="H5" s="825"/>
      <c r="I5" s="837"/>
      <c r="J5" s="839"/>
      <c r="K5" s="819"/>
      <c r="L5" s="821"/>
      <c r="M5" s="792"/>
      <c r="N5" s="794"/>
      <c r="O5" s="9" t="s">
        <v>50</v>
      </c>
      <c r="P5" s="10" t="s">
        <v>30</v>
      </c>
      <c r="Q5" s="11" t="s">
        <v>31</v>
      </c>
      <c r="R5" s="12" t="s">
        <v>51</v>
      </c>
      <c r="S5" s="800"/>
      <c r="T5" s="802"/>
    </row>
    <row r="6" spans="1:20" ht="36" x14ac:dyDescent="0.25">
      <c r="A6" s="1">
        <v>1</v>
      </c>
      <c r="B6" s="17">
        <v>1</v>
      </c>
      <c r="C6" s="123" t="s">
        <v>104</v>
      </c>
      <c r="D6" s="275" t="s">
        <v>76</v>
      </c>
      <c r="E6" s="297">
        <v>72088087</v>
      </c>
      <c r="F6" s="115" t="s">
        <v>250</v>
      </c>
      <c r="G6" s="276" t="s">
        <v>198</v>
      </c>
      <c r="H6" s="216" t="s">
        <v>111</v>
      </c>
      <c r="I6" s="312" t="s">
        <v>111</v>
      </c>
      <c r="J6" s="16" t="s">
        <v>251</v>
      </c>
      <c r="K6" s="18">
        <v>8000000</v>
      </c>
      <c r="L6" s="335">
        <f>K6/100*70</f>
        <v>5600000</v>
      </c>
      <c r="M6" s="74">
        <v>2024</v>
      </c>
      <c r="N6" s="75">
        <v>2027</v>
      </c>
      <c r="O6" s="156" t="s">
        <v>107</v>
      </c>
      <c r="P6" s="157" t="s">
        <v>107</v>
      </c>
      <c r="Q6" s="157" t="s">
        <v>107</v>
      </c>
      <c r="R6" s="158" t="s">
        <v>107</v>
      </c>
      <c r="S6" s="19"/>
      <c r="T6" s="20"/>
    </row>
    <row r="7" spans="1:20" ht="36" x14ac:dyDescent="0.25">
      <c r="A7" s="1">
        <v>2</v>
      </c>
      <c r="B7" s="21">
        <v>2</v>
      </c>
      <c r="C7" s="181" t="s">
        <v>104</v>
      </c>
      <c r="D7" s="291" t="s">
        <v>76</v>
      </c>
      <c r="E7" s="296">
        <v>72088087</v>
      </c>
      <c r="F7" s="34" t="s">
        <v>252</v>
      </c>
      <c r="G7" s="309" t="s">
        <v>198</v>
      </c>
      <c r="H7" s="119" t="s">
        <v>111</v>
      </c>
      <c r="I7" s="313" t="s">
        <v>111</v>
      </c>
      <c r="J7" s="34" t="s">
        <v>177</v>
      </c>
      <c r="K7" s="73">
        <v>6000000</v>
      </c>
      <c r="L7" s="333">
        <f t="shared" ref="L7:L20" si="0">K7/100*70</f>
        <v>4200000</v>
      </c>
      <c r="M7" s="63">
        <v>2022</v>
      </c>
      <c r="N7" s="64">
        <v>2024</v>
      </c>
      <c r="O7" s="156" t="s">
        <v>107</v>
      </c>
      <c r="P7" s="157" t="s">
        <v>107</v>
      </c>
      <c r="Q7" s="157" t="s">
        <v>107</v>
      </c>
      <c r="R7" s="158" t="s">
        <v>107</v>
      </c>
      <c r="S7" s="22"/>
      <c r="T7" s="23"/>
    </row>
    <row r="8" spans="1:20" ht="36" x14ac:dyDescent="0.25">
      <c r="A8" s="1">
        <v>3</v>
      </c>
      <c r="B8" s="21">
        <v>3</v>
      </c>
      <c r="C8" s="231" t="s">
        <v>104</v>
      </c>
      <c r="D8" s="295" t="s">
        <v>76</v>
      </c>
      <c r="E8" s="296">
        <v>72088087</v>
      </c>
      <c r="F8" s="121" t="s">
        <v>126</v>
      </c>
      <c r="G8" s="310" t="s">
        <v>198</v>
      </c>
      <c r="H8" s="119" t="s">
        <v>111</v>
      </c>
      <c r="I8" s="314" t="s">
        <v>111</v>
      </c>
      <c r="J8" s="34" t="s">
        <v>253</v>
      </c>
      <c r="K8" s="73">
        <v>3000000</v>
      </c>
      <c r="L8" s="336">
        <f t="shared" si="0"/>
        <v>2100000</v>
      </c>
      <c r="M8" s="63">
        <v>2024</v>
      </c>
      <c r="N8" s="64">
        <v>2027</v>
      </c>
      <c r="O8" s="156"/>
      <c r="P8" s="157"/>
      <c r="Q8" s="157"/>
      <c r="R8" s="158"/>
      <c r="S8" s="22"/>
      <c r="T8" s="23"/>
    </row>
    <row r="9" spans="1:20" ht="36" x14ac:dyDescent="0.25">
      <c r="B9" s="24">
        <v>4</v>
      </c>
      <c r="C9" s="235" t="s">
        <v>104</v>
      </c>
      <c r="D9" s="278" t="s">
        <v>76</v>
      </c>
      <c r="E9" s="184">
        <v>72088087</v>
      </c>
      <c r="F9" s="121" t="s">
        <v>200</v>
      </c>
      <c r="G9" s="309" t="s">
        <v>198</v>
      </c>
      <c r="H9" s="309" t="s">
        <v>111</v>
      </c>
      <c r="I9" s="300" t="s">
        <v>111</v>
      </c>
      <c r="J9" s="35" t="s">
        <v>254</v>
      </c>
      <c r="K9" s="29">
        <v>4000000</v>
      </c>
      <c r="L9" s="333">
        <f t="shared" si="0"/>
        <v>2800000</v>
      </c>
      <c r="M9" s="66">
        <v>2024</v>
      </c>
      <c r="N9" s="67">
        <v>2027</v>
      </c>
      <c r="O9" s="156" t="s">
        <v>107</v>
      </c>
      <c r="P9" s="157" t="s">
        <v>107</v>
      </c>
      <c r="Q9" s="157" t="s">
        <v>107</v>
      </c>
      <c r="R9" s="158" t="s">
        <v>107</v>
      </c>
      <c r="S9" s="25"/>
      <c r="T9" s="27"/>
    </row>
    <row r="10" spans="1:20" ht="36" x14ac:dyDescent="0.25">
      <c r="B10" s="24">
        <v>5</v>
      </c>
      <c r="C10" s="181" t="s">
        <v>104</v>
      </c>
      <c r="D10" s="278" t="s">
        <v>76</v>
      </c>
      <c r="E10" s="292">
        <v>72088087</v>
      </c>
      <c r="F10" s="35" t="s">
        <v>162</v>
      </c>
      <c r="G10" s="311" t="s">
        <v>198</v>
      </c>
      <c r="H10" s="301" t="s">
        <v>111</v>
      </c>
      <c r="I10" s="313" t="s">
        <v>111</v>
      </c>
      <c r="J10" s="35" t="s">
        <v>255</v>
      </c>
      <c r="K10" s="73">
        <v>5000000</v>
      </c>
      <c r="L10" s="333">
        <f t="shared" si="0"/>
        <v>3500000</v>
      </c>
      <c r="M10" s="63">
        <v>2022</v>
      </c>
      <c r="N10" s="64">
        <v>2024</v>
      </c>
      <c r="O10" s="156" t="s">
        <v>107</v>
      </c>
      <c r="P10" s="157" t="s">
        <v>107</v>
      </c>
      <c r="Q10" s="157" t="s">
        <v>107</v>
      </c>
      <c r="R10" s="158" t="s">
        <v>107</v>
      </c>
      <c r="S10" s="25"/>
      <c r="T10" s="27"/>
    </row>
    <row r="11" spans="1:20" ht="36" x14ac:dyDescent="0.25">
      <c r="B11" s="24">
        <v>6</v>
      </c>
      <c r="C11" s="185" t="s">
        <v>104</v>
      </c>
      <c r="D11" s="277" t="s">
        <v>76</v>
      </c>
      <c r="E11" s="184">
        <v>72088087</v>
      </c>
      <c r="F11" s="81" t="s">
        <v>201</v>
      </c>
      <c r="G11" s="311" t="s">
        <v>198</v>
      </c>
      <c r="H11" s="301" t="s">
        <v>111</v>
      </c>
      <c r="I11" s="314" t="s">
        <v>111</v>
      </c>
      <c r="J11" s="34" t="s">
        <v>259</v>
      </c>
      <c r="K11" s="29">
        <v>8000000</v>
      </c>
      <c r="L11" s="336">
        <f t="shared" si="0"/>
        <v>5600000</v>
      </c>
      <c r="M11" s="63">
        <v>2022</v>
      </c>
      <c r="N11" s="64">
        <v>2024</v>
      </c>
      <c r="O11" s="156" t="s">
        <v>107</v>
      </c>
      <c r="P11" s="157" t="s">
        <v>107</v>
      </c>
      <c r="Q11" s="157" t="s">
        <v>107</v>
      </c>
      <c r="R11" s="158" t="s">
        <v>107</v>
      </c>
      <c r="S11" s="25"/>
      <c r="T11" s="27"/>
    </row>
    <row r="12" spans="1:20" ht="36" x14ac:dyDescent="0.25">
      <c r="B12" s="24">
        <v>7</v>
      </c>
      <c r="C12" s="181" t="s">
        <v>104</v>
      </c>
      <c r="D12" s="278" t="s">
        <v>76</v>
      </c>
      <c r="E12" s="184">
        <v>72088087</v>
      </c>
      <c r="F12" s="121" t="s">
        <v>256</v>
      </c>
      <c r="G12" s="310" t="s">
        <v>198</v>
      </c>
      <c r="H12" s="119" t="s">
        <v>111</v>
      </c>
      <c r="I12" s="300" t="s">
        <v>111</v>
      </c>
      <c r="J12" s="35" t="s">
        <v>259</v>
      </c>
      <c r="K12" s="29">
        <v>7000000</v>
      </c>
      <c r="L12" s="333">
        <f t="shared" si="0"/>
        <v>4900000</v>
      </c>
      <c r="M12" s="63">
        <v>2022</v>
      </c>
      <c r="N12" s="64">
        <v>2024</v>
      </c>
      <c r="O12" s="156" t="s">
        <v>107</v>
      </c>
      <c r="P12" s="157" t="s">
        <v>107</v>
      </c>
      <c r="Q12" s="157" t="s">
        <v>107</v>
      </c>
      <c r="R12" s="158" t="s">
        <v>107</v>
      </c>
      <c r="S12" s="25"/>
      <c r="T12" s="27"/>
    </row>
    <row r="13" spans="1:20" ht="36" x14ac:dyDescent="0.25">
      <c r="B13" s="24">
        <v>8</v>
      </c>
      <c r="C13" s="181" t="s">
        <v>104</v>
      </c>
      <c r="D13" s="278" t="s">
        <v>76</v>
      </c>
      <c r="E13" s="184">
        <v>72088087</v>
      </c>
      <c r="F13" s="35" t="s">
        <v>257</v>
      </c>
      <c r="G13" s="310" t="s">
        <v>198</v>
      </c>
      <c r="H13" s="310" t="s">
        <v>111</v>
      </c>
      <c r="I13" s="300" t="s">
        <v>111</v>
      </c>
      <c r="J13" s="34" t="s">
        <v>269</v>
      </c>
      <c r="K13" s="73">
        <v>10000000</v>
      </c>
      <c r="L13" s="336">
        <f t="shared" si="0"/>
        <v>7000000</v>
      </c>
      <c r="M13" s="66">
        <v>2024</v>
      </c>
      <c r="N13" s="67">
        <v>2027</v>
      </c>
      <c r="O13" s="156" t="s">
        <v>107</v>
      </c>
      <c r="P13" s="157" t="s">
        <v>107</v>
      </c>
      <c r="Q13" s="157" t="s">
        <v>107</v>
      </c>
      <c r="R13" s="158" t="s">
        <v>107</v>
      </c>
      <c r="S13" s="25"/>
      <c r="T13" s="27"/>
    </row>
    <row r="14" spans="1:20" ht="36" x14ac:dyDescent="0.25">
      <c r="B14" s="24">
        <v>9</v>
      </c>
      <c r="C14" s="181" t="s">
        <v>104</v>
      </c>
      <c r="D14" s="278" t="s">
        <v>76</v>
      </c>
      <c r="E14" s="184">
        <v>72088087</v>
      </c>
      <c r="F14" s="81" t="s">
        <v>258</v>
      </c>
      <c r="G14" s="309" t="s">
        <v>198</v>
      </c>
      <c r="H14" s="309" t="s">
        <v>111</v>
      </c>
      <c r="I14" s="313" t="s">
        <v>111</v>
      </c>
      <c r="J14" s="72" t="s">
        <v>260</v>
      </c>
      <c r="K14" s="29">
        <v>8000000</v>
      </c>
      <c r="L14" s="334">
        <f t="shared" si="0"/>
        <v>5600000</v>
      </c>
      <c r="M14" s="66">
        <v>2024</v>
      </c>
      <c r="N14" s="67">
        <v>2027</v>
      </c>
      <c r="O14" s="156" t="s">
        <v>107</v>
      </c>
      <c r="P14" s="157" t="s">
        <v>107</v>
      </c>
      <c r="Q14" s="157" t="s">
        <v>107</v>
      </c>
      <c r="R14" s="158" t="s">
        <v>107</v>
      </c>
      <c r="S14" s="25"/>
      <c r="T14" s="27"/>
    </row>
    <row r="15" spans="1:20" ht="36" x14ac:dyDescent="0.25">
      <c r="B15" s="24">
        <v>10</v>
      </c>
      <c r="C15" s="181" t="s">
        <v>104</v>
      </c>
      <c r="D15" s="278" t="s">
        <v>76</v>
      </c>
      <c r="E15" s="184">
        <v>72088087</v>
      </c>
      <c r="F15" s="34" t="s">
        <v>212</v>
      </c>
      <c r="G15" s="310" t="s">
        <v>198</v>
      </c>
      <c r="H15" s="310" t="s">
        <v>111</v>
      </c>
      <c r="I15" s="300" t="s">
        <v>111</v>
      </c>
      <c r="J15" s="35" t="s">
        <v>261</v>
      </c>
      <c r="K15" s="29">
        <v>1000000</v>
      </c>
      <c r="L15" s="333">
        <f t="shared" si="0"/>
        <v>700000</v>
      </c>
      <c r="M15" s="63">
        <v>2022</v>
      </c>
      <c r="N15" s="64">
        <v>2024</v>
      </c>
      <c r="O15" s="156" t="s">
        <v>107</v>
      </c>
      <c r="P15" s="157" t="s">
        <v>107</v>
      </c>
      <c r="Q15" s="157" t="s">
        <v>107</v>
      </c>
      <c r="R15" s="158" t="s">
        <v>107</v>
      </c>
      <c r="S15" s="25"/>
      <c r="T15" s="27"/>
    </row>
    <row r="16" spans="1:20" ht="36" x14ac:dyDescent="0.25">
      <c r="B16" s="24">
        <v>11</v>
      </c>
      <c r="C16" s="181" t="s">
        <v>104</v>
      </c>
      <c r="D16" s="278" t="s">
        <v>76</v>
      </c>
      <c r="E16" s="184">
        <v>72088087</v>
      </c>
      <c r="F16" s="195" t="s">
        <v>262</v>
      </c>
      <c r="G16" s="309" t="s">
        <v>198</v>
      </c>
      <c r="H16" s="309" t="s">
        <v>111</v>
      </c>
      <c r="I16" s="313" t="s">
        <v>111</v>
      </c>
      <c r="J16" s="34" t="s">
        <v>263</v>
      </c>
      <c r="K16" s="29">
        <v>20000000</v>
      </c>
      <c r="L16" s="336">
        <f t="shared" si="0"/>
        <v>14000000</v>
      </c>
      <c r="M16" s="66">
        <v>2024</v>
      </c>
      <c r="N16" s="67">
        <v>2027</v>
      </c>
      <c r="O16" s="156"/>
      <c r="P16" s="157"/>
      <c r="Q16" s="157" t="s">
        <v>107</v>
      </c>
      <c r="R16" s="158" t="s">
        <v>107</v>
      </c>
      <c r="S16" s="25"/>
      <c r="T16" s="27"/>
    </row>
    <row r="17" spans="1:20" ht="36" x14ac:dyDescent="0.25">
      <c r="B17" s="24">
        <v>13</v>
      </c>
      <c r="C17" s="181" t="s">
        <v>104</v>
      </c>
      <c r="D17" s="278" t="s">
        <v>76</v>
      </c>
      <c r="E17" s="184">
        <v>72088087</v>
      </c>
      <c r="F17" s="121" t="s">
        <v>264</v>
      </c>
      <c r="G17" s="310" t="s">
        <v>198</v>
      </c>
      <c r="H17" s="310" t="s">
        <v>111</v>
      </c>
      <c r="I17" s="300" t="s">
        <v>111</v>
      </c>
      <c r="J17" s="35" t="s">
        <v>265</v>
      </c>
      <c r="K17" s="29">
        <v>3000000</v>
      </c>
      <c r="L17" s="334">
        <f t="shared" si="0"/>
        <v>2100000</v>
      </c>
      <c r="M17" s="63">
        <v>2022</v>
      </c>
      <c r="N17" s="64">
        <v>2024</v>
      </c>
      <c r="O17" s="156"/>
      <c r="P17" s="157"/>
      <c r="Q17" s="157" t="s">
        <v>107</v>
      </c>
      <c r="R17" s="158" t="s">
        <v>107</v>
      </c>
      <c r="S17" s="25"/>
      <c r="T17" s="27"/>
    </row>
    <row r="18" spans="1:20" ht="36" x14ac:dyDescent="0.25">
      <c r="B18" s="24">
        <v>14</v>
      </c>
      <c r="C18" s="181" t="s">
        <v>104</v>
      </c>
      <c r="D18" s="278" t="s">
        <v>76</v>
      </c>
      <c r="E18" s="184">
        <v>72088087</v>
      </c>
      <c r="F18" s="121" t="s">
        <v>309</v>
      </c>
      <c r="G18" s="310" t="s">
        <v>198</v>
      </c>
      <c r="H18" s="310" t="s">
        <v>111</v>
      </c>
      <c r="I18" s="300" t="s">
        <v>111</v>
      </c>
      <c r="J18" s="35" t="s">
        <v>311</v>
      </c>
      <c r="K18" s="29">
        <v>10000000</v>
      </c>
      <c r="L18" s="334">
        <f t="shared" si="0"/>
        <v>7000000</v>
      </c>
      <c r="M18" s="66">
        <v>2022</v>
      </c>
      <c r="N18" s="67">
        <v>2024</v>
      </c>
      <c r="O18" s="159" t="s">
        <v>107</v>
      </c>
      <c r="P18" s="160" t="s">
        <v>107</v>
      </c>
      <c r="Q18" s="160" t="s">
        <v>107</v>
      </c>
      <c r="R18" s="161" t="s">
        <v>107</v>
      </c>
      <c r="S18" s="25"/>
      <c r="T18" s="27"/>
    </row>
    <row r="19" spans="1:20" ht="36" x14ac:dyDescent="0.25">
      <c r="B19" s="616">
        <v>15</v>
      </c>
      <c r="C19" s="592" t="s">
        <v>104</v>
      </c>
      <c r="D19" s="617" t="s">
        <v>76</v>
      </c>
      <c r="E19" s="595">
        <v>72088087</v>
      </c>
      <c r="F19" s="610" t="s">
        <v>334</v>
      </c>
      <c r="G19" s="610" t="s">
        <v>198</v>
      </c>
      <c r="H19" s="610" t="s">
        <v>111</v>
      </c>
      <c r="I19" s="610" t="s">
        <v>111</v>
      </c>
      <c r="J19" s="618"/>
      <c r="K19" s="619">
        <v>3000000</v>
      </c>
      <c r="L19" s="620">
        <f t="shared" si="0"/>
        <v>2100000</v>
      </c>
      <c r="M19" s="621">
        <v>2022</v>
      </c>
      <c r="N19" s="622">
        <v>2024</v>
      </c>
      <c r="O19" s="623" t="s">
        <v>107</v>
      </c>
      <c r="P19" s="603" t="s">
        <v>107</v>
      </c>
      <c r="Q19" s="603" t="s">
        <v>107</v>
      </c>
      <c r="R19" s="624" t="s">
        <v>107</v>
      </c>
      <c r="S19" s="608"/>
      <c r="T19" s="609"/>
    </row>
    <row r="20" spans="1:20" ht="36.75" thickBot="1" x14ac:dyDescent="0.3">
      <c r="B20" s="30">
        <v>16</v>
      </c>
      <c r="C20" s="189" t="s">
        <v>104</v>
      </c>
      <c r="D20" s="279" t="s">
        <v>76</v>
      </c>
      <c r="E20" s="191">
        <v>72088087</v>
      </c>
      <c r="F20" s="36" t="s">
        <v>266</v>
      </c>
      <c r="G20" s="315" t="s">
        <v>198</v>
      </c>
      <c r="H20" s="315" t="s">
        <v>111</v>
      </c>
      <c r="I20" s="316" t="s">
        <v>111</v>
      </c>
      <c r="J20" s="36" t="s">
        <v>267</v>
      </c>
      <c r="K20" s="32">
        <v>2000000</v>
      </c>
      <c r="L20" s="337">
        <f t="shared" si="0"/>
        <v>1400000</v>
      </c>
      <c r="M20" s="70">
        <v>2022</v>
      </c>
      <c r="N20" s="71">
        <v>2024</v>
      </c>
      <c r="O20" s="163"/>
      <c r="P20" s="164" t="s">
        <v>107</v>
      </c>
      <c r="Q20" s="164" t="s">
        <v>107</v>
      </c>
      <c r="R20" s="165" t="s">
        <v>107</v>
      </c>
      <c r="S20" s="31"/>
      <c r="T20" s="33"/>
    </row>
    <row r="21" spans="1:20" x14ac:dyDescent="0.25">
      <c r="B21" s="8"/>
      <c r="C21" s="3"/>
      <c r="F21" s="376"/>
      <c r="J21" s="56"/>
      <c r="K21" s="141"/>
    </row>
    <row r="22" spans="1:20" hidden="1" x14ac:dyDescent="0.25">
      <c r="B22" s="8"/>
      <c r="F22" s="51"/>
      <c r="J22" s="56"/>
      <c r="K22" s="141"/>
    </row>
    <row r="23" spans="1:20" hidden="1" x14ac:dyDescent="0.25">
      <c r="B23" s="8"/>
      <c r="F23" s="51"/>
      <c r="J23" s="56"/>
      <c r="K23" s="141"/>
    </row>
    <row r="24" spans="1:20" hidden="1" x14ac:dyDescent="0.25">
      <c r="B24" s="8"/>
      <c r="F24" s="51"/>
      <c r="J24" s="56"/>
      <c r="K24" s="141"/>
    </row>
    <row r="25" spans="1:20" hidden="1" x14ac:dyDescent="0.25">
      <c r="B25" s="8"/>
    </row>
    <row r="26" spans="1:20" s="56" customFormat="1" ht="12" x14ac:dyDescent="0.2">
      <c r="B26" s="166"/>
      <c r="K26" s="57"/>
      <c r="L26" s="57"/>
    </row>
    <row r="27" spans="1:20" s="56" customFormat="1" ht="12" x14ac:dyDescent="0.2">
      <c r="B27" s="56" t="s">
        <v>352</v>
      </c>
      <c r="G27" s="56" t="s">
        <v>320</v>
      </c>
    </row>
    <row r="28" spans="1:20" s="56" customFormat="1" ht="12" x14ac:dyDescent="0.2">
      <c r="G28" s="56" t="s">
        <v>321</v>
      </c>
      <c r="K28" s="57"/>
      <c r="L28" s="57"/>
    </row>
    <row r="29" spans="1:20" s="56" customFormat="1" ht="12" x14ac:dyDescent="0.2">
      <c r="K29" s="57"/>
      <c r="L29" s="57"/>
    </row>
    <row r="30" spans="1:20" s="56" customFormat="1" ht="12" hidden="1" x14ac:dyDescent="0.2">
      <c r="K30" s="57"/>
      <c r="L30" s="57"/>
    </row>
    <row r="31" spans="1:20" s="56" customFormat="1" ht="12" hidden="1" x14ac:dyDescent="0.2">
      <c r="K31" s="57"/>
      <c r="L31" s="57"/>
    </row>
    <row r="32" spans="1:20" s="56" customFormat="1" ht="12" hidden="1" x14ac:dyDescent="0.2">
      <c r="A32" s="56" t="s">
        <v>52</v>
      </c>
      <c r="K32" s="57"/>
      <c r="L32" s="57"/>
    </row>
    <row r="33" spans="1:12" s="56" customFormat="1" ht="12" x14ac:dyDescent="0.2">
      <c r="B33" s="56" t="s">
        <v>53</v>
      </c>
      <c r="J33" s="56" t="s">
        <v>319</v>
      </c>
      <c r="K33" s="57"/>
      <c r="L33" s="57"/>
    </row>
    <row r="34" spans="1:12" s="56" customFormat="1" ht="16.149999999999999" customHeight="1" x14ac:dyDescent="0.2">
      <c r="B34" s="56" t="s">
        <v>54</v>
      </c>
      <c r="K34" s="57"/>
      <c r="L34" s="57"/>
    </row>
    <row r="35" spans="1:12" s="56" customFormat="1" ht="12" x14ac:dyDescent="0.2">
      <c r="B35" s="56" t="s">
        <v>322</v>
      </c>
      <c r="K35" s="57"/>
      <c r="L35" s="57"/>
    </row>
    <row r="36" spans="1:12" s="56" customFormat="1" ht="12" x14ac:dyDescent="0.2">
      <c r="B36" s="56" t="s">
        <v>75</v>
      </c>
      <c r="K36" s="57"/>
      <c r="L36" s="57"/>
    </row>
    <row r="37" spans="1:12" s="56" customFormat="1" ht="12" x14ac:dyDescent="0.2">
      <c r="K37" s="57"/>
      <c r="L37" s="57"/>
    </row>
    <row r="38" spans="1:12" s="56" customFormat="1" ht="12" x14ac:dyDescent="0.2">
      <c r="B38" s="56" t="s">
        <v>34</v>
      </c>
      <c r="K38" s="57"/>
      <c r="L38" s="57"/>
    </row>
    <row r="39" spans="1:12" s="56" customFormat="1" ht="12" x14ac:dyDescent="0.2">
      <c r="K39" s="57"/>
      <c r="L39" s="57"/>
    </row>
    <row r="40" spans="1:12" s="56" customFormat="1" ht="12" x14ac:dyDescent="0.2">
      <c r="A40" s="59" t="s">
        <v>35</v>
      </c>
      <c r="B40" s="298" t="s">
        <v>69</v>
      </c>
      <c r="C40" s="298"/>
      <c r="D40" s="298"/>
      <c r="E40" s="298"/>
      <c r="F40" s="298"/>
      <c r="G40" s="298"/>
      <c r="H40" s="298"/>
      <c r="I40" s="298"/>
      <c r="J40" s="298"/>
      <c r="K40" s="650"/>
      <c r="L40" s="650"/>
    </row>
    <row r="41" spans="1:12" s="56" customFormat="1" ht="12" x14ac:dyDescent="0.2">
      <c r="A41" s="59" t="s">
        <v>36</v>
      </c>
      <c r="B41" s="298" t="s">
        <v>62</v>
      </c>
      <c r="C41" s="298"/>
      <c r="D41" s="298"/>
      <c r="E41" s="298"/>
      <c r="F41" s="298"/>
      <c r="G41" s="298"/>
      <c r="H41" s="298"/>
      <c r="I41" s="298"/>
      <c r="J41" s="298"/>
      <c r="K41" s="650"/>
      <c r="L41" s="650"/>
    </row>
    <row r="42" spans="1:12" s="56" customFormat="1" ht="12" x14ac:dyDescent="0.2">
      <c r="A42" s="59"/>
      <c r="B42" s="298" t="s">
        <v>58</v>
      </c>
      <c r="C42" s="298"/>
      <c r="D42" s="298"/>
      <c r="E42" s="298"/>
      <c r="F42" s="298"/>
      <c r="G42" s="298"/>
      <c r="H42" s="298"/>
      <c r="I42" s="298"/>
      <c r="J42" s="298"/>
      <c r="K42" s="650"/>
      <c r="L42" s="650"/>
    </row>
    <row r="43" spans="1:12" s="56" customFormat="1" ht="12" x14ac:dyDescent="0.2">
      <c r="A43" s="59"/>
      <c r="B43" s="298" t="s">
        <v>59</v>
      </c>
      <c r="C43" s="298"/>
      <c r="D43" s="298"/>
      <c r="E43" s="298"/>
      <c r="F43" s="298"/>
      <c r="G43" s="298"/>
      <c r="H43" s="298"/>
      <c r="I43" s="298"/>
      <c r="J43" s="298"/>
      <c r="K43" s="650"/>
      <c r="L43" s="650"/>
    </row>
    <row r="44" spans="1:12" s="56" customFormat="1" ht="12" x14ac:dyDescent="0.2">
      <c r="A44" s="59"/>
      <c r="B44" s="298" t="s">
        <v>60</v>
      </c>
      <c r="C44" s="298"/>
      <c r="D44" s="298"/>
      <c r="E44" s="298"/>
      <c r="F44" s="298"/>
      <c r="G44" s="298"/>
      <c r="H44" s="298"/>
      <c r="I44" s="298"/>
      <c r="J44" s="298"/>
      <c r="K44" s="650"/>
      <c r="L44" s="650"/>
    </row>
    <row r="45" spans="1:12" s="56" customFormat="1" ht="12" x14ac:dyDescent="0.2">
      <c r="A45" s="59"/>
      <c r="B45" s="298" t="s">
        <v>61</v>
      </c>
      <c r="C45" s="298"/>
      <c r="D45" s="298"/>
      <c r="E45" s="298"/>
      <c r="F45" s="298"/>
      <c r="G45" s="298"/>
      <c r="H45" s="298"/>
      <c r="I45" s="298"/>
      <c r="J45" s="298"/>
      <c r="K45" s="650"/>
      <c r="L45" s="650"/>
    </row>
    <row r="46" spans="1:12" s="56" customFormat="1" ht="12" x14ac:dyDescent="0.2">
      <c r="A46" s="59"/>
      <c r="B46" s="298" t="s">
        <v>64</v>
      </c>
      <c r="C46" s="298"/>
      <c r="D46" s="298"/>
      <c r="E46" s="298"/>
      <c r="F46" s="298"/>
      <c r="G46" s="298"/>
      <c r="H46" s="298"/>
      <c r="I46" s="298"/>
      <c r="J46" s="298"/>
      <c r="K46" s="650"/>
      <c r="L46" s="650"/>
    </row>
    <row r="47" spans="1:12" s="56" customFormat="1" ht="12" x14ac:dyDescent="0.2">
      <c r="A47" s="59"/>
      <c r="B47" s="298"/>
      <c r="C47" s="298"/>
      <c r="D47" s="298"/>
      <c r="E47" s="298"/>
      <c r="F47" s="298"/>
      <c r="G47" s="298"/>
      <c r="H47" s="298"/>
      <c r="I47" s="298"/>
      <c r="J47" s="298"/>
      <c r="K47" s="650"/>
      <c r="L47" s="650"/>
    </row>
    <row r="48" spans="1:12" s="56" customFormat="1" ht="12" x14ac:dyDescent="0.2">
      <c r="A48" s="59"/>
      <c r="B48" s="298" t="s">
        <v>68</v>
      </c>
      <c r="C48" s="298"/>
      <c r="D48" s="298"/>
      <c r="E48" s="298"/>
      <c r="F48" s="298"/>
      <c r="G48" s="298"/>
      <c r="H48" s="298"/>
      <c r="I48" s="298"/>
      <c r="J48" s="298"/>
      <c r="K48" s="650"/>
      <c r="L48" s="650"/>
    </row>
    <row r="49" spans="1:12" s="56" customFormat="1" ht="12" x14ac:dyDescent="0.2">
      <c r="A49" s="59"/>
      <c r="B49" s="298" t="s">
        <v>36</v>
      </c>
      <c r="C49" s="298"/>
      <c r="D49" s="298"/>
      <c r="E49" s="298"/>
      <c r="F49" s="298"/>
      <c r="G49" s="298"/>
      <c r="H49" s="298"/>
      <c r="I49" s="298"/>
      <c r="J49" s="298"/>
      <c r="K49" s="650"/>
      <c r="L49" s="650"/>
    </row>
    <row r="50" spans="1:12" s="56" customFormat="1" ht="12" x14ac:dyDescent="0.2">
      <c r="B50" s="298"/>
      <c r="C50" s="298"/>
      <c r="D50" s="298"/>
      <c r="E50" s="298"/>
      <c r="F50" s="298"/>
      <c r="G50" s="298"/>
      <c r="H50" s="298"/>
      <c r="I50" s="298"/>
      <c r="J50" s="298"/>
      <c r="K50" s="650"/>
      <c r="L50" s="650"/>
    </row>
    <row r="51" spans="1:12" s="56" customFormat="1" ht="12" x14ac:dyDescent="0.2">
      <c r="B51" s="298" t="s">
        <v>67</v>
      </c>
      <c r="C51" s="298"/>
      <c r="D51" s="298"/>
      <c r="E51" s="298"/>
      <c r="F51" s="298"/>
      <c r="G51" s="298"/>
      <c r="H51" s="298"/>
      <c r="I51" s="298"/>
      <c r="J51" s="298"/>
      <c r="K51" s="650"/>
      <c r="L51" s="650"/>
    </row>
    <row r="52" spans="1:12" s="56" customFormat="1" ht="12" x14ac:dyDescent="0.2">
      <c r="B52" s="298" t="s">
        <v>55</v>
      </c>
      <c r="C52" s="298"/>
      <c r="D52" s="298"/>
      <c r="E52" s="298"/>
      <c r="F52" s="298"/>
      <c r="G52" s="298"/>
      <c r="H52" s="298"/>
      <c r="I52" s="298"/>
      <c r="J52" s="298"/>
      <c r="K52" s="650"/>
      <c r="L52" s="650"/>
    </row>
    <row r="53" spans="1:12" s="56" customFormat="1" ht="16.149999999999999" customHeight="1" x14ac:dyDescent="0.2">
      <c r="K53" s="57"/>
      <c r="L53" s="57"/>
    </row>
    <row r="54" spans="1:12" s="56" customFormat="1" ht="12" x14ac:dyDescent="0.2">
      <c r="B54" s="56" t="s">
        <v>37</v>
      </c>
      <c r="K54" s="57"/>
      <c r="L54" s="57"/>
    </row>
    <row r="55" spans="1:12" s="56" customFormat="1" ht="12" x14ac:dyDescent="0.2">
      <c r="B55" s="56" t="s">
        <v>38</v>
      </c>
      <c r="K55" s="57"/>
      <c r="L55" s="57"/>
    </row>
    <row r="56" spans="1:12" s="56" customFormat="1" ht="12" x14ac:dyDescent="0.2">
      <c r="B56" s="56" t="s">
        <v>39</v>
      </c>
      <c r="K56" s="57"/>
      <c r="L56" s="57"/>
    </row>
    <row r="57" spans="1:12" s="56" customFormat="1" ht="12" x14ac:dyDescent="0.2">
      <c r="K57" s="57"/>
      <c r="L57" s="57"/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2:T2"/>
    <mergeCell ref="A3:A5"/>
    <mergeCell ref="C3:E3"/>
    <mergeCell ref="F3:F5"/>
    <mergeCell ref="I3:I5"/>
    <mergeCell ref="J3:J5"/>
    <mergeCell ref="K3:L3"/>
    <mergeCell ref="M3:N3"/>
    <mergeCell ref="S4:S5"/>
    <mergeCell ref="T4:T5"/>
    <mergeCell ref="B3:B5"/>
    <mergeCell ref="S3:T3"/>
    <mergeCell ref="C4:C5"/>
    <mergeCell ref="D4:D5"/>
    <mergeCell ref="O3:R3"/>
    <mergeCell ref="O4:R4"/>
    <mergeCell ref="E4:E5"/>
    <mergeCell ref="K4:K5"/>
    <mergeCell ref="L4:L5"/>
    <mergeCell ref="M4:M5"/>
    <mergeCell ref="N4:N5"/>
    <mergeCell ref="G3:G5"/>
    <mergeCell ref="H3:H5"/>
  </mergeCells>
  <pageMargins left="0.25" right="0.25" top="0.75" bottom="0.75" header="0.3" footer="0.3"/>
  <pageSetup paperSize="9"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64F814AE9B454093B7D0D09EADAC72" ma:contentTypeVersion="17" ma:contentTypeDescription="Vytvoří nový dokument" ma:contentTypeScope="" ma:versionID="bd580d22249f2a73addbb57774bf2ce8">
  <xsd:schema xmlns:xsd="http://www.w3.org/2001/XMLSchema" xmlns:xs="http://www.w3.org/2001/XMLSchema" xmlns:p="http://schemas.microsoft.com/office/2006/metadata/properties" xmlns:ns2="47019dbc-7926-4dff-898f-c65f63d20c7f" xmlns:ns3="c30c2397-c393-4f4b-8e43-440b78a403b3" targetNamespace="http://schemas.microsoft.com/office/2006/metadata/properties" ma:root="true" ma:fieldsID="4a9d51a3b33375510dd35683689cee95" ns2:_="" ns3:_="">
    <xsd:import namespace="47019dbc-7926-4dff-898f-c65f63d20c7f"/>
    <xsd:import namespace="c30c2397-c393-4f4b-8e43-440b78a403b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019dbc-7926-4dff-898f-c65f63d20c7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16ac15e-bbf9-4ba8-8b3e-a80a83956a12}" ma:internalName="TaxCatchAll" ma:showField="CatchAllData" ma:web="47019dbc-7926-4dff-898f-c65f63d20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c2397-c393-4f4b-8e43-440b78a403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717a95a3-5118-48ea-8044-39dc3bd6c7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019dbc-7926-4dff-898f-c65f63d20c7f" xsi:nil="true"/>
    <lcf76f155ced4ddcb4097134ff3c332f xmlns="c30c2397-c393-4f4b-8e43-440b78a403b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C630FA-8019-4834-96CA-C907312965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019dbc-7926-4dff-898f-c65f63d20c7f"/>
    <ds:schemaRef ds:uri="c30c2397-c393-4f4b-8e43-440b78a403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47019dbc-7926-4dff-898f-c65f63d20c7f"/>
    <ds:schemaRef ds:uri="c30c2397-c393-4f4b-8e43-440b78a403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Matoušková Lenka Ing.</cp:lastModifiedBy>
  <cp:revision/>
  <cp:lastPrinted>2023-09-19T10:55:38Z</cp:lastPrinted>
  <dcterms:created xsi:type="dcterms:W3CDTF">2020-07-22T07:46:04Z</dcterms:created>
  <dcterms:modified xsi:type="dcterms:W3CDTF">2023-10-05T11:30:07Z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0x010100DC64F814AE9B454093B7D0D09EADAC72</vt:lpwstr>
  </property>
  <property fmtid="{D5CDD505-2E9C-101B-9397-08002B2CF9AE}" pid="3" name="_dlc_DocIdItemGuid">
    <vt:lpwstr>67cb6407-7dbd-4381-91f1-68d114aebd57</vt:lpwstr>
  </property>
  <property fmtid="{D5CDD505-2E9C-101B-9397-08002B2CF9AE}" pid="4" name="MediaServiceImageTags">
    <vt:lpwstr/>
  </property>
</Properties>
</file>