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MAS Moravská cesta\MAP IV\Realizace MAP IV\Strategické rámce\Strategické záměry prosinec 2023\"/>
    </mc:Choice>
  </mc:AlternateContent>
  <xr:revisionPtr revIDLastSave="0" documentId="13_ncr:1_{F1CA36AC-0E26-4D43-9D36-725E961B7D30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8" l="1"/>
  <c r="L17" i="8"/>
  <c r="L16" i="8"/>
  <c r="L14" i="8"/>
  <c r="L20" i="8"/>
  <c r="M111" i="7"/>
  <c r="M110" i="7"/>
  <c r="M18" i="6"/>
  <c r="M12" i="6"/>
  <c r="M21" i="7"/>
  <c r="M19" i="7"/>
  <c r="M18" i="7"/>
  <c r="M17" i="7"/>
  <c r="M16" i="7"/>
  <c r="M50" i="6"/>
  <c r="M24" i="7"/>
  <c r="M40" i="6"/>
  <c r="M39" i="6"/>
  <c r="M103" i="6"/>
  <c r="M76" i="6"/>
  <c r="M75" i="6"/>
  <c r="M74" i="6"/>
  <c r="M26" i="6"/>
  <c r="L18" i="8"/>
  <c r="M109" i="7"/>
  <c r="M80" i="7"/>
  <c r="M79" i="7"/>
  <c r="M40" i="7"/>
  <c r="M134" i="7"/>
  <c r="M57" i="7"/>
  <c r="M58" i="7"/>
  <c r="M61" i="6"/>
  <c r="M60" i="6"/>
  <c r="M59" i="6"/>
  <c r="M58" i="6"/>
  <c r="M57" i="6"/>
  <c r="M56" i="6"/>
  <c r="M55" i="6"/>
  <c r="M54" i="6"/>
  <c r="M136" i="7" l="1"/>
  <c r="M108" i="7"/>
  <c r="M107" i="7"/>
  <c r="M91" i="6"/>
  <c r="M102" i="6"/>
  <c r="M21" i="6"/>
  <c r="L15" i="8"/>
  <c r="L19" i="8"/>
  <c r="L13" i="8"/>
  <c r="L12" i="8"/>
  <c r="L11" i="8"/>
  <c r="L10" i="8"/>
  <c r="L9" i="8"/>
  <c r="L8" i="8"/>
  <c r="L7" i="8"/>
  <c r="L6" i="8"/>
  <c r="M135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3" i="7"/>
  <c r="M22" i="7"/>
  <c r="M20" i="7"/>
  <c r="M15" i="7"/>
  <c r="M14" i="7"/>
  <c r="M13" i="7"/>
  <c r="M12" i="7"/>
  <c r="M11" i="7"/>
  <c r="M10" i="7"/>
  <c r="M9" i="7"/>
  <c r="M8" i="7"/>
  <c r="M7" i="7"/>
  <c r="M6" i="7"/>
  <c r="M5" i="7"/>
  <c r="M101" i="6"/>
  <c r="M100" i="6"/>
  <c r="M99" i="6"/>
  <c r="M98" i="6"/>
  <c r="M97" i="6"/>
  <c r="M96" i="6"/>
  <c r="M95" i="6"/>
  <c r="M94" i="6"/>
  <c r="M93" i="6"/>
  <c r="M92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3" i="6"/>
  <c r="M72" i="6"/>
  <c r="M71" i="6"/>
  <c r="M70" i="6"/>
  <c r="M69" i="6"/>
  <c r="M68" i="6"/>
  <c r="M67" i="6"/>
  <c r="M66" i="6"/>
  <c r="M65" i="6"/>
  <c r="M64" i="6"/>
  <c r="M62" i="6"/>
  <c r="M53" i="6"/>
  <c r="M52" i="6"/>
  <c r="M51" i="6"/>
  <c r="M49" i="6"/>
  <c r="M48" i="6"/>
  <c r="M47" i="6"/>
  <c r="M46" i="6"/>
  <c r="M45" i="6"/>
  <c r="M44" i="6"/>
  <c r="M43" i="6"/>
  <c r="M42" i="6"/>
  <c r="M41" i="6"/>
  <c r="M38" i="6"/>
  <c r="M37" i="6"/>
  <c r="M36" i="6"/>
  <c r="M35" i="6"/>
  <c r="M34" i="6"/>
  <c r="M33" i="6"/>
  <c r="M32" i="6"/>
  <c r="M31" i="6"/>
  <c r="M30" i="6"/>
  <c r="M29" i="6"/>
  <c r="M28" i="6"/>
  <c r="M27" i="6"/>
  <c r="M25" i="6"/>
  <c r="M24" i="6"/>
  <c r="M23" i="6"/>
  <c r="M22" i="6"/>
  <c r="M20" i="6"/>
  <c r="M19" i="6"/>
  <c r="M17" i="6"/>
  <c r="M16" i="6"/>
  <c r="M15" i="6"/>
  <c r="M14" i="6"/>
  <c r="M13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<sst xmlns="http://schemas.openxmlformats.org/spreadsheetml/2006/main" count="2699" uniqueCount="545">
  <si>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</si>
  <si>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</si>
  <si>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</si>
  <si>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</si>
  <si>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</si>
  <si>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</si>
  <si>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</si>
  <si>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</si>
  <si>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</si>
  <si>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</si>
  <si>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</si>
  <si>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</si>
  <si>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</si>
  <si>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</si>
  <si>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</si>
  <si>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</si>
  <si>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</si>
  <si>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</si>
  <si>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</si>
  <si>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</si>
  <si>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</si>
  <si>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</si>
  <si>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</si>
  <si>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</si>
  <si>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</si>
  <si>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</si>
  <si>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</si>
  <si>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</si>
  <si>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</si>
  <si>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</si>
  <si>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</si>
  <si>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</si>
  <si>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</si>
  <si>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</si>
  <si>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</si>
  <si>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</si>
  <si>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</si>
  <si>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</si>
  <si>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</si>
  <si>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</si>
  <si>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</si>
  <si>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</si>
  <si>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</si>
  <si>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</si>
  <si>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</si>
  <si>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</si>
  <si>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</si>
  <si>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</si>
  <si>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</si>
  <si>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</si>
  <si>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</si>
  <si>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</si>
  <si>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</si>
  <si>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</si>
  <si>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</si>
  <si>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</si>
  <si>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</si>
  <si>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</si>
  <si>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</si>
  <si>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</si>
  <si>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</si>
  <si>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</si>
  <si>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</si>
  <si>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</si>
  <si>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</si>
  <si>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</si>
  <si>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</si>
  <si>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</si>
  <si>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</si>
  <si>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</si>
  <si>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</si>
  <si>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</si>
  <si>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</si>
  <si>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</si>
  <si>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</si>
  <si>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Církevní mateřská škola Svatojánek v Litovli</t>
  </si>
  <si>
    <t>Město Litovel</t>
  </si>
  <si>
    <t>Rozšíření kapacity školy a vybavení tříd</t>
  </si>
  <si>
    <t>ORP Litovel</t>
  </si>
  <si>
    <t>x</t>
  </si>
  <si>
    <t>záměr</t>
  </si>
  <si>
    <t>Církevní mateřská škola Svatojánek v Litovli</t>
  </si>
  <si>
    <t>MŠ: 181019604</t>
  </si>
  <si>
    <t>Vybudování bezpečnostního systému otevírání dveří pro rodiče pomocí čipů</t>
  </si>
  <si>
    <t>Vybavení tříd didaktickými pomůckami, zaměřenými na předmatematické i polytechnické dovednosti a environmentální výchovu</t>
  </si>
  <si>
    <t>Rozšiřování odborné kvalifikace pedagogických pracovníků formou dalšího vzdělávání</t>
  </si>
  <si>
    <t>Vybavení tříd ICT technikou (např. interaktivní tabulí)</t>
  </si>
  <si>
    <t>Rekonstrukce prostor MŠ (jídelny, koupelny, šatny)</t>
  </si>
  <si>
    <t>Zateplení budovy</t>
  </si>
  <si>
    <t>Vybudování herních prvků na školní zahradu s důrazem na environmentální výchovu</t>
  </si>
  <si>
    <t>Zpracovaný projekt s podklady</t>
  </si>
  <si>
    <t>Mateřská škola Bílá Lhota, okres Olomouc, příspěvková organizace</t>
  </si>
  <si>
    <t>Obec Bílá Lhota</t>
  </si>
  <si>
    <t>Vytvoření 3D hřiště na terase v přízemí MŠ</t>
  </si>
  <si>
    <t>Rekonstrukce elektro rozvodů v patře budovy MŠ, rekonstrukce vodovodních rozvodů v celé budově MŠ a kompletní rekonstrukce sociálních zázemí pro děti i zaměstnance v přízemí a v patře budovy MŠ</t>
  </si>
  <si>
    <t>Elektornický zabezpečovací systém celé budovy MŠ</t>
  </si>
  <si>
    <t>Obnovení vybavení školní výdejny včetně pořízení konvektomatu</t>
  </si>
  <si>
    <t>Zvýšení kapacity školní kuchyně</t>
  </si>
  <si>
    <t>Mateřská škola G. Frištenského, příspěvková organizace</t>
  </si>
  <si>
    <t>Obnova venkovního prostředí školy (venkovní mobiliář)</t>
  </si>
  <si>
    <t>Herní prvky na školní zahrady</t>
  </si>
  <si>
    <t>Interaktivní tabule do tříd</t>
  </si>
  <si>
    <t>Rekonstrukce umývárny dětí</t>
  </si>
  <si>
    <t>ICT vybavení pro pedagogy</t>
  </si>
  <si>
    <t>Mateřská škola Gemerská, příspěvková organizace</t>
  </si>
  <si>
    <t>MŠ: 107627744</t>
  </si>
  <si>
    <t>Rekonstrukcek uchyňky</t>
  </si>
  <si>
    <t>etapová realizace</t>
  </si>
  <si>
    <t>Odvlhčení budovy</t>
  </si>
  <si>
    <t>příprava projektové dokumentace</t>
  </si>
  <si>
    <t>Rekonstrukce sociálního zařízení budovy MŠ Gemerská</t>
  </si>
  <si>
    <t>Dovybavení novými prvky pro hry dětí - venkovní prostředí</t>
  </si>
  <si>
    <t>Dokončení zateplení budovy MŠ Gemerská</t>
  </si>
  <si>
    <t>3x interaktivní zařízení MagicBox + výukové programy</t>
  </si>
  <si>
    <t>projektová dokumentace</t>
  </si>
  <si>
    <t>Bezpečná školka</t>
  </si>
  <si>
    <t>Modernizace zahrady</t>
  </si>
  <si>
    <t>řešeno bez projektu</t>
  </si>
  <si>
    <t>připraveno</t>
  </si>
  <si>
    <t>v řešení</t>
  </si>
  <si>
    <t>Herní prvky na školní zahradu</t>
  </si>
  <si>
    <t>Zateplení budovy MŠ Kollárova</t>
  </si>
  <si>
    <t>Úprava átria</t>
  </si>
  <si>
    <t>Základní škola a Mateřská škola Křelov-Břuchotín, příspěvková organizace</t>
  </si>
  <si>
    <t>Křelov - Břuchotín</t>
  </si>
  <si>
    <t>ZŠ: 102308250 MŠ:107626624</t>
  </si>
  <si>
    <t>ORP Olomouc</t>
  </si>
  <si>
    <t>Obec Křelov - Břuchotín</t>
  </si>
  <si>
    <t>Základní škola a Mateřská škola Luká, příspěvková organizace</t>
  </si>
  <si>
    <t>Obec Luká</t>
  </si>
  <si>
    <t>ZŠ: 102320497 MŠ:107627337</t>
  </si>
  <si>
    <t>Vybavení MŠ Luká</t>
  </si>
  <si>
    <t>Vybavení šaten MŠ Luká</t>
  </si>
  <si>
    <t>Rekonstrukce sociálních zařízení</t>
  </si>
  <si>
    <t>Mateřská škola Liboš, příspěvková organizace</t>
  </si>
  <si>
    <t>Obec Liboš</t>
  </si>
  <si>
    <t>Revitalizace zahrady</t>
  </si>
  <si>
    <t>Základní škola a Mateřská škola Náklo, okres Olomouc, příspěvková organizace</t>
  </si>
  <si>
    <t>Obec Náklo</t>
  </si>
  <si>
    <t>ZŠ: 102320535 MŠ:107626772</t>
  </si>
  <si>
    <t>Rekonstrukce šaten dětí MŠ včetně nábytku – I. Etapa</t>
  </si>
  <si>
    <t>Rekonstrukce šaten dětí MŠ včetně nábytku – II. Etapa</t>
  </si>
  <si>
    <t>Realizační projektová dokumentace připravena</t>
  </si>
  <si>
    <t>Základní škola a Mateřská škola Nasobůrky</t>
  </si>
  <si>
    <t>ZŠ: 102308390 MŠ: 107626331</t>
  </si>
  <si>
    <t>ZŠ+MŠ: bezbariérovost - schodišťová plošina k hlavním vchodovým dveřím, ZŠ: schodišťová plošina na hlavní schodiště do 1. patra, bezbariérové WC</t>
  </si>
  <si>
    <t>MŠ: úprava bezbariérového vchodu vč. dveří do třídy/herny</t>
  </si>
  <si>
    <t>MŠ: úprava bezbariérového vchodu vč. Dveří do třídy/herny</t>
  </si>
  <si>
    <t>MŠ: Nové vybavení herních prvků části školní zahrady určené pro MŠ</t>
  </si>
  <si>
    <t>Rekonstrukce sociálního zařízení v ZŠ i MŠ</t>
  </si>
  <si>
    <t>vypracovaný projekt</t>
  </si>
  <si>
    <t>Záměr</t>
  </si>
  <si>
    <t>Základní škola a Mateřská škola Pňovice, okres Olomouc</t>
  </si>
  <si>
    <t>Obec Pňovice</t>
  </si>
  <si>
    <t>ZŠ: 102320471 MŠ: 107627272</t>
  </si>
  <si>
    <t>MŠ: úprava půdních prostor - učebna, výdejna, relaxační centrum, keramická dílna, zázemí pro učitele</t>
  </si>
  <si>
    <t>MŠ: úprava sklepních prostor (dílny)</t>
  </si>
  <si>
    <t xml:space="preserve">Základní škola a Mateřská škola Pňovice, okres Olomouc </t>
  </si>
  <si>
    <t>Základní škola a Mateřská škola Příkazy, příspěvková organizace</t>
  </si>
  <si>
    <t>Obec Příkazy</t>
  </si>
  <si>
    <t>ZŠ: 102308667 MŠ: 107627299</t>
  </si>
  <si>
    <t>Venkovní přírodní herna</t>
  </si>
  <si>
    <t>ne</t>
  </si>
  <si>
    <t>Rekonstrukce šaten MŠ</t>
  </si>
  <si>
    <t>Rekonstrukce sborovny MŠ</t>
  </si>
  <si>
    <t xml:space="preserve">Základní a mateřská škola Skrbeň, příspěvková organizace       </t>
  </si>
  <si>
    <t>Obec Skrbeň</t>
  </si>
  <si>
    <t>70 986 215</t>
  </si>
  <si>
    <t>ZŠ: 102 121 044  MŠ: :107 627 302</t>
  </si>
  <si>
    <t>Zvýšení kapacity MŠ</t>
  </si>
  <si>
    <t xml:space="preserve">Mateřská škola Slavětín, příspěvková organizace </t>
  </si>
  <si>
    <t>Obec Slavětín</t>
  </si>
  <si>
    <t>Fasáda a odvlhčení zdiva</t>
  </si>
  <si>
    <t>Stavební povolení</t>
  </si>
  <si>
    <t>Rekonstrukce podlahy</t>
  </si>
  <si>
    <t>Náhrada luxfer</t>
  </si>
  <si>
    <t>Rekonstrukce střechy</t>
  </si>
  <si>
    <t>Základní škola a Mateřská škola Střeň, okres Olomouc, příspěvková organizace</t>
  </si>
  <si>
    <t>Obec Střeň</t>
  </si>
  <si>
    <t>ZŠ: 102308420, MŠ: 107626781</t>
  </si>
  <si>
    <t>Vybudování kmenových učeben včetně vybavení</t>
  </si>
  <si>
    <t>Projektová dokumentace</t>
  </si>
  <si>
    <t>ano</t>
  </si>
  <si>
    <t>Stavební úpravy ZŠ a MŠ Střeň</t>
  </si>
  <si>
    <t>Mateřská škola Štěpánov, Moravská Huzová, 60 p.o.</t>
  </si>
  <si>
    <t>Město Štěpánov</t>
  </si>
  <si>
    <t xml:space="preserve">Navýšení kapacity MŠ </t>
  </si>
  <si>
    <t>Navýšení kapacity MŠ Štěpánov, Moravská Huzová</t>
  </si>
  <si>
    <t>probíhají přípravné práce na projektové dokumentaci</t>
  </si>
  <si>
    <t>Modernizace kuchyně</t>
  </si>
  <si>
    <t>Polytechnická venkovní dílna</t>
  </si>
  <si>
    <t>Mateřská škola Štěpánov, Sídliště 555, příspěvková organizace</t>
  </si>
  <si>
    <t>Rekonstrukce zahrady MŠ, vybavení novými prvky</t>
  </si>
  <si>
    <t>Územní souhlas</t>
  </si>
  <si>
    <t>Mateřská škola Vilémov okres Olomouc, příspěvková organizace</t>
  </si>
  <si>
    <t>Obec Vilémov</t>
  </si>
  <si>
    <t>Schodištní plošina do patra</t>
  </si>
  <si>
    <t>NE</t>
  </si>
  <si>
    <t>Lesní mateřská škola Bažinka, školská právnická osoba</t>
  </si>
  <si>
    <t>Rozvišť, z.s.</t>
  </si>
  <si>
    <t>Rekonstrukce a úprava vstupního prostoru LMŠ Bažinka – zastřešená terasa a přístupová cesta</t>
  </si>
  <si>
    <t>Horka nad Moravou</t>
  </si>
  <si>
    <t>Modernizace hygienického vybavení, rozšíření úložných prostor LMŠ Bažinka</t>
  </si>
  <si>
    <t>Venkovní herní prvky a mobiliář na pozemku LMŠ Bažinka</t>
  </si>
  <si>
    <t>Modernizace a rozšíření solárního systému - zdroj elektřiny pro LMŠ Bažinka</t>
  </si>
  <si>
    <t>Altán - venkovní učebna a jídelna</t>
  </si>
  <si>
    <t>Základní škola a Mateřská škola Červenka, příspěvková organizace</t>
  </si>
  <si>
    <t>Obec Červenka</t>
  </si>
  <si>
    <t>ZŠ: 102308373 MŠ:181000938</t>
  </si>
  <si>
    <t>Zateplení a snížení energetické náročnosti budovy MŠ</t>
  </si>
  <si>
    <t>Příprava realizace</t>
  </si>
  <si>
    <t>Oprava kopule na budově MŠ, její uzavření do prostoru třídy MŠ</t>
  </si>
  <si>
    <t>Řešení topení MŠ</t>
  </si>
  <si>
    <t>záměr, postupná realizace</t>
  </si>
  <si>
    <t>Řešení zahrady MŠ pro potřeby dětí a zabzpečení areálu i budovy MŠ</t>
  </si>
  <si>
    <t>Příprava projektové dokumentace, postupná realizace</t>
  </si>
  <si>
    <t>Základní škola a Mateřská škola Haňovice, příspěvková organizace</t>
  </si>
  <si>
    <t>Obec Haňovice</t>
  </si>
  <si>
    <t>ZŠ: 108012816 MŠ: 107626322</t>
  </si>
  <si>
    <t>Bezbariérový vstup do MŠ a ZŠ</t>
  </si>
  <si>
    <t>Výbava ZŠ a MŠ Haňovice</t>
  </si>
  <si>
    <t>Vybavení zázemí pro výdej stravy ZŠ a MŠ Haňovice</t>
  </si>
  <si>
    <t>Základní škola a Mateřská škola Horka nad Moravou, příspěvková organizace</t>
  </si>
  <si>
    <t>Obec Horka nad Moravou</t>
  </si>
  <si>
    <t>MŠ: 107626543</t>
  </si>
  <si>
    <t>Výstavba oplocení MŠ, vč. brány, rekonstrukce a doplnění venkovních chodníků; odstranění a výstavba zahradních domků v areálu MŠ; polytechnické koutky (pracovní místa, kuchyňky), vč. vybavení (nářadí, interaktivní tabule), kryty stávajících pískovišť, přístřešek se stojany na kola</t>
  </si>
  <si>
    <t>rekonstrukce zdravoinstalace a elektroinstalace v budově MŠ; rekonstrukce suterénu MŠ (polytechnika, specializované učebny, toalety, zázemí, výdejna jídla, přístupy)</t>
  </si>
  <si>
    <t>rozpracovaná PD</t>
  </si>
  <si>
    <t>ZŠ: 102320403 MŠ: 107626543</t>
  </si>
  <si>
    <t>Rekonstrukce prostor a areálu MŠ (vč. vybavení, doprovodného hygienického a stravovacího zařízení)</t>
  </si>
  <si>
    <t>Základní škola a Mateřská škola Cholina, okres Olomouc, příspěvková organizace</t>
  </si>
  <si>
    <t>Obec Cholina</t>
  </si>
  <si>
    <t>ZŠ: 102308331 MŠ: 107626292</t>
  </si>
  <si>
    <t>zahradní altán</t>
  </si>
  <si>
    <t>Nové záměry, nebo záměry upravené (oproti předchozí verzi dokumentu)</t>
  </si>
  <si>
    <t>Základní a mateřská škola Červenka, příspěvková organizace</t>
  </si>
  <si>
    <t>ZŠ: 102308373 MŠ: 181000938</t>
  </si>
  <si>
    <t>ZŠ: Bezbariérový přístup do ZŠ a bezbariérové zajištění pohybu žáků po školních pozemcích</t>
  </si>
  <si>
    <t>ZŠ: Vybavení tříd interaktivními panely</t>
  </si>
  <si>
    <t>záměr, příprava realizace</t>
  </si>
  <si>
    <t>ZŠ: vybavení prostor školy – třídy, školní jídelna, kabinety, školní družina</t>
  </si>
  <si>
    <t>ZŠ: vybavení prostor školy – třídy, školní jídelna, kabinety</t>
  </si>
  <si>
    <t>záměr, příprava postupná realizace</t>
  </si>
  <si>
    <t>ZŠ: bezbariérové WC + bezbariérový vstup do poschodí</t>
  </si>
  <si>
    <t>ZŠ: 102308373</t>
  </si>
  <si>
    <t>Řešení okolí školy a zlepšení zázemí okolí školy pro potřeby výuky i volnočasových aktivit žáků, umístění kol, herní prvky, prostor k pohybovým činnostem dětí</t>
  </si>
  <si>
    <t>Záměr, příprava studie, PD, postupná realizace</t>
  </si>
  <si>
    <t>Modernizace sociálního zařízení pro žáky ZŠ i zázemí školní výdejny</t>
  </si>
  <si>
    <t>Řešení teploty ve třídách ZŠ</t>
  </si>
  <si>
    <t>Využití nadbytečných prostor v bývalé kotelně ZŠ pro potřeby školy</t>
  </si>
  <si>
    <t>Vybavení šatny ZŠ nábytkem</t>
  </si>
  <si>
    <t>Podpora polytechnických oborů – výstavba a rekonstrukce vč. vybavení</t>
  </si>
  <si>
    <t>Odborné výukové učebny (rekonstrukce včetně vybavení) a zřízení jazykových koutů</t>
  </si>
  <si>
    <t>Přístavba a modernizace pavilonů budovy školy (rekonstrukce odborných učeben, včetně vybavení a zajištění konektivity)</t>
  </si>
  <si>
    <t>Rekonstrukce kmenových tříd ZŠ vč. vybavení</t>
  </si>
  <si>
    <t>Rekonstrukce prostor družiny ZŠ vč. Vybavení</t>
  </si>
  <si>
    <t>Rekonstrukce prostor družiny ZŠ vč. vybavení</t>
  </si>
  <si>
    <t>Rekonstrukce pavilonů ZŠ</t>
  </si>
  <si>
    <t>Záměr, pav. A, B – projektová dokumentace</t>
  </si>
  <si>
    <t>Rekonstrukce areálu ZŠ (parkovací zálivy, přístřešek na kola, brána, oplocení…)</t>
  </si>
  <si>
    <t>ZŠ: bezbariérová přírodní učebna</t>
  </si>
  <si>
    <t>Osvětlení a zabezpečení areálu ZŠ</t>
  </si>
  <si>
    <t>Rekonstrukce kotelny (vč. doplnění záložního plynového kotle)</t>
  </si>
  <si>
    <t>Rekonstrukce a rozšíření prostor Základní školy v Křelově-Břuchotíně, včetně vybavení odborných učeben</t>
  </si>
  <si>
    <t>ZŠ:102308250 MŠ:107626624</t>
  </si>
  <si>
    <t>Obec Křelov</t>
  </si>
  <si>
    <t>Vybavení odborných učeben</t>
  </si>
  <si>
    <t>Připraveno k realizaci</t>
  </si>
  <si>
    <t>Vybudování venkovní učebny včetně vybavení</t>
  </si>
  <si>
    <t xml:space="preserve">Obec Náklo </t>
  </si>
  <si>
    <t>Výstavba nové tělocvičny včetně  pořízení vybavení</t>
  </si>
  <si>
    <t>Základní škola a mateřská škola Nasobůrky</t>
  </si>
  <si>
    <t>ZŠ+MŠ: Bezbariérovost - Schodišťová plošina k hlavním vchodovým dveřím, ZŠ: schodišťová plošina na hlavní schodiště do 1. patra bezbariérové WC</t>
  </si>
  <si>
    <t>ZŠ: Úprava bezbariérových vstupů vč. dveří do tříd, výdejny stravy a WC</t>
  </si>
  <si>
    <t>Vybavení tělocvičnými prvky na školním pozemku, venkovní mobiliář</t>
  </si>
  <si>
    <t>Zpracovaný projekt</t>
  </si>
  <si>
    <t>ZŠ: 102308390 MŠ:107626331</t>
  </si>
  <si>
    <t xml:space="preserve">Obnova zabezpečovacího systému </t>
  </si>
  <si>
    <t>Rekonstrukce/rozšíření ZŠ včetně zázemí a doprovodného stravovacího a hygienického zařízení; venkovní mobiliář a herní prvky</t>
  </si>
  <si>
    <t>Pořízení technologií a dalšího vybavení ZŠ, včetně technologie a dalšího vybavení doprovodného stravovacího zařízení</t>
  </si>
  <si>
    <t>ZŠ: Půdní vestavba – knihovna + čítárna, učebny pro umělecké předměty, jazyková učebna, kabinety, sklad pomůcek, archiv</t>
  </si>
  <si>
    <t>ZŠ: Půdní vestavba – knihovna + čítárna, učebny pro umělecké předměty</t>
  </si>
  <si>
    <t>ZŠ: Úprava sklepních prostor (dílny), půdní vestavba – cvičná kuchyňka</t>
  </si>
  <si>
    <t>ZŠ: Výstavba přírodní učebny včetně prvků environmentální výchovy</t>
  </si>
  <si>
    <t>ZŠ: Výstavba přírodní učebny vč. prvků environmentální výchovy</t>
  </si>
  <si>
    <t>Rekonstrukce školního výceúčelového hřiště</t>
  </si>
  <si>
    <t>Výstavba víceúčelové haly a tělocvičny</t>
  </si>
  <si>
    <t>Vybudování školní jídelny s kuchyní</t>
  </si>
  <si>
    <t>Rekonstrukce učeben, sborovny a ředitelny</t>
  </si>
  <si>
    <t>Rekonstrukce přístupové cesty, oprava parkovacích stání a odstavných ploch</t>
  </si>
  <si>
    <t>Úprava prostor školní knihovny na šatnu</t>
  </si>
  <si>
    <t>Venkovní přírodní učebna</t>
  </si>
  <si>
    <t>Rekonstrukce učeben</t>
  </si>
  <si>
    <t>Základní a mateřská škola Příkazy, příspěvková organizace</t>
  </si>
  <si>
    <t>Vybavení tříd nábytkem, vybavení kabinetů</t>
  </si>
  <si>
    <t>Rekonstrukce sborovny</t>
  </si>
  <si>
    <t>Rekonstrukce jídelny</t>
  </si>
  <si>
    <t>Rekonstrukce ŠD</t>
  </si>
  <si>
    <t>Vybudování školní knihovny</t>
  </si>
  <si>
    <t>Základní a mateřská škola Skrbeň, příspěvková organizace</t>
  </si>
  <si>
    <t>ZŠ: 102 121 044 MŠ: 107 627 302</t>
  </si>
  <si>
    <t>650 037 260</t>
  </si>
  <si>
    <t>Učebna polytechnické výchovy včetně vybavení</t>
  </si>
  <si>
    <t>Oddechová zóna - rekonstrukce pergoly</t>
  </si>
  <si>
    <t>zpracovává se</t>
  </si>
  <si>
    <t>Školní knihovna - vybavení</t>
  </si>
  <si>
    <t>ZŠ: 102308420 MŠ: 107626781</t>
  </si>
  <si>
    <t>ZŠ: Vybudování půdní vestavby s odbornými učebnami včetně vybavení</t>
  </si>
  <si>
    <t>ZŠ : Bezbariérové úpravy ve vazbě na budování bezbariérovosti školy</t>
  </si>
  <si>
    <t>Základní škola Bílá Lhota, okres Olomouc, příspěvková organizace</t>
  </si>
  <si>
    <t>ZŠ Bílá Lhota</t>
  </si>
  <si>
    <t>ZŠ: 102320152</t>
  </si>
  <si>
    <t>Zahrada – venkovní učebna (altán), výsadba zeleně</t>
  </si>
  <si>
    <t>Rekonstrukce cvičné kuchyňky včetně vybavení</t>
  </si>
  <si>
    <t xml:space="preserve">Odborná učebna v podkroví pro výtvarné a jiné výchovy </t>
  </si>
  <si>
    <t>Keramická dílna</t>
  </si>
  <si>
    <t>Odborná učebna pro přírodní vědy + kabinet</t>
  </si>
  <si>
    <t>Připravenost</t>
  </si>
  <si>
    <t>Rekonstrukce multimediální učebny pro I. stupeň</t>
  </si>
  <si>
    <t>Rekonstrukce dílen na polytechnickou učebnu</t>
  </si>
  <si>
    <t>Oprava příjezdové cesty do školy , školního dvora, parkování + zabezpečení objektu</t>
  </si>
  <si>
    <t>Rekonstrukce šaten</t>
  </si>
  <si>
    <t>Postupná výměna vybavení (sborovna, třídy, kabinety)</t>
  </si>
  <si>
    <t>Rekonstrukce WC v objektu B</t>
  </si>
  <si>
    <t>Základní škola Litovel, Jungmannova 655, okres Olomouc</t>
  </si>
  <si>
    <t>ZŠ: 045238782</t>
  </si>
  <si>
    <t>Práce s digitálními technologiemi – vytvoření informačního hnízda – zdroje informací pro žáky , mobilní učebna cizích jazyků</t>
  </si>
  <si>
    <t>Rekonstrukce dvou učeben cizích jazyků včetně digitalizace jednotlivých míst pro žáky + zajištění konektivity</t>
  </si>
  <si>
    <t>v realizaci</t>
  </si>
  <si>
    <t>Rekonstrukce odborných učeben, vybavení a zajištění konektivity ZŠ Jungmannova</t>
  </si>
  <si>
    <t>Rekonstrukce odborné učebny „kuchyňky“ pro vaření a vybavení, zajištění konektivity</t>
  </si>
  <si>
    <t>Mobilní učebny pro výuku ICT – nové vybavení, obnova a dovybavení novými pomůckami na výuku informatiky a pro badatelství ve výuce</t>
  </si>
  <si>
    <t>Rekonstrukce a vybavení školních družin</t>
  </si>
  <si>
    <t>Vybavení a obnova vybavení a dovybavení pomůckami odborných učeben, dovybavení a obnova zařízení konektivity.</t>
  </si>
  <si>
    <t>Výstavba nové sortovní haly/tělocvičny</t>
  </si>
  <si>
    <t>Rekonstrukce a vybavení školních družin - etapy</t>
  </si>
  <si>
    <t>zpracovaný projekt</t>
  </si>
  <si>
    <t>Pracovní pomůcky do kmenových učeben</t>
  </si>
  <si>
    <t>Základní škola Litovel, Vítězná 1250, okres Olomouc</t>
  </si>
  <si>
    <t>ZŠ: 000849324</t>
  </si>
  <si>
    <t>Stavební úpravy a vybavení na podporu podnětného venkovního prostředí školy – venkovní učebna v okolí školy a venkovní pracovna pro práci ve skupinách v rámci jazyků a přírodních věd</t>
  </si>
  <si>
    <t>Stavební úpravy a vybavení na podporu podnětného venkovního prostředí školy – venkovní učebna v okolí školy a venkovní pracovna pro práci ve skupinách v rámci jazyků a přírodních věd</t>
  </si>
  <si>
    <t>Vybavení učebny dílny</t>
  </si>
  <si>
    <t>Vybavení učebny VV</t>
  </si>
  <si>
    <t>Rekonstrukce a modernizace učebny na zrcadlový sál včetně vybavení</t>
  </si>
  <si>
    <t>Rekonstrukce a modernizace učebny informatiky vč. vybavení</t>
  </si>
  <si>
    <t>Vybavení učebny HV</t>
  </si>
  <si>
    <t>ZŠ: 000849324 ŠJ: 102908834 ŠD: 119900025</t>
  </si>
  <si>
    <t>Rekonstrukce rozvodů tepla a vody v celé budově</t>
  </si>
  <si>
    <t>Vybudování doskočiště pro skok daleký</t>
  </si>
  <si>
    <t>Rekonstrukce povrchu venkovního hřiště</t>
  </si>
  <si>
    <t>Obnova zabezpečovacího systému – alarm v celé budově</t>
  </si>
  <si>
    <t>částečně zrealizováno</t>
  </si>
  <si>
    <t>Renovace podlahy sportovní haly</t>
  </si>
  <si>
    <t>Rekonstrukce a modernizace školní kuchyňky včetně vybavení</t>
  </si>
  <si>
    <t>Základní škola Štěpánov, příspěvková organizace</t>
  </si>
  <si>
    <t>Schodolez</t>
  </si>
  <si>
    <t>Vybudování schodolezu</t>
  </si>
  <si>
    <t>Rekonstrukce odborných učeben ZŠ včetně vybavení</t>
  </si>
  <si>
    <t>Rekonstrukce odborných učeben včetně vybavení a vybudování venkovní environmentální učebny včetně vybavení</t>
  </si>
  <si>
    <t>Nová výstavba prostor – tělocvičny</t>
  </si>
  <si>
    <t>Stavební úpravy a rekonstrukce tělocvičny</t>
  </si>
  <si>
    <t>Rekonstrukce budovy ZŠ</t>
  </si>
  <si>
    <t>Rekonstrukce budovy ŠD</t>
  </si>
  <si>
    <t>Základní škola Vilémov, okres Olomouc, příspěvková organizace</t>
  </si>
  <si>
    <t>Rekonstrukce a modernizace kanceláře a šaten pro žáky</t>
  </si>
  <si>
    <t>Základní umělecká škola Litovel, Jungmannova 740</t>
  </si>
  <si>
    <t>Předsíň koncertního sálu s bezbariérovým přístupem</t>
  </si>
  <si>
    <t>Oprava střechy pod schodištěm</t>
  </si>
  <si>
    <t>Odvlhčení budovy školy – odvlhčení přízemí budovy, oprava střechy nad schodištěm, zásyp jímek, úprava povrchu dlažby na dvoře a vytvoření odpočinkové zóny na dvoře</t>
  </si>
  <si>
    <t>Sluňákov - centrum ekologických aktivit města Olomouce o.p.s</t>
  </si>
  <si>
    <t>Zastřešená učebna u archeologických pecí</t>
  </si>
  <si>
    <t>Doplnění a obnova infrastruktury, učební pomůcky</t>
  </si>
  <si>
    <t>Rekontrukce pozorovacího mola u rybníka</t>
  </si>
  <si>
    <t>Pořízení materiální podpory výukových programů</t>
  </si>
  <si>
    <t>Úprava, modernizace a nebo adaptace venkovní infrastruktury a souvisejících objektů</t>
  </si>
  <si>
    <t>záměr/zpracovaný projekt</t>
  </si>
  <si>
    <t>Sluňákov – centrum ekologických aktivit města Olomouce, o.p.s</t>
  </si>
  <si>
    <t>Pořízení provozního a stravovacího technického vybavení</t>
  </si>
  <si>
    <t>Vnitřní/vnější úpravy stávajících objektů za účelem rozšíření nabídky vzdělávacích a kulturních aktivit</t>
  </si>
  <si>
    <t>záměr, zpracovaný projekt</t>
  </si>
  <si>
    <t>Úprava povrchů a navazující infrastruktury včetně venkovního mobiliáře</t>
  </si>
  <si>
    <t>Pořízení video/audio/IT technologií za účelem zabezpečení organizace pořádaných aktivit</t>
  </si>
  <si>
    <t>Sportovní vzdělávací centrum Litovel</t>
  </si>
  <si>
    <t>Sluňákov - Centrum ekologických aktivit, o.p.s., Skrbeňská 669, Horka nad Moravou</t>
  </si>
  <si>
    <t>Statutární město Olomouc</t>
  </si>
  <si>
    <t>Vybavení a modernizace vnitřních a venkovních odborných učeben pro přírodovědné vzdělávání a práci s digitálními technologiemi</t>
  </si>
  <si>
    <t>2024</t>
  </si>
  <si>
    <t>X</t>
  </si>
  <si>
    <t>Zázemí pro neformální vzdělávání v přírodě</t>
  </si>
  <si>
    <t>Vybavení učeben pro přírodovědné vzdělávání a práci s digitálními technologiemi</t>
  </si>
  <si>
    <t>zrealizováno</t>
  </si>
  <si>
    <t>Modernizace učeben Sluňákov</t>
  </si>
  <si>
    <t>Zateplení budovy Čihadlo</t>
  </si>
  <si>
    <t>Zateplení budovy Frištenského</t>
  </si>
  <si>
    <t>není aktuální</t>
  </si>
  <si>
    <t>Rekonstrukce a úprava prostor bývalé MŠ na hernu školní družiny, archiv, sklad pomůcek, cvičnou kuchyň, rekonstrukce sociálního zařízení</t>
  </si>
  <si>
    <t>Propojení dvou zahrad (oplocení, chodník, branky, prvky)</t>
  </si>
  <si>
    <t>Technické a administrativní zázemí</t>
  </si>
  <si>
    <t>ZŠ:102320616</t>
  </si>
  <si>
    <t>600140776</t>
  </si>
  <si>
    <t>600140474</t>
  </si>
  <si>
    <t>600004171</t>
  </si>
  <si>
    <t>ukončeno</t>
  </si>
  <si>
    <t>600140725</t>
  </si>
  <si>
    <t>600140580</t>
  </si>
  <si>
    <t>650037669</t>
  </si>
  <si>
    <t>600140407</t>
  </si>
  <si>
    <t>600140652</t>
  </si>
  <si>
    <t>650038011</t>
  </si>
  <si>
    <t>600140971</t>
  </si>
  <si>
    <t>Dovybavení venkovní učebny o práci s udržitelnými energiemi</t>
  </si>
  <si>
    <t>Udržitelné energie ve škole</t>
  </si>
  <si>
    <t>Instalace solárních panelů na střechu školy, instalace zelených střech na střechu školy.</t>
  </si>
  <si>
    <t>Vybavení venkovní učebny o zdroje udržitelné energie, výbavou pro badatelskou výuku v oblasti biologie a práci s digitálními technologiemi, ptačí budky online.</t>
  </si>
  <si>
    <t>102320152</t>
  </si>
  <si>
    <t>650028007</t>
  </si>
  <si>
    <t>650042255</t>
  </si>
  <si>
    <t>Vybavení tříd a družiny nábytkem</t>
  </si>
  <si>
    <t>650061357</t>
  </si>
  <si>
    <t xml:space="preserve"> </t>
  </si>
  <si>
    <t>Úprava dlažby na dvoře a vytvoření odpočinkové zóny</t>
  </si>
  <si>
    <t xml:space="preserve">Rekonstrukce podlah </t>
  </si>
  <si>
    <t>Pořízení IT tabule</t>
  </si>
  <si>
    <t>Rekonstrukce elektroinstalace a odpadů a rozvodů vody</t>
  </si>
  <si>
    <t>Obnova zabezpečovacího zařízení</t>
  </si>
  <si>
    <t>Rekonstrukce kotelny vč. výměny kotlů</t>
  </si>
  <si>
    <t>Osazení FV panelů vč. bateriového úložiště na střechu</t>
  </si>
  <si>
    <t>Úprava povrchů, výstavba odstavných ploch a parkovacích stání, výstavba přístupové cesty do dvora, oplocení, venkovní mobiliář</t>
  </si>
  <si>
    <t>600140415</t>
  </si>
  <si>
    <t>650041984</t>
  </si>
  <si>
    <t>zrušeno</t>
  </si>
  <si>
    <t>Rekonstrukce/rozšíření MŠ včetně zázemí a doprovodného stravovacího a hygienického zařízení: venkovní mobiliář a herní prvky</t>
  </si>
  <si>
    <t>Pořízení technologií a dalšího vybavení MŠ, včetně technologie a dalšího vybavení doprovodného stravovacího zařízení</t>
  </si>
  <si>
    <t>Arcibiskupství olomoucké</t>
  </si>
  <si>
    <t>Olomoucký kraj</t>
  </si>
  <si>
    <t>Oprava elektroinstalace a odpadů a rozvodů vody</t>
  </si>
  <si>
    <t>Zázemí pro kancelář, sklad vybavení a materiálu pro údržbu, úklid, hygienu a provoz</t>
  </si>
  <si>
    <t>600140091</t>
  </si>
  <si>
    <t>650037260</t>
  </si>
  <si>
    <t xml:space="preserve">zázemí pro školní poradenské pracoviště </t>
  </si>
  <si>
    <t>stručný popis, např. zpracovaná PD, zajištěné výkupy, výber dodavatele</t>
  </si>
  <si>
    <t>Projektová dokumentace ve fázi zpracovávání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</si>
  <si>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</si>
  <si>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</si>
  <si>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</si>
  <si>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</si>
  <si>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</si>
  <si>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</si>
  <si>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Nová výstavba přístřešků – skladu nářadí k polytechnické výuce, vč. vybavení</t>
  </si>
  <si>
    <t>Výstavba venkovní environmntální učebny vč. vybavení</t>
  </si>
  <si>
    <t>102320403</t>
  </si>
  <si>
    <t>Výstavba sportovního hřiště</t>
  </si>
  <si>
    <t>650058615</t>
  </si>
  <si>
    <t>2025</t>
  </si>
  <si>
    <t>Osazení FV panelů vč. osazení bateriového úložiště na střechu</t>
  </si>
  <si>
    <t>ZŠ: Přístavba víceúčelové haly a tělocvičny včetně sociálního zázemí a realizace herny pro družinu, kabinetu, skladu učebních pomůcek a rozšiřování plochy jídelny</t>
  </si>
  <si>
    <t>ZŠ: přístavba víceúčelové haly a tělocvičny včetně sociálního zázemí a realizace herny pro družinu, kabinetu, skladu učebních pomůcek a rozšiřování plochy jídelny</t>
  </si>
  <si>
    <t>Rekonstrukce a vybavení učebny pro pracovní a výtvarné činnosti</t>
  </si>
  <si>
    <t>Modernizace třídy školní družiny</t>
  </si>
  <si>
    <t>Vybudování provozního výtahu a následných stavebních úprav s výtahem ve školní jídelně</t>
  </si>
  <si>
    <t>Obnova vybavení a inovace odborných učeben ve škole -</t>
  </si>
  <si>
    <t>Obnova vybavení a zařízení nutného programového vybavení v učebnách cizích jazyků</t>
  </si>
  <si>
    <t>102308462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</si>
  <si>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</si>
  <si>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</si>
  <si>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</si>
  <si>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Zkvalitnení podmínek výuky přírodovědných, polytechnických a řemeslných oborů</t>
  </si>
  <si>
    <t>2017</t>
  </si>
  <si>
    <t>2018</t>
  </si>
  <si>
    <t>2023</t>
  </si>
  <si>
    <t>mobilní objekt  a vybavení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</si>
  <si>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</si>
  <si>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</si>
  <si>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</si>
  <si>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</si>
  <si>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</si>
  <si>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 xml:space="preserve">projekt </t>
  </si>
  <si>
    <t>projekt</t>
  </si>
  <si>
    <t>Celková rekonstrukce</t>
  </si>
  <si>
    <t>Celková rekonstrukce objektu MŠ Frištenského</t>
  </si>
  <si>
    <t>Navýšení kapacity mateřské školy</t>
  </si>
  <si>
    <t>Rozšíření kapacity MŠ vč. Šaten dětí a zaměstnanců, sociálního zařízení, rozvodů elektroinstalace, odpadu vody</t>
  </si>
  <si>
    <t>projekt se vypracovává</t>
  </si>
  <si>
    <t>ANO</t>
  </si>
  <si>
    <t>dokončeno</t>
  </si>
  <si>
    <t xml:space="preserve">Výměna vchodových dveří </t>
  </si>
  <si>
    <t xml:space="preserve">Interaktivní tabule  </t>
  </si>
  <si>
    <t>Zahradní úpravy</t>
  </si>
  <si>
    <t>Vegetační úpravy průčelí MŠ, úpravy školní zahrady</t>
  </si>
  <si>
    <t>Rekonstrukce inženýrských sítí a venkovní dlažby</t>
  </si>
  <si>
    <t>Základní škola, Mateřská škola, Školní jídelna a Školní družina Bouzov, příspěvková organizace</t>
  </si>
  <si>
    <t>Obec Bouzov</t>
  </si>
  <si>
    <t>107626241</t>
  </si>
  <si>
    <t>650028309</t>
  </si>
  <si>
    <t>Vybudování nové třídy (místnosti) v MŠ</t>
  </si>
  <si>
    <t>naprojektování a realizace nové třídy mateřské školy na pozemku MŠ</t>
  </si>
  <si>
    <t>Vybavení jídelny MŠ</t>
  </si>
  <si>
    <t>herní prvky do zahrady MŠ</t>
  </si>
  <si>
    <t>Navýšení kapacity MŠ</t>
  </si>
  <si>
    <t>Vybavení kabinetu ZŠ</t>
  </si>
  <si>
    <t>Opravy vodovodních a kanalizačních rozvodů v suterénu budovy</t>
  </si>
  <si>
    <t xml:space="preserve">Modernizace sociálního zařízení  </t>
  </si>
  <si>
    <t>Opravy podlah a obložení ve třídách a tělocvičně</t>
  </si>
  <si>
    <t>Výměna svítidel ve třídách</t>
  </si>
  <si>
    <t>Pořízení 2 ks interaktivních panelů</t>
  </si>
  <si>
    <t>Přírodní učebna - altán pro výuku vč. vybavení, multifunkční hřiště, venkovní mobiliář, tělocvičné a herní prvky na pozemku, sadová úprava areálu</t>
  </si>
  <si>
    <t>ZŠ: úprava povrchů, výstavba odstavných ploch a parkovacích stánní, výstavba přístupové cesty v areálu školy, oplocení</t>
  </si>
  <si>
    <t>Zřízení učebny polytechnické výchovy vč. vybavení</t>
  </si>
  <si>
    <t xml:space="preserve">Schválil řídící výbor MAP vzdělávání III na území MAS Moravská cesta jako aktuální platnou verzi k </t>
  </si>
  <si>
    <t>Rekonstrukce sociálních zařízení a šaten pro zaměstnance, včetně vybavení</t>
  </si>
  <si>
    <t>Zpracovaný architektonický návrh</t>
  </si>
  <si>
    <t>Rekonstrukce pískovišť včetně instalace herního pvku, zastínění, výměny písku</t>
  </si>
  <si>
    <t>studie</t>
  </si>
  <si>
    <t>Úprava átria + včetně nýádrží na dešťovou vodu</t>
  </si>
  <si>
    <t>připravenost</t>
  </si>
  <si>
    <t>Revitalizace zahrady včetně  nového oplocení</t>
  </si>
  <si>
    <t>IN LIFE, z.s.</t>
  </si>
  <si>
    <t>Modernizace jazykových učeben</t>
  </si>
  <si>
    <t>Rozšíření kapacity školy a školní družiny opravou budovy v Husově ulici</t>
  </si>
  <si>
    <t>Rozšíření kapacity školy a školní družiny rekonstrukcí budovy v Husově ulici a vybavení budovy pro potřeby školní  družiny a vybudování dvou odborných pracoven pro cizí jazyky</t>
  </si>
  <si>
    <t>Zrušení jímek na nádvoří, odvod srážkových vod, opravy dlažby</t>
  </si>
  <si>
    <t>Ano</t>
  </si>
  <si>
    <t>záměr, vypracovaná studie</t>
  </si>
  <si>
    <t>záměr, návrh řešení</t>
  </si>
  <si>
    <t>Rekonstrukce a úprava vstupního prostoru LMŠ Bažinka – zastřešená terasa a přístupová cesta a hospodaření s dešťovou vodou ze střechy objektu</t>
  </si>
  <si>
    <t>zpracován projekt od architekta</t>
  </si>
  <si>
    <t>2026</t>
  </si>
  <si>
    <t>Zázemí pro lesní klub Větvík</t>
  </si>
  <si>
    <t>mobilní objekt a vybavení</t>
  </si>
  <si>
    <t>Pořízení vybavení pro venkovní  kulturní akce</t>
  </si>
  <si>
    <t>Pořízení vybavení - stoly, stany, sedátka…</t>
  </si>
  <si>
    <t>Modernizace TZB centra ekologických aktivit města Olomouce</t>
  </si>
  <si>
    <t>Modernizace zázemí cenra ekologických aktivit města Olomouce</t>
  </si>
  <si>
    <t>2027</t>
  </si>
  <si>
    <t>relizováno</t>
  </si>
  <si>
    <t>LK Mloček</t>
  </si>
  <si>
    <t>Mloček, z.s.</t>
  </si>
  <si>
    <t>Zázemí k odpočinku</t>
  </si>
  <si>
    <t>Radvanice, Pavlon</t>
  </si>
  <si>
    <t>Pořízení a vybavení maringotky pro odpočinek malých dětí</t>
  </si>
  <si>
    <t>04/2024</t>
  </si>
  <si>
    <t>08/2024</t>
  </si>
  <si>
    <t>výběr dodavatele</t>
  </si>
  <si>
    <t>neaktuální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</si>
</sst>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.8000000000000007"/>
      <name val="Calibri"/>
      <family val="2"/>
      <charset val="238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483">
    <xf numFmtId="0" fontId="0" fillId="0" borderId="0" xfId="0"/>
    <xf numFmtId="0" fontId="6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/>
    <xf numFmtId="0" fontId="9" fillId="0" borderId="49" xfId="0" applyFont="1" applyBorder="1"/>
    <xf numFmtId="0" fontId="9" fillId="0" borderId="50" xfId="0" applyFont="1" applyBorder="1"/>
    <xf numFmtId="0" fontId="9" fillId="0" borderId="51" xfId="0" applyFont="1" applyBorder="1" applyAlignment="1">
      <alignment horizontal="center"/>
    </xf>
    <xf numFmtId="0" fontId="4" fillId="0" borderId="44" xfId="0" applyFont="1" applyBorder="1"/>
    <xf numFmtId="9" fontId="4" fillId="0" borderId="45" xfId="2" applyFont="1" applyFill="1" applyBorder="1" applyAlignment="1" applyProtection="1">
      <alignment horizontal="center"/>
    </xf>
    <xf numFmtId="0" fontId="4" fillId="2" borderId="44" xfId="0" applyFont="1" applyFill="1" applyBorder="1"/>
    <xf numFmtId="0" fontId="0" fillId="2" borderId="0" xfId="0" applyFill="1"/>
    <xf numFmtId="9" fontId="4" fillId="2" borderId="45" xfId="2" applyFont="1" applyFill="1" applyBorder="1" applyAlignment="1" applyProtection="1">
      <alignment horizontal="center"/>
    </xf>
    <xf numFmtId="0" fontId="4" fillId="3" borderId="44" xfId="0" applyFont="1" applyFill="1" applyBorder="1"/>
    <xf numFmtId="0" fontId="0" fillId="3" borderId="0" xfId="0" applyFill="1"/>
    <xf numFmtId="9" fontId="4" fillId="3" borderId="45" xfId="2" applyFont="1" applyFill="1" applyBorder="1" applyAlignment="1" applyProtection="1">
      <alignment horizontal="center"/>
    </xf>
    <xf numFmtId="0" fontId="4" fillId="3" borderId="46" xfId="0" applyFont="1" applyFill="1" applyBorder="1"/>
    <xf numFmtId="0" fontId="0" fillId="3" borderId="47" xfId="0" applyFill="1" applyBorder="1"/>
    <xf numFmtId="9" fontId="4" fillId="3" borderId="48" xfId="2" applyFont="1" applyFill="1" applyBorder="1" applyAlignment="1" applyProtection="1">
      <alignment horizontal="center"/>
    </xf>
    <xf numFmtId="49" fontId="4" fillId="0" borderId="0" xfId="0" applyNumberFormat="1" applyFont="1"/>
    <xf numFmtId="0" fontId="5" fillId="0" borderId="0" xfId="0" applyFont="1"/>
    <xf numFmtId="0" fontId="10" fillId="0" borderId="0" xfId="1" applyFont="1" applyProtection="1"/>
    <xf numFmtId="0" fontId="13" fillId="0" borderId="0" xfId="0" applyFont="1"/>
    <xf numFmtId="0" fontId="18" fillId="0" borderId="0" xfId="0" applyFont="1" applyProtection="1">
      <protection locked="0"/>
    </xf>
    <xf numFmtId="3" fontId="18" fillId="0" borderId="0" xfId="0" applyNumberFormat="1" applyFont="1" applyProtection="1">
      <protection locked="0"/>
    </xf>
    <xf numFmtId="49" fontId="18" fillId="0" borderId="0" xfId="0" applyNumberFormat="1" applyFont="1" applyProtection="1"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Protection="1">
      <protection locked="0"/>
    </xf>
    <xf numFmtId="49" fontId="20" fillId="0" borderId="0" xfId="0" applyNumberFormat="1" applyFont="1" applyProtection="1">
      <protection locked="0"/>
    </xf>
    <xf numFmtId="3" fontId="2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3" fontId="20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69" xfId="0" applyFont="1" applyBorder="1" applyAlignment="1" applyProtection="1">
      <alignment vertical="center" wrapText="1"/>
      <protection locked="0"/>
    </xf>
    <xf numFmtId="0" fontId="20" fillId="0" borderId="70" xfId="0" applyFont="1" applyBorder="1" applyAlignment="1" applyProtection="1">
      <alignment vertical="center" wrapText="1"/>
      <protection locked="0"/>
    </xf>
    <xf numFmtId="0" fontId="20" fillId="0" borderId="44" xfId="0" applyFont="1" applyBorder="1" applyProtection="1">
      <protection locked="0"/>
    </xf>
    <xf numFmtId="0" fontId="20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67" xfId="0" applyFont="1" applyBorder="1" applyAlignment="1" applyProtection="1">
      <alignment wrapText="1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17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49" fontId="4" fillId="0" borderId="0" xfId="0" applyNumberFormat="1" applyFont="1" applyProtection="1">
      <protection locked="0"/>
    </xf>
    <xf numFmtId="3" fontId="4" fillId="0" borderId="0" xfId="0" applyNumberFormat="1" applyFont="1" applyProtection="1"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52" xfId="0" applyFont="1" applyBorder="1" applyAlignment="1" applyProtection="1">
      <alignment horizontal="center" wrapText="1"/>
      <protection locked="0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24" xfId="0" applyFont="1" applyBorder="1" applyAlignment="1" applyProtection="1">
      <alignment horizontal="center" wrapText="1"/>
      <protection locked="0"/>
    </xf>
    <xf numFmtId="0" fontId="4" fillId="4" borderId="0" xfId="0" applyFont="1" applyFill="1" applyProtection="1">
      <protection locked="0"/>
    </xf>
    <xf numFmtId="0" fontId="4" fillId="0" borderId="53" xfId="0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49" fontId="4" fillId="0" borderId="43" xfId="0" applyNumberFormat="1" applyFont="1" applyBorder="1" applyAlignment="1" applyProtection="1">
      <alignment horizontal="left" vertical="center" wrapText="1"/>
      <protection locked="0"/>
    </xf>
    <xf numFmtId="49" fontId="4" fillId="0" borderId="36" xfId="0" applyNumberFormat="1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3" fontId="4" fillId="0" borderId="52" xfId="0" applyNumberFormat="1" applyFont="1" applyBorder="1" applyAlignment="1" applyProtection="1">
      <alignment horizontal="center" vertical="center" wrapText="1"/>
      <protection locked="0"/>
    </xf>
    <xf numFmtId="0" fontId="4" fillId="4" borderId="53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31" fillId="0" borderId="52" xfId="0" applyFont="1" applyBorder="1" applyAlignment="1" applyProtection="1">
      <alignment vertical="center" wrapText="1"/>
      <protection locked="0"/>
    </xf>
    <xf numFmtId="3" fontId="4" fillId="4" borderId="5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49" fontId="4" fillId="0" borderId="55" xfId="0" applyNumberFormat="1" applyFont="1" applyBorder="1" applyAlignment="1" applyProtection="1">
      <alignment horizontal="left" vertical="center" wrapText="1"/>
      <protection locked="0"/>
    </xf>
    <xf numFmtId="49" fontId="4" fillId="0" borderId="54" xfId="0" applyNumberFormat="1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3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4" borderId="54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4" borderId="53" xfId="0" applyFont="1" applyFill="1" applyBorder="1" applyAlignment="1" applyProtection="1">
      <alignment wrapText="1"/>
      <protection locked="0"/>
    </xf>
    <xf numFmtId="0" fontId="4" fillId="4" borderId="43" xfId="0" applyFont="1" applyFill="1" applyBorder="1" applyAlignment="1" applyProtection="1">
      <alignment horizontal="left" vertical="center" wrapText="1"/>
      <protection locked="0"/>
    </xf>
    <xf numFmtId="49" fontId="4" fillId="4" borderId="43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4" borderId="52" xfId="0" applyFont="1" applyFill="1" applyBorder="1" applyAlignment="1" applyProtection="1">
      <alignment vertical="center" wrapText="1"/>
      <protection locked="0"/>
    </xf>
    <xf numFmtId="0" fontId="4" fillId="4" borderId="52" xfId="0" applyFont="1" applyFill="1" applyBorder="1" applyAlignment="1" applyProtection="1">
      <alignment horizontal="left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52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4" borderId="53" xfId="0" applyFont="1" applyFill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49" fontId="4" fillId="0" borderId="57" xfId="0" applyNumberFormat="1" applyFont="1" applyBorder="1" applyAlignment="1" applyProtection="1">
      <alignment horizontal="left" vertical="center" wrapText="1"/>
      <protection locked="0"/>
    </xf>
    <xf numFmtId="49" fontId="4" fillId="0" borderId="38" xfId="0" applyNumberFormat="1" applyFont="1" applyBorder="1" applyAlignment="1" applyProtection="1">
      <alignment horizontal="left" vertical="center" wrapText="1"/>
      <protection locked="0"/>
    </xf>
    <xf numFmtId="0" fontId="4" fillId="0" borderId="58" xfId="0" applyFont="1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3" fontId="4" fillId="0" borderId="58" xfId="0" applyNumberFormat="1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49" fontId="4" fillId="0" borderId="24" xfId="0" applyNumberFormat="1" applyFont="1" applyBorder="1" applyAlignment="1" applyProtection="1">
      <alignment horizontal="left" vertical="center" wrapText="1"/>
      <protection locked="0"/>
    </xf>
    <xf numFmtId="49" fontId="4" fillId="0" borderId="25" xfId="0" applyNumberFormat="1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3" fontId="4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horizontal="left" vertical="center" wrapText="1"/>
      <protection locked="0"/>
    </xf>
    <xf numFmtId="49" fontId="4" fillId="0" borderId="19" xfId="0" applyNumberFormat="1" applyFont="1" applyBorder="1" applyAlignment="1" applyProtection="1">
      <alignment horizontal="left" vertical="center" wrapText="1"/>
      <protection locked="0"/>
    </xf>
    <xf numFmtId="0" fontId="4" fillId="0" borderId="60" xfId="0" applyFont="1" applyBorder="1" applyAlignment="1" applyProtection="1">
      <alignment horizontal="left" vertical="center" wrapText="1"/>
      <protection locked="0"/>
    </xf>
    <xf numFmtId="3" fontId="4" fillId="0" borderId="60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3" fontId="4" fillId="0" borderId="26" xfId="0" applyNumberFormat="1" applyFont="1" applyBorder="1" applyAlignment="1" applyProtection="1">
      <alignment horizontal="center" vertical="center" wrapText="1"/>
      <protection locked="0"/>
    </xf>
    <xf numFmtId="3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3" fontId="4" fillId="0" borderId="27" xfId="0" applyNumberFormat="1" applyFont="1" applyBorder="1" applyAlignment="1" applyProtection="1">
      <alignment horizontal="center" vertical="center" wrapText="1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6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left" vertical="center" wrapText="1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49" fontId="3" fillId="0" borderId="19" xfId="0" applyNumberFormat="1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40" xfId="0" applyFont="1" applyFill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3" fontId="4" fillId="0" borderId="66" xfId="0" applyNumberFormat="1" applyFont="1" applyBorder="1" applyAlignment="1" applyProtection="1">
      <alignment horizontal="center" vertical="center" wrapText="1"/>
      <protection locked="0"/>
    </xf>
    <xf numFmtId="3" fontId="4" fillId="0" borderId="54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3" fontId="4" fillId="0" borderId="35" xfId="0" applyNumberFormat="1" applyFont="1" applyBorder="1" applyAlignment="1" applyProtection="1">
      <alignment horizontal="center" vertical="center" wrapText="1"/>
      <protection locked="0"/>
    </xf>
    <xf numFmtId="3" fontId="4" fillId="0" borderId="36" xfId="0" applyNumberFormat="1" applyFont="1" applyBorder="1" applyAlignment="1" applyProtection="1">
      <alignment horizontal="center" vertical="center" wrapText="1"/>
      <protection locked="0"/>
    </xf>
    <xf numFmtId="0" fontId="4" fillId="0" borderId="72" xfId="0" applyFont="1" applyBorder="1" applyAlignment="1" applyProtection="1">
      <alignment horizontal="left" vertical="center" wrapText="1"/>
      <protection locked="0"/>
    </xf>
    <xf numFmtId="3" fontId="4" fillId="4" borderId="0" xfId="0" applyNumberFormat="1" applyFont="1" applyFill="1" applyAlignment="1" applyProtection="1">
      <alignment horizontal="center" vertical="center"/>
      <protection locked="0"/>
    </xf>
    <xf numFmtId="49" fontId="4" fillId="0" borderId="61" xfId="0" applyNumberFormat="1" applyFont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49" fontId="3" fillId="0" borderId="36" xfId="0" applyNumberFormat="1" applyFont="1" applyBorder="1" applyAlignment="1" applyProtection="1">
      <alignment horizontal="left" vertical="center" wrapText="1"/>
      <protection locked="0"/>
    </xf>
    <xf numFmtId="0" fontId="20" fillId="4" borderId="24" xfId="0" applyFont="1" applyFill="1" applyBorder="1" applyAlignment="1" applyProtection="1">
      <alignment wrapText="1"/>
      <protection locked="0"/>
    </xf>
    <xf numFmtId="0" fontId="20" fillId="0" borderId="24" xfId="0" applyFont="1" applyBorder="1" applyAlignment="1" applyProtection="1">
      <alignment vertical="center" wrapText="1"/>
      <protection locked="0"/>
    </xf>
    <xf numFmtId="3" fontId="20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3" fillId="0" borderId="51" xfId="0" applyFont="1" applyBorder="1" applyAlignment="1" applyProtection="1">
      <alignment vertical="center" wrapText="1"/>
      <protection locked="0"/>
    </xf>
    <xf numFmtId="0" fontId="23" fillId="0" borderId="24" xfId="0" applyFont="1" applyBorder="1" applyAlignment="1" applyProtection="1">
      <alignment vertical="center" wrapText="1"/>
      <protection locked="0"/>
    </xf>
    <xf numFmtId="49" fontId="20" fillId="0" borderId="24" xfId="0" applyNumberFormat="1" applyFont="1" applyBorder="1" applyAlignment="1" applyProtection="1">
      <alignment vertical="center" wrapText="1"/>
      <protection locked="0"/>
    </xf>
    <xf numFmtId="49" fontId="20" fillId="0" borderId="25" xfId="0" applyNumberFormat="1" applyFont="1" applyBorder="1" applyAlignment="1" applyProtection="1">
      <alignment vertical="center" wrapText="1"/>
      <protection locked="0"/>
    </xf>
    <xf numFmtId="0" fontId="20" fillId="0" borderId="31" xfId="0" applyFont="1" applyBorder="1" applyAlignment="1" applyProtection="1">
      <alignment vertical="center" wrapText="1"/>
      <protection locked="0"/>
    </xf>
    <xf numFmtId="0" fontId="20" fillId="0" borderId="41" xfId="0" applyFont="1" applyBorder="1" applyAlignment="1" applyProtection="1">
      <alignment vertical="center" wrapText="1"/>
      <protection locked="0"/>
    </xf>
    <xf numFmtId="3" fontId="20" fillId="0" borderId="23" xfId="0" applyNumberFormat="1" applyFont="1" applyBorder="1" applyAlignment="1" applyProtection="1">
      <alignment horizontal="center" vertical="center" wrapText="1"/>
      <protection locked="0"/>
    </xf>
    <xf numFmtId="3" fontId="2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vertical="center" wrapText="1"/>
      <protection locked="0"/>
    </xf>
    <xf numFmtId="0" fontId="20" fillId="0" borderId="49" xfId="0" applyFont="1" applyBorder="1" applyAlignment="1" applyProtection="1">
      <alignment vertical="center" wrapText="1"/>
      <protection locked="0"/>
    </xf>
    <xf numFmtId="0" fontId="20" fillId="0" borderId="50" xfId="0" applyFont="1" applyBorder="1" applyAlignment="1" applyProtection="1">
      <alignment vertical="center" wrapText="1"/>
      <protection locked="0"/>
    </xf>
    <xf numFmtId="0" fontId="20" fillId="4" borderId="51" xfId="0" applyFont="1" applyFill="1" applyBorder="1" applyAlignment="1" applyProtection="1">
      <alignment horizontal="center" vertical="center" wrapText="1"/>
      <protection locked="0"/>
    </xf>
    <xf numFmtId="0" fontId="20" fillId="4" borderId="49" xfId="0" applyFont="1" applyFill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vertical="center" wrapText="1"/>
      <protection locked="0"/>
    </xf>
    <xf numFmtId="3" fontId="20" fillId="4" borderId="10" xfId="0" applyNumberFormat="1" applyFont="1" applyFill="1" applyBorder="1" applyAlignment="1" applyProtection="1">
      <alignment vertical="center" wrapText="1"/>
      <protection locked="0"/>
    </xf>
    <xf numFmtId="3" fontId="20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vertical="center" wrapText="1"/>
      <protection locked="0"/>
    </xf>
    <xf numFmtId="0" fontId="20" fillId="0" borderId="61" xfId="0" applyFont="1" applyBorder="1" applyAlignment="1" applyProtection="1">
      <alignment vertical="center" wrapText="1"/>
      <protection locked="0"/>
    </xf>
    <xf numFmtId="0" fontId="20" fillId="0" borderId="18" xfId="0" applyFont="1" applyBorder="1" applyAlignment="1" applyProtection="1">
      <alignment vertical="center" wrapText="1"/>
      <protection locked="0"/>
    </xf>
    <xf numFmtId="49" fontId="20" fillId="0" borderId="18" xfId="0" applyNumberFormat="1" applyFont="1" applyBorder="1" applyAlignment="1" applyProtection="1">
      <alignment vertical="center" wrapText="1"/>
      <protection locked="0"/>
    </xf>
    <xf numFmtId="49" fontId="20" fillId="0" borderId="19" xfId="0" applyNumberFormat="1" applyFont="1" applyBorder="1" applyAlignment="1" applyProtection="1">
      <alignment vertical="center" wrapText="1"/>
      <protection locked="0"/>
    </xf>
    <xf numFmtId="0" fontId="20" fillId="0" borderId="60" xfId="0" applyFont="1" applyBorder="1" applyAlignment="1" applyProtection="1">
      <alignment vertical="center" wrapText="1"/>
      <protection locked="0"/>
    </xf>
    <xf numFmtId="0" fontId="20" fillId="0" borderId="72" xfId="0" applyFont="1" applyBorder="1" applyAlignment="1" applyProtection="1">
      <alignment vertical="center" wrapText="1"/>
      <protection locked="0"/>
    </xf>
    <xf numFmtId="0" fontId="20" fillId="0" borderId="73" xfId="0" applyFont="1" applyBorder="1" applyAlignment="1" applyProtection="1">
      <alignment vertical="center" wrapText="1"/>
      <protection locked="0"/>
    </xf>
    <xf numFmtId="3" fontId="20" fillId="0" borderId="10" xfId="0" applyNumberFormat="1" applyFont="1" applyBorder="1" applyAlignment="1" applyProtection="1">
      <alignment vertical="center"/>
      <protection locked="0"/>
    </xf>
    <xf numFmtId="3" fontId="20" fillId="0" borderId="74" xfId="0" applyNumberFormat="1" applyFont="1" applyBorder="1" applyAlignment="1" applyProtection="1">
      <alignment horizontal="center" vertical="center" wrapText="1"/>
      <protection locked="0"/>
    </xf>
    <xf numFmtId="49" fontId="20" fillId="0" borderId="40" xfId="0" applyNumberFormat="1" applyFont="1" applyBorder="1" applyAlignment="1" applyProtection="1">
      <alignment vertical="center"/>
      <protection locked="0"/>
    </xf>
    <xf numFmtId="49" fontId="20" fillId="0" borderId="10" xfId="0" applyNumberFormat="1" applyFont="1" applyBorder="1" applyAlignment="1" applyProtection="1">
      <alignment vertical="center"/>
      <protection locked="0"/>
    </xf>
    <xf numFmtId="0" fontId="20" fillId="0" borderId="51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vertical="center"/>
      <protection locked="0"/>
    </xf>
    <xf numFmtId="0" fontId="20" fillId="0" borderId="24" xfId="0" applyFont="1" applyBorder="1" applyAlignment="1" applyProtection="1">
      <alignment horizontal="right" vertical="center" wrapText="1"/>
      <protection locked="0"/>
    </xf>
    <xf numFmtId="49" fontId="20" fillId="0" borderId="25" xfId="0" applyNumberFormat="1" applyFont="1" applyBorder="1" applyAlignment="1" applyProtection="1">
      <alignment horizontal="right" vertical="center" wrapText="1"/>
      <protection locked="0"/>
    </xf>
    <xf numFmtId="0" fontId="23" fillId="0" borderId="31" xfId="0" applyFont="1" applyBorder="1" applyAlignment="1" applyProtection="1">
      <alignment vertical="center" wrapText="1"/>
      <protection locked="0"/>
    </xf>
    <xf numFmtId="0" fontId="27" fillId="0" borderId="31" xfId="0" applyFont="1" applyBorder="1" applyAlignment="1" applyProtection="1">
      <alignment vertical="center" wrapText="1"/>
      <protection locked="0"/>
    </xf>
    <xf numFmtId="0" fontId="20" fillId="0" borderId="76" xfId="0" applyFont="1" applyBorder="1" applyAlignment="1" applyProtection="1">
      <alignment vertical="center" wrapText="1"/>
      <protection locked="0"/>
    </xf>
    <xf numFmtId="3" fontId="20" fillId="0" borderId="24" xfId="0" applyNumberFormat="1" applyFont="1" applyBorder="1" applyAlignment="1" applyProtection="1">
      <alignment horizontal="center" vertical="center"/>
      <protection locked="0"/>
    </xf>
    <xf numFmtId="0" fontId="20" fillId="4" borderId="51" xfId="0" applyFont="1" applyFill="1" applyBorder="1" applyAlignment="1" applyProtection="1">
      <alignment vertical="center" wrapText="1"/>
      <protection locked="0"/>
    </xf>
    <xf numFmtId="0" fontId="20" fillId="4" borderId="24" xfId="0" applyFont="1" applyFill="1" applyBorder="1" applyAlignment="1" applyProtection="1">
      <alignment vertical="center" wrapText="1"/>
      <protection locked="0"/>
    </xf>
    <xf numFmtId="49" fontId="20" fillId="4" borderId="24" xfId="0" applyNumberFormat="1" applyFont="1" applyFill="1" applyBorder="1" applyAlignment="1" applyProtection="1">
      <alignment vertical="center" wrapText="1"/>
      <protection locked="0"/>
    </xf>
    <xf numFmtId="49" fontId="20" fillId="4" borderId="25" xfId="0" applyNumberFormat="1" applyFont="1" applyFill="1" applyBorder="1" applyAlignment="1" applyProtection="1">
      <alignment vertical="center" wrapText="1"/>
      <protection locked="0"/>
    </xf>
    <xf numFmtId="0" fontId="20" fillId="4" borderId="31" xfId="0" applyFont="1" applyFill="1" applyBorder="1" applyAlignment="1" applyProtection="1">
      <alignment vertical="center" wrapText="1"/>
      <protection locked="0"/>
    </xf>
    <xf numFmtId="0" fontId="20" fillId="4" borderId="41" xfId="0" applyFont="1" applyFill="1" applyBorder="1" applyAlignment="1" applyProtection="1">
      <alignment vertical="center" wrapText="1"/>
      <protection locked="0"/>
    </xf>
    <xf numFmtId="0" fontId="20" fillId="4" borderId="50" xfId="0" applyFont="1" applyFill="1" applyBorder="1" applyAlignment="1" applyProtection="1">
      <alignment vertical="center" wrapText="1"/>
      <protection locked="0"/>
    </xf>
    <xf numFmtId="3" fontId="20" fillId="4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23" xfId="0" applyFont="1" applyFill="1" applyBorder="1" applyAlignment="1" applyProtection="1">
      <alignment horizontal="center" vertical="center" wrapText="1"/>
      <protection locked="0"/>
    </xf>
    <xf numFmtId="0" fontId="20" fillId="4" borderId="24" xfId="0" applyFont="1" applyFill="1" applyBorder="1" applyAlignment="1" applyProtection="1">
      <alignment horizontal="center" vertical="center" wrapText="1"/>
      <protection locked="0"/>
    </xf>
    <xf numFmtId="0" fontId="20" fillId="4" borderId="25" xfId="0" applyFont="1" applyFill="1" applyBorder="1" applyAlignment="1" applyProtection="1">
      <alignment horizontal="center" vertical="center" wrapText="1"/>
      <protection locked="0"/>
    </xf>
    <xf numFmtId="0" fontId="20" fillId="4" borderId="31" xfId="0" applyFont="1" applyFill="1" applyBorder="1" applyAlignment="1" applyProtection="1">
      <alignment horizontal="center" vertical="center" wrapText="1"/>
      <protection locked="0"/>
    </xf>
    <xf numFmtId="0" fontId="20" fillId="4" borderId="41" xfId="0" applyFont="1" applyFill="1" applyBorder="1" applyAlignment="1" applyProtection="1">
      <alignment horizontal="center" vertical="center" wrapText="1"/>
      <protection locked="0"/>
    </xf>
    <xf numFmtId="0" fontId="20" fillId="4" borderId="49" xfId="0" applyFont="1" applyFill="1" applyBorder="1" applyAlignment="1" applyProtection="1">
      <alignment vertical="center" wrapText="1"/>
      <protection locked="0"/>
    </xf>
    <xf numFmtId="0" fontId="20" fillId="0" borderId="23" xfId="0" applyFont="1" applyBorder="1" applyAlignment="1" applyProtection="1">
      <alignment vertical="center" wrapText="1"/>
      <protection locked="0"/>
    </xf>
    <xf numFmtId="3" fontId="20" fillId="0" borderId="17" xfId="0" applyNumberFormat="1" applyFont="1" applyBorder="1" applyAlignment="1" applyProtection="1">
      <alignment horizontal="center" vertical="center" wrapText="1"/>
      <protection locked="0"/>
    </xf>
    <xf numFmtId="0" fontId="20" fillId="0" borderId="61" xfId="0" applyFont="1" applyBorder="1" applyAlignment="1" applyProtection="1">
      <alignment horizontal="center" vertical="center" wrapText="1"/>
      <protection locked="0"/>
    </xf>
    <xf numFmtId="0" fontId="20" fillId="0" borderId="71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60" xfId="0" applyFont="1" applyBorder="1" applyAlignment="1" applyProtection="1">
      <alignment horizontal="center" vertical="center" wrapText="1"/>
      <protection locked="0"/>
    </xf>
    <xf numFmtId="0" fontId="20" fillId="0" borderId="72" xfId="0" applyFont="1" applyBorder="1" applyAlignment="1" applyProtection="1">
      <alignment horizontal="center" vertical="center" wrapText="1"/>
      <protection locked="0"/>
    </xf>
    <xf numFmtId="0" fontId="20" fillId="0" borderId="71" xfId="0" applyFont="1" applyBorder="1" applyAlignment="1" applyProtection="1">
      <alignment vertical="center" wrapText="1"/>
      <protection locked="0"/>
    </xf>
    <xf numFmtId="0" fontId="20" fillId="0" borderId="4" xfId="0" applyFont="1" applyBorder="1" applyAlignment="1" applyProtection="1">
      <alignment vertical="center" wrapText="1"/>
      <protection locked="0"/>
    </xf>
    <xf numFmtId="0" fontId="20" fillId="0" borderId="21" xfId="0" applyFont="1" applyBorder="1" applyAlignment="1" applyProtection="1">
      <alignment vertical="center" wrapText="1"/>
      <protection locked="0"/>
    </xf>
    <xf numFmtId="49" fontId="20" fillId="0" borderId="21" xfId="0" applyNumberFormat="1" applyFont="1" applyBorder="1" applyAlignment="1" applyProtection="1">
      <alignment vertical="center" wrapText="1"/>
      <protection locked="0"/>
    </xf>
    <xf numFmtId="49" fontId="20" fillId="0" borderId="22" xfId="0" applyNumberFormat="1" applyFont="1" applyBorder="1" applyAlignment="1" applyProtection="1">
      <alignment vertical="center" wrapText="1"/>
      <protection locked="0"/>
    </xf>
    <xf numFmtId="0" fontId="20" fillId="0" borderId="11" xfId="0" applyFont="1" applyBorder="1" applyAlignment="1" applyProtection="1">
      <alignment vertical="center" wrapText="1"/>
      <protection locked="0"/>
    </xf>
    <xf numFmtId="0" fontId="20" fillId="0" borderId="14" xfId="0" applyFont="1" applyBorder="1" applyAlignment="1" applyProtection="1">
      <alignment vertical="center" wrapText="1"/>
      <protection locked="0"/>
    </xf>
    <xf numFmtId="0" fontId="20" fillId="0" borderId="65" xfId="0" applyFont="1" applyBorder="1" applyAlignment="1" applyProtection="1">
      <alignment vertical="center" wrapText="1"/>
      <protection locked="0"/>
    </xf>
    <xf numFmtId="0" fontId="20" fillId="0" borderId="77" xfId="0" applyFont="1" applyBorder="1" applyAlignment="1" applyProtection="1">
      <alignment vertical="center" wrapText="1"/>
      <protection locked="0"/>
    </xf>
    <xf numFmtId="3" fontId="20" fillId="0" borderId="4" xfId="0" applyNumberFormat="1" applyFont="1" applyBorder="1" applyAlignment="1" applyProtection="1">
      <alignment horizontal="center" vertical="center" wrapText="1"/>
      <protection locked="0"/>
    </xf>
    <xf numFmtId="3" fontId="20" fillId="0" borderId="6" xfId="0" applyNumberFormat="1" applyFont="1" applyBorder="1" applyAlignment="1" applyProtection="1">
      <alignment horizontal="center" vertical="center" wrapText="1"/>
      <protection locked="0"/>
    </xf>
    <xf numFmtId="0" fontId="20" fillId="0" borderId="78" xfId="0" applyFont="1" applyBorder="1" applyAlignment="1" applyProtection="1">
      <alignment horizontal="center" vertical="center" wrapText="1"/>
      <protection locked="0"/>
    </xf>
    <xf numFmtId="0" fontId="20" fillId="0" borderId="3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0" fillId="0" borderId="78" xfId="0" applyFont="1" applyBorder="1" applyAlignment="1" applyProtection="1">
      <alignment vertical="center" wrapText="1"/>
      <protection locked="0"/>
    </xf>
    <xf numFmtId="0" fontId="20" fillId="0" borderId="6" xfId="0" applyFont="1" applyBorder="1" applyAlignment="1" applyProtection="1">
      <alignment vertical="center" wrapText="1"/>
      <protection locked="0"/>
    </xf>
    <xf numFmtId="0" fontId="20" fillId="4" borderId="78" xfId="0" applyFont="1" applyFill="1" applyBorder="1" applyAlignment="1" applyProtection="1">
      <alignment horizontal="center" vertical="center" wrapText="1"/>
      <protection locked="0"/>
    </xf>
    <xf numFmtId="0" fontId="20" fillId="4" borderId="34" xfId="0" applyFont="1" applyFill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left" vertical="center" wrapText="1"/>
      <protection locked="0"/>
    </xf>
    <xf numFmtId="3" fontId="4" fillId="0" borderId="63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3" fontId="4" fillId="0" borderId="80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77" xfId="0" applyFont="1" applyBorder="1" applyAlignment="1" applyProtection="1">
      <alignment horizontal="left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4" borderId="78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8" xfId="0" applyFont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0" fontId="4" fillId="0" borderId="79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49" fontId="4" fillId="0" borderId="32" xfId="0" applyNumberFormat="1" applyFont="1" applyBorder="1" applyAlignment="1" applyProtection="1">
      <alignment horizontal="left" vertical="center" wrapText="1"/>
      <protection locked="0"/>
    </xf>
    <xf numFmtId="49" fontId="4" fillId="0" borderId="33" xfId="0" applyNumberFormat="1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20" fillId="0" borderId="24" xfId="0" applyFont="1" applyBorder="1" applyAlignment="1" applyProtection="1">
      <alignment wrapText="1"/>
      <protection locked="0"/>
    </xf>
    <xf numFmtId="3" fontId="23" fillId="0" borderId="49" xfId="0" applyNumberFormat="1" applyFont="1" applyBorder="1" applyAlignment="1" applyProtection="1">
      <alignment vertical="center"/>
      <protection locked="0"/>
    </xf>
    <xf numFmtId="0" fontId="20" fillId="4" borderId="47" xfId="0" applyFont="1" applyFill="1" applyBorder="1" applyAlignment="1" applyProtection="1">
      <alignment horizontal="center" wrapText="1"/>
      <protection locked="0"/>
    </xf>
    <xf numFmtId="3" fontId="23" fillId="4" borderId="49" xfId="0" applyNumberFormat="1" applyFont="1" applyFill="1" applyBorder="1" applyAlignment="1" applyProtection="1">
      <alignment vertical="center"/>
      <protection locked="0"/>
    </xf>
    <xf numFmtId="3" fontId="20" fillId="4" borderId="4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5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47" xfId="0" applyFont="1" applyFill="1" applyBorder="1" applyAlignment="1" applyProtection="1">
      <alignment horizontal="center" vertical="center" wrapText="1"/>
      <protection locked="0"/>
    </xf>
    <xf numFmtId="3" fontId="20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0" applyNumberFormat="1" applyFont="1" applyBorder="1" applyAlignment="1" applyProtection="1">
      <alignment horizontal="right" vertical="center"/>
      <protection locked="0"/>
    </xf>
    <xf numFmtId="49" fontId="20" fillId="0" borderId="24" xfId="0" applyNumberFormat="1" applyFont="1" applyBorder="1" applyAlignment="1" applyProtection="1">
      <alignment horizontal="center" vertical="center" wrapText="1"/>
      <protection locked="0"/>
    </xf>
    <xf numFmtId="3" fontId="20" fillId="0" borderId="49" xfId="0" applyNumberFormat="1" applyFont="1" applyBorder="1" applyAlignment="1" applyProtection="1">
      <alignment horizontal="center" vertical="center" wrapText="1"/>
      <protection locked="0"/>
    </xf>
    <xf numFmtId="49" fontId="20" fillId="0" borderId="49" xfId="0" applyNumberFormat="1" applyFont="1" applyBorder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wrapText="1"/>
      <protection locked="0"/>
    </xf>
    <xf numFmtId="49" fontId="23" fillId="4" borderId="24" xfId="0" applyNumberFormat="1" applyFont="1" applyFill="1" applyBorder="1" applyAlignment="1" applyProtection="1">
      <alignment horizontal="right" vertical="center"/>
      <protection locked="0"/>
    </xf>
    <xf numFmtId="0" fontId="20" fillId="4" borderId="61" xfId="0" applyFont="1" applyFill="1" applyBorder="1" applyAlignment="1" applyProtection="1">
      <alignment horizontal="center" wrapText="1"/>
      <protection locked="0"/>
    </xf>
    <xf numFmtId="0" fontId="20" fillId="0" borderId="51" xfId="0" applyFont="1" applyBorder="1" applyAlignment="1" applyProtection="1">
      <alignment horizontal="center"/>
      <protection locked="0"/>
    </xf>
    <xf numFmtId="0" fontId="20" fillId="4" borderId="49" xfId="0" applyFont="1" applyFill="1" applyBorder="1" applyAlignment="1" applyProtection="1">
      <alignment horizontal="center" wrapText="1"/>
      <protection locked="0"/>
    </xf>
    <xf numFmtId="0" fontId="20" fillId="0" borderId="50" xfId="0" applyFont="1" applyBorder="1" applyAlignment="1" applyProtection="1">
      <alignment horizontal="center" vertical="center"/>
      <protection locked="0"/>
    </xf>
    <xf numFmtId="0" fontId="20" fillId="0" borderId="51" xfId="0" applyFont="1" applyBorder="1" applyAlignment="1" applyProtection="1">
      <alignment vertical="center"/>
      <protection locked="0"/>
    </xf>
    <xf numFmtId="0" fontId="20" fillId="0" borderId="49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left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vertical="center" wrapText="1"/>
      <protection locked="0"/>
    </xf>
    <xf numFmtId="0" fontId="20" fillId="0" borderId="43" xfId="0" applyFont="1" applyBorder="1" applyAlignment="1" applyProtection="1">
      <alignment vertical="center" wrapText="1"/>
      <protection locked="0"/>
    </xf>
    <xf numFmtId="49" fontId="20" fillId="0" borderId="43" xfId="0" applyNumberFormat="1" applyFont="1" applyBorder="1" applyAlignment="1" applyProtection="1">
      <alignment vertical="center" wrapText="1"/>
      <protection locked="0"/>
    </xf>
    <xf numFmtId="49" fontId="20" fillId="0" borderId="36" xfId="0" applyNumberFormat="1" applyFont="1" applyBorder="1" applyAlignment="1" applyProtection="1">
      <alignment vertical="center" wrapText="1"/>
      <protection locked="0"/>
    </xf>
    <xf numFmtId="0" fontId="20" fillId="0" borderId="52" xfId="0" applyFont="1" applyBorder="1" applyAlignment="1" applyProtection="1">
      <alignment vertical="center" wrapText="1"/>
      <protection locked="0"/>
    </xf>
    <xf numFmtId="0" fontId="20" fillId="0" borderId="29" xfId="0" applyFont="1" applyBorder="1" applyAlignment="1" applyProtection="1">
      <alignment vertical="center" wrapText="1"/>
      <protection locked="0"/>
    </xf>
    <xf numFmtId="3" fontId="20" fillId="0" borderId="52" xfId="0" applyNumberFormat="1" applyFont="1" applyBorder="1" applyAlignment="1" applyProtection="1">
      <alignment vertical="center" wrapText="1"/>
      <protection locked="0"/>
    </xf>
    <xf numFmtId="3" fontId="20" fillId="0" borderId="29" xfId="0" applyNumberFormat="1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vertical="center" wrapText="1"/>
      <protection locked="0"/>
    </xf>
    <xf numFmtId="0" fontId="23" fillId="0" borderId="48" xfId="0" applyFont="1" applyBorder="1" applyAlignment="1" applyProtection="1">
      <alignment vertical="center" wrapText="1"/>
      <protection locked="0"/>
    </xf>
    <xf numFmtId="0" fontId="20" fillId="4" borderId="43" xfId="0" applyFont="1" applyFill="1" applyBorder="1" applyAlignment="1" applyProtection="1">
      <alignment vertical="center" wrapText="1"/>
      <protection locked="0"/>
    </xf>
    <xf numFmtId="0" fontId="20" fillId="0" borderId="57" xfId="0" applyFont="1" applyBorder="1" applyAlignment="1" applyProtection="1">
      <alignment vertical="center" wrapText="1"/>
      <protection locked="0"/>
    </xf>
    <xf numFmtId="49" fontId="20" fillId="0" borderId="57" xfId="0" applyNumberFormat="1" applyFont="1" applyBorder="1" applyAlignment="1" applyProtection="1">
      <alignment vertical="center" wrapText="1"/>
      <protection locked="0"/>
    </xf>
    <xf numFmtId="49" fontId="20" fillId="0" borderId="38" xfId="0" applyNumberFormat="1" applyFont="1" applyBorder="1" applyAlignment="1" applyProtection="1">
      <alignment vertical="center" wrapText="1"/>
      <protection locked="0"/>
    </xf>
    <xf numFmtId="0" fontId="20" fillId="0" borderId="58" xfId="0" applyFont="1" applyBorder="1" applyAlignment="1" applyProtection="1">
      <alignment vertical="center" wrapText="1"/>
      <protection locked="0"/>
    </xf>
    <xf numFmtId="0" fontId="20" fillId="0" borderId="75" xfId="0" applyFont="1" applyBorder="1" applyAlignment="1" applyProtection="1">
      <alignment vertical="center" wrapText="1"/>
      <protection locked="0"/>
    </xf>
    <xf numFmtId="3" fontId="20" fillId="0" borderId="37" xfId="0" applyNumberFormat="1" applyFont="1" applyBorder="1" applyAlignment="1" applyProtection="1">
      <alignment horizontal="center" vertical="center" wrapText="1"/>
      <protection locked="0"/>
    </xf>
    <xf numFmtId="3" fontId="20" fillId="0" borderId="38" xfId="0" applyNumberFormat="1" applyFont="1" applyBorder="1" applyAlignment="1" applyProtection="1">
      <alignment horizontal="center" vertical="center" wrapText="1"/>
      <protection locked="0"/>
    </xf>
    <xf numFmtId="0" fontId="20" fillId="0" borderId="48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49" fontId="4" fillId="0" borderId="52" xfId="0" applyNumberFormat="1" applyFont="1" applyBorder="1" applyAlignment="1" applyProtection="1">
      <alignment horizontal="left" vertical="center" wrapText="1"/>
      <protection locked="0"/>
    </xf>
    <xf numFmtId="49" fontId="4" fillId="0" borderId="27" xfId="0" applyNumberFormat="1" applyFont="1" applyBorder="1" applyAlignment="1" applyProtection="1">
      <alignment horizontal="left" vertical="center" wrapText="1"/>
      <protection locked="0"/>
    </xf>
    <xf numFmtId="3" fontId="4" fillId="0" borderId="28" xfId="0" applyNumberFormat="1" applyFont="1" applyBorder="1" applyAlignment="1" applyProtection="1">
      <alignment horizontal="center" vertical="center" wrapText="1"/>
      <protection locked="0"/>
    </xf>
    <xf numFmtId="0" fontId="4" fillId="4" borderId="48" xfId="0" applyFont="1" applyFill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 applyProtection="1">
      <alignment horizontal="center" vertical="center"/>
      <protection locked="0"/>
    </xf>
    <xf numFmtId="3" fontId="20" fillId="4" borderId="51" xfId="0" applyNumberFormat="1" applyFont="1" applyFill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27" fillId="4" borderId="51" xfId="0" applyFont="1" applyFill="1" applyBorder="1" applyAlignment="1" applyProtection="1">
      <alignment vertical="center" wrapText="1"/>
      <protection locked="0"/>
    </xf>
    <xf numFmtId="3" fontId="32" fillId="0" borderId="23" xfId="0" applyNumberFormat="1" applyFont="1" applyBorder="1" applyAlignment="1" applyProtection="1">
      <alignment horizontal="center" vertical="center" wrapText="1"/>
      <protection locked="0"/>
    </xf>
    <xf numFmtId="3" fontId="32" fillId="0" borderId="25" xfId="0" applyNumberFormat="1" applyFont="1" applyBorder="1" applyAlignment="1" applyProtection="1">
      <alignment horizontal="center" vertical="center" wrapText="1"/>
      <protection locked="0"/>
    </xf>
    <xf numFmtId="3" fontId="4" fillId="0" borderId="59" xfId="0" applyNumberFormat="1" applyFont="1" applyBorder="1" applyAlignment="1" applyProtection="1">
      <alignment horizontal="center" vertical="center" wrapText="1"/>
      <protection locked="0"/>
    </xf>
    <xf numFmtId="0" fontId="4" fillId="4" borderId="5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72" xfId="0" applyFont="1" applyBorder="1" applyAlignment="1" applyProtection="1">
      <alignment horizontal="center" vertical="center" wrapText="1"/>
      <protection locked="0"/>
    </xf>
    <xf numFmtId="3" fontId="4" fillId="0" borderId="50" xfId="0" applyNumberFormat="1" applyFont="1" applyBorder="1" applyAlignment="1" applyProtection="1">
      <alignment horizontal="center" vertical="center" wrapText="1"/>
      <protection locked="0"/>
    </xf>
    <xf numFmtId="0" fontId="4" fillId="4" borderId="50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left" vertical="center" wrapText="1"/>
      <protection locked="0"/>
    </xf>
    <xf numFmtId="0" fontId="4" fillId="4" borderId="61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4" borderId="63" xfId="0" applyFont="1" applyFill="1" applyBorder="1" applyAlignment="1" applyProtection="1">
      <alignment horizontal="center" vertical="center" wrapText="1"/>
      <protection locked="0"/>
    </xf>
    <xf numFmtId="0" fontId="4" fillId="0" borderId="78" xfId="0" applyFont="1" applyBorder="1" applyAlignment="1" applyProtection="1">
      <alignment horizontal="left" vertical="center" wrapText="1"/>
      <protection locked="0"/>
    </xf>
    <xf numFmtId="0" fontId="4" fillId="4" borderId="42" xfId="0" applyFont="1" applyFill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22" fillId="0" borderId="35" xfId="0" applyNumberFormat="1" applyFont="1" applyBorder="1" applyAlignment="1" applyProtection="1">
      <alignment horizontal="center"/>
      <protection locked="0"/>
    </xf>
    <xf numFmtId="3" fontId="22" fillId="0" borderId="43" xfId="0" applyNumberFormat="1" applyFont="1" applyBorder="1" applyAlignment="1" applyProtection="1">
      <alignment horizontal="center"/>
      <protection locked="0"/>
    </xf>
    <xf numFmtId="3" fontId="22" fillId="0" borderId="36" xfId="0" applyNumberFormat="1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3" fontId="23" fillId="0" borderId="23" xfId="0" applyNumberFormat="1" applyFont="1" applyBorder="1" applyAlignment="1">
      <alignment horizontal="center" vertical="center" wrapText="1"/>
    </xf>
    <xf numFmtId="3" fontId="23" fillId="0" borderId="4" xfId="0" applyNumberFormat="1" applyFont="1" applyBorder="1" applyAlignment="1">
      <alignment horizontal="center" vertical="center" wrapText="1"/>
    </xf>
    <xf numFmtId="3" fontId="23" fillId="0" borderId="25" xfId="0" applyNumberFormat="1" applyFont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3" fontId="23" fillId="0" borderId="17" xfId="0" applyNumberFormat="1" applyFont="1" applyBorder="1" applyAlignment="1">
      <alignment horizontal="center" vertical="center" wrapText="1"/>
    </xf>
    <xf numFmtId="3" fontId="23" fillId="0" borderId="20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4" fillId="0" borderId="49" xfId="0" applyFont="1" applyBorder="1" applyAlignment="1" applyProtection="1">
      <alignment horizontal="left" vertical="center" wrapText="1"/>
      <protection locked="0"/>
    </xf>
    <xf numFmtId="49" fontId="4" fillId="0" borderId="49" xfId="0" applyNumberFormat="1" applyFont="1" applyBorder="1" applyAlignment="1" applyProtection="1">
      <alignment horizontal="left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17" fontId="4" fillId="0" borderId="24" xfId="0" applyNumberFormat="1" applyFont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2" sqref="A42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72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73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71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64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42</v>
      </c>
      <c r="B10" s="6" t="s">
        <v>43</v>
      </c>
      <c r="C10" s="7" t="s">
        <v>44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59</v>
      </c>
      <c r="B11" s="2" t="s">
        <v>60</v>
      </c>
      <c r="C11" s="9" t="s">
        <v>63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45</v>
      </c>
      <c r="B12" s="11" t="s">
        <v>57</v>
      </c>
      <c r="C12" s="12" t="s">
        <v>61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46</v>
      </c>
      <c r="B13" s="11" t="s">
        <v>57</v>
      </c>
      <c r="C13" s="12" t="s">
        <v>61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48</v>
      </c>
      <c r="B14" s="11" t="s">
        <v>57</v>
      </c>
      <c r="C14" s="12" t="s">
        <v>61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49</v>
      </c>
      <c r="B15" s="11" t="s">
        <v>57</v>
      </c>
      <c r="C15" s="12" t="s">
        <v>61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50</v>
      </c>
      <c r="B16" s="11" t="s">
        <v>57</v>
      </c>
      <c r="C16" s="12" t="s">
        <v>61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47</v>
      </c>
      <c r="B17" s="14" t="s">
        <v>58</v>
      </c>
      <c r="C17" s="15" t="s">
        <v>62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51</v>
      </c>
      <c r="B18" s="14" t="s">
        <v>58</v>
      </c>
      <c r="C18" s="15" t="s">
        <v>62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53</v>
      </c>
      <c r="B19" s="14" t="s">
        <v>58</v>
      </c>
      <c r="C19" s="15" t="s">
        <v>62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54</v>
      </c>
      <c r="B20" s="14" t="s">
        <v>58</v>
      </c>
      <c r="C20" s="15" t="s">
        <v>62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55</v>
      </c>
      <c r="B21" s="14" t="s">
        <v>58</v>
      </c>
      <c r="C21" s="15" t="s">
        <v>62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68</v>
      </c>
      <c r="B22" s="14" t="s">
        <v>58</v>
      </c>
      <c r="C22" s="15" t="s">
        <v>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69</v>
      </c>
      <c r="B23" s="14" t="s">
        <v>58</v>
      </c>
      <c r="C23" s="15" t="s">
        <v>62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56</v>
      </c>
      <c r="B24" s="17" t="s">
        <v>58</v>
      </c>
      <c r="C24" s="18" t="s">
        <v>62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</v>
      </c>
    </row>
    <row r="28" spans="1:14" x14ac:dyDescent="0.3">
      <c r="A28" s="2" t="s">
        <v>2</v>
      </c>
    </row>
    <row r="29" spans="1:14" x14ac:dyDescent="0.3">
      <c r="A29" s="2" t="s">
        <v>74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4"/>
    </row>
    <row r="33" spans="1:7" x14ac:dyDescent="0.3">
      <c r="A33" s="4"/>
    </row>
    <row r="34" spans="1:7" x14ac:dyDescent="0.3">
      <c r="A34" s="20" t="s">
        <v>67</v>
      </c>
    </row>
    <row r="35" spans="1:7" x14ac:dyDescent="0.3">
      <c r="A35" t="s">
        <v>70</v>
      </c>
    </row>
    <row r="37" spans="1:7" x14ac:dyDescent="0.3">
      <c r="A37" s="20" t="s">
        <v>3</v>
      </c>
    </row>
    <row r="38" spans="1:7" x14ac:dyDescent="0.3">
      <c r="A38" t="s">
        <v>65</v>
      </c>
    </row>
    <row r="40" spans="1:7" x14ac:dyDescent="0.3">
      <c r="A40" s="3" t="s">
        <v>4</v>
      </c>
    </row>
    <row r="41" spans="1:7" x14ac:dyDescent="0.3">
      <c r="A41" s="2" t="s">
        <v>66</v>
      </c>
    </row>
    <row r="42" spans="1:7" x14ac:dyDescent="0.3">
      <c r="A42" s="21" t="s">
        <v>38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16"/>
  <sheetViews>
    <sheetView tabSelected="1" topLeftCell="A44" zoomScale="80" zoomScaleNormal="80" workbookViewId="0">
      <selection activeCell="F103" sqref="F103"/>
    </sheetView>
  </sheetViews>
  <sheetFormatPr defaultColWidth="9.33203125" defaultRowHeight="14.4" x14ac:dyDescent="0.3"/>
  <cols>
    <col min="1" max="1" width="7.33203125" style="40" customWidth="1"/>
    <col min="2" max="2" width="9.33203125" style="40" customWidth="1"/>
    <col min="3" max="4" width="9.33203125" style="40"/>
    <col min="5" max="6" width="10" style="41" bestFit="1" customWidth="1"/>
    <col min="7" max="7" width="21" style="40" customWidth="1"/>
    <col min="8" max="9" width="12.88671875" style="40" customWidth="1"/>
    <col min="10" max="10" width="11.6640625" style="40" customWidth="1"/>
    <col min="11" max="11" width="42.33203125" style="40" customWidth="1"/>
    <col min="12" max="13" width="13.109375" style="42" customWidth="1"/>
    <col min="14" max="15" width="9.33203125" style="40"/>
    <col min="16" max="16" width="13.6640625" style="40" customWidth="1"/>
    <col min="17" max="17" width="13.33203125" style="40" customWidth="1"/>
    <col min="18" max="18" width="10.33203125" style="40" customWidth="1"/>
    <col min="19" max="16384" width="9.33203125" style="40"/>
  </cols>
  <sheetData>
    <row r="1" spans="1:19" s="39" customFormat="1" ht="18.600000000000001" thickBot="1" x14ac:dyDescent="0.4">
      <c r="A1" s="397" t="s">
        <v>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9"/>
    </row>
    <row r="2" spans="1:19" s="39" customFormat="1" ht="27.3" customHeight="1" x14ac:dyDescent="0.3">
      <c r="A2" s="400" t="s">
        <v>6</v>
      </c>
      <c r="B2" s="395" t="s">
        <v>7</v>
      </c>
      <c r="C2" s="402"/>
      <c r="D2" s="402"/>
      <c r="E2" s="402"/>
      <c r="F2" s="396"/>
      <c r="G2" s="400" t="s">
        <v>8</v>
      </c>
      <c r="H2" s="400" t="s">
        <v>9</v>
      </c>
      <c r="I2" s="400" t="s">
        <v>37</v>
      </c>
      <c r="J2" s="400" t="s">
        <v>10</v>
      </c>
      <c r="K2" s="400" t="s">
        <v>11</v>
      </c>
      <c r="L2" s="403" t="s">
        <v>472</v>
      </c>
      <c r="M2" s="404"/>
      <c r="N2" s="393" t="s">
        <v>473</v>
      </c>
      <c r="O2" s="394"/>
      <c r="P2" s="395" t="s">
        <v>474</v>
      </c>
      <c r="Q2" s="396"/>
      <c r="R2" s="393" t="s">
        <v>12</v>
      </c>
      <c r="S2" s="394"/>
    </row>
    <row r="3" spans="1:19" s="39" customFormat="1" ht="111" thickBot="1" x14ac:dyDescent="0.35">
      <c r="A3" s="401"/>
      <c r="B3" s="59" t="s">
        <v>13</v>
      </c>
      <c r="C3" s="60" t="s">
        <v>14</v>
      </c>
      <c r="D3" s="60" t="s">
        <v>15</v>
      </c>
      <c r="E3" s="61" t="s">
        <v>16</v>
      </c>
      <c r="F3" s="62" t="s">
        <v>17</v>
      </c>
      <c r="G3" s="401"/>
      <c r="H3" s="401"/>
      <c r="I3" s="401"/>
      <c r="J3" s="401"/>
      <c r="K3" s="401"/>
      <c r="L3" s="63" t="s">
        <v>18</v>
      </c>
      <c r="M3" s="64" t="s">
        <v>41</v>
      </c>
      <c r="N3" s="65" t="s">
        <v>19</v>
      </c>
      <c r="O3" s="66" t="s">
        <v>20</v>
      </c>
      <c r="P3" s="65" t="s">
        <v>475</v>
      </c>
      <c r="Q3" s="67" t="s">
        <v>476</v>
      </c>
      <c r="R3" s="68" t="s">
        <v>21</v>
      </c>
      <c r="S3" s="66" t="s">
        <v>22</v>
      </c>
    </row>
    <row r="4" spans="1:19" s="43" customFormat="1" ht="72.599999999999994" thickBot="1" x14ac:dyDescent="0.35">
      <c r="A4" s="69">
        <v>1</v>
      </c>
      <c r="B4" s="78" t="s">
        <v>75</v>
      </c>
      <c r="C4" s="79" t="s">
        <v>434</v>
      </c>
      <c r="D4" s="79">
        <v>71341218</v>
      </c>
      <c r="E4" s="80" t="s">
        <v>82</v>
      </c>
      <c r="F4" s="81">
        <v>691001871</v>
      </c>
      <c r="G4" s="82" t="s">
        <v>77</v>
      </c>
      <c r="H4" s="83" t="s">
        <v>69</v>
      </c>
      <c r="I4" s="83" t="s">
        <v>78</v>
      </c>
      <c r="J4" s="83" t="s">
        <v>76</v>
      </c>
      <c r="K4" s="84" t="s">
        <v>77</v>
      </c>
      <c r="L4" s="85">
        <v>3000000</v>
      </c>
      <c r="M4" s="85">
        <f t="shared" ref="M4:M12" si="0">L4/100*85</f>
        <v>2550000</v>
      </c>
      <c r="N4" s="86">
        <v>2023</v>
      </c>
      <c r="O4" s="87">
        <v>2028</v>
      </c>
      <c r="P4" s="88" t="s">
        <v>79</v>
      </c>
      <c r="Q4" s="89"/>
      <c r="R4" s="89" t="s">
        <v>80</v>
      </c>
      <c r="S4" s="90"/>
    </row>
    <row r="5" spans="1:19" s="43" customFormat="1" ht="72.599999999999994" thickBot="1" x14ac:dyDescent="0.35">
      <c r="A5" s="69">
        <v>2</v>
      </c>
      <c r="B5" s="78" t="s">
        <v>81</v>
      </c>
      <c r="C5" s="79" t="s">
        <v>434</v>
      </c>
      <c r="D5" s="79">
        <v>71341218</v>
      </c>
      <c r="E5" s="80" t="s">
        <v>82</v>
      </c>
      <c r="F5" s="81">
        <v>691001871</v>
      </c>
      <c r="G5" s="82" t="s">
        <v>83</v>
      </c>
      <c r="H5" s="83" t="s">
        <v>69</v>
      </c>
      <c r="I5" s="83" t="s">
        <v>78</v>
      </c>
      <c r="J5" s="83" t="s">
        <v>76</v>
      </c>
      <c r="K5" s="91" t="s">
        <v>83</v>
      </c>
      <c r="L5" s="85">
        <v>200000</v>
      </c>
      <c r="M5" s="85">
        <f t="shared" si="0"/>
        <v>170000</v>
      </c>
      <c r="N5" s="86">
        <v>2023</v>
      </c>
      <c r="O5" s="87">
        <v>2025</v>
      </c>
      <c r="P5" s="88"/>
      <c r="Q5" s="89"/>
      <c r="R5" s="89" t="s">
        <v>80</v>
      </c>
      <c r="S5" s="89"/>
    </row>
    <row r="6" spans="1:19" s="43" customFormat="1" ht="84.6" customHeight="1" thickBot="1" x14ac:dyDescent="0.35">
      <c r="A6" s="69">
        <v>3</v>
      </c>
      <c r="B6" s="78" t="s">
        <v>81</v>
      </c>
      <c r="C6" s="79" t="s">
        <v>434</v>
      </c>
      <c r="D6" s="79">
        <v>71341218</v>
      </c>
      <c r="E6" s="80" t="s">
        <v>82</v>
      </c>
      <c r="F6" s="81">
        <v>691001871</v>
      </c>
      <c r="G6" s="92" t="s">
        <v>84</v>
      </c>
      <c r="H6" s="83" t="s">
        <v>69</v>
      </c>
      <c r="I6" s="83" t="s">
        <v>78</v>
      </c>
      <c r="J6" s="83" t="s">
        <v>76</v>
      </c>
      <c r="K6" s="91" t="s">
        <v>84</v>
      </c>
      <c r="L6" s="93">
        <v>400000</v>
      </c>
      <c r="M6" s="93">
        <f t="shared" si="0"/>
        <v>340000</v>
      </c>
      <c r="N6" s="94">
        <v>2020</v>
      </c>
      <c r="O6" s="87">
        <v>2028</v>
      </c>
      <c r="P6" s="95"/>
      <c r="Q6" s="89"/>
      <c r="R6" s="89" t="s">
        <v>80</v>
      </c>
      <c r="S6" s="89"/>
    </row>
    <row r="7" spans="1:19" s="43" customFormat="1" ht="72.599999999999994" thickBot="1" x14ac:dyDescent="0.35">
      <c r="A7" s="69">
        <v>4</v>
      </c>
      <c r="B7" s="78" t="s">
        <v>81</v>
      </c>
      <c r="C7" s="79" t="s">
        <v>434</v>
      </c>
      <c r="D7" s="79">
        <v>71341218</v>
      </c>
      <c r="E7" s="80" t="s">
        <v>82</v>
      </c>
      <c r="F7" s="81">
        <v>691001871</v>
      </c>
      <c r="G7" s="82" t="s">
        <v>85</v>
      </c>
      <c r="H7" s="83" t="s">
        <v>69</v>
      </c>
      <c r="I7" s="83" t="s">
        <v>78</v>
      </c>
      <c r="J7" s="83" t="s">
        <v>76</v>
      </c>
      <c r="K7" s="91" t="s">
        <v>85</v>
      </c>
      <c r="L7" s="85">
        <v>150000</v>
      </c>
      <c r="M7" s="85">
        <f t="shared" si="0"/>
        <v>127500</v>
      </c>
      <c r="N7" s="94">
        <v>2020</v>
      </c>
      <c r="O7" s="87">
        <v>2028</v>
      </c>
      <c r="P7" s="88"/>
      <c r="Q7" s="89"/>
      <c r="R7" s="89" t="s">
        <v>80</v>
      </c>
      <c r="S7" s="89"/>
    </row>
    <row r="8" spans="1:19" s="43" customFormat="1" ht="72.599999999999994" thickBot="1" x14ac:dyDescent="0.35">
      <c r="A8" s="69">
        <v>5</v>
      </c>
      <c r="B8" s="96" t="s">
        <v>81</v>
      </c>
      <c r="C8" s="97" t="s">
        <v>434</v>
      </c>
      <c r="D8" s="97">
        <v>71341218</v>
      </c>
      <c r="E8" s="98" t="s">
        <v>82</v>
      </c>
      <c r="F8" s="99">
        <v>691001871</v>
      </c>
      <c r="G8" s="100" t="s">
        <v>86</v>
      </c>
      <c r="H8" s="101" t="s">
        <v>69</v>
      </c>
      <c r="I8" s="101" t="s">
        <v>78</v>
      </c>
      <c r="J8" s="101" t="s">
        <v>76</v>
      </c>
      <c r="K8" s="44" t="s">
        <v>86</v>
      </c>
      <c r="L8" s="102">
        <v>700000</v>
      </c>
      <c r="M8" s="102">
        <f t="shared" si="0"/>
        <v>595000</v>
      </c>
      <c r="N8" s="103">
        <v>2020</v>
      </c>
      <c r="O8" s="104">
        <v>2028</v>
      </c>
      <c r="P8" s="105"/>
      <c r="Q8" s="106"/>
      <c r="R8" s="105" t="s">
        <v>80</v>
      </c>
      <c r="S8" s="105"/>
    </row>
    <row r="9" spans="1:19" s="43" customFormat="1" ht="72.599999999999994" thickBot="1" x14ac:dyDescent="0.35">
      <c r="A9" s="69">
        <v>6</v>
      </c>
      <c r="B9" s="78" t="s">
        <v>81</v>
      </c>
      <c r="C9" s="79" t="s">
        <v>434</v>
      </c>
      <c r="D9" s="79">
        <v>71341218</v>
      </c>
      <c r="E9" s="80" t="s">
        <v>82</v>
      </c>
      <c r="F9" s="81">
        <v>691001871</v>
      </c>
      <c r="G9" s="82" t="s">
        <v>87</v>
      </c>
      <c r="H9" s="83" t="s">
        <v>69</v>
      </c>
      <c r="I9" s="83" t="s">
        <v>78</v>
      </c>
      <c r="J9" s="83" t="s">
        <v>76</v>
      </c>
      <c r="K9" s="91" t="s">
        <v>87</v>
      </c>
      <c r="L9" s="93">
        <v>2000000</v>
      </c>
      <c r="M9" s="93">
        <f t="shared" si="0"/>
        <v>1700000</v>
      </c>
      <c r="N9" s="94">
        <v>2020</v>
      </c>
      <c r="O9" s="87">
        <v>2028</v>
      </c>
      <c r="P9" s="89"/>
      <c r="Q9" s="90"/>
      <c r="R9" s="89" t="s">
        <v>80</v>
      </c>
      <c r="S9" s="89"/>
    </row>
    <row r="10" spans="1:19" s="43" customFormat="1" ht="72.599999999999994" thickBot="1" x14ac:dyDescent="0.35">
      <c r="A10" s="69">
        <v>7</v>
      </c>
      <c r="B10" s="96" t="s">
        <v>81</v>
      </c>
      <c r="C10" s="97" t="s">
        <v>434</v>
      </c>
      <c r="D10" s="97">
        <v>71341218</v>
      </c>
      <c r="E10" s="98" t="s">
        <v>82</v>
      </c>
      <c r="F10" s="99">
        <v>691001871</v>
      </c>
      <c r="G10" s="100" t="s">
        <v>88</v>
      </c>
      <c r="H10" s="101" t="s">
        <v>69</v>
      </c>
      <c r="I10" s="101" t="s">
        <v>78</v>
      </c>
      <c r="J10" s="101" t="s">
        <v>76</v>
      </c>
      <c r="K10" s="44" t="s">
        <v>88</v>
      </c>
      <c r="L10" s="107">
        <v>2000000</v>
      </c>
      <c r="M10" s="107">
        <f t="shared" si="0"/>
        <v>1700000</v>
      </c>
      <c r="N10" s="103">
        <v>2020</v>
      </c>
      <c r="O10" s="104">
        <v>2028</v>
      </c>
      <c r="P10" s="105"/>
      <c r="Q10" s="106"/>
      <c r="R10" s="105" t="s">
        <v>80</v>
      </c>
      <c r="S10" s="105"/>
    </row>
    <row r="11" spans="1:19" s="43" customFormat="1" ht="72.599999999999994" thickBot="1" x14ac:dyDescent="0.35">
      <c r="A11" s="69">
        <v>8</v>
      </c>
      <c r="B11" s="78" t="s">
        <v>81</v>
      </c>
      <c r="C11" s="79" t="s">
        <v>434</v>
      </c>
      <c r="D11" s="79">
        <v>71341218</v>
      </c>
      <c r="E11" s="80" t="s">
        <v>82</v>
      </c>
      <c r="F11" s="81">
        <v>691001871</v>
      </c>
      <c r="G11" s="82" t="s">
        <v>89</v>
      </c>
      <c r="H11" s="83" t="s">
        <v>69</v>
      </c>
      <c r="I11" s="83" t="s">
        <v>78</v>
      </c>
      <c r="J11" s="83" t="s">
        <v>76</v>
      </c>
      <c r="K11" s="91" t="s">
        <v>89</v>
      </c>
      <c r="L11" s="93">
        <v>1700000</v>
      </c>
      <c r="M11" s="93">
        <f t="shared" si="0"/>
        <v>1445000</v>
      </c>
      <c r="N11" s="94">
        <v>2020</v>
      </c>
      <c r="O11" s="87">
        <v>2030</v>
      </c>
      <c r="P11" s="89"/>
      <c r="Q11" s="90"/>
      <c r="R11" s="89" t="s">
        <v>90</v>
      </c>
      <c r="S11" s="89"/>
    </row>
    <row r="12" spans="1:19" s="43" customFormat="1" ht="72.599999999999994" thickBot="1" x14ac:dyDescent="0.35">
      <c r="A12" s="69">
        <v>9</v>
      </c>
      <c r="B12" s="108" t="s">
        <v>81</v>
      </c>
      <c r="C12" s="109" t="s">
        <v>434</v>
      </c>
      <c r="D12" s="109">
        <v>71341218</v>
      </c>
      <c r="E12" s="110" t="s">
        <v>82</v>
      </c>
      <c r="F12" s="111">
        <v>691001871</v>
      </c>
      <c r="G12" s="112" t="s">
        <v>510</v>
      </c>
      <c r="H12" s="113" t="s">
        <v>69</v>
      </c>
      <c r="I12" s="113" t="s">
        <v>78</v>
      </c>
      <c r="J12" s="113" t="s">
        <v>76</v>
      </c>
      <c r="K12" s="112" t="s">
        <v>510</v>
      </c>
      <c r="L12" s="93">
        <v>800000</v>
      </c>
      <c r="M12" s="93">
        <f t="shared" si="0"/>
        <v>680000</v>
      </c>
      <c r="N12" s="114">
        <v>2023</v>
      </c>
      <c r="O12" s="115">
        <v>2026</v>
      </c>
      <c r="P12" s="114"/>
      <c r="Q12" s="115"/>
      <c r="R12" s="116" t="s">
        <v>511</v>
      </c>
      <c r="S12" s="115"/>
    </row>
    <row r="13" spans="1:19" s="43" customFormat="1" ht="130.19999999999999" thickBot="1" x14ac:dyDescent="0.35">
      <c r="A13" s="69">
        <v>10</v>
      </c>
      <c r="B13" s="78" t="s">
        <v>91</v>
      </c>
      <c r="C13" s="79" t="s">
        <v>92</v>
      </c>
      <c r="D13" s="79">
        <v>70989427</v>
      </c>
      <c r="E13" s="80">
        <v>107626195</v>
      </c>
      <c r="F13" s="81">
        <v>600138763</v>
      </c>
      <c r="G13" s="82" t="s">
        <v>93</v>
      </c>
      <c r="H13" s="83" t="s">
        <v>69</v>
      </c>
      <c r="I13" s="83" t="s">
        <v>78</v>
      </c>
      <c r="J13" s="83" t="s">
        <v>92</v>
      </c>
      <c r="K13" s="117" t="s">
        <v>93</v>
      </c>
      <c r="L13" s="93">
        <v>800000</v>
      </c>
      <c r="M13" s="93">
        <f>L13/100*85</f>
        <v>680000</v>
      </c>
      <c r="N13" s="95">
        <v>2023</v>
      </c>
      <c r="O13" s="89">
        <v>2025</v>
      </c>
      <c r="P13" s="88"/>
      <c r="Q13" s="89"/>
      <c r="R13" s="116" t="s">
        <v>478</v>
      </c>
      <c r="S13" s="90"/>
    </row>
    <row r="14" spans="1:19" s="46" customFormat="1" ht="144.6" thickBot="1" x14ac:dyDescent="0.35">
      <c r="A14" s="69">
        <v>11</v>
      </c>
      <c r="B14" s="118" t="s">
        <v>91</v>
      </c>
      <c r="C14" s="97" t="s">
        <v>92</v>
      </c>
      <c r="D14" s="97">
        <v>70989427</v>
      </c>
      <c r="E14" s="98">
        <v>107626195</v>
      </c>
      <c r="F14" s="99">
        <v>600138763</v>
      </c>
      <c r="G14" s="101" t="s">
        <v>94</v>
      </c>
      <c r="H14" s="101" t="s">
        <v>69</v>
      </c>
      <c r="I14" s="101" t="s">
        <v>78</v>
      </c>
      <c r="J14" s="101" t="s">
        <v>92</v>
      </c>
      <c r="K14" s="44" t="s">
        <v>94</v>
      </c>
      <c r="L14" s="107">
        <v>5000000</v>
      </c>
      <c r="M14" s="107">
        <f t="shared" ref="M14:M61" si="1">L14/100*85</f>
        <v>4250000</v>
      </c>
      <c r="N14" s="119">
        <v>2023</v>
      </c>
      <c r="O14" s="105">
        <v>2025</v>
      </c>
      <c r="P14" s="45"/>
      <c r="Q14" s="105"/>
      <c r="R14" s="105" t="s">
        <v>80</v>
      </c>
      <c r="S14" s="106"/>
    </row>
    <row r="15" spans="1:19" s="46" customFormat="1" ht="130.19999999999999" thickBot="1" x14ac:dyDescent="0.35">
      <c r="A15" s="69">
        <v>12</v>
      </c>
      <c r="B15" s="120" t="s">
        <v>91</v>
      </c>
      <c r="C15" s="79" t="s">
        <v>92</v>
      </c>
      <c r="D15" s="79">
        <v>70989427</v>
      </c>
      <c r="E15" s="80">
        <v>107626195</v>
      </c>
      <c r="F15" s="81">
        <v>600138763</v>
      </c>
      <c r="G15" s="83" t="s">
        <v>95</v>
      </c>
      <c r="H15" s="83" t="s">
        <v>69</v>
      </c>
      <c r="I15" s="83" t="s">
        <v>78</v>
      </c>
      <c r="J15" s="83" t="s">
        <v>92</v>
      </c>
      <c r="K15" s="91" t="s">
        <v>95</v>
      </c>
      <c r="L15" s="85">
        <v>500000</v>
      </c>
      <c r="M15" s="85">
        <f t="shared" si="1"/>
        <v>425000</v>
      </c>
      <c r="N15" s="95">
        <v>2023</v>
      </c>
      <c r="O15" s="89">
        <v>2025</v>
      </c>
      <c r="P15" s="89"/>
      <c r="Q15" s="89"/>
      <c r="R15" s="89" t="s">
        <v>80</v>
      </c>
      <c r="S15" s="90"/>
    </row>
    <row r="16" spans="1:19" s="46" customFormat="1" ht="130.19999999999999" thickBot="1" x14ac:dyDescent="0.35">
      <c r="A16" s="69">
        <v>13</v>
      </c>
      <c r="B16" s="118" t="s">
        <v>91</v>
      </c>
      <c r="C16" s="97" t="s">
        <v>92</v>
      </c>
      <c r="D16" s="97">
        <v>70989427</v>
      </c>
      <c r="E16" s="98">
        <v>107626195</v>
      </c>
      <c r="F16" s="99">
        <v>600138763</v>
      </c>
      <c r="G16" s="101" t="s">
        <v>96</v>
      </c>
      <c r="H16" s="101" t="s">
        <v>69</v>
      </c>
      <c r="I16" s="101" t="s">
        <v>78</v>
      </c>
      <c r="J16" s="101" t="s">
        <v>92</v>
      </c>
      <c r="K16" s="101" t="s">
        <v>96</v>
      </c>
      <c r="L16" s="102">
        <v>4192650</v>
      </c>
      <c r="M16" s="102">
        <f t="shared" si="1"/>
        <v>3563752.5</v>
      </c>
      <c r="N16" s="103">
        <v>2023</v>
      </c>
      <c r="O16" s="121">
        <v>2025</v>
      </c>
      <c r="P16" s="103"/>
      <c r="Q16" s="121"/>
      <c r="R16" s="105" t="s">
        <v>477</v>
      </c>
      <c r="S16" s="106"/>
    </row>
    <row r="17" spans="1:19" s="46" customFormat="1" ht="130.19999999999999" thickBot="1" x14ac:dyDescent="0.35">
      <c r="A17" s="69">
        <v>14</v>
      </c>
      <c r="B17" s="120" t="s">
        <v>91</v>
      </c>
      <c r="C17" s="79" t="s">
        <v>92</v>
      </c>
      <c r="D17" s="79">
        <v>70989427</v>
      </c>
      <c r="E17" s="80">
        <v>107626195</v>
      </c>
      <c r="F17" s="81">
        <v>600138763</v>
      </c>
      <c r="G17" s="83" t="s">
        <v>97</v>
      </c>
      <c r="H17" s="83" t="s">
        <v>69</v>
      </c>
      <c r="I17" s="83" t="s">
        <v>78</v>
      </c>
      <c r="J17" s="83" t="s">
        <v>92</v>
      </c>
      <c r="K17" s="83" t="s">
        <v>97</v>
      </c>
      <c r="L17" s="93">
        <v>200000</v>
      </c>
      <c r="M17" s="93">
        <f t="shared" si="1"/>
        <v>170000</v>
      </c>
      <c r="N17" s="94">
        <v>2023</v>
      </c>
      <c r="O17" s="122">
        <v>2025</v>
      </c>
      <c r="P17" s="94"/>
      <c r="Q17" s="122"/>
      <c r="R17" s="89" t="s">
        <v>478</v>
      </c>
      <c r="S17" s="90"/>
    </row>
    <row r="18" spans="1:19" s="46" customFormat="1" ht="130.19999999999999" thickBot="1" x14ac:dyDescent="0.35">
      <c r="A18" s="69">
        <v>15</v>
      </c>
      <c r="B18" s="123" t="s">
        <v>91</v>
      </c>
      <c r="C18" s="109" t="s">
        <v>92</v>
      </c>
      <c r="D18" s="109">
        <v>70989427</v>
      </c>
      <c r="E18" s="110">
        <v>107626195</v>
      </c>
      <c r="F18" s="111">
        <v>600138763</v>
      </c>
      <c r="G18" s="113" t="s">
        <v>512</v>
      </c>
      <c r="H18" s="113" t="s">
        <v>69</v>
      </c>
      <c r="I18" s="113" t="s">
        <v>78</v>
      </c>
      <c r="J18" s="113" t="s">
        <v>92</v>
      </c>
      <c r="K18" s="113" t="s">
        <v>512</v>
      </c>
      <c r="L18" s="93">
        <v>350000</v>
      </c>
      <c r="M18" s="93">
        <f t="shared" si="1"/>
        <v>297500</v>
      </c>
      <c r="N18" s="86">
        <v>2024</v>
      </c>
      <c r="O18" s="87">
        <v>2025</v>
      </c>
      <c r="P18" s="86"/>
      <c r="Q18" s="87"/>
      <c r="R18" s="116" t="s">
        <v>478</v>
      </c>
      <c r="S18" s="115"/>
    </row>
    <row r="19" spans="1:19" s="43" customFormat="1" ht="115.8" thickBot="1" x14ac:dyDescent="0.35">
      <c r="A19" s="69">
        <v>16</v>
      </c>
      <c r="B19" s="120" t="s">
        <v>98</v>
      </c>
      <c r="C19" s="79" t="s">
        <v>76</v>
      </c>
      <c r="D19" s="79">
        <v>75026325</v>
      </c>
      <c r="E19" s="80">
        <v>107626659</v>
      </c>
      <c r="F19" s="81">
        <v>600139069</v>
      </c>
      <c r="G19" s="83" t="s">
        <v>99</v>
      </c>
      <c r="H19" s="83" t="s">
        <v>69</v>
      </c>
      <c r="I19" s="83" t="s">
        <v>78</v>
      </c>
      <c r="J19" s="83" t="s">
        <v>76</v>
      </c>
      <c r="K19" s="91" t="s">
        <v>99</v>
      </c>
      <c r="L19" s="85">
        <v>700000</v>
      </c>
      <c r="M19" s="85">
        <f t="shared" si="1"/>
        <v>595000</v>
      </c>
      <c r="N19" s="94">
        <v>2024</v>
      </c>
      <c r="O19" s="122">
        <v>2025</v>
      </c>
      <c r="P19" s="94"/>
      <c r="Q19" s="122"/>
      <c r="R19" s="89" t="s">
        <v>80</v>
      </c>
      <c r="S19" s="89"/>
    </row>
    <row r="20" spans="1:19" s="43" customFormat="1" ht="115.8" thickBot="1" x14ac:dyDescent="0.35">
      <c r="A20" s="69">
        <v>17</v>
      </c>
      <c r="B20" s="124" t="s">
        <v>98</v>
      </c>
      <c r="C20" s="125" t="s">
        <v>76</v>
      </c>
      <c r="D20" s="125">
        <v>75026325</v>
      </c>
      <c r="E20" s="126">
        <v>107626659</v>
      </c>
      <c r="F20" s="127">
        <v>600139069</v>
      </c>
      <c r="G20" s="128" t="s">
        <v>393</v>
      </c>
      <c r="H20" s="128" t="s">
        <v>69</v>
      </c>
      <c r="I20" s="128" t="s">
        <v>78</v>
      </c>
      <c r="J20" s="128" t="s">
        <v>76</v>
      </c>
      <c r="K20" s="129" t="s">
        <v>88</v>
      </c>
      <c r="L20" s="130">
        <v>1500000</v>
      </c>
      <c r="M20" s="130">
        <f t="shared" si="1"/>
        <v>1275000</v>
      </c>
      <c r="N20" s="131">
        <v>2024</v>
      </c>
      <c r="O20" s="132">
        <v>2025</v>
      </c>
      <c r="P20" s="133"/>
      <c r="Q20" s="134"/>
      <c r="R20" s="134" t="s">
        <v>80</v>
      </c>
      <c r="S20" s="134"/>
    </row>
    <row r="21" spans="1:19" s="43" customFormat="1" ht="115.8" thickBot="1" x14ac:dyDescent="0.35">
      <c r="A21" s="69">
        <v>18</v>
      </c>
      <c r="B21" s="124" t="s">
        <v>98</v>
      </c>
      <c r="C21" s="125" t="s">
        <v>76</v>
      </c>
      <c r="D21" s="125">
        <v>75026325</v>
      </c>
      <c r="E21" s="126">
        <v>107626659</v>
      </c>
      <c r="F21" s="127">
        <v>600139069</v>
      </c>
      <c r="G21" s="128" t="s">
        <v>394</v>
      </c>
      <c r="H21" s="128" t="s">
        <v>69</v>
      </c>
      <c r="I21" s="128" t="s">
        <v>78</v>
      </c>
      <c r="J21" s="128" t="s">
        <v>76</v>
      </c>
      <c r="K21" s="129" t="s">
        <v>88</v>
      </c>
      <c r="L21" s="130">
        <v>1500000</v>
      </c>
      <c r="M21" s="130">
        <f t="shared" si="1"/>
        <v>1275000</v>
      </c>
      <c r="N21" s="131">
        <v>2024</v>
      </c>
      <c r="O21" s="132">
        <v>2025</v>
      </c>
      <c r="P21" s="133"/>
      <c r="Q21" s="134"/>
      <c r="R21" s="134"/>
      <c r="S21" s="134"/>
    </row>
    <row r="22" spans="1:19" s="43" customFormat="1" ht="115.8" thickBot="1" x14ac:dyDescent="0.35">
      <c r="A22" s="69">
        <v>19</v>
      </c>
      <c r="B22" s="135" t="s">
        <v>98</v>
      </c>
      <c r="C22" s="136" t="s">
        <v>76</v>
      </c>
      <c r="D22" s="136">
        <v>75026325</v>
      </c>
      <c r="E22" s="137">
        <v>107626659</v>
      </c>
      <c r="F22" s="138">
        <v>600139069</v>
      </c>
      <c r="G22" s="139" t="s">
        <v>100</v>
      </c>
      <c r="H22" s="139" t="s">
        <v>69</v>
      </c>
      <c r="I22" s="139" t="s">
        <v>78</v>
      </c>
      <c r="J22" s="139" t="s">
        <v>76</v>
      </c>
      <c r="K22" s="140" t="s">
        <v>100</v>
      </c>
      <c r="L22" s="141">
        <v>600000</v>
      </c>
      <c r="M22" s="141">
        <f t="shared" si="1"/>
        <v>510000</v>
      </c>
      <c r="N22" s="142">
        <v>2023</v>
      </c>
      <c r="O22" s="143">
        <v>2025</v>
      </c>
      <c r="P22" s="144"/>
      <c r="Q22" s="145"/>
      <c r="R22" s="145" t="s">
        <v>80</v>
      </c>
      <c r="S22" s="145"/>
    </row>
    <row r="23" spans="1:19" s="43" customFormat="1" ht="115.8" thickBot="1" x14ac:dyDescent="0.35">
      <c r="A23" s="69">
        <v>20</v>
      </c>
      <c r="B23" s="135" t="s">
        <v>98</v>
      </c>
      <c r="C23" s="136" t="s">
        <v>76</v>
      </c>
      <c r="D23" s="136">
        <v>75026325</v>
      </c>
      <c r="E23" s="137">
        <v>107626659</v>
      </c>
      <c r="F23" s="138">
        <v>600139069</v>
      </c>
      <c r="G23" s="139" t="s">
        <v>101</v>
      </c>
      <c r="H23" s="139" t="s">
        <v>69</v>
      </c>
      <c r="I23" s="139" t="s">
        <v>78</v>
      </c>
      <c r="J23" s="139" t="s">
        <v>76</v>
      </c>
      <c r="K23" s="139" t="s">
        <v>101</v>
      </c>
      <c r="L23" s="141">
        <v>500000</v>
      </c>
      <c r="M23" s="141">
        <f t="shared" si="1"/>
        <v>425000</v>
      </c>
      <c r="N23" s="142">
        <v>2023</v>
      </c>
      <c r="O23" s="143">
        <v>2024</v>
      </c>
      <c r="P23" s="144"/>
      <c r="Q23" s="145"/>
      <c r="R23" s="145" t="s">
        <v>80</v>
      </c>
      <c r="S23" s="145"/>
    </row>
    <row r="24" spans="1:19" s="43" customFormat="1" ht="115.8" thickBot="1" x14ac:dyDescent="0.35">
      <c r="A24" s="69">
        <v>21</v>
      </c>
      <c r="B24" s="135" t="s">
        <v>98</v>
      </c>
      <c r="C24" s="136" t="s">
        <v>76</v>
      </c>
      <c r="D24" s="136">
        <v>75026325</v>
      </c>
      <c r="E24" s="137">
        <v>107626659</v>
      </c>
      <c r="F24" s="138">
        <v>600139069</v>
      </c>
      <c r="G24" s="139" t="s">
        <v>102</v>
      </c>
      <c r="H24" s="139" t="s">
        <v>69</v>
      </c>
      <c r="I24" s="139" t="s">
        <v>78</v>
      </c>
      <c r="J24" s="139" t="s">
        <v>76</v>
      </c>
      <c r="K24" s="139" t="s">
        <v>102</v>
      </c>
      <c r="L24" s="141">
        <v>800000</v>
      </c>
      <c r="M24" s="141">
        <f t="shared" si="1"/>
        <v>680000</v>
      </c>
      <c r="N24" s="142">
        <v>2024</v>
      </c>
      <c r="O24" s="143">
        <v>2024</v>
      </c>
      <c r="P24" s="144"/>
      <c r="Q24" s="146"/>
      <c r="R24" s="146" t="s">
        <v>80</v>
      </c>
      <c r="S24" s="145"/>
    </row>
    <row r="25" spans="1:19" s="43" customFormat="1" ht="115.8" thickBot="1" x14ac:dyDescent="0.35">
      <c r="A25" s="69">
        <v>22</v>
      </c>
      <c r="B25" s="135" t="s">
        <v>98</v>
      </c>
      <c r="C25" s="136" t="s">
        <v>76</v>
      </c>
      <c r="D25" s="136">
        <v>75026325</v>
      </c>
      <c r="E25" s="137">
        <v>107626659</v>
      </c>
      <c r="F25" s="138">
        <v>600139069</v>
      </c>
      <c r="G25" s="139" t="s">
        <v>103</v>
      </c>
      <c r="H25" s="139" t="s">
        <v>69</v>
      </c>
      <c r="I25" s="139" t="s">
        <v>78</v>
      </c>
      <c r="J25" s="139" t="s">
        <v>76</v>
      </c>
      <c r="K25" s="140" t="s">
        <v>103</v>
      </c>
      <c r="L25" s="141">
        <v>100000</v>
      </c>
      <c r="M25" s="141">
        <f t="shared" si="1"/>
        <v>85000</v>
      </c>
      <c r="N25" s="142">
        <v>2022</v>
      </c>
      <c r="O25" s="143">
        <v>2023</v>
      </c>
      <c r="P25" s="147"/>
      <c r="Q25" s="148"/>
      <c r="R25" s="105" t="s">
        <v>80</v>
      </c>
      <c r="S25" s="149"/>
    </row>
    <row r="26" spans="1:19" s="43" customFormat="1" ht="115.8" thickBot="1" x14ac:dyDescent="0.35">
      <c r="A26" s="69">
        <v>23</v>
      </c>
      <c r="B26" s="135" t="s">
        <v>98</v>
      </c>
      <c r="C26" s="136" t="s">
        <v>76</v>
      </c>
      <c r="D26" s="136">
        <v>75026325</v>
      </c>
      <c r="E26" s="137">
        <v>107626659</v>
      </c>
      <c r="F26" s="138">
        <v>600139069</v>
      </c>
      <c r="G26" s="139" t="s">
        <v>479</v>
      </c>
      <c r="H26" s="139" t="s">
        <v>69</v>
      </c>
      <c r="I26" s="139" t="s">
        <v>78</v>
      </c>
      <c r="J26" s="139" t="s">
        <v>76</v>
      </c>
      <c r="K26" s="140" t="s">
        <v>480</v>
      </c>
      <c r="L26" s="150">
        <v>25000000</v>
      </c>
      <c r="M26" s="150">
        <f t="shared" si="1"/>
        <v>21250000</v>
      </c>
      <c r="N26" s="151">
        <v>2025</v>
      </c>
      <c r="O26" s="152">
        <v>2026</v>
      </c>
      <c r="P26" s="45" t="s">
        <v>79</v>
      </c>
      <c r="Q26" s="148"/>
      <c r="R26" s="153" t="s">
        <v>513</v>
      </c>
      <c r="S26" s="105"/>
    </row>
    <row r="27" spans="1:19" s="43" customFormat="1" ht="115.8" thickBot="1" x14ac:dyDescent="0.35">
      <c r="A27" s="69">
        <v>24</v>
      </c>
      <c r="B27" s="154" t="s">
        <v>104</v>
      </c>
      <c r="C27" s="155" t="s">
        <v>76</v>
      </c>
      <c r="D27" s="155">
        <v>75026317</v>
      </c>
      <c r="E27" s="156" t="s">
        <v>105</v>
      </c>
      <c r="F27" s="157">
        <v>600139786</v>
      </c>
      <c r="G27" s="158" t="s">
        <v>106</v>
      </c>
      <c r="H27" s="158" t="s">
        <v>69</v>
      </c>
      <c r="I27" s="158" t="s">
        <v>78</v>
      </c>
      <c r="J27" s="158" t="s">
        <v>76</v>
      </c>
      <c r="K27" s="158" t="s">
        <v>106</v>
      </c>
      <c r="L27" s="159">
        <v>400000</v>
      </c>
      <c r="M27" s="159">
        <f t="shared" si="1"/>
        <v>340000</v>
      </c>
      <c r="N27" s="151">
        <v>2016</v>
      </c>
      <c r="O27" s="152">
        <v>2020</v>
      </c>
      <c r="P27" s="160"/>
      <c r="Q27" s="148"/>
      <c r="R27" s="148" t="s">
        <v>107</v>
      </c>
      <c r="S27" s="148"/>
    </row>
    <row r="28" spans="1:19" s="43" customFormat="1" ht="115.8" thickBot="1" x14ac:dyDescent="0.35">
      <c r="A28" s="69">
        <v>25</v>
      </c>
      <c r="B28" s="120" t="s">
        <v>104</v>
      </c>
      <c r="C28" s="79" t="s">
        <v>76</v>
      </c>
      <c r="D28" s="79">
        <v>75026317</v>
      </c>
      <c r="E28" s="80" t="s">
        <v>105</v>
      </c>
      <c r="F28" s="81">
        <v>600139786</v>
      </c>
      <c r="G28" s="83" t="s">
        <v>108</v>
      </c>
      <c r="H28" s="83" t="s">
        <v>69</v>
      </c>
      <c r="I28" s="83" t="s">
        <v>78</v>
      </c>
      <c r="J28" s="83" t="s">
        <v>76</v>
      </c>
      <c r="K28" s="83" t="s">
        <v>108</v>
      </c>
      <c r="L28" s="85">
        <v>1000000</v>
      </c>
      <c r="M28" s="85">
        <f t="shared" si="1"/>
        <v>850000</v>
      </c>
      <c r="N28" s="94">
        <v>2016</v>
      </c>
      <c r="O28" s="122">
        <v>2020</v>
      </c>
      <c r="P28" s="89"/>
      <c r="Q28" s="90"/>
      <c r="R28" s="89" t="s">
        <v>109</v>
      </c>
      <c r="S28" s="89"/>
    </row>
    <row r="29" spans="1:19" s="43" customFormat="1" ht="115.8" thickBot="1" x14ac:dyDescent="0.35">
      <c r="A29" s="69">
        <v>26</v>
      </c>
      <c r="B29" s="118" t="s">
        <v>104</v>
      </c>
      <c r="C29" s="97" t="s">
        <v>76</v>
      </c>
      <c r="D29" s="97">
        <v>75026317</v>
      </c>
      <c r="E29" s="98" t="s">
        <v>105</v>
      </c>
      <c r="F29" s="99">
        <v>600139786</v>
      </c>
      <c r="G29" s="101" t="s">
        <v>110</v>
      </c>
      <c r="H29" s="101" t="s">
        <v>69</v>
      </c>
      <c r="I29" s="101" t="s">
        <v>78</v>
      </c>
      <c r="J29" s="101" t="s">
        <v>76</v>
      </c>
      <c r="K29" s="83" t="s">
        <v>111</v>
      </c>
      <c r="L29" s="85">
        <v>200000</v>
      </c>
      <c r="M29" s="85">
        <f t="shared" si="1"/>
        <v>170000</v>
      </c>
      <c r="N29" s="94">
        <v>2016</v>
      </c>
      <c r="O29" s="122">
        <v>2020</v>
      </c>
      <c r="P29" s="105"/>
      <c r="Q29" s="106"/>
      <c r="R29" s="105" t="s">
        <v>107</v>
      </c>
      <c r="S29" s="105"/>
    </row>
    <row r="30" spans="1:19" s="43" customFormat="1" ht="115.8" thickBot="1" x14ac:dyDescent="0.35">
      <c r="A30" s="69">
        <v>27</v>
      </c>
      <c r="B30" s="120" t="s">
        <v>104</v>
      </c>
      <c r="C30" s="79" t="s">
        <v>76</v>
      </c>
      <c r="D30" s="79">
        <v>75026317</v>
      </c>
      <c r="E30" s="80" t="s">
        <v>105</v>
      </c>
      <c r="F30" s="81">
        <v>600139786</v>
      </c>
      <c r="G30" s="83" t="s">
        <v>112</v>
      </c>
      <c r="H30" s="83" t="s">
        <v>69</v>
      </c>
      <c r="I30" s="83" t="s">
        <v>78</v>
      </c>
      <c r="J30" s="83" t="s">
        <v>76</v>
      </c>
      <c r="K30" s="83" t="s">
        <v>112</v>
      </c>
      <c r="L30" s="107">
        <v>400000</v>
      </c>
      <c r="M30" s="107">
        <f t="shared" si="1"/>
        <v>340000</v>
      </c>
      <c r="N30" s="103">
        <v>2017</v>
      </c>
      <c r="O30" s="121"/>
      <c r="P30" s="89"/>
      <c r="Q30" s="90"/>
      <c r="R30" s="89" t="s">
        <v>114</v>
      </c>
      <c r="S30" s="89"/>
    </row>
    <row r="31" spans="1:19" s="43" customFormat="1" ht="115.8" thickBot="1" x14ac:dyDescent="0.35">
      <c r="A31" s="69">
        <v>28</v>
      </c>
      <c r="B31" s="118" t="s">
        <v>104</v>
      </c>
      <c r="C31" s="97" t="s">
        <v>76</v>
      </c>
      <c r="D31" s="97">
        <v>75026317</v>
      </c>
      <c r="E31" s="98" t="s">
        <v>105</v>
      </c>
      <c r="F31" s="99">
        <v>600139786</v>
      </c>
      <c r="G31" s="101" t="s">
        <v>115</v>
      </c>
      <c r="H31" s="101" t="s">
        <v>69</v>
      </c>
      <c r="I31" s="101" t="s">
        <v>78</v>
      </c>
      <c r="J31" s="101" t="s">
        <v>76</v>
      </c>
      <c r="K31" s="83" t="s">
        <v>116</v>
      </c>
      <c r="L31" s="85">
        <v>500000</v>
      </c>
      <c r="M31" s="85">
        <f t="shared" si="1"/>
        <v>425000</v>
      </c>
      <c r="N31" s="94">
        <v>2021</v>
      </c>
      <c r="O31" s="122">
        <v>2024</v>
      </c>
      <c r="P31" s="105"/>
      <c r="Q31" s="106"/>
      <c r="R31" s="105" t="s">
        <v>107</v>
      </c>
      <c r="S31" s="105"/>
    </row>
    <row r="32" spans="1:19" s="43" customFormat="1" ht="115.8" thickBot="1" x14ac:dyDescent="0.35">
      <c r="A32" s="69">
        <v>29</v>
      </c>
      <c r="B32" s="120" t="s">
        <v>104</v>
      </c>
      <c r="C32" s="79" t="s">
        <v>76</v>
      </c>
      <c r="D32" s="79">
        <v>75026317</v>
      </c>
      <c r="E32" s="80" t="s">
        <v>105</v>
      </c>
      <c r="F32" s="81">
        <v>600139786</v>
      </c>
      <c r="G32" s="83" t="s">
        <v>111</v>
      </c>
      <c r="H32" s="83" t="s">
        <v>69</v>
      </c>
      <c r="I32" s="83" t="s">
        <v>78</v>
      </c>
      <c r="J32" s="83" t="s">
        <v>76</v>
      </c>
      <c r="K32" s="83" t="s">
        <v>111</v>
      </c>
      <c r="L32" s="161">
        <v>200000</v>
      </c>
      <c r="M32" s="162">
        <f t="shared" si="1"/>
        <v>170000</v>
      </c>
      <c r="N32" s="163">
        <v>2016</v>
      </c>
      <c r="O32" s="148">
        <v>2020</v>
      </c>
      <c r="P32" s="94"/>
      <c r="Q32" s="122"/>
      <c r="R32" s="89" t="s">
        <v>117</v>
      </c>
      <c r="S32" s="89"/>
    </row>
    <row r="33" spans="1:19" s="43" customFormat="1" ht="115.8" thickBot="1" x14ac:dyDescent="0.35">
      <c r="A33" s="69">
        <v>30</v>
      </c>
      <c r="B33" s="118" t="s">
        <v>104</v>
      </c>
      <c r="C33" s="97" t="s">
        <v>76</v>
      </c>
      <c r="D33" s="97">
        <v>75026317</v>
      </c>
      <c r="E33" s="98" t="s">
        <v>105</v>
      </c>
      <c r="F33" s="99">
        <v>600139786</v>
      </c>
      <c r="G33" s="101" t="s">
        <v>113</v>
      </c>
      <c r="H33" s="101" t="s">
        <v>69</v>
      </c>
      <c r="I33" s="101" t="s">
        <v>78</v>
      </c>
      <c r="J33" s="101" t="s">
        <v>76</v>
      </c>
      <c r="K33" s="101" t="s">
        <v>113</v>
      </c>
      <c r="L33" s="164">
        <v>400000</v>
      </c>
      <c r="M33" s="85">
        <f t="shared" si="1"/>
        <v>340000</v>
      </c>
      <c r="N33" s="88">
        <v>2017</v>
      </c>
      <c r="O33" s="89"/>
      <c r="P33" s="45"/>
      <c r="Q33" s="105"/>
      <c r="R33" s="105" t="s">
        <v>118</v>
      </c>
      <c r="S33" s="105"/>
    </row>
    <row r="34" spans="1:19" s="43" customFormat="1" ht="115.8" thickBot="1" x14ac:dyDescent="0.35">
      <c r="A34" s="69">
        <v>31</v>
      </c>
      <c r="B34" s="120" t="s">
        <v>104</v>
      </c>
      <c r="C34" s="79" t="s">
        <v>76</v>
      </c>
      <c r="D34" s="79">
        <v>75026317</v>
      </c>
      <c r="E34" s="80" t="s">
        <v>105</v>
      </c>
      <c r="F34" s="81">
        <v>600139786</v>
      </c>
      <c r="G34" s="83" t="s">
        <v>116</v>
      </c>
      <c r="H34" s="83" t="s">
        <v>69</v>
      </c>
      <c r="I34" s="83" t="s">
        <v>78</v>
      </c>
      <c r="J34" s="83" t="s">
        <v>76</v>
      </c>
      <c r="K34" s="83" t="s">
        <v>116</v>
      </c>
      <c r="L34" s="165">
        <v>500000</v>
      </c>
      <c r="M34" s="166">
        <f t="shared" si="1"/>
        <v>425000</v>
      </c>
      <c r="N34" s="167">
        <v>2021</v>
      </c>
      <c r="O34" s="168">
        <v>2024</v>
      </c>
      <c r="P34" s="88"/>
      <c r="Q34" s="89"/>
      <c r="R34" s="89" t="s">
        <v>119</v>
      </c>
      <c r="S34" s="89"/>
    </row>
    <row r="35" spans="1:19" s="43" customFormat="1" ht="115.8" thickBot="1" x14ac:dyDescent="0.35">
      <c r="A35" s="69">
        <v>32</v>
      </c>
      <c r="B35" s="118" t="s">
        <v>104</v>
      </c>
      <c r="C35" s="97" t="s">
        <v>76</v>
      </c>
      <c r="D35" s="97">
        <v>75026317</v>
      </c>
      <c r="E35" s="98" t="s">
        <v>105</v>
      </c>
      <c r="F35" s="99">
        <v>600139786</v>
      </c>
      <c r="G35" s="101" t="s">
        <v>120</v>
      </c>
      <c r="H35" s="101" t="s">
        <v>69</v>
      </c>
      <c r="I35" s="101" t="s">
        <v>78</v>
      </c>
      <c r="J35" s="101" t="s">
        <v>76</v>
      </c>
      <c r="K35" s="101" t="s">
        <v>120</v>
      </c>
      <c r="L35" s="107">
        <v>500000</v>
      </c>
      <c r="M35" s="107">
        <f t="shared" si="1"/>
        <v>425000</v>
      </c>
      <c r="N35" s="103">
        <v>2021</v>
      </c>
      <c r="O35" s="121">
        <v>2024</v>
      </c>
      <c r="P35" s="45"/>
      <c r="Q35" s="105"/>
      <c r="R35" s="105" t="s">
        <v>119</v>
      </c>
      <c r="S35" s="105"/>
    </row>
    <row r="36" spans="1:19" s="43" customFormat="1" ht="115.8" thickBot="1" x14ac:dyDescent="0.35">
      <c r="A36" s="69">
        <v>33</v>
      </c>
      <c r="B36" s="120" t="s">
        <v>104</v>
      </c>
      <c r="C36" s="79" t="s">
        <v>76</v>
      </c>
      <c r="D36" s="79">
        <v>75026317</v>
      </c>
      <c r="E36" s="80" t="s">
        <v>105</v>
      </c>
      <c r="F36" s="81">
        <v>600139786</v>
      </c>
      <c r="G36" s="83" t="s">
        <v>121</v>
      </c>
      <c r="H36" s="83" t="s">
        <v>69</v>
      </c>
      <c r="I36" s="83" t="s">
        <v>78</v>
      </c>
      <c r="J36" s="83" t="s">
        <v>76</v>
      </c>
      <c r="K36" s="83" t="s">
        <v>121</v>
      </c>
      <c r="L36" s="85">
        <v>2000000</v>
      </c>
      <c r="M36" s="85">
        <f t="shared" si="1"/>
        <v>1700000</v>
      </c>
      <c r="N36" s="94">
        <v>2022</v>
      </c>
      <c r="O36" s="122">
        <v>2025</v>
      </c>
      <c r="P36" s="88"/>
      <c r="Q36" s="89"/>
      <c r="R36" s="89" t="s">
        <v>80</v>
      </c>
      <c r="S36" s="90"/>
    </row>
    <row r="37" spans="1:19" s="43" customFormat="1" ht="115.8" thickBot="1" x14ac:dyDescent="0.35">
      <c r="A37" s="69">
        <v>34</v>
      </c>
      <c r="B37" s="120" t="s">
        <v>104</v>
      </c>
      <c r="C37" s="79" t="s">
        <v>76</v>
      </c>
      <c r="D37" s="79">
        <v>75026317</v>
      </c>
      <c r="E37" s="80" t="s">
        <v>105</v>
      </c>
      <c r="F37" s="81">
        <v>600139786</v>
      </c>
      <c r="G37" s="83" t="s">
        <v>122</v>
      </c>
      <c r="H37" s="83" t="s">
        <v>69</v>
      </c>
      <c r="I37" s="83" t="s">
        <v>78</v>
      </c>
      <c r="J37" s="83" t="s">
        <v>76</v>
      </c>
      <c r="K37" s="113" t="s">
        <v>514</v>
      </c>
      <c r="L37" s="93">
        <v>1000000</v>
      </c>
      <c r="M37" s="93">
        <f t="shared" si="1"/>
        <v>850000</v>
      </c>
      <c r="N37" s="94">
        <v>2022</v>
      </c>
      <c r="O37" s="122">
        <v>2025</v>
      </c>
      <c r="P37" s="95"/>
      <c r="Q37" s="89"/>
      <c r="R37" s="116" t="s">
        <v>515</v>
      </c>
      <c r="S37" s="90"/>
    </row>
    <row r="38" spans="1:19" s="43" customFormat="1" ht="144.6" thickBot="1" x14ac:dyDescent="0.35">
      <c r="A38" s="69">
        <v>35</v>
      </c>
      <c r="B38" s="118" t="s">
        <v>123</v>
      </c>
      <c r="C38" s="97" t="s">
        <v>124</v>
      </c>
      <c r="D38" s="97">
        <v>70996318</v>
      </c>
      <c r="E38" s="98" t="s">
        <v>125</v>
      </c>
      <c r="F38" s="99">
        <v>650061357</v>
      </c>
      <c r="G38" s="101" t="s">
        <v>497</v>
      </c>
      <c r="H38" s="101" t="s">
        <v>69</v>
      </c>
      <c r="I38" s="101" t="s">
        <v>126</v>
      </c>
      <c r="J38" s="179" t="s">
        <v>127</v>
      </c>
      <c r="K38" s="101" t="s">
        <v>497</v>
      </c>
      <c r="L38" s="107">
        <v>500000</v>
      </c>
      <c r="M38" s="107">
        <f t="shared" si="1"/>
        <v>425000</v>
      </c>
      <c r="N38" s="103">
        <v>2020</v>
      </c>
      <c r="O38" s="121">
        <v>2023</v>
      </c>
      <c r="P38" s="119"/>
      <c r="Q38" s="105"/>
      <c r="R38" s="105" t="s">
        <v>80</v>
      </c>
      <c r="S38" s="106"/>
    </row>
    <row r="39" spans="1:19" s="43" customFormat="1" ht="144.6" thickBot="1" x14ac:dyDescent="0.35">
      <c r="A39" s="69">
        <v>36</v>
      </c>
      <c r="B39" s="339" t="s">
        <v>123</v>
      </c>
      <c r="C39" s="339" t="s">
        <v>124</v>
      </c>
      <c r="D39" s="339">
        <v>70996318</v>
      </c>
      <c r="E39" s="340" t="s">
        <v>125</v>
      </c>
      <c r="F39" s="340" t="s">
        <v>419</v>
      </c>
      <c r="G39" s="339" t="s">
        <v>498</v>
      </c>
      <c r="H39" s="339" t="s">
        <v>69</v>
      </c>
      <c r="I39" s="339" t="s">
        <v>126</v>
      </c>
      <c r="J39" s="339" t="s">
        <v>127</v>
      </c>
      <c r="K39" s="339" t="s">
        <v>498</v>
      </c>
      <c r="L39" s="341">
        <v>350000</v>
      </c>
      <c r="M39" s="342">
        <f t="shared" si="1"/>
        <v>297500</v>
      </c>
      <c r="N39" s="343">
        <v>2023</v>
      </c>
      <c r="O39" s="343">
        <v>2028</v>
      </c>
      <c r="P39" s="343"/>
      <c r="Q39" s="343"/>
      <c r="R39" s="343" t="s">
        <v>80</v>
      </c>
      <c r="S39" s="143"/>
    </row>
    <row r="40" spans="1:19" s="43" customFormat="1" ht="144.6" thickBot="1" x14ac:dyDescent="0.35">
      <c r="A40" s="69">
        <v>37</v>
      </c>
      <c r="B40" s="339" t="s">
        <v>123</v>
      </c>
      <c r="C40" s="339" t="s">
        <v>124</v>
      </c>
      <c r="D40" s="339">
        <v>70996318</v>
      </c>
      <c r="E40" s="340" t="s">
        <v>125</v>
      </c>
      <c r="F40" s="340" t="s">
        <v>419</v>
      </c>
      <c r="G40" s="339" t="s">
        <v>499</v>
      </c>
      <c r="H40" s="339" t="s">
        <v>69</v>
      </c>
      <c r="I40" s="339" t="s">
        <v>126</v>
      </c>
      <c r="J40" s="339" t="s">
        <v>127</v>
      </c>
      <c r="K40" s="339" t="s">
        <v>499</v>
      </c>
      <c r="L40" s="341">
        <v>4000000</v>
      </c>
      <c r="M40" s="342">
        <f t="shared" si="1"/>
        <v>3400000</v>
      </c>
      <c r="N40" s="343">
        <v>2023</v>
      </c>
      <c r="O40" s="343">
        <v>2028</v>
      </c>
      <c r="P40" s="343" t="s">
        <v>79</v>
      </c>
      <c r="Q40" s="343"/>
      <c r="R40" s="343" t="s">
        <v>80</v>
      </c>
      <c r="S40" s="143" t="s">
        <v>162</v>
      </c>
    </row>
    <row r="41" spans="1:19" s="43" customFormat="1" ht="130.19999999999999" thickBot="1" x14ac:dyDescent="0.35">
      <c r="A41" s="69">
        <v>38</v>
      </c>
      <c r="B41" s="135" t="s">
        <v>128</v>
      </c>
      <c r="C41" s="136" t="s">
        <v>129</v>
      </c>
      <c r="D41" s="136">
        <v>75027623</v>
      </c>
      <c r="E41" s="137" t="s">
        <v>130</v>
      </c>
      <c r="F41" s="138">
        <v>650041984</v>
      </c>
      <c r="G41" s="139" t="s">
        <v>131</v>
      </c>
      <c r="H41" s="139" t="s">
        <v>69</v>
      </c>
      <c r="I41" s="139" t="s">
        <v>78</v>
      </c>
      <c r="J41" s="139" t="s">
        <v>129</v>
      </c>
      <c r="K41" s="140" t="s">
        <v>131</v>
      </c>
      <c r="L41" s="141">
        <v>500000</v>
      </c>
      <c r="M41" s="141">
        <f t="shared" si="1"/>
        <v>425000</v>
      </c>
      <c r="N41" s="142">
        <v>2023</v>
      </c>
      <c r="O41" s="143">
        <v>2024</v>
      </c>
      <c r="P41" s="142"/>
      <c r="Q41" s="143"/>
      <c r="R41" s="145" t="s">
        <v>80</v>
      </c>
      <c r="S41" s="145"/>
    </row>
    <row r="42" spans="1:19" s="43" customFormat="1" ht="130.19999999999999" thickBot="1" x14ac:dyDescent="0.35">
      <c r="A42" s="69">
        <v>39</v>
      </c>
      <c r="B42" s="135" t="s">
        <v>128</v>
      </c>
      <c r="C42" s="136" t="s">
        <v>129</v>
      </c>
      <c r="D42" s="136">
        <v>75027623</v>
      </c>
      <c r="E42" s="137" t="s">
        <v>130</v>
      </c>
      <c r="F42" s="138">
        <v>650041984</v>
      </c>
      <c r="G42" s="139" t="s">
        <v>132</v>
      </c>
      <c r="H42" s="139" t="s">
        <v>69</v>
      </c>
      <c r="I42" s="139" t="s">
        <v>78</v>
      </c>
      <c r="J42" s="139" t="s">
        <v>129</v>
      </c>
      <c r="K42" s="140" t="s">
        <v>132</v>
      </c>
      <c r="L42" s="141">
        <v>500000</v>
      </c>
      <c r="M42" s="141">
        <f t="shared" si="1"/>
        <v>425000</v>
      </c>
      <c r="N42" s="142">
        <v>2021</v>
      </c>
      <c r="O42" s="143">
        <v>2022</v>
      </c>
      <c r="P42" s="142"/>
      <c r="Q42" s="143"/>
      <c r="R42" s="145" t="s">
        <v>395</v>
      </c>
      <c r="S42" s="145"/>
    </row>
    <row r="43" spans="1:19" s="43" customFormat="1" ht="130.19999999999999" thickBot="1" x14ac:dyDescent="0.35">
      <c r="A43" s="69">
        <v>40</v>
      </c>
      <c r="B43" s="135" t="s">
        <v>128</v>
      </c>
      <c r="C43" s="136" t="s">
        <v>129</v>
      </c>
      <c r="D43" s="136">
        <v>75027623</v>
      </c>
      <c r="E43" s="137" t="s">
        <v>130</v>
      </c>
      <c r="F43" s="138">
        <v>650041984</v>
      </c>
      <c r="G43" s="139" t="s">
        <v>133</v>
      </c>
      <c r="H43" s="139" t="s">
        <v>69</v>
      </c>
      <c r="I43" s="139" t="s">
        <v>78</v>
      </c>
      <c r="J43" s="139" t="s">
        <v>129</v>
      </c>
      <c r="K43" s="139" t="s">
        <v>133</v>
      </c>
      <c r="L43" s="141">
        <v>1000000</v>
      </c>
      <c r="M43" s="141">
        <f t="shared" si="1"/>
        <v>850000</v>
      </c>
      <c r="N43" s="142">
        <v>2022</v>
      </c>
      <c r="O43" s="143">
        <v>2023</v>
      </c>
      <c r="P43" s="142"/>
      <c r="Q43" s="143"/>
      <c r="R43" s="145" t="s">
        <v>395</v>
      </c>
      <c r="S43" s="145"/>
    </row>
    <row r="44" spans="1:19" s="43" customFormat="1" ht="101.4" thickBot="1" x14ac:dyDescent="0.35">
      <c r="A44" s="69">
        <v>41</v>
      </c>
      <c r="B44" s="120" t="s">
        <v>134</v>
      </c>
      <c r="C44" s="79" t="s">
        <v>135</v>
      </c>
      <c r="D44" s="79">
        <v>75026309</v>
      </c>
      <c r="E44" s="80">
        <v>107627388</v>
      </c>
      <c r="F44" s="81">
        <v>600139611</v>
      </c>
      <c r="G44" s="83" t="s">
        <v>136</v>
      </c>
      <c r="H44" s="83" t="s">
        <v>69</v>
      </c>
      <c r="I44" s="113" t="s">
        <v>126</v>
      </c>
      <c r="J44" s="83" t="s">
        <v>135</v>
      </c>
      <c r="K44" s="169" t="s">
        <v>516</v>
      </c>
      <c r="L44" s="93">
        <v>550000</v>
      </c>
      <c r="M44" s="93">
        <f t="shared" si="1"/>
        <v>467500</v>
      </c>
      <c r="N44" s="86">
        <v>2024</v>
      </c>
      <c r="O44" s="87">
        <v>2026</v>
      </c>
      <c r="P44" s="88"/>
      <c r="Q44" s="89"/>
      <c r="R44" s="89" t="s">
        <v>80</v>
      </c>
      <c r="S44" s="89"/>
    </row>
    <row r="45" spans="1:19" s="43" customFormat="1" ht="159" thickBot="1" x14ac:dyDescent="0.35">
      <c r="A45" s="69">
        <v>42</v>
      </c>
      <c r="B45" s="118" t="s">
        <v>137</v>
      </c>
      <c r="C45" s="97" t="s">
        <v>138</v>
      </c>
      <c r="D45" s="97">
        <v>75029952</v>
      </c>
      <c r="E45" s="98" t="s">
        <v>139</v>
      </c>
      <c r="F45" s="99">
        <v>650042255</v>
      </c>
      <c r="G45" s="101" t="s">
        <v>140</v>
      </c>
      <c r="H45" s="101" t="s">
        <v>69</v>
      </c>
      <c r="I45" s="101" t="s">
        <v>78</v>
      </c>
      <c r="J45" s="101" t="s">
        <v>138</v>
      </c>
      <c r="K45" s="44" t="s">
        <v>140</v>
      </c>
      <c r="L45" s="107">
        <v>800000</v>
      </c>
      <c r="M45" s="107">
        <f t="shared" si="1"/>
        <v>680000</v>
      </c>
      <c r="N45" s="103">
        <v>2021</v>
      </c>
      <c r="O45" s="121">
        <v>2023</v>
      </c>
      <c r="P45" s="45"/>
      <c r="Q45" s="105"/>
      <c r="R45" s="105" t="s">
        <v>403</v>
      </c>
      <c r="S45" s="105"/>
    </row>
    <row r="46" spans="1:19" s="43" customFormat="1" ht="159" thickBot="1" x14ac:dyDescent="0.35">
      <c r="A46" s="69">
        <v>43</v>
      </c>
      <c r="B46" s="120" t="s">
        <v>137</v>
      </c>
      <c r="C46" s="79" t="s">
        <v>138</v>
      </c>
      <c r="D46" s="79">
        <v>75029952</v>
      </c>
      <c r="E46" s="80" t="s">
        <v>139</v>
      </c>
      <c r="F46" s="81">
        <v>650042255</v>
      </c>
      <c r="G46" s="83" t="s">
        <v>141</v>
      </c>
      <c r="H46" s="83" t="s">
        <v>69</v>
      </c>
      <c r="I46" s="83" t="s">
        <v>78</v>
      </c>
      <c r="J46" s="83" t="s">
        <v>138</v>
      </c>
      <c r="K46" s="91" t="s">
        <v>141</v>
      </c>
      <c r="L46" s="85">
        <v>800000</v>
      </c>
      <c r="M46" s="85">
        <f t="shared" si="1"/>
        <v>680000</v>
      </c>
      <c r="N46" s="94">
        <v>2023</v>
      </c>
      <c r="O46" s="122">
        <v>2024</v>
      </c>
      <c r="P46" s="88"/>
      <c r="Q46" s="89"/>
      <c r="R46" s="89" t="s">
        <v>142</v>
      </c>
      <c r="S46" s="89"/>
    </row>
    <row r="47" spans="1:19" s="43" customFormat="1" ht="101.4" thickBot="1" x14ac:dyDescent="0.35">
      <c r="A47" s="69">
        <v>44</v>
      </c>
      <c r="B47" s="154" t="s">
        <v>143</v>
      </c>
      <c r="C47" s="155" t="s">
        <v>76</v>
      </c>
      <c r="D47" s="155">
        <v>61989517</v>
      </c>
      <c r="E47" s="156" t="s">
        <v>144</v>
      </c>
      <c r="F47" s="157">
        <v>600140415</v>
      </c>
      <c r="G47" s="158" t="s">
        <v>145</v>
      </c>
      <c r="H47" s="158" t="s">
        <v>69</v>
      </c>
      <c r="I47" s="158" t="s">
        <v>78</v>
      </c>
      <c r="J47" s="158" t="s">
        <v>76</v>
      </c>
      <c r="K47" s="384" t="s">
        <v>145</v>
      </c>
      <c r="L47" s="159">
        <v>2500000</v>
      </c>
      <c r="M47" s="159">
        <f t="shared" si="1"/>
        <v>2125000</v>
      </c>
      <c r="N47" s="385">
        <v>2024</v>
      </c>
      <c r="O47" s="152">
        <v>2028</v>
      </c>
      <c r="P47" s="147"/>
      <c r="Q47" s="148"/>
      <c r="R47" s="149" t="s">
        <v>80</v>
      </c>
      <c r="S47" s="178"/>
    </row>
    <row r="48" spans="1:19" s="43" customFormat="1" ht="87" thickBot="1" x14ac:dyDescent="0.35">
      <c r="A48" s="69">
        <v>45</v>
      </c>
      <c r="B48" s="120" t="s">
        <v>143</v>
      </c>
      <c r="C48" s="79" t="s">
        <v>76</v>
      </c>
      <c r="D48" s="79">
        <v>61989517</v>
      </c>
      <c r="E48" s="80" t="s">
        <v>144</v>
      </c>
      <c r="F48" s="81">
        <v>600140415</v>
      </c>
      <c r="G48" s="83" t="s">
        <v>146</v>
      </c>
      <c r="H48" s="83" t="s">
        <v>69</v>
      </c>
      <c r="I48" s="83" t="s">
        <v>78</v>
      </c>
      <c r="J48" s="83" t="s">
        <v>76</v>
      </c>
      <c r="K48" s="91" t="s">
        <v>147</v>
      </c>
      <c r="L48" s="85">
        <v>300000</v>
      </c>
      <c r="M48" s="85">
        <f t="shared" si="1"/>
        <v>255000</v>
      </c>
      <c r="N48" s="94">
        <v>2026</v>
      </c>
      <c r="O48" s="122">
        <v>2028</v>
      </c>
      <c r="P48" s="88"/>
      <c r="Q48" s="89"/>
      <c r="R48" s="89" t="s">
        <v>80</v>
      </c>
      <c r="S48" s="90"/>
    </row>
    <row r="49" spans="1:19" s="43" customFormat="1" ht="87" thickBot="1" x14ac:dyDescent="0.35">
      <c r="A49" s="69">
        <v>46</v>
      </c>
      <c r="B49" s="118" t="s">
        <v>143</v>
      </c>
      <c r="C49" s="97" t="s">
        <v>76</v>
      </c>
      <c r="D49" s="97">
        <v>61989517</v>
      </c>
      <c r="E49" s="98" t="s">
        <v>144</v>
      </c>
      <c r="F49" s="99">
        <v>600140415</v>
      </c>
      <c r="G49" s="101" t="s">
        <v>148</v>
      </c>
      <c r="H49" s="101" t="s">
        <v>69</v>
      </c>
      <c r="I49" s="101" t="s">
        <v>78</v>
      </c>
      <c r="J49" s="101" t="s">
        <v>76</v>
      </c>
      <c r="K49" s="44" t="s">
        <v>148</v>
      </c>
      <c r="L49" s="107">
        <v>3000000</v>
      </c>
      <c r="M49" s="107">
        <f t="shared" si="1"/>
        <v>2550000</v>
      </c>
      <c r="N49" s="311">
        <v>2024</v>
      </c>
      <c r="O49" s="121">
        <v>2026</v>
      </c>
      <c r="P49" s="45" t="s">
        <v>79</v>
      </c>
      <c r="Q49" s="105"/>
      <c r="R49" s="105" t="s">
        <v>80</v>
      </c>
      <c r="S49" s="106"/>
    </row>
    <row r="50" spans="1:19" s="43" customFormat="1" ht="87" thickBot="1" x14ac:dyDescent="0.35">
      <c r="A50" s="69">
        <v>47</v>
      </c>
      <c r="B50" s="120" t="s">
        <v>143</v>
      </c>
      <c r="C50" s="79" t="s">
        <v>76</v>
      </c>
      <c r="D50" s="79">
        <v>61989517</v>
      </c>
      <c r="E50" s="80" t="s">
        <v>144</v>
      </c>
      <c r="F50" s="81">
        <v>600140415</v>
      </c>
      <c r="G50" s="83" t="s">
        <v>481</v>
      </c>
      <c r="H50" s="83" t="s">
        <v>69</v>
      </c>
      <c r="I50" s="83" t="s">
        <v>78</v>
      </c>
      <c r="J50" s="83" t="s">
        <v>76</v>
      </c>
      <c r="K50" s="91" t="s">
        <v>482</v>
      </c>
      <c r="L50" s="85">
        <v>8000000</v>
      </c>
      <c r="M50" s="85">
        <f t="shared" si="1"/>
        <v>6800000</v>
      </c>
      <c r="N50" s="94">
        <v>2024</v>
      </c>
      <c r="O50" s="122">
        <v>2024</v>
      </c>
      <c r="P50" s="88" t="s">
        <v>79</v>
      </c>
      <c r="Q50" s="89"/>
      <c r="R50" s="89" t="s">
        <v>483</v>
      </c>
      <c r="S50" s="90"/>
    </row>
    <row r="51" spans="1:19" s="43" customFormat="1" ht="87" thickBot="1" x14ac:dyDescent="0.35">
      <c r="A51" s="69">
        <v>48</v>
      </c>
      <c r="B51" s="316" t="s">
        <v>143</v>
      </c>
      <c r="C51" s="118" t="s">
        <v>76</v>
      </c>
      <c r="D51" s="97">
        <v>61989517</v>
      </c>
      <c r="E51" s="98" t="s">
        <v>144</v>
      </c>
      <c r="F51" s="99">
        <v>600140415</v>
      </c>
      <c r="G51" s="101" t="s">
        <v>149</v>
      </c>
      <c r="H51" s="101" t="s">
        <v>69</v>
      </c>
      <c r="I51" s="101" t="s">
        <v>78</v>
      </c>
      <c r="J51" s="101" t="s">
        <v>76</v>
      </c>
      <c r="K51" s="386" t="s">
        <v>149</v>
      </c>
      <c r="L51" s="387">
        <v>4000000</v>
      </c>
      <c r="M51" s="107">
        <f t="shared" si="1"/>
        <v>3400000</v>
      </c>
      <c r="N51" s="388">
        <v>2024</v>
      </c>
      <c r="O51" s="168">
        <v>2026</v>
      </c>
      <c r="P51" s="167"/>
      <c r="Q51" s="168"/>
      <c r="R51" s="167" t="s">
        <v>150</v>
      </c>
      <c r="S51" s="168"/>
    </row>
    <row r="52" spans="1:19" s="43" customFormat="1" ht="101.4" thickBot="1" x14ac:dyDescent="0.35">
      <c r="A52" s="69">
        <v>49</v>
      </c>
      <c r="B52" s="83" t="s">
        <v>143</v>
      </c>
      <c r="C52" s="120" t="s">
        <v>76</v>
      </c>
      <c r="D52" s="79">
        <v>61989517</v>
      </c>
      <c r="E52" s="80" t="s">
        <v>144</v>
      </c>
      <c r="F52" s="81">
        <v>600140415</v>
      </c>
      <c r="G52" s="83" t="s">
        <v>432</v>
      </c>
      <c r="H52" s="83" t="s">
        <v>69</v>
      </c>
      <c r="I52" s="83" t="s">
        <v>78</v>
      </c>
      <c r="J52" s="83" t="s">
        <v>76</v>
      </c>
      <c r="K52" s="83" t="s">
        <v>432</v>
      </c>
      <c r="L52" s="366">
        <v>5000000</v>
      </c>
      <c r="M52" s="85">
        <f t="shared" si="1"/>
        <v>4250000</v>
      </c>
      <c r="N52" s="45">
        <v>2025</v>
      </c>
      <c r="O52" s="105">
        <v>2027</v>
      </c>
      <c r="P52" s="45" t="s">
        <v>79</v>
      </c>
      <c r="Q52" s="105"/>
      <c r="R52" s="45" t="s">
        <v>151</v>
      </c>
      <c r="S52" s="105"/>
    </row>
    <row r="53" spans="1:19" s="43" customFormat="1" ht="87" thickBot="1" x14ac:dyDescent="0.35">
      <c r="A53" s="69">
        <v>50</v>
      </c>
      <c r="B53" s="101" t="s">
        <v>143</v>
      </c>
      <c r="C53" s="118" t="s">
        <v>76</v>
      </c>
      <c r="D53" s="97">
        <v>61989517</v>
      </c>
      <c r="E53" s="98" t="s">
        <v>144</v>
      </c>
      <c r="F53" s="99">
        <v>600140415</v>
      </c>
      <c r="G53" s="101" t="s">
        <v>433</v>
      </c>
      <c r="H53" s="101" t="s">
        <v>69</v>
      </c>
      <c r="I53" s="101" t="s">
        <v>78</v>
      </c>
      <c r="J53" s="101" t="s">
        <v>76</v>
      </c>
      <c r="K53" s="101" t="s">
        <v>433</v>
      </c>
      <c r="L53" s="47">
        <v>600000</v>
      </c>
      <c r="M53" s="107">
        <f t="shared" si="1"/>
        <v>510000</v>
      </c>
      <c r="N53" s="177">
        <v>2024</v>
      </c>
      <c r="O53" s="148">
        <v>2027</v>
      </c>
      <c r="P53" s="163"/>
      <c r="Q53" s="148"/>
      <c r="R53" s="163" t="s">
        <v>151</v>
      </c>
      <c r="S53" s="148"/>
    </row>
    <row r="54" spans="1:19" s="43" customFormat="1" ht="87" thickBot="1" x14ac:dyDescent="0.35">
      <c r="A54" s="69">
        <v>51</v>
      </c>
      <c r="B54" s="139" t="s">
        <v>143</v>
      </c>
      <c r="C54" s="135" t="s">
        <v>76</v>
      </c>
      <c r="D54" s="136">
        <v>61989517</v>
      </c>
      <c r="E54" s="137" t="s">
        <v>144</v>
      </c>
      <c r="F54" s="138">
        <v>600140415</v>
      </c>
      <c r="G54" s="139" t="s">
        <v>422</v>
      </c>
      <c r="H54" s="139" t="s">
        <v>69</v>
      </c>
      <c r="I54" s="139" t="s">
        <v>78</v>
      </c>
      <c r="J54" s="139" t="s">
        <v>76</v>
      </c>
      <c r="K54" s="158" t="s">
        <v>422</v>
      </c>
      <c r="L54" s="380">
        <v>400000</v>
      </c>
      <c r="M54" s="141">
        <f t="shared" si="1"/>
        <v>340000</v>
      </c>
      <c r="N54" s="381">
        <v>2024</v>
      </c>
      <c r="O54" s="145">
        <v>2026</v>
      </c>
      <c r="P54" s="382"/>
      <c r="Q54" s="383"/>
      <c r="R54" s="144" t="s">
        <v>80</v>
      </c>
      <c r="S54" s="145"/>
    </row>
    <row r="55" spans="1:19" s="43" customFormat="1" ht="87" thickBot="1" x14ac:dyDescent="0.35">
      <c r="A55" s="69">
        <v>52</v>
      </c>
      <c r="B55" s="158" t="s">
        <v>143</v>
      </c>
      <c r="C55" s="154" t="s">
        <v>76</v>
      </c>
      <c r="D55" s="155">
        <v>61989517</v>
      </c>
      <c r="E55" s="156" t="s">
        <v>144</v>
      </c>
      <c r="F55" s="157">
        <v>600140415</v>
      </c>
      <c r="G55" s="158" t="s">
        <v>423</v>
      </c>
      <c r="H55" s="158" t="s">
        <v>69</v>
      </c>
      <c r="I55" s="158" t="s">
        <v>78</v>
      </c>
      <c r="J55" s="158" t="s">
        <v>76</v>
      </c>
      <c r="K55" s="139" t="s">
        <v>423</v>
      </c>
      <c r="L55" s="376">
        <v>200000</v>
      </c>
      <c r="M55" s="159">
        <f t="shared" si="1"/>
        <v>170000</v>
      </c>
      <c r="N55" s="377">
        <v>2024</v>
      </c>
      <c r="O55" s="149">
        <v>2025</v>
      </c>
      <c r="P55" s="378"/>
      <c r="Q55" s="379"/>
      <c r="R55" s="147" t="s">
        <v>80</v>
      </c>
      <c r="S55" s="149"/>
    </row>
    <row r="56" spans="1:19" s="43" customFormat="1" ht="87" thickBot="1" x14ac:dyDescent="0.35">
      <c r="A56" s="69">
        <v>53</v>
      </c>
      <c r="B56" s="158" t="s">
        <v>143</v>
      </c>
      <c r="C56" s="154" t="s">
        <v>76</v>
      </c>
      <c r="D56" s="155">
        <v>61989517</v>
      </c>
      <c r="E56" s="156" t="s">
        <v>144</v>
      </c>
      <c r="F56" s="157">
        <v>600140415</v>
      </c>
      <c r="G56" s="158" t="s">
        <v>424</v>
      </c>
      <c r="H56" s="158" t="s">
        <v>69</v>
      </c>
      <c r="I56" s="158" t="s">
        <v>78</v>
      </c>
      <c r="J56" s="158" t="s">
        <v>76</v>
      </c>
      <c r="K56" s="158" t="s">
        <v>424</v>
      </c>
      <c r="L56" s="380">
        <v>7000000</v>
      </c>
      <c r="M56" s="141">
        <f t="shared" si="1"/>
        <v>5950000</v>
      </c>
      <c r="N56" s="381">
        <v>2024</v>
      </c>
      <c r="O56" s="145">
        <v>2025</v>
      </c>
      <c r="P56" s="382"/>
      <c r="Q56" s="383"/>
      <c r="R56" s="144" t="s">
        <v>80</v>
      </c>
      <c r="S56" s="145"/>
    </row>
    <row r="57" spans="1:19" s="43" customFormat="1" ht="87" thickBot="1" x14ac:dyDescent="0.35">
      <c r="A57" s="69">
        <v>54</v>
      </c>
      <c r="B57" s="158" t="s">
        <v>143</v>
      </c>
      <c r="C57" s="154" t="s">
        <v>76</v>
      </c>
      <c r="D57" s="155">
        <v>61989517</v>
      </c>
      <c r="E57" s="156" t="s">
        <v>144</v>
      </c>
      <c r="F57" s="157">
        <v>600140415</v>
      </c>
      <c r="G57" s="158" t="s">
        <v>425</v>
      </c>
      <c r="H57" s="158" t="s">
        <v>69</v>
      </c>
      <c r="I57" s="158" t="s">
        <v>78</v>
      </c>
      <c r="J57" s="158" t="s">
        <v>76</v>
      </c>
      <c r="K57" s="158" t="s">
        <v>425</v>
      </c>
      <c r="L57" s="376">
        <v>300000</v>
      </c>
      <c r="M57" s="159">
        <f t="shared" si="1"/>
        <v>255000</v>
      </c>
      <c r="N57" s="147">
        <v>2024</v>
      </c>
      <c r="O57" s="149">
        <v>2026</v>
      </c>
      <c r="P57" s="378"/>
      <c r="Q57" s="379"/>
      <c r="R57" s="147" t="s">
        <v>80</v>
      </c>
      <c r="S57" s="149"/>
    </row>
    <row r="58" spans="1:19" s="43" customFormat="1" ht="87" thickBot="1" x14ac:dyDescent="0.35">
      <c r="A58" s="69">
        <v>55</v>
      </c>
      <c r="B58" s="158" t="s">
        <v>143</v>
      </c>
      <c r="C58" s="154" t="s">
        <v>76</v>
      </c>
      <c r="D58" s="155">
        <v>61989517</v>
      </c>
      <c r="E58" s="156" t="s">
        <v>144</v>
      </c>
      <c r="F58" s="157">
        <v>600140415</v>
      </c>
      <c r="G58" s="158" t="s">
        <v>426</v>
      </c>
      <c r="H58" s="158" t="s">
        <v>69</v>
      </c>
      <c r="I58" s="158" t="s">
        <v>78</v>
      </c>
      <c r="J58" s="158" t="s">
        <v>76</v>
      </c>
      <c r="K58" s="158" t="s">
        <v>426</v>
      </c>
      <c r="L58" s="376">
        <v>2500000</v>
      </c>
      <c r="M58" s="159">
        <f t="shared" si="1"/>
        <v>2125000</v>
      </c>
      <c r="N58" s="147">
        <v>2024</v>
      </c>
      <c r="O58" s="149">
        <v>2026</v>
      </c>
      <c r="P58" s="378"/>
      <c r="Q58" s="379"/>
      <c r="R58" s="147" t="s">
        <v>80</v>
      </c>
      <c r="S58" s="149"/>
    </row>
    <row r="59" spans="1:19" s="43" customFormat="1" ht="87" thickBot="1" x14ac:dyDescent="0.35">
      <c r="A59" s="69">
        <v>56</v>
      </c>
      <c r="B59" s="158" t="s">
        <v>143</v>
      </c>
      <c r="C59" s="154" t="s">
        <v>76</v>
      </c>
      <c r="D59" s="155">
        <v>61989517</v>
      </c>
      <c r="E59" s="156" t="s">
        <v>144</v>
      </c>
      <c r="F59" s="157">
        <v>600140415</v>
      </c>
      <c r="G59" s="158" t="s">
        <v>88</v>
      </c>
      <c r="H59" s="158" t="s">
        <v>69</v>
      </c>
      <c r="I59" s="158" t="s">
        <v>78</v>
      </c>
      <c r="J59" s="158" t="s">
        <v>76</v>
      </c>
      <c r="K59" s="158" t="s">
        <v>88</v>
      </c>
      <c r="L59" s="376">
        <v>10000000</v>
      </c>
      <c r="M59" s="159">
        <f t="shared" si="1"/>
        <v>8500000</v>
      </c>
      <c r="N59" s="377">
        <v>2024</v>
      </c>
      <c r="O59" s="149">
        <v>2026</v>
      </c>
      <c r="P59" s="378"/>
      <c r="Q59" s="379"/>
      <c r="R59" s="147" t="s">
        <v>80</v>
      </c>
      <c r="S59" s="149"/>
    </row>
    <row r="60" spans="1:19" s="43" customFormat="1" ht="87" thickBot="1" x14ac:dyDescent="0.35">
      <c r="A60" s="69">
        <v>57</v>
      </c>
      <c r="B60" s="158" t="s">
        <v>143</v>
      </c>
      <c r="C60" s="154" t="s">
        <v>76</v>
      </c>
      <c r="D60" s="155">
        <v>61989517</v>
      </c>
      <c r="E60" s="156" t="s">
        <v>144</v>
      </c>
      <c r="F60" s="157">
        <v>600140415</v>
      </c>
      <c r="G60" s="158" t="s">
        <v>427</v>
      </c>
      <c r="H60" s="158" t="s">
        <v>69</v>
      </c>
      <c r="I60" s="158" t="s">
        <v>78</v>
      </c>
      <c r="J60" s="158" t="s">
        <v>76</v>
      </c>
      <c r="K60" s="158" t="s">
        <v>427</v>
      </c>
      <c r="L60" s="380">
        <v>6000000</v>
      </c>
      <c r="M60" s="141">
        <f t="shared" si="1"/>
        <v>5100000</v>
      </c>
      <c r="N60" s="381">
        <v>2024</v>
      </c>
      <c r="O60" s="145">
        <v>2026</v>
      </c>
      <c r="P60" s="382"/>
      <c r="Q60" s="383"/>
      <c r="R60" s="147" t="s">
        <v>80</v>
      </c>
      <c r="S60" s="145"/>
    </row>
    <row r="61" spans="1:19" s="43" customFormat="1" ht="101.4" thickBot="1" x14ac:dyDescent="0.35">
      <c r="A61" s="69">
        <v>58</v>
      </c>
      <c r="B61" s="139" t="s">
        <v>143</v>
      </c>
      <c r="C61" s="135" t="s">
        <v>76</v>
      </c>
      <c r="D61" s="136">
        <v>61989517</v>
      </c>
      <c r="E61" s="137" t="s">
        <v>144</v>
      </c>
      <c r="F61" s="138">
        <v>600140415</v>
      </c>
      <c r="G61" s="139" t="s">
        <v>428</v>
      </c>
      <c r="H61" s="139" t="s">
        <v>69</v>
      </c>
      <c r="I61" s="139" t="s">
        <v>78</v>
      </c>
      <c r="J61" s="139" t="s">
        <v>76</v>
      </c>
      <c r="K61" s="139" t="s">
        <v>428</v>
      </c>
      <c r="L61" s="376">
        <v>7000000</v>
      </c>
      <c r="M61" s="159">
        <f t="shared" si="1"/>
        <v>5950000</v>
      </c>
      <c r="N61" s="377">
        <v>2025</v>
      </c>
      <c r="O61" s="149">
        <v>2026</v>
      </c>
      <c r="P61" s="378"/>
      <c r="Q61" s="379"/>
      <c r="R61" s="147" t="s">
        <v>80</v>
      </c>
      <c r="S61" s="149"/>
    </row>
    <row r="62" spans="1:19" s="43" customFormat="1" ht="101.4" thickBot="1" x14ac:dyDescent="0.35">
      <c r="A62" s="69">
        <v>59</v>
      </c>
      <c r="B62" s="389" t="s">
        <v>152</v>
      </c>
      <c r="C62" s="301" t="s">
        <v>153</v>
      </c>
      <c r="D62" s="301">
        <v>62335448</v>
      </c>
      <c r="E62" s="302" t="s">
        <v>154</v>
      </c>
      <c r="F62" s="303">
        <v>600140725</v>
      </c>
      <c r="G62" s="304" t="s">
        <v>155</v>
      </c>
      <c r="H62" s="304" t="s">
        <v>69</v>
      </c>
      <c r="I62" s="304" t="s">
        <v>78</v>
      </c>
      <c r="J62" s="304" t="s">
        <v>153</v>
      </c>
      <c r="K62" s="304" t="s">
        <v>155</v>
      </c>
      <c r="L62" s="306">
        <v>20000000</v>
      </c>
      <c r="M62" s="306">
        <f>L62/100*85</f>
        <v>17000000</v>
      </c>
      <c r="N62" s="390">
        <v>2027</v>
      </c>
      <c r="O62" s="310">
        <v>2027</v>
      </c>
      <c r="P62" s="146"/>
      <c r="Q62" s="391"/>
      <c r="R62" s="146" t="s">
        <v>80</v>
      </c>
      <c r="S62" s="146"/>
    </row>
    <row r="63" spans="1:19" s="43" customFormat="1" ht="101.4" thickBot="1" x14ac:dyDescent="0.35">
      <c r="A63" s="69">
        <v>60</v>
      </c>
      <c r="B63" s="120" t="s">
        <v>152</v>
      </c>
      <c r="C63" s="79" t="s">
        <v>153</v>
      </c>
      <c r="D63" s="79">
        <v>62335448</v>
      </c>
      <c r="E63" s="80" t="s">
        <v>154</v>
      </c>
      <c r="F63" s="81">
        <v>600140725</v>
      </c>
      <c r="G63" s="83" t="s">
        <v>156</v>
      </c>
      <c r="H63" s="83" t="s">
        <v>69</v>
      </c>
      <c r="I63" s="83" t="s">
        <v>78</v>
      </c>
      <c r="J63" s="83" t="s">
        <v>153</v>
      </c>
      <c r="K63" s="83" t="s">
        <v>156</v>
      </c>
      <c r="L63" s="85"/>
      <c r="M63" s="85"/>
      <c r="N63" s="88"/>
      <c r="O63" s="89"/>
      <c r="P63" s="89"/>
      <c r="Q63" s="90"/>
      <c r="R63" s="89"/>
      <c r="S63" s="89"/>
    </row>
    <row r="64" spans="1:19" s="43" customFormat="1" ht="101.4" thickBot="1" x14ac:dyDescent="0.35">
      <c r="A64" s="69">
        <v>61</v>
      </c>
      <c r="B64" s="118" t="s">
        <v>157</v>
      </c>
      <c r="C64" s="97" t="s">
        <v>153</v>
      </c>
      <c r="D64" s="97">
        <v>62335448</v>
      </c>
      <c r="E64" s="98" t="s">
        <v>154</v>
      </c>
      <c r="F64" s="99">
        <v>600140725</v>
      </c>
      <c r="G64" s="101" t="s">
        <v>396</v>
      </c>
      <c r="H64" s="101" t="s">
        <v>69</v>
      </c>
      <c r="I64" s="101" t="s">
        <v>78</v>
      </c>
      <c r="J64" s="101" t="s">
        <v>153</v>
      </c>
      <c r="K64" s="386" t="s">
        <v>396</v>
      </c>
      <c r="L64" s="107">
        <v>1500000</v>
      </c>
      <c r="M64" s="107">
        <f t="shared" ref="M64:M101" si="2">L64/100*85</f>
        <v>1275000</v>
      </c>
      <c r="N64" s="392">
        <v>2026</v>
      </c>
      <c r="O64" s="153">
        <v>2026</v>
      </c>
      <c r="P64" s="105"/>
      <c r="Q64" s="106"/>
      <c r="R64" s="105" t="s">
        <v>80</v>
      </c>
      <c r="S64" s="105"/>
    </row>
    <row r="65" spans="1:20" s="43" customFormat="1" ht="130.19999999999999" thickBot="1" x14ac:dyDescent="0.35">
      <c r="A65" s="69">
        <v>62</v>
      </c>
      <c r="B65" s="83" t="s">
        <v>158</v>
      </c>
      <c r="C65" s="120" t="s">
        <v>159</v>
      </c>
      <c r="D65" s="79">
        <v>70983941</v>
      </c>
      <c r="E65" s="80" t="s">
        <v>160</v>
      </c>
      <c r="F65" s="81">
        <v>600140580</v>
      </c>
      <c r="G65" s="83" t="s">
        <v>161</v>
      </c>
      <c r="H65" s="83" t="s">
        <v>69</v>
      </c>
      <c r="I65" s="83" t="s">
        <v>126</v>
      </c>
      <c r="J65" s="182" t="s">
        <v>159</v>
      </c>
      <c r="K65" s="83" t="s">
        <v>161</v>
      </c>
      <c r="L65" s="85">
        <v>2500000</v>
      </c>
      <c r="M65" s="366">
        <f t="shared" si="2"/>
        <v>2125000</v>
      </c>
      <c r="N65" s="89">
        <v>2023</v>
      </c>
      <c r="O65" s="88">
        <v>2025</v>
      </c>
      <c r="P65" s="89"/>
      <c r="Q65" s="88"/>
      <c r="R65" s="89"/>
      <c r="S65" s="90" t="s">
        <v>162</v>
      </c>
    </row>
    <row r="66" spans="1:20" s="43" customFormat="1" ht="130.19999999999999" thickBot="1" x14ac:dyDescent="0.35">
      <c r="A66" s="69">
        <v>63</v>
      </c>
      <c r="B66" s="191" t="s">
        <v>158</v>
      </c>
      <c r="C66" s="118" t="s">
        <v>159</v>
      </c>
      <c r="D66" s="97">
        <v>70983941</v>
      </c>
      <c r="E66" s="98" t="s">
        <v>160</v>
      </c>
      <c r="F66" s="99">
        <v>600140580</v>
      </c>
      <c r="G66" s="101" t="s">
        <v>163</v>
      </c>
      <c r="H66" s="101" t="s">
        <v>69</v>
      </c>
      <c r="I66" s="101" t="s">
        <v>126</v>
      </c>
      <c r="J66" s="179" t="s">
        <v>159</v>
      </c>
      <c r="K66" s="101" t="s">
        <v>163</v>
      </c>
      <c r="L66" s="107">
        <v>400000</v>
      </c>
      <c r="M66" s="47">
        <f t="shared" si="2"/>
        <v>340000</v>
      </c>
      <c r="N66" s="105">
        <v>2023</v>
      </c>
      <c r="O66" s="45">
        <v>2025</v>
      </c>
      <c r="P66" s="105"/>
      <c r="Q66" s="45"/>
      <c r="R66" s="122" t="s">
        <v>80</v>
      </c>
      <c r="S66" s="372"/>
    </row>
    <row r="67" spans="1:20" s="43" customFormat="1" ht="130.19999999999999" thickBot="1" x14ac:dyDescent="0.35">
      <c r="A67" s="69">
        <v>64</v>
      </c>
      <c r="B67" s="83" t="s">
        <v>158</v>
      </c>
      <c r="C67" s="83" t="s">
        <v>159</v>
      </c>
      <c r="D67" s="120">
        <v>70983941</v>
      </c>
      <c r="E67" s="80" t="s">
        <v>160</v>
      </c>
      <c r="F67" s="81">
        <v>600140580</v>
      </c>
      <c r="G67" s="83" t="s">
        <v>164</v>
      </c>
      <c r="H67" s="83" t="s">
        <v>69</v>
      </c>
      <c r="I67" s="83" t="s">
        <v>126</v>
      </c>
      <c r="J67" s="182" t="s">
        <v>159</v>
      </c>
      <c r="K67" s="83" t="s">
        <v>164</v>
      </c>
      <c r="L67" s="85">
        <v>300000</v>
      </c>
      <c r="M67" s="366">
        <f t="shared" si="2"/>
        <v>255000</v>
      </c>
      <c r="N67" s="89">
        <v>2023</v>
      </c>
      <c r="O67" s="88">
        <v>2025</v>
      </c>
      <c r="P67" s="89"/>
      <c r="Q67" s="88"/>
      <c r="R67" s="122" t="s">
        <v>80</v>
      </c>
      <c r="S67" s="90"/>
    </row>
    <row r="68" spans="1:20" s="43" customFormat="1" ht="115.8" thickBot="1" x14ac:dyDescent="0.35">
      <c r="A68" s="69">
        <v>65</v>
      </c>
      <c r="B68" s="191" t="s">
        <v>165</v>
      </c>
      <c r="C68" s="83" t="s">
        <v>166</v>
      </c>
      <c r="D68" s="120" t="s">
        <v>167</v>
      </c>
      <c r="E68" s="80" t="s">
        <v>168</v>
      </c>
      <c r="F68" s="192">
        <v>650037260</v>
      </c>
      <c r="G68" s="83" t="s">
        <v>169</v>
      </c>
      <c r="H68" s="83" t="s">
        <v>69</v>
      </c>
      <c r="I68" s="83" t="s">
        <v>126</v>
      </c>
      <c r="J68" s="83" t="s">
        <v>166</v>
      </c>
      <c r="K68" s="91" t="s">
        <v>169</v>
      </c>
      <c r="L68" s="85">
        <v>10000000</v>
      </c>
      <c r="M68" s="85">
        <f t="shared" si="2"/>
        <v>8500000</v>
      </c>
      <c r="N68" s="94">
        <v>2024</v>
      </c>
      <c r="O68" s="122">
        <v>2026</v>
      </c>
      <c r="P68" s="88" t="s">
        <v>79</v>
      </c>
      <c r="Q68" s="89"/>
      <c r="R68" s="89" t="s">
        <v>80</v>
      </c>
      <c r="S68" s="105"/>
    </row>
    <row r="69" spans="1:20" s="43" customFormat="1" ht="101.4" thickBot="1" x14ac:dyDescent="0.35">
      <c r="A69" s="69">
        <v>66</v>
      </c>
      <c r="B69" s="118" t="s">
        <v>170</v>
      </c>
      <c r="C69" s="97" t="s">
        <v>171</v>
      </c>
      <c r="D69" s="97">
        <v>75027208</v>
      </c>
      <c r="E69" s="98">
        <v>107627329</v>
      </c>
      <c r="F69" s="99">
        <v>600139565</v>
      </c>
      <c r="G69" s="101" t="s">
        <v>172</v>
      </c>
      <c r="H69" s="101" t="s">
        <v>69</v>
      </c>
      <c r="I69" s="101" t="s">
        <v>78</v>
      </c>
      <c r="J69" s="101" t="s">
        <v>171</v>
      </c>
      <c r="K69" s="101" t="s">
        <v>172</v>
      </c>
      <c r="L69" s="107">
        <v>2500000</v>
      </c>
      <c r="M69" s="107">
        <f t="shared" si="2"/>
        <v>2125000</v>
      </c>
      <c r="N69" s="103">
        <v>2021</v>
      </c>
      <c r="O69" s="121">
        <v>2023</v>
      </c>
      <c r="P69" s="119"/>
      <c r="Q69" s="105"/>
      <c r="R69" s="153" t="s">
        <v>485</v>
      </c>
      <c r="S69" s="148" t="s">
        <v>484</v>
      </c>
    </row>
    <row r="70" spans="1:20" s="43" customFormat="1" ht="101.4" thickBot="1" x14ac:dyDescent="0.35">
      <c r="A70" s="69">
        <v>67</v>
      </c>
      <c r="B70" s="120" t="s">
        <v>170</v>
      </c>
      <c r="C70" s="79" t="s">
        <v>171</v>
      </c>
      <c r="D70" s="79">
        <v>75027208</v>
      </c>
      <c r="E70" s="80">
        <v>107627329</v>
      </c>
      <c r="F70" s="81">
        <v>600139565</v>
      </c>
      <c r="G70" s="83" t="s">
        <v>174</v>
      </c>
      <c r="H70" s="83" t="s">
        <v>69</v>
      </c>
      <c r="I70" s="83" t="s">
        <v>78</v>
      </c>
      <c r="J70" s="83" t="s">
        <v>171</v>
      </c>
      <c r="K70" s="83" t="s">
        <v>174</v>
      </c>
      <c r="L70" s="85">
        <v>700000</v>
      </c>
      <c r="M70" s="85">
        <f t="shared" si="2"/>
        <v>595000</v>
      </c>
      <c r="N70" s="94">
        <v>2022</v>
      </c>
      <c r="O70" s="122">
        <v>2022</v>
      </c>
      <c r="P70" s="88"/>
      <c r="Q70" s="89"/>
      <c r="R70" s="88" t="s">
        <v>485</v>
      </c>
      <c r="S70" s="89" t="s">
        <v>484</v>
      </c>
    </row>
    <row r="71" spans="1:20" s="43" customFormat="1" ht="101.4" thickBot="1" x14ac:dyDescent="0.35">
      <c r="A71" s="69">
        <v>68</v>
      </c>
      <c r="B71" s="118" t="s">
        <v>170</v>
      </c>
      <c r="C71" s="97" t="s">
        <v>171</v>
      </c>
      <c r="D71" s="97">
        <v>75027208</v>
      </c>
      <c r="E71" s="98">
        <v>107627329</v>
      </c>
      <c r="F71" s="99">
        <v>600139565</v>
      </c>
      <c r="G71" s="101" t="s">
        <v>486</v>
      </c>
      <c r="H71" s="101" t="s">
        <v>69</v>
      </c>
      <c r="I71" s="101" t="s">
        <v>78</v>
      </c>
      <c r="J71" s="101" t="s">
        <v>171</v>
      </c>
      <c r="K71" s="101" t="s">
        <v>486</v>
      </c>
      <c r="L71" s="107">
        <v>200000</v>
      </c>
      <c r="M71" s="107">
        <f t="shared" si="2"/>
        <v>170000</v>
      </c>
      <c r="N71" s="103">
        <v>2024</v>
      </c>
      <c r="O71" s="121">
        <v>2024</v>
      </c>
      <c r="P71" s="119"/>
      <c r="Q71" s="105"/>
      <c r="R71" s="153" t="s">
        <v>485</v>
      </c>
      <c r="S71" s="168" t="s">
        <v>484</v>
      </c>
    </row>
    <row r="72" spans="1:20" s="43" customFormat="1" ht="101.4" thickBot="1" x14ac:dyDescent="0.35">
      <c r="A72" s="69">
        <v>69</v>
      </c>
      <c r="B72" s="120" t="s">
        <v>170</v>
      </c>
      <c r="C72" s="79" t="s">
        <v>171</v>
      </c>
      <c r="D72" s="79">
        <v>75027208</v>
      </c>
      <c r="E72" s="80">
        <v>107627329</v>
      </c>
      <c r="F72" s="81">
        <v>600139565</v>
      </c>
      <c r="G72" s="83" t="s">
        <v>175</v>
      </c>
      <c r="H72" s="83" t="s">
        <v>69</v>
      </c>
      <c r="I72" s="83" t="s">
        <v>78</v>
      </c>
      <c r="J72" s="83" t="s">
        <v>171</v>
      </c>
      <c r="K72" s="91" t="s">
        <v>175</v>
      </c>
      <c r="L72" s="85">
        <v>200000</v>
      </c>
      <c r="M72" s="85">
        <f t="shared" si="2"/>
        <v>170000</v>
      </c>
      <c r="N72" s="94">
        <v>2023</v>
      </c>
      <c r="O72" s="122">
        <v>2023</v>
      </c>
      <c r="P72" s="88"/>
      <c r="Q72" s="89"/>
      <c r="R72" s="115" t="s">
        <v>485</v>
      </c>
      <c r="S72" s="105" t="s">
        <v>484</v>
      </c>
    </row>
    <row r="73" spans="1:20" s="43" customFormat="1" ht="101.4" thickBot="1" x14ac:dyDescent="0.35">
      <c r="A73" s="69">
        <v>70</v>
      </c>
      <c r="B73" s="124" t="s">
        <v>170</v>
      </c>
      <c r="C73" s="125" t="s">
        <v>171</v>
      </c>
      <c r="D73" s="125">
        <v>75027208</v>
      </c>
      <c r="E73" s="126">
        <v>107627329</v>
      </c>
      <c r="F73" s="127">
        <v>600139565</v>
      </c>
      <c r="G73" s="128" t="s">
        <v>176</v>
      </c>
      <c r="H73" s="128" t="s">
        <v>69</v>
      </c>
      <c r="I73" s="128" t="s">
        <v>78</v>
      </c>
      <c r="J73" s="128" t="s">
        <v>171</v>
      </c>
      <c r="K73" s="286" t="s">
        <v>176</v>
      </c>
      <c r="L73" s="166">
        <v>900000</v>
      </c>
      <c r="M73" s="287">
        <f t="shared" si="2"/>
        <v>765000</v>
      </c>
      <c r="N73" s="168">
        <v>2022</v>
      </c>
      <c r="O73" s="167">
        <v>2023</v>
      </c>
      <c r="P73" s="168"/>
      <c r="Q73" s="167"/>
      <c r="R73" s="171" t="s">
        <v>485</v>
      </c>
      <c r="S73" s="90" t="s">
        <v>484</v>
      </c>
      <c r="T73" s="288"/>
    </row>
    <row r="74" spans="1:20" s="43" customFormat="1" ht="101.4" thickBot="1" x14ac:dyDescent="0.35">
      <c r="A74" s="69">
        <v>71</v>
      </c>
      <c r="B74" s="124" t="s">
        <v>170</v>
      </c>
      <c r="C74" s="125" t="s">
        <v>171</v>
      </c>
      <c r="D74" s="125">
        <v>75027208</v>
      </c>
      <c r="E74" s="126">
        <v>107627329</v>
      </c>
      <c r="F74" s="127">
        <v>600139565</v>
      </c>
      <c r="G74" s="128" t="s">
        <v>487</v>
      </c>
      <c r="H74" s="128" t="s">
        <v>69</v>
      </c>
      <c r="I74" s="128" t="s">
        <v>78</v>
      </c>
      <c r="J74" s="128" t="s">
        <v>171</v>
      </c>
      <c r="K74" s="289" t="s">
        <v>487</v>
      </c>
      <c r="L74" s="290">
        <v>90000</v>
      </c>
      <c r="M74" s="290">
        <f t="shared" si="2"/>
        <v>76500</v>
      </c>
      <c r="N74" s="168">
        <v>2024</v>
      </c>
      <c r="O74" s="291">
        <v>2024</v>
      </c>
      <c r="P74" s="292"/>
      <c r="Q74" s="293"/>
      <c r="R74" s="294" t="s">
        <v>80</v>
      </c>
      <c r="S74" s="294" t="s">
        <v>197</v>
      </c>
    </row>
    <row r="75" spans="1:20" s="43" customFormat="1" ht="101.4" thickBot="1" x14ac:dyDescent="0.35">
      <c r="A75" s="69">
        <v>72</v>
      </c>
      <c r="B75" s="124" t="s">
        <v>170</v>
      </c>
      <c r="C75" s="125" t="s">
        <v>171</v>
      </c>
      <c r="D75" s="125">
        <v>75027208</v>
      </c>
      <c r="E75" s="126">
        <v>107627329</v>
      </c>
      <c r="F75" s="127">
        <v>600139565</v>
      </c>
      <c r="G75" s="128" t="s">
        <v>488</v>
      </c>
      <c r="H75" s="128" t="s">
        <v>69</v>
      </c>
      <c r="I75" s="128" t="s">
        <v>78</v>
      </c>
      <c r="J75" s="128" t="s">
        <v>171</v>
      </c>
      <c r="K75" s="139" t="s">
        <v>489</v>
      </c>
      <c r="L75" s="130">
        <v>380000</v>
      </c>
      <c r="M75" s="130">
        <f t="shared" si="2"/>
        <v>323000</v>
      </c>
      <c r="N75" s="134">
        <v>2024</v>
      </c>
      <c r="O75" s="295">
        <v>2024</v>
      </c>
      <c r="P75" s="296"/>
      <c r="Q75" s="297"/>
      <c r="R75" s="145" t="s">
        <v>80</v>
      </c>
      <c r="S75" s="145" t="s">
        <v>197</v>
      </c>
    </row>
    <row r="76" spans="1:20" s="43" customFormat="1" ht="101.4" thickBot="1" x14ac:dyDescent="0.35">
      <c r="A76" s="69">
        <v>73</v>
      </c>
      <c r="B76" s="124" t="s">
        <v>170</v>
      </c>
      <c r="C76" s="125" t="s">
        <v>171</v>
      </c>
      <c r="D76" s="125">
        <v>75027208</v>
      </c>
      <c r="E76" s="126">
        <v>107627329</v>
      </c>
      <c r="F76" s="127">
        <v>600139565</v>
      </c>
      <c r="G76" s="128" t="s">
        <v>490</v>
      </c>
      <c r="H76" s="128" t="s">
        <v>69</v>
      </c>
      <c r="I76" s="128" t="s">
        <v>78</v>
      </c>
      <c r="J76" s="128" t="s">
        <v>171</v>
      </c>
      <c r="K76" s="298" t="s">
        <v>521</v>
      </c>
      <c r="L76" s="141">
        <v>980000</v>
      </c>
      <c r="M76" s="299">
        <f t="shared" si="2"/>
        <v>833000</v>
      </c>
      <c r="N76" s="134">
        <v>2024</v>
      </c>
      <c r="O76" s="295">
        <v>2024</v>
      </c>
      <c r="P76" s="296"/>
      <c r="Q76" s="297"/>
      <c r="R76" s="145" t="s">
        <v>478</v>
      </c>
      <c r="S76" s="145" t="s">
        <v>484</v>
      </c>
    </row>
    <row r="77" spans="1:20" s="43" customFormat="1" ht="159" thickBot="1" x14ac:dyDescent="0.35">
      <c r="A77" s="69">
        <v>74</v>
      </c>
      <c r="B77" s="135" t="s">
        <v>177</v>
      </c>
      <c r="C77" s="136" t="s">
        <v>178</v>
      </c>
      <c r="D77" s="136">
        <v>73184373</v>
      </c>
      <c r="E77" s="137" t="s">
        <v>179</v>
      </c>
      <c r="F77" s="170">
        <v>650028007</v>
      </c>
      <c r="G77" s="139" t="s">
        <v>180</v>
      </c>
      <c r="H77" s="139" t="s">
        <v>69</v>
      </c>
      <c r="I77" s="139" t="s">
        <v>126</v>
      </c>
      <c r="J77" s="139" t="s">
        <v>178</v>
      </c>
      <c r="K77" s="101" t="s">
        <v>180</v>
      </c>
      <c r="L77" s="107">
        <v>27500000</v>
      </c>
      <c r="M77" s="107">
        <f t="shared" si="2"/>
        <v>23375000</v>
      </c>
      <c r="N77" s="171">
        <v>2024</v>
      </c>
      <c r="O77" s="172">
        <v>2027</v>
      </c>
      <c r="P77" s="45" t="s">
        <v>79</v>
      </c>
      <c r="Q77" s="168" t="s">
        <v>79</v>
      </c>
      <c r="R77" s="105" t="s">
        <v>181</v>
      </c>
      <c r="S77" s="105" t="s">
        <v>182</v>
      </c>
    </row>
    <row r="78" spans="1:20" s="43" customFormat="1" ht="159" thickBot="1" x14ac:dyDescent="0.35">
      <c r="A78" s="69">
        <v>75</v>
      </c>
      <c r="B78" s="154" t="s">
        <v>177</v>
      </c>
      <c r="C78" s="155" t="s">
        <v>178</v>
      </c>
      <c r="D78" s="155">
        <v>73184373</v>
      </c>
      <c r="E78" s="156" t="s">
        <v>179</v>
      </c>
      <c r="F78" s="173">
        <v>650028007</v>
      </c>
      <c r="G78" s="154" t="s">
        <v>183</v>
      </c>
      <c r="H78" s="158" t="s">
        <v>69</v>
      </c>
      <c r="I78" s="158" t="s">
        <v>126</v>
      </c>
      <c r="J78" s="158" t="s">
        <v>178</v>
      </c>
      <c r="K78" s="174" t="s">
        <v>183</v>
      </c>
      <c r="L78" s="162">
        <v>3000000</v>
      </c>
      <c r="M78" s="175">
        <f t="shared" si="2"/>
        <v>2550000</v>
      </c>
      <c r="N78" s="176">
        <v>2024</v>
      </c>
      <c r="O78" s="177">
        <v>2027</v>
      </c>
      <c r="P78" s="148" t="s">
        <v>79</v>
      </c>
      <c r="Q78" s="163"/>
      <c r="R78" s="148" t="s">
        <v>114</v>
      </c>
      <c r="S78" s="148"/>
    </row>
    <row r="79" spans="1:20" s="43" customFormat="1" ht="87" thickBot="1" x14ac:dyDescent="0.35">
      <c r="A79" s="69">
        <v>76</v>
      </c>
      <c r="B79" s="120" t="s">
        <v>184</v>
      </c>
      <c r="C79" s="79" t="s">
        <v>185</v>
      </c>
      <c r="D79" s="79">
        <v>70640114</v>
      </c>
      <c r="E79" s="80">
        <v>107627361</v>
      </c>
      <c r="F79" s="81">
        <v>600139590</v>
      </c>
      <c r="G79" s="83" t="s">
        <v>186</v>
      </c>
      <c r="H79" s="83" t="s">
        <v>69</v>
      </c>
      <c r="I79" s="83" t="s">
        <v>126</v>
      </c>
      <c r="J79" s="83" t="s">
        <v>185</v>
      </c>
      <c r="K79" s="91" t="s">
        <v>187</v>
      </c>
      <c r="L79" s="85">
        <v>20000000</v>
      </c>
      <c r="M79" s="85">
        <f t="shared" si="2"/>
        <v>17000000</v>
      </c>
      <c r="N79" s="94">
        <v>2024</v>
      </c>
      <c r="O79" s="87">
        <v>2028</v>
      </c>
      <c r="P79" s="94" t="s">
        <v>79</v>
      </c>
      <c r="Q79" s="122"/>
      <c r="R79" s="89" t="s">
        <v>188</v>
      </c>
      <c r="S79" s="90"/>
    </row>
    <row r="80" spans="1:20" s="43" customFormat="1" ht="87" thickBot="1" x14ac:dyDescent="0.35">
      <c r="A80" s="69">
        <v>77</v>
      </c>
      <c r="B80" s="120" t="s">
        <v>184</v>
      </c>
      <c r="C80" s="79" t="s">
        <v>185</v>
      </c>
      <c r="D80" s="79">
        <v>70640114</v>
      </c>
      <c r="E80" s="80">
        <v>107627361</v>
      </c>
      <c r="F80" s="81">
        <v>600139590</v>
      </c>
      <c r="G80" s="83" t="s">
        <v>189</v>
      </c>
      <c r="H80" s="83" t="s">
        <v>69</v>
      </c>
      <c r="I80" s="83" t="s">
        <v>126</v>
      </c>
      <c r="J80" s="83" t="s">
        <v>185</v>
      </c>
      <c r="K80" s="91" t="s">
        <v>189</v>
      </c>
      <c r="L80" s="85">
        <v>1000000</v>
      </c>
      <c r="M80" s="85">
        <f t="shared" si="2"/>
        <v>850000</v>
      </c>
      <c r="N80" s="86">
        <v>2024</v>
      </c>
      <c r="O80" s="87">
        <v>2027</v>
      </c>
      <c r="P80" s="94"/>
      <c r="Q80" s="122"/>
      <c r="R80" s="89" t="s">
        <v>80</v>
      </c>
      <c r="S80" s="89"/>
    </row>
    <row r="81" spans="1:19" s="43" customFormat="1" ht="87" thickBot="1" x14ac:dyDescent="0.35">
      <c r="A81" s="69">
        <v>78</v>
      </c>
      <c r="B81" s="118" t="s">
        <v>184</v>
      </c>
      <c r="C81" s="97" t="s">
        <v>185</v>
      </c>
      <c r="D81" s="97">
        <v>70640114</v>
      </c>
      <c r="E81" s="98">
        <v>107627361</v>
      </c>
      <c r="F81" s="99">
        <v>600139590</v>
      </c>
      <c r="G81" s="101" t="s">
        <v>190</v>
      </c>
      <c r="H81" s="101" t="s">
        <v>69</v>
      </c>
      <c r="I81" s="83" t="s">
        <v>126</v>
      </c>
      <c r="J81" s="101" t="s">
        <v>185</v>
      </c>
      <c r="K81" s="44" t="s">
        <v>190</v>
      </c>
      <c r="L81" s="107">
        <v>500000</v>
      </c>
      <c r="M81" s="107">
        <f t="shared" si="2"/>
        <v>425000</v>
      </c>
      <c r="N81" s="311">
        <v>2024</v>
      </c>
      <c r="O81" s="121">
        <v>2026</v>
      </c>
      <c r="P81" s="103"/>
      <c r="Q81" s="121"/>
      <c r="R81" s="105" t="s">
        <v>80</v>
      </c>
      <c r="S81" s="105"/>
    </row>
    <row r="82" spans="1:19" s="43" customFormat="1" ht="87" thickBot="1" x14ac:dyDescent="0.35">
      <c r="A82" s="69">
        <v>79</v>
      </c>
      <c r="B82" s="120" t="s">
        <v>184</v>
      </c>
      <c r="C82" s="79" t="s">
        <v>185</v>
      </c>
      <c r="D82" s="79">
        <v>70640114</v>
      </c>
      <c r="E82" s="80">
        <v>107627361</v>
      </c>
      <c r="F82" s="81">
        <v>600139590</v>
      </c>
      <c r="G82" s="83" t="s">
        <v>397</v>
      </c>
      <c r="H82" s="83" t="s">
        <v>69</v>
      </c>
      <c r="I82" s="83" t="s">
        <v>126</v>
      </c>
      <c r="J82" s="83" t="s">
        <v>185</v>
      </c>
      <c r="K82" s="83" t="s">
        <v>397</v>
      </c>
      <c r="L82" s="85">
        <v>500000</v>
      </c>
      <c r="M82" s="85">
        <f t="shared" si="2"/>
        <v>425000</v>
      </c>
      <c r="N82" s="86">
        <v>2024</v>
      </c>
      <c r="O82" s="87">
        <v>2027</v>
      </c>
      <c r="P82" s="94"/>
      <c r="Q82" s="122"/>
      <c r="R82" s="89" t="s">
        <v>80</v>
      </c>
      <c r="S82" s="89"/>
    </row>
    <row r="83" spans="1:19" s="43" customFormat="1" ht="130.19999999999999" thickBot="1" x14ac:dyDescent="0.35">
      <c r="A83" s="69">
        <v>80</v>
      </c>
      <c r="B83" s="118" t="s">
        <v>191</v>
      </c>
      <c r="C83" s="97" t="s">
        <v>185</v>
      </c>
      <c r="D83" s="97">
        <v>70640106</v>
      </c>
      <c r="E83" s="98">
        <v>107627396</v>
      </c>
      <c r="F83" s="99">
        <v>600139620</v>
      </c>
      <c r="G83" s="101" t="s">
        <v>192</v>
      </c>
      <c r="H83" s="101" t="s">
        <v>69</v>
      </c>
      <c r="I83" s="83" t="s">
        <v>126</v>
      </c>
      <c r="J83" s="101" t="s">
        <v>185</v>
      </c>
      <c r="K83" s="44" t="s">
        <v>192</v>
      </c>
      <c r="L83" s="107">
        <v>800000</v>
      </c>
      <c r="M83" s="107">
        <f t="shared" si="2"/>
        <v>680000</v>
      </c>
      <c r="N83" s="103">
        <v>2023</v>
      </c>
      <c r="O83" s="121">
        <v>2024</v>
      </c>
      <c r="P83" s="103"/>
      <c r="Q83" s="121"/>
      <c r="R83" s="105" t="s">
        <v>193</v>
      </c>
      <c r="S83" s="134"/>
    </row>
    <row r="84" spans="1:19" s="43" customFormat="1" ht="130.19999999999999" thickBot="1" x14ac:dyDescent="0.35">
      <c r="A84" s="69">
        <v>81</v>
      </c>
      <c r="B84" s="120" t="s">
        <v>191</v>
      </c>
      <c r="C84" s="79" t="s">
        <v>185</v>
      </c>
      <c r="D84" s="79">
        <v>70640106</v>
      </c>
      <c r="E84" s="80">
        <v>107627396</v>
      </c>
      <c r="F84" s="81">
        <v>600139620</v>
      </c>
      <c r="G84" s="83" t="s">
        <v>192</v>
      </c>
      <c r="H84" s="83" t="s">
        <v>69</v>
      </c>
      <c r="I84" s="83" t="s">
        <v>126</v>
      </c>
      <c r="J84" s="83" t="s">
        <v>185</v>
      </c>
      <c r="K84" s="91" t="s">
        <v>192</v>
      </c>
      <c r="L84" s="85">
        <v>800000</v>
      </c>
      <c r="M84" s="85">
        <f t="shared" si="2"/>
        <v>680000</v>
      </c>
      <c r="N84" s="94">
        <v>2023</v>
      </c>
      <c r="O84" s="122">
        <v>2024</v>
      </c>
      <c r="P84" s="94"/>
      <c r="Q84" s="122"/>
      <c r="R84" s="89"/>
      <c r="S84" s="145"/>
    </row>
    <row r="85" spans="1:19" s="43" customFormat="1" ht="130.19999999999999" thickBot="1" x14ac:dyDescent="0.35">
      <c r="A85" s="69">
        <v>82</v>
      </c>
      <c r="B85" s="118" t="s">
        <v>194</v>
      </c>
      <c r="C85" s="97" t="s">
        <v>195</v>
      </c>
      <c r="D85" s="97">
        <v>75007703</v>
      </c>
      <c r="E85" s="98">
        <v>107627698</v>
      </c>
      <c r="F85" s="99">
        <v>600140067</v>
      </c>
      <c r="G85" s="101" t="s">
        <v>196</v>
      </c>
      <c r="H85" s="101" t="s">
        <v>69</v>
      </c>
      <c r="I85" s="101" t="s">
        <v>78</v>
      </c>
      <c r="J85" s="101" t="s">
        <v>195</v>
      </c>
      <c r="K85" s="44" t="s">
        <v>196</v>
      </c>
      <c r="L85" s="107">
        <v>250000</v>
      </c>
      <c r="M85" s="107">
        <f t="shared" si="2"/>
        <v>212500</v>
      </c>
      <c r="N85" s="103">
        <v>2030</v>
      </c>
      <c r="O85" s="121">
        <v>2031</v>
      </c>
      <c r="P85" s="103"/>
      <c r="Q85" s="121"/>
      <c r="R85" s="105" t="s">
        <v>80</v>
      </c>
      <c r="S85" s="178" t="s">
        <v>197</v>
      </c>
    </row>
    <row r="86" spans="1:19" s="43" customFormat="1" ht="101.4" thickBot="1" x14ac:dyDescent="0.35">
      <c r="A86" s="69">
        <v>83</v>
      </c>
      <c r="B86" s="120" t="s">
        <v>198</v>
      </c>
      <c r="C86" s="79" t="s">
        <v>199</v>
      </c>
      <c r="D86" s="79">
        <v>6743668</v>
      </c>
      <c r="E86" s="80">
        <v>181094126</v>
      </c>
      <c r="F86" s="81">
        <v>691011699</v>
      </c>
      <c r="G86" s="83" t="s">
        <v>200</v>
      </c>
      <c r="H86" s="83" t="s">
        <v>69</v>
      </c>
      <c r="I86" s="83" t="s">
        <v>126</v>
      </c>
      <c r="J86" s="83" t="s">
        <v>201</v>
      </c>
      <c r="K86" s="169" t="s">
        <v>525</v>
      </c>
      <c r="L86" s="93">
        <v>1200000</v>
      </c>
      <c r="M86" s="93">
        <f t="shared" si="2"/>
        <v>1020000</v>
      </c>
      <c r="N86" s="94">
        <v>2024</v>
      </c>
      <c r="O86" s="122">
        <v>2025</v>
      </c>
      <c r="P86" s="94"/>
      <c r="Q86" s="122"/>
      <c r="R86" s="116" t="s">
        <v>526</v>
      </c>
      <c r="S86" s="89" t="s">
        <v>162</v>
      </c>
    </row>
    <row r="87" spans="1:19" s="43" customFormat="1" ht="101.4" thickBot="1" x14ac:dyDescent="0.35">
      <c r="A87" s="69">
        <v>84</v>
      </c>
      <c r="B87" s="118" t="s">
        <v>198</v>
      </c>
      <c r="C87" s="97" t="s">
        <v>199</v>
      </c>
      <c r="D87" s="97">
        <v>6743668</v>
      </c>
      <c r="E87" s="98">
        <v>181094126</v>
      </c>
      <c r="F87" s="99">
        <v>691011699</v>
      </c>
      <c r="G87" s="101" t="s">
        <v>202</v>
      </c>
      <c r="H87" s="101" t="s">
        <v>69</v>
      </c>
      <c r="I87" s="101" t="s">
        <v>126</v>
      </c>
      <c r="J87" s="101" t="s">
        <v>201</v>
      </c>
      <c r="K87" s="101" t="s">
        <v>202</v>
      </c>
      <c r="L87" s="107">
        <v>350000</v>
      </c>
      <c r="M87" s="107">
        <f t="shared" si="2"/>
        <v>297500</v>
      </c>
      <c r="N87" s="103">
        <v>2023</v>
      </c>
      <c r="O87" s="121">
        <v>2024</v>
      </c>
      <c r="P87" s="103"/>
      <c r="Q87" s="121"/>
      <c r="R87" s="105" t="s">
        <v>80</v>
      </c>
      <c r="S87" s="105" t="s">
        <v>162</v>
      </c>
    </row>
    <row r="88" spans="1:19" s="43" customFormat="1" ht="101.4" thickBot="1" x14ac:dyDescent="0.35">
      <c r="A88" s="69">
        <v>85</v>
      </c>
      <c r="B88" s="120" t="s">
        <v>198</v>
      </c>
      <c r="C88" s="79" t="s">
        <v>199</v>
      </c>
      <c r="D88" s="79">
        <v>6743668</v>
      </c>
      <c r="E88" s="80">
        <v>181094126</v>
      </c>
      <c r="F88" s="81">
        <v>691011699</v>
      </c>
      <c r="G88" s="83" t="s">
        <v>203</v>
      </c>
      <c r="H88" s="83" t="s">
        <v>69</v>
      </c>
      <c r="I88" s="83" t="s">
        <v>126</v>
      </c>
      <c r="J88" s="83" t="s">
        <v>201</v>
      </c>
      <c r="K88" s="91" t="s">
        <v>203</v>
      </c>
      <c r="L88" s="93">
        <v>500000</v>
      </c>
      <c r="M88" s="93">
        <f t="shared" si="2"/>
        <v>425000</v>
      </c>
      <c r="N88" s="94">
        <v>2024</v>
      </c>
      <c r="O88" s="122">
        <v>2025</v>
      </c>
      <c r="P88" s="94"/>
      <c r="Q88" s="122"/>
      <c r="R88" s="89" t="s">
        <v>80</v>
      </c>
      <c r="S88" s="89" t="s">
        <v>162</v>
      </c>
    </row>
    <row r="89" spans="1:19" s="43" customFormat="1" ht="101.4" thickBot="1" x14ac:dyDescent="0.35">
      <c r="A89" s="69">
        <v>86</v>
      </c>
      <c r="B89" s="118" t="s">
        <v>198</v>
      </c>
      <c r="C89" s="97" t="s">
        <v>199</v>
      </c>
      <c r="D89" s="97">
        <v>6743668</v>
      </c>
      <c r="E89" s="98">
        <v>181094126</v>
      </c>
      <c r="F89" s="99">
        <v>691011699</v>
      </c>
      <c r="G89" s="101" t="s">
        <v>204</v>
      </c>
      <c r="H89" s="101" t="s">
        <v>69</v>
      </c>
      <c r="I89" s="101" t="s">
        <v>126</v>
      </c>
      <c r="J89" s="101" t="s">
        <v>201</v>
      </c>
      <c r="K89" s="101" t="s">
        <v>204</v>
      </c>
      <c r="L89" s="102">
        <v>250000</v>
      </c>
      <c r="M89" s="102">
        <f t="shared" si="2"/>
        <v>212500</v>
      </c>
      <c r="N89" s="311">
        <v>2024</v>
      </c>
      <c r="O89" s="104">
        <v>2026</v>
      </c>
      <c r="P89" s="103"/>
      <c r="Q89" s="121"/>
      <c r="R89" s="105" t="s">
        <v>80</v>
      </c>
      <c r="S89" s="105" t="s">
        <v>162</v>
      </c>
    </row>
    <row r="90" spans="1:19" s="43" customFormat="1" ht="101.4" thickBot="1" x14ac:dyDescent="0.35">
      <c r="A90" s="69">
        <v>87</v>
      </c>
      <c r="B90" s="120" t="s">
        <v>198</v>
      </c>
      <c r="C90" s="79" t="s">
        <v>199</v>
      </c>
      <c r="D90" s="79">
        <v>6743668</v>
      </c>
      <c r="E90" s="80">
        <v>181094126</v>
      </c>
      <c r="F90" s="81">
        <v>691011699</v>
      </c>
      <c r="G90" s="83" t="s">
        <v>205</v>
      </c>
      <c r="H90" s="83" t="s">
        <v>69</v>
      </c>
      <c r="I90" s="83" t="s">
        <v>126</v>
      </c>
      <c r="J90" s="83" t="s">
        <v>201</v>
      </c>
      <c r="K90" s="83" t="s">
        <v>205</v>
      </c>
      <c r="L90" s="85">
        <v>500000</v>
      </c>
      <c r="M90" s="85">
        <f t="shared" si="2"/>
        <v>425000</v>
      </c>
      <c r="N90" s="94">
        <v>2023</v>
      </c>
      <c r="O90" s="122">
        <v>2024</v>
      </c>
      <c r="P90" s="94"/>
      <c r="Q90" s="122"/>
      <c r="R90" s="89" t="s">
        <v>80</v>
      </c>
      <c r="S90" s="89" t="s">
        <v>162</v>
      </c>
    </row>
    <row r="91" spans="1:19" s="43" customFormat="1" ht="101.4" thickBot="1" x14ac:dyDescent="0.35">
      <c r="A91" s="69">
        <v>88</v>
      </c>
      <c r="B91" s="312" t="s">
        <v>198</v>
      </c>
      <c r="C91" s="313" t="s">
        <v>199</v>
      </c>
      <c r="D91" s="313">
        <v>6743668</v>
      </c>
      <c r="E91" s="314">
        <v>181094126</v>
      </c>
      <c r="F91" s="315">
        <v>691011699</v>
      </c>
      <c r="G91" s="316" t="s">
        <v>398</v>
      </c>
      <c r="H91" s="316" t="s">
        <v>69</v>
      </c>
      <c r="I91" s="316" t="s">
        <v>126</v>
      </c>
      <c r="J91" s="316" t="s">
        <v>201</v>
      </c>
      <c r="K91" s="44" t="s">
        <v>437</v>
      </c>
      <c r="L91" s="107">
        <v>800000</v>
      </c>
      <c r="M91" s="107">
        <f t="shared" si="2"/>
        <v>680000</v>
      </c>
      <c r="N91" s="311">
        <v>2025</v>
      </c>
      <c r="O91" s="121">
        <v>2026</v>
      </c>
      <c r="P91" s="103"/>
      <c r="Q91" s="121"/>
      <c r="R91" s="148" t="s">
        <v>80</v>
      </c>
      <c r="S91" s="148" t="s">
        <v>162</v>
      </c>
    </row>
    <row r="92" spans="1:19" s="43" customFormat="1" ht="130.19999999999999" thickBot="1" x14ac:dyDescent="0.35">
      <c r="A92" s="69">
        <v>89</v>
      </c>
      <c r="B92" s="300" t="s">
        <v>206</v>
      </c>
      <c r="C92" s="301" t="s">
        <v>207</v>
      </c>
      <c r="D92" s="301">
        <v>70882398</v>
      </c>
      <c r="E92" s="302" t="s">
        <v>208</v>
      </c>
      <c r="F92" s="303">
        <v>600140407</v>
      </c>
      <c r="G92" s="304" t="s">
        <v>209</v>
      </c>
      <c r="H92" s="304" t="s">
        <v>69</v>
      </c>
      <c r="I92" s="304" t="s">
        <v>78</v>
      </c>
      <c r="J92" s="304" t="s">
        <v>207</v>
      </c>
      <c r="K92" s="305" t="s">
        <v>209</v>
      </c>
      <c r="L92" s="306">
        <v>10000000</v>
      </c>
      <c r="M92" s="306">
        <f t="shared" si="2"/>
        <v>8500000</v>
      </c>
      <c r="N92" s="307">
        <v>2024</v>
      </c>
      <c r="O92" s="308">
        <v>2024</v>
      </c>
      <c r="P92" s="309"/>
      <c r="Q92" s="308"/>
      <c r="R92" s="146" t="s">
        <v>210</v>
      </c>
      <c r="S92" s="310" t="s">
        <v>522</v>
      </c>
    </row>
    <row r="93" spans="1:19" s="43" customFormat="1" ht="130.19999999999999" thickBot="1" x14ac:dyDescent="0.35">
      <c r="A93" s="69">
        <v>90</v>
      </c>
      <c r="B93" s="120" t="s">
        <v>206</v>
      </c>
      <c r="C93" s="79" t="s">
        <v>207</v>
      </c>
      <c r="D93" s="79">
        <v>70882398</v>
      </c>
      <c r="E93" s="80" t="s">
        <v>208</v>
      </c>
      <c r="F93" s="81">
        <v>600140407</v>
      </c>
      <c r="G93" s="83" t="s">
        <v>211</v>
      </c>
      <c r="H93" s="83" t="s">
        <v>69</v>
      </c>
      <c r="I93" s="83" t="s">
        <v>78</v>
      </c>
      <c r="J93" s="83" t="s">
        <v>207</v>
      </c>
      <c r="K93" s="91" t="s">
        <v>211</v>
      </c>
      <c r="L93" s="85">
        <v>800000</v>
      </c>
      <c r="M93" s="85">
        <f t="shared" si="2"/>
        <v>680000</v>
      </c>
      <c r="N93" s="86">
        <v>2024</v>
      </c>
      <c r="O93" s="122">
        <v>2024</v>
      </c>
      <c r="P93" s="94"/>
      <c r="Q93" s="122"/>
      <c r="R93" s="89" t="s">
        <v>210</v>
      </c>
      <c r="S93" s="116" t="s">
        <v>484</v>
      </c>
    </row>
    <row r="94" spans="1:19" s="43" customFormat="1" ht="130.19999999999999" thickBot="1" x14ac:dyDescent="0.35">
      <c r="A94" s="69">
        <v>91</v>
      </c>
      <c r="B94" s="118" t="s">
        <v>206</v>
      </c>
      <c r="C94" s="97" t="s">
        <v>207</v>
      </c>
      <c r="D94" s="97">
        <v>70882398</v>
      </c>
      <c r="E94" s="98" t="s">
        <v>208</v>
      </c>
      <c r="F94" s="99">
        <v>600140407</v>
      </c>
      <c r="G94" s="101" t="s">
        <v>212</v>
      </c>
      <c r="H94" s="101" t="s">
        <v>69</v>
      </c>
      <c r="I94" s="101" t="s">
        <v>78</v>
      </c>
      <c r="J94" s="101" t="s">
        <v>207</v>
      </c>
      <c r="K94" s="101" t="s">
        <v>212</v>
      </c>
      <c r="L94" s="107">
        <v>500000</v>
      </c>
      <c r="M94" s="107">
        <f t="shared" si="2"/>
        <v>425000</v>
      </c>
      <c r="N94" s="311">
        <v>2024</v>
      </c>
      <c r="O94" s="104">
        <v>2026</v>
      </c>
      <c r="P94" s="103"/>
      <c r="Q94" s="121"/>
      <c r="R94" s="105" t="s">
        <v>213</v>
      </c>
      <c r="S94" s="105"/>
    </row>
    <row r="95" spans="1:19" s="43" customFormat="1" ht="130.19999999999999" thickBot="1" x14ac:dyDescent="0.35">
      <c r="A95" s="69">
        <v>92</v>
      </c>
      <c r="B95" s="120" t="s">
        <v>206</v>
      </c>
      <c r="C95" s="79" t="s">
        <v>207</v>
      </c>
      <c r="D95" s="79">
        <v>70882398</v>
      </c>
      <c r="E95" s="80" t="s">
        <v>208</v>
      </c>
      <c r="F95" s="81">
        <v>600140407</v>
      </c>
      <c r="G95" s="83" t="s">
        <v>214</v>
      </c>
      <c r="H95" s="83" t="s">
        <v>69</v>
      </c>
      <c r="I95" s="83" t="s">
        <v>78</v>
      </c>
      <c r="J95" s="83" t="s">
        <v>207</v>
      </c>
      <c r="K95" s="83" t="s">
        <v>214</v>
      </c>
      <c r="L95" s="85">
        <v>1000000</v>
      </c>
      <c r="M95" s="85">
        <f t="shared" si="2"/>
        <v>850000</v>
      </c>
      <c r="N95" s="86">
        <v>2024</v>
      </c>
      <c r="O95" s="87">
        <v>2026</v>
      </c>
      <c r="P95" s="94"/>
      <c r="Q95" s="122"/>
      <c r="R95" s="89" t="s">
        <v>215</v>
      </c>
      <c r="S95" s="89"/>
    </row>
    <row r="96" spans="1:19" s="43" customFormat="1" ht="130.19999999999999" thickBot="1" x14ac:dyDescent="0.35">
      <c r="A96" s="69">
        <v>93</v>
      </c>
      <c r="B96" s="120" t="s">
        <v>216</v>
      </c>
      <c r="C96" s="79" t="s">
        <v>217</v>
      </c>
      <c r="D96" s="79">
        <v>70984468</v>
      </c>
      <c r="E96" s="80" t="s">
        <v>218</v>
      </c>
      <c r="F96" s="81">
        <v>650037669</v>
      </c>
      <c r="G96" s="83" t="s">
        <v>219</v>
      </c>
      <c r="H96" s="83" t="s">
        <v>69</v>
      </c>
      <c r="I96" s="83" t="s">
        <v>78</v>
      </c>
      <c r="J96" s="83" t="s">
        <v>217</v>
      </c>
      <c r="K96" s="91" t="s">
        <v>219</v>
      </c>
      <c r="L96" s="85">
        <v>400000</v>
      </c>
      <c r="M96" s="85">
        <f t="shared" si="2"/>
        <v>340000</v>
      </c>
      <c r="N96" s="86">
        <v>2025</v>
      </c>
      <c r="O96" s="87">
        <v>2027</v>
      </c>
      <c r="P96" s="94"/>
      <c r="Q96" s="122"/>
      <c r="R96" s="89" t="s">
        <v>80</v>
      </c>
      <c r="S96" s="90"/>
    </row>
    <row r="97" spans="1:41" s="43" customFormat="1" ht="130.19999999999999" thickBot="1" x14ac:dyDescent="0.35">
      <c r="A97" s="69">
        <v>94</v>
      </c>
      <c r="B97" s="118" t="s">
        <v>216</v>
      </c>
      <c r="C97" s="97" t="s">
        <v>217</v>
      </c>
      <c r="D97" s="97">
        <v>70984468</v>
      </c>
      <c r="E97" s="98" t="s">
        <v>218</v>
      </c>
      <c r="F97" s="99">
        <v>650037669</v>
      </c>
      <c r="G97" s="101" t="s">
        <v>220</v>
      </c>
      <c r="H97" s="101" t="s">
        <v>69</v>
      </c>
      <c r="I97" s="101" t="s">
        <v>78</v>
      </c>
      <c r="J97" s="179" t="s">
        <v>217</v>
      </c>
      <c r="K97" s="101" t="s">
        <v>220</v>
      </c>
      <c r="L97" s="180">
        <v>350000</v>
      </c>
      <c r="M97" s="181">
        <f t="shared" si="2"/>
        <v>297500</v>
      </c>
      <c r="N97" s="45">
        <v>2022</v>
      </c>
      <c r="O97" s="105"/>
      <c r="P97" s="45"/>
      <c r="Q97" s="105"/>
      <c r="R97" s="45" t="s">
        <v>328</v>
      </c>
      <c r="S97" s="105"/>
    </row>
    <row r="98" spans="1:41" s="43" customFormat="1" ht="130.19999999999999" thickBot="1" x14ac:dyDescent="0.35">
      <c r="A98" s="69">
        <v>95</v>
      </c>
      <c r="B98" s="120" t="s">
        <v>216</v>
      </c>
      <c r="C98" s="79" t="s">
        <v>217</v>
      </c>
      <c r="D98" s="79">
        <v>70984468</v>
      </c>
      <c r="E98" s="80" t="s">
        <v>218</v>
      </c>
      <c r="F98" s="81">
        <v>650037669</v>
      </c>
      <c r="G98" s="83" t="s">
        <v>221</v>
      </c>
      <c r="H98" s="83" t="s">
        <v>69</v>
      </c>
      <c r="I98" s="83" t="s">
        <v>78</v>
      </c>
      <c r="J98" s="182" t="s">
        <v>217</v>
      </c>
      <c r="K98" s="83" t="s">
        <v>221</v>
      </c>
      <c r="L98" s="183">
        <v>250000</v>
      </c>
      <c r="M98" s="184">
        <f t="shared" si="2"/>
        <v>212500</v>
      </c>
      <c r="N98" s="88">
        <v>2022</v>
      </c>
      <c r="O98" s="89"/>
      <c r="P98" s="88"/>
      <c r="Q98" s="89"/>
      <c r="R98" s="88" t="s">
        <v>328</v>
      </c>
      <c r="S98" s="89"/>
    </row>
    <row r="99" spans="1:41" s="43" customFormat="1" ht="187.8" thickBot="1" x14ac:dyDescent="0.35">
      <c r="A99" s="69">
        <v>96</v>
      </c>
      <c r="B99" s="118" t="s">
        <v>222</v>
      </c>
      <c r="C99" s="97" t="s">
        <v>223</v>
      </c>
      <c r="D99" s="97">
        <v>70981493</v>
      </c>
      <c r="E99" s="98" t="s">
        <v>224</v>
      </c>
      <c r="F99" s="99">
        <v>650038011</v>
      </c>
      <c r="G99" s="101" t="s">
        <v>225</v>
      </c>
      <c r="H99" s="101" t="s">
        <v>69</v>
      </c>
      <c r="I99" s="101" t="s">
        <v>126</v>
      </c>
      <c r="J99" s="101" t="s">
        <v>223</v>
      </c>
      <c r="K99" s="101" t="s">
        <v>225</v>
      </c>
      <c r="L99" s="107">
        <v>25000000</v>
      </c>
      <c r="M99" s="107">
        <f t="shared" si="2"/>
        <v>21250000</v>
      </c>
      <c r="N99" s="311">
        <v>2024</v>
      </c>
      <c r="O99" s="104">
        <v>2028</v>
      </c>
      <c r="P99" s="45" t="s">
        <v>79</v>
      </c>
      <c r="Q99" s="168"/>
      <c r="R99" s="106" t="s">
        <v>80</v>
      </c>
      <c r="S99" s="106"/>
    </row>
    <row r="100" spans="1:41" s="43" customFormat="1" ht="199.8" customHeight="1" thickBot="1" x14ac:dyDescent="0.35">
      <c r="A100" s="69">
        <v>97</v>
      </c>
      <c r="B100" s="83" t="s">
        <v>222</v>
      </c>
      <c r="C100" s="83" t="s">
        <v>223</v>
      </c>
      <c r="D100" s="83">
        <v>70981493</v>
      </c>
      <c r="E100" s="364" t="s">
        <v>224</v>
      </c>
      <c r="F100" s="365">
        <v>650038011</v>
      </c>
      <c r="G100" s="83" t="s">
        <v>226</v>
      </c>
      <c r="H100" s="83" t="s">
        <v>69</v>
      </c>
      <c r="I100" s="91" t="s">
        <v>126</v>
      </c>
      <c r="J100" s="83" t="s">
        <v>223</v>
      </c>
      <c r="K100" s="91" t="s">
        <v>226</v>
      </c>
      <c r="L100" s="85">
        <v>22000000</v>
      </c>
      <c r="M100" s="366">
        <f t="shared" si="2"/>
        <v>18700000</v>
      </c>
      <c r="N100" s="116">
        <v>2024</v>
      </c>
      <c r="O100" s="114">
        <v>2028</v>
      </c>
      <c r="P100" s="89"/>
      <c r="Q100" s="88"/>
      <c r="R100" s="89" t="s">
        <v>227</v>
      </c>
      <c r="S100" s="90"/>
      <c r="T100" s="48"/>
    </row>
    <row r="101" spans="1:41" s="43" customFormat="1" ht="144.6" thickBot="1" x14ac:dyDescent="0.35">
      <c r="A101" s="69">
        <v>98</v>
      </c>
      <c r="B101" s="124" t="s">
        <v>222</v>
      </c>
      <c r="C101" s="125" t="s">
        <v>223</v>
      </c>
      <c r="D101" s="125">
        <v>70981493</v>
      </c>
      <c r="E101" s="126" t="s">
        <v>228</v>
      </c>
      <c r="F101" s="127">
        <v>650038011</v>
      </c>
      <c r="G101" s="128" t="s">
        <v>229</v>
      </c>
      <c r="H101" s="128" t="s">
        <v>69</v>
      </c>
      <c r="I101" s="128" t="s">
        <v>78</v>
      </c>
      <c r="J101" s="128" t="s">
        <v>223</v>
      </c>
      <c r="K101" s="128" t="s">
        <v>229</v>
      </c>
      <c r="L101" s="130">
        <v>14700000</v>
      </c>
      <c r="M101" s="130">
        <f t="shared" si="2"/>
        <v>12495000</v>
      </c>
      <c r="N101" s="367">
        <v>2024</v>
      </c>
      <c r="O101" s="368">
        <v>2028</v>
      </c>
      <c r="P101" s="131"/>
      <c r="Q101" s="132"/>
      <c r="R101" s="134" t="s">
        <v>80</v>
      </c>
      <c r="S101" s="369"/>
    </row>
    <row r="102" spans="1:41" s="43" customFormat="1" ht="159" thickBot="1" x14ac:dyDescent="0.35">
      <c r="A102" s="69">
        <v>99</v>
      </c>
      <c r="B102" s="154" t="s">
        <v>230</v>
      </c>
      <c r="C102" s="155" t="s">
        <v>231</v>
      </c>
      <c r="D102" s="155">
        <v>70985294</v>
      </c>
      <c r="E102" s="156" t="s">
        <v>232</v>
      </c>
      <c r="F102" s="157">
        <v>650058615</v>
      </c>
      <c r="G102" s="158" t="s">
        <v>233</v>
      </c>
      <c r="H102" s="158" t="s">
        <v>69</v>
      </c>
      <c r="I102" s="158" t="s">
        <v>78</v>
      </c>
      <c r="J102" s="185" t="s">
        <v>231</v>
      </c>
      <c r="K102" s="158" t="s">
        <v>233</v>
      </c>
      <c r="L102" s="186">
        <v>600000</v>
      </c>
      <c r="M102" s="102">
        <f t="shared" ref="M102:M103" si="3">L102/100*85</f>
        <v>510000</v>
      </c>
      <c r="N102" s="187">
        <v>2024</v>
      </c>
      <c r="O102" s="188" t="s">
        <v>454</v>
      </c>
      <c r="P102" s="189"/>
      <c r="Q102" s="147"/>
      <c r="R102" s="190" t="s">
        <v>80</v>
      </c>
      <c r="S102" s="151" t="s">
        <v>162</v>
      </c>
    </row>
    <row r="103" spans="1:41" s="43" customFormat="1" ht="187.8" thickBot="1" x14ac:dyDescent="0.35">
      <c r="A103" s="69">
        <v>100</v>
      </c>
      <c r="B103" s="136" t="s">
        <v>491</v>
      </c>
      <c r="C103" s="140" t="s">
        <v>492</v>
      </c>
      <c r="D103" s="479">
        <v>75027658</v>
      </c>
      <c r="E103" s="480" t="s">
        <v>493</v>
      </c>
      <c r="F103" s="137" t="s">
        <v>494</v>
      </c>
      <c r="G103" s="136" t="s">
        <v>495</v>
      </c>
      <c r="H103" s="136" t="s">
        <v>69</v>
      </c>
      <c r="I103" s="136" t="s">
        <v>78</v>
      </c>
      <c r="J103" s="136" t="s">
        <v>492</v>
      </c>
      <c r="K103" s="136" t="s">
        <v>496</v>
      </c>
      <c r="L103" s="481">
        <v>6000000</v>
      </c>
      <c r="M103" s="341">
        <f t="shared" si="3"/>
        <v>5100000</v>
      </c>
      <c r="N103" s="482"/>
      <c r="O103" s="482"/>
      <c r="P103" s="343" t="s">
        <v>79</v>
      </c>
      <c r="Q103" s="343" t="s">
        <v>79</v>
      </c>
      <c r="R103" s="343" t="s">
        <v>80</v>
      </c>
      <c r="S103" s="343" t="s">
        <v>197</v>
      </c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</row>
    <row r="104" spans="1:41" s="43" customFormat="1" x14ac:dyDescent="0.3"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</row>
    <row r="105" spans="1:41" s="43" customFormat="1" x14ac:dyDescent="0.3">
      <c r="A105" s="50"/>
      <c r="B105" s="44"/>
      <c r="C105" s="44"/>
      <c r="D105" s="44"/>
      <c r="E105" s="51"/>
      <c r="F105" s="51"/>
      <c r="G105" s="44"/>
      <c r="H105" s="44"/>
      <c r="I105" s="44"/>
      <c r="J105" s="44"/>
      <c r="K105" s="44"/>
      <c r="L105" s="49"/>
      <c r="M105" s="47"/>
      <c r="N105" s="52"/>
      <c r="O105" s="52"/>
      <c r="P105" s="45"/>
      <c r="Q105" s="45"/>
      <c r="R105" s="45"/>
      <c r="S105" s="45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</row>
    <row r="106" spans="1:41" s="43" customFormat="1" x14ac:dyDescent="0.3">
      <c r="E106" s="53"/>
      <c r="F106" s="53"/>
      <c r="L106" s="54"/>
      <c r="M106" s="54"/>
      <c r="P106" s="55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</row>
    <row r="107" spans="1:41" s="43" customFormat="1" x14ac:dyDescent="0.3">
      <c r="A107" s="77"/>
      <c r="B107" s="39" t="s">
        <v>234</v>
      </c>
      <c r="E107" s="53"/>
      <c r="F107" s="53"/>
      <c r="L107" s="54"/>
      <c r="M107" s="54"/>
      <c r="P107" s="55"/>
    </row>
    <row r="108" spans="1:41" s="43" customFormat="1" x14ac:dyDescent="0.3">
      <c r="E108" s="53"/>
      <c r="F108" s="53"/>
      <c r="L108" s="54"/>
      <c r="M108" s="54"/>
      <c r="P108" s="55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</row>
    <row r="109" spans="1:41" s="43" customFormat="1" x14ac:dyDescent="0.3">
      <c r="E109" s="53"/>
      <c r="F109" s="53"/>
      <c r="L109" s="54"/>
      <c r="M109" s="54"/>
      <c r="P109" s="55"/>
    </row>
    <row r="110" spans="1:41" s="43" customFormat="1" x14ac:dyDescent="0.3">
      <c r="E110" s="53"/>
      <c r="F110" s="53"/>
      <c r="L110" s="54"/>
      <c r="M110" s="54"/>
      <c r="P110" s="55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</row>
    <row r="111" spans="1:41" s="43" customFormat="1" x14ac:dyDescent="0.3">
      <c r="E111" s="53"/>
      <c r="F111" s="53"/>
      <c r="L111" s="54"/>
      <c r="M111" s="54"/>
      <c r="P111" s="55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</row>
    <row r="112" spans="1:41" s="43" customFormat="1" x14ac:dyDescent="0.3">
      <c r="E112" s="53"/>
      <c r="F112" s="53"/>
      <c r="L112" s="54"/>
      <c r="M112" s="54"/>
      <c r="P112" s="55"/>
    </row>
    <row r="113" spans="1:16" s="43" customFormat="1" ht="25.8" x14ac:dyDescent="0.5">
      <c r="A113" s="56" t="s">
        <v>509</v>
      </c>
      <c r="E113" s="53"/>
      <c r="F113" s="53"/>
      <c r="L113" s="54"/>
      <c r="M113" s="54"/>
      <c r="P113" s="55"/>
    </row>
    <row r="114" spans="1:16" s="39" customFormat="1" x14ac:dyDescent="0.3">
      <c r="E114" s="57"/>
      <c r="F114" s="57"/>
      <c r="L114" s="58"/>
      <c r="M114" s="58"/>
    </row>
    <row r="115" spans="1:16" s="39" customFormat="1" x14ac:dyDescent="0.3">
      <c r="E115" s="57"/>
      <c r="F115" s="57"/>
      <c r="L115" s="58"/>
      <c r="M115" s="58"/>
    </row>
    <row r="116" spans="1:16" s="39" customFormat="1" x14ac:dyDescent="0.3">
      <c r="E116" s="57"/>
      <c r="F116" s="57"/>
      <c r="L116" s="58"/>
      <c r="M116" s="58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1.1811023622047245" bottom="1.1811023622047245" header="0.31496062992125984" footer="0.31496062992125984"/>
  <pageSetup paperSize="8" scale="74" fitToHeight="0" orientation="landscape" r:id="rId1"/>
  <headerFooter>
    <oddHeader>&amp;R&amp;G</oddHeader>
    <oddFooter>&amp;C&amp;G&amp;R&amp;P/&amp;N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41"/>
  <sheetViews>
    <sheetView zoomScale="63" zoomScaleNormal="63" workbookViewId="0">
      <selection activeCell="L67" sqref="L67"/>
    </sheetView>
  </sheetViews>
  <sheetFormatPr defaultColWidth="9.33203125" defaultRowHeight="14.4" x14ac:dyDescent="0.3"/>
  <cols>
    <col min="1" max="1" width="6.5546875" style="23" customWidth="1"/>
    <col min="2" max="4" width="9.33203125" style="23"/>
    <col min="5" max="6" width="10" style="25" bestFit="1" customWidth="1"/>
    <col min="7" max="7" width="16.33203125" style="23" customWidth="1"/>
    <col min="8" max="9" width="14.33203125" style="23" customWidth="1"/>
    <col min="10" max="10" width="14.6640625" style="23" customWidth="1"/>
    <col min="11" max="11" width="39.44140625" style="23" customWidth="1"/>
    <col min="12" max="12" width="13.88671875" style="24" customWidth="1"/>
    <col min="13" max="13" width="15.44140625" style="24" customWidth="1"/>
    <col min="14" max="15" width="9.33203125" style="23"/>
    <col min="16" max="16" width="8.44140625" style="23" customWidth="1"/>
    <col min="17" max="19" width="10.44140625" style="23" customWidth="1"/>
    <col min="20" max="21" width="13.44140625" style="23" customWidth="1"/>
    <col min="22" max="23" width="14" style="23" customWidth="1"/>
    <col min="24" max="24" width="12.33203125" style="23" customWidth="1"/>
    <col min="25" max="26" width="10.33203125" style="23" customWidth="1"/>
    <col min="27" max="16384" width="9.33203125" style="23"/>
  </cols>
  <sheetData>
    <row r="1" spans="1:27" s="28" customFormat="1" ht="18" customHeight="1" thickBot="1" x14ac:dyDescent="0.4">
      <c r="A1" s="405" t="s">
        <v>23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7"/>
    </row>
    <row r="2" spans="1:27" s="28" customFormat="1" ht="29.1" customHeight="1" thickBot="1" x14ac:dyDescent="0.35">
      <c r="A2" s="408" t="s">
        <v>6</v>
      </c>
      <c r="B2" s="426" t="s">
        <v>7</v>
      </c>
      <c r="C2" s="427"/>
      <c r="D2" s="427"/>
      <c r="E2" s="427"/>
      <c r="F2" s="434"/>
      <c r="G2" s="417" t="s">
        <v>8</v>
      </c>
      <c r="H2" s="408" t="s">
        <v>24</v>
      </c>
      <c r="I2" s="453" t="s">
        <v>37</v>
      </c>
      <c r="J2" s="408" t="s">
        <v>10</v>
      </c>
      <c r="K2" s="431" t="s">
        <v>11</v>
      </c>
      <c r="L2" s="435" t="s">
        <v>443</v>
      </c>
      <c r="M2" s="436"/>
      <c r="N2" s="437" t="s">
        <v>444</v>
      </c>
      <c r="O2" s="438"/>
      <c r="P2" s="426" t="s">
        <v>445</v>
      </c>
      <c r="Q2" s="427"/>
      <c r="R2" s="427"/>
      <c r="S2" s="427"/>
      <c r="T2" s="427"/>
      <c r="U2" s="427"/>
      <c r="V2" s="427"/>
      <c r="W2" s="428"/>
      <c r="X2" s="428"/>
      <c r="Y2" s="439" t="s">
        <v>12</v>
      </c>
      <c r="Z2" s="440"/>
    </row>
    <row r="3" spans="1:27" s="28" customFormat="1" ht="14.85" customHeight="1" x14ac:dyDescent="0.3">
      <c r="A3" s="409"/>
      <c r="B3" s="417" t="s">
        <v>13</v>
      </c>
      <c r="C3" s="411" t="s">
        <v>14</v>
      </c>
      <c r="D3" s="411" t="s">
        <v>15</v>
      </c>
      <c r="E3" s="413" t="s">
        <v>16</v>
      </c>
      <c r="F3" s="415" t="s">
        <v>17</v>
      </c>
      <c r="G3" s="418"/>
      <c r="H3" s="409"/>
      <c r="I3" s="454"/>
      <c r="J3" s="409"/>
      <c r="K3" s="432"/>
      <c r="L3" s="445" t="s">
        <v>18</v>
      </c>
      <c r="M3" s="447" t="s">
        <v>41</v>
      </c>
      <c r="N3" s="449" t="s">
        <v>19</v>
      </c>
      <c r="O3" s="451" t="s">
        <v>20</v>
      </c>
      <c r="P3" s="429" t="s">
        <v>25</v>
      </c>
      <c r="Q3" s="430"/>
      <c r="R3" s="430"/>
      <c r="S3" s="431"/>
      <c r="T3" s="420" t="s">
        <v>26</v>
      </c>
      <c r="U3" s="422" t="s">
        <v>440</v>
      </c>
      <c r="V3" s="422" t="s">
        <v>40</v>
      </c>
      <c r="W3" s="420" t="s">
        <v>27</v>
      </c>
      <c r="X3" s="424" t="s">
        <v>39</v>
      </c>
      <c r="Y3" s="441" t="s">
        <v>21</v>
      </c>
      <c r="Z3" s="443" t="s">
        <v>22</v>
      </c>
    </row>
    <row r="4" spans="1:27" s="28" customFormat="1" ht="80.099999999999994" customHeight="1" thickBot="1" x14ac:dyDescent="0.35">
      <c r="A4" s="410"/>
      <c r="B4" s="419"/>
      <c r="C4" s="412"/>
      <c r="D4" s="412"/>
      <c r="E4" s="414"/>
      <c r="F4" s="416"/>
      <c r="G4" s="419"/>
      <c r="H4" s="410"/>
      <c r="I4" s="455"/>
      <c r="J4" s="410"/>
      <c r="K4" s="433"/>
      <c r="L4" s="446"/>
      <c r="M4" s="448"/>
      <c r="N4" s="450"/>
      <c r="O4" s="452"/>
      <c r="P4" s="70" t="s">
        <v>35</v>
      </c>
      <c r="Q4" s="71" t="s">
        <v>446</v>
      </c>
      <c r="R4" s="71" t="s">
        <v>447</v>
      </c>
      <c r="S4" s="72" t="s">
        <v>448</v>
      </c>
      <c r="T4" s="421"/>
      <c r="U4" s="423"/>
      <c r="V4" s="423"/>
      <c r="W4" s="421"/>
      <c r="X4" s="425"/>
      <c r="Y4" s="442"/>
      <c r="Z4" s="444"/>
    </row>
    <row r="5" spans="1:27" s="27" customFormat="1" ht="129.6" customHeight="1" x14ac:dyDescent="0.3">
      <c r="A5" s="73">
        <v>1</v>
      </c>
      <c r="B5" s="197" t="s">
        <v>235</v>
      </c>
      <c r="C5" s="198" t="s">
        <v>207</v>
      </c>
      <c r="D5" s="194">
        <v>70882398</v>
      </c>
      <c r="E5" s="199" t="s">
        <v>236</v>
      </c>
      <c r="F5" s="200" t="s">
        <v>407</v>
      </c>
      <c r="G5" s="201" t="s">
        <v>237</v>
      </c>
      <c r="H5" s="201" t="s">
        <v>69</v>
      </c>
      <c r="I5" s="201" t="s">
        <v>78</v>
      </c>
      <c r="J5" s="202" t="s">
        <v>207</v>
      </c>
      <c r="K5" s="213" t="s">
        <v>237</v>
      </c>
      <c r="L5" s="203">
        <v>750000</v>
      </c>
      <c r="M5" s="204">
        <f>L5/100*85</f>
        <v>637500</v>
      </c>
      <c r="N5" s="214">
        <v>2024</v>
      </c>
      <c r="O5" s="215">
        <v>2026</v>
      </c>
      <c r="P5" s="207"/>
      <c r="Q5" s="196"/>
      <c r="R5" s="196"/>
      <c r="S5" s="208"/>
      <c r="T5" s="209"/>
      <c r="U5" s="209"/>
      <c r="V5" s="209"/>
      <c r="W5" s="210"/>
      <c r="X5" s="209"/>
      <c r="Y5" s="240" t="s">
        <v>523</v>
      </c>
      <c r="Z5" s="254" t="s">
        <v>197</v>
      </c>
      <c r="AA5" s="26"/>
    </row>
    <row r="6" spans="1:27" s="27" customFormat="1" ht="129.6" customHeight="1" thickBot="1" x14ac:dyDescent="0.35">
      <c r="A6" s="74">
        <v>2</v>
      </c>
      <c r="B6" s="197" t="s">
        <v>235</v>
      </c>
      <c r="C6" s="198" t="s">
        <v>207</v>
      </c>
      <c r="D6" s="194">
        <v>70882398</v>
      </c>
      <c r="E6" s="199" t="s">
        <v>236</v>
      </c>
      <c r="F6" s="200" t="s">
        <v>407</v>
      </c>
      <c r="G6" s="201" t="s">
        <v>238</v>
      </c>
      <c r="H6" s="201" t="s">
        <v>69</v>
      </c>
      <c r="I6" s="201" t="s">
        <v>78</v>
      </c>
      <c r="J6" s="202" t="s">
        <v>207</v>
      </c>
      <c r="K6" s="213" t="s">
        <v>238</v>
      </c>
      <c r="L6" s="203">
        <v>500000</v>
      </c>
      <c r="M6" s="204">
        <f>L6/100*85</f>
        <v>425000</v>
      </c>
      <c r="N6" s="214">
        <v>2024</v>
      </c>
      <c r="O6" s="215">
        <v>2026</v>
      </c>
      <c r="P6" s="207"/>
      <c r="Q6" s="196" t="s">
        <v>79</v>
      </c>
      <c r="R6" s="196"/>
      <c r="S6" s="208" t="s">
        <v>79</v>
      </c>
      <c r="T6" s="209"/>
      <c r="U6" s="209"/>
      <c r="V6" s="209"/>
      <c r="W6" s="210"/>
      <c r="X6" s="209"/>
      <c r="Y6" s="211" t="s">
        <v>239</v>
      </c>
      <c r="Z6" s="212"/>
      <c r="AA6" s="26"/>
    </row>
    <row r="7" spans="1:27" s="27" customFormat="1" ht="72" x14ac:dyDescent="0.3">
      <c r="A7" s="73">
        <v>3</v>
      </c>
      <c r="B7" s="216" t="s">
        <v>235</v>
      </c>
      <c r="C7" s="198" t="s">
        <v>207</v>
      </c>
      <c r="D7" s="194">
        <v>70882398</v>
      </c>
      <c r="E7" s="199" t="s">
        <v>236</v>
      </c>
      <c r="F7" s="200" t="s">
        <v>407</v>
      </c>
      <c r="G7" s="236" t="s">
        <v>240</v>
      </c>
      <c r="H7" s="201" t="s">
        <v>69</v>
      </c>
      <c r="I7" s="201" t="s">
        <v>78</v>
      </c>
      <c r="J7" s="202" t="s">
        <v>207</v>
      </c>
      <c r="K7" s="213" t="s">
        <v>241</v>
      </c>
      <c r="L7" s="203">
        <v>1200000</v>
      </c>
      <c r="M7" s="204">
        <f t="shared" ref="M7:M21" si="0">L7/100*85</f>
        <v>1020000</v>
      </c>
      <c r="N7" s="214">
        <v>2024</v>
      </c>
      <c r="O7" s="215">
        <v>2026</v>
      </c>
      <c r="P7" s="207" t="s">
        <v>79</v>
      </c>
      <c r="Q7" s="196" t="s">
        <v>79</v>
      </c>
      <c r="R7" s="196"/>
      <c r="S7" s="208"/>
      <c r="T7" s="209"/>
      <c r="U7" s="209"/>
      <c r="V7" s="209"/>
      <c r="W7" s="210"/>
      <c r="X7" s="209"/>
      <c r="Y7" s="211" t="s">
        <v>242</v>
      </c>
      <c r="Z7" s="212"/>
      <c r="AA7" s="26"/>
    </row>
    <row r="8" spans="1:27" s="27" customFormat="1" ht="72" x14ac:dyDescent="0.3">
      <c r="A8" s="74">
        <v>4</v>
      </c>
      <c r="B8" s="216" t="s">
        <v>235</v>
      </c>
      <c r="C8" s="198" t="s">
        <v>207</v>
      </c>
      <c r="D8" s="194">
        <v>70882398</v>
      </c>
      <c r="E8" s="199" t="s">
        <v>236</v>
      </c>
      <c r="F8" s="200" t="s">
        <v>407</v>
      </c>
      <c r="G8" s="236" t="s">
        <v>243</v>
      </c>
      <c r="H8" s="201" t="s">
        <v>69</v>
      </c>
      <c r="I8" s="201" t="s">
        <v>78</v>
      </c>
      <c r="J8" s="202" t="s">
        <v>207</v>
      </c>
      <c r="K8" s="213" t="s">
        <v>243</v>
      </c>
      <c r="L8" s="247">
        <v>1875000</v>
      </c>
      <c r="M8" s="248">
        <f t="shared" si="0"/>
        <v>1593750</v>
      </c>
      <c r="N8" s="214">
        <v>2024</v>
      </c>
      <c r="O8" s="215">
        <v>2026</v>
      </c>
      <c r="P8" s="207"/>
      <c r="Q8" s="196"/>
      <c r="R8" s="196"/>
      <c r="S8" s="208"/>
      <c r="T8" s="209"/>
      <c r="U8" s="209"/>
      <c r="V8" s="209"/>
      <c r="W8" s="210"/>
      <c r="X8" s="209"/>
      <c r="Y8" s="240" t="s">
        <v>523</v>
      </c>
      <c r="Z8" s="254" t="s">
        <v>197</v>
      </c>
      <c r="AA8" s="35"/>
    </row>
    <row r="9" spans="1:27" s="27" customFormat="1" ht="138.6" thickBot="1" x14ac:dyDescent="0.35">
      <c r="A9" s="74">
        <v>5</v>
      </c>
      <c r="B9" s="197" t="s">
        <v>206</v>
      </c>
      <c r="C9" s="198" t="s">
        <v>207</v>
      </c>
      <c r="D9" s="194">
        <v>70882398</v>
      </c>
      <c r="E9" s="199" t="s">
        <v>244</v>
      </c>
      <c r="F9" s="200" t="s">
        <v>407</v>
      </c>
      <c r="G9" s="236" t="s">
        <v>245</v>
      </c>
      <c r="H9" s="201" t="s">
        <v>69</v>
      </c>
      <c r="I9" s="201" t="s">
        <v>78</v>
      </c>
      <c r="J9" s="202" t="s">
        <v>207</v>
      </c>
      <c r="K9" s="213" t="s">
        <v>245</v>
      </c>
      <c r="L9" s="203">
        <v>1500000</v>
      </c>
      <c r="M9" s="204">
        <f t="shared" si="0"/>
        <v>1275000</v>
      </c>
      <c r="N9" s="214">
        <v>2024</v>
      </c>
      <c r="O9" s="215">
        <v>2026</v>
      </c>
      <c r="P9" s="207"/>
      <c r="Q9" s="196"/>
      <c r="R9" s="196"/>
      <c r="S9" s="208"/>
      <c r="T9" s="209"/>
      <c r="U9" s="209"/>
      <c r="V9" s="209"/>
      <c r="W9" s="210"/>
      <c r="X9" s="209"/>
      <c r="Y9" s="211" t="s">
        <v>246</v>
      </c>
      <c r="Z9" s="212"/>
      <c r="AA9" s="26"/>
    </row>
    <row r="10" spans="1:27" s="27" customFormat="1" ht="84" x14ac:dyDescent="0.3">
      <c r="A10" s="73">
        <v>6</v>
      </c>
      <c r="B10" s="216" t="s">
        <v>206</v>
      </c>
      <c r="C10" s="198" t="s">
        <v>207</v>
      </c>
      <c r="D10" s="194">
        <v>70882398</v>
      </c>
      <c r="E10" s="199" t="s">
        <v>244</v>
      </c>
      <c r="F10" s="200" t="s">
        <v>407</v>
      </c>
      <c r="G10" s="201" t="s">
        <v>247</v>
      </c>
      <c r="H10" s="201" t="s">
        <v>69</v>
      </c>
      <c r="I10" s="201" t="s">
        <v>78</v>
      </c>
      <c r="J10" s="202" t="s">
        <v>207</v>
      </c>
      <c r="K10" s="213" t="s">
        <v>247</v>
      </c>
      <c r="L10" s="203">
        <v>1000000</v>
      </c>
      <c r="M10" s="204">
        <f t="shared" si="0"/>
        <v>850000</v>
      </c>
      <c r="N10" s="214">
        <v>2024</v>
      </c>
      <c r="O10" s="215">
        <v>2026</v>
      </c>
      <c r="P10" s="207"/>
      <c r="Q10" s="196"/>
      <c r="R10" s="196"/>
      <c r="S10" s="208"/>
      <c r="T10" s="209"/>
      <c r="U10" s="209"/>
      <c r="V10" s="209"/>
      <c r="W10" s="210"/>
      <c r="X10" s="209"/>
      <c r="Y10" s="211" t="s">
        <v>213</v>
      </c>
      <c r="Z10" s="212"/>
      <c r="AA10" s="26"/>
    </row>
    <row r="11" spans="1:27" s="27" customFormat="1" ht="84" x14ac:dyDescent="0.3">
      <c r="A11" s="74">
        <v>7</v>
      </c>
      <c r="B11" s="216" t="s">
        <v>206</v>
      </c>
      <c r="C11" s="198" t="s">
        <v>207</v>
      </c>
      <c r="D11" s="194">
        <v>70882398</v>
      </c>
      <c r="E11" s="199" t="s">
        <v>244</v>
      </c>
      <c r="F11" s="200" t="s">
        <v>407</v>
      </c>
      <c r="G11" s="201" t="s">
        <v>248</v>
      </c>
      <c r="H11" s="201" t="s">
        <v>69</v>
      </c>
      <c r="I11" s="201" t="s">
        <v>78</v>
      </c>
      <c r="J11" s="202" t="s">
        <v>207</v>
      </c>
      <c r="K11" s="213" t="s">
        <v>248</v>
      </c>
      <c r="L11" s="203">
        <v>500000</v>
      </c>
      <c r="M11" s="204">
        <f t="shared" si="0"/>
        <v>425000</v>
      </c>
      <c r="N11" s="214">
        <v>2024</v>
      </c>
      <c r="O11" s="215">
        <v>2026</v>
      </c>
      <c r="P11" s="207"/>
      <c r="Q11" s="196"/>
      <c r="R11" s="196"/>
      <c r="S11" s="208"/>
      <c r="T11" s="209"/>
      <c r="U11" s="209"/>
      <c r="V11" s="209"/>
      <c r="W11" s="210"/>
      <c r="X11" s="209"/>
      <c r="Y11" s="211" t="s">
        <v>80</v>
      </c>
      <c r="Z11" s="212"/>
      <c r="AA11" s="26"/>
    </row>
    <row r="12" spans="1:27" s="27" customFormat="1" ht="111" thickBot="1" x14ac:dyDescent="0.35">
      <c r="A12" s="74">
        <v>8</v>
      </c>
      <c r="B12" s="197" t="s">
        <v>206</v>
      </c>
      <c r="C12" s="198" t="s">
        <v>207</v>
      </c>
      <c r="D12" s="194">
        <v>70882398</v>
      </c>
      <c r="E12" s="199" t="s">
        <v>244</v>
      </c>
      <c r="F12" s="200" t="s">
        <v>407</v>
      </c>
      <c r="G12" s="201" t="s">
        <v>249</v>
      </c>
      <c r="H12" s="201" t="s">
        <v>69</v>
      </c>
      <c r="I12" s="201" t="s">
        <v>78</v>
      </c>
      <c r="J12" s="202" t="s">
        <v>207</v>
      </c>
      <c r="K12" s="213" t="s">
        <v>249</v>
      </c>
      <c r="L12" s="203">
        <v>1500000</v>
      </c>
      <c r="M12" s="204">
        <f t="shared" si="0"/>
        <v>1275000</v>
      </c>
      <c r="N12" s="214">
        <v>2024</v>
      </c>
      <c r="O12" s="215">
        <v>2026</v>
      </c>
      <c r="P12" s="207"/>
      <c r="Q12" s="196"/>
      <c r="R12" s="196"/>
      <c r="S12" s="208"/>
      <c r="T12" s="209"/>
      <c r="U12" s="209"/>
      <c r="V12" s="209"/>
      <c r="W12" s="210"/>
      <c r="X12" s="209"/>
      <c r="Y12" s="240" t="s">
        <v>524</v>
      </c>
      <c r="Z12" s="212"/>
      <c r="AA12" s="26"/>
    </row>
    <row r="13" spans="1:27" s="27" customFormat="1" ht="84" x14ac:dyDescent="0.3">
      <c r="A13" s="73">
        <v>9</v>
      </c>
      <c r="B13" s="216" t="s">
        <v>216</v>
      </c>
      <c r="C13" s="198" t="s">
        <v>217</v>
      </c>
      <c r="D13" s="194">
        <v>70984468</v>
      </c>
      <c r="E13" s="199" t="s">
        <v>218</v>
      </c>
      <c r="F13" s="200" t="s">
        <v>406</v>
      </c>
      <c r="G13" s="201" t="s">
        <v>221</v>
      </c>
      <c r="H13" s="201" t="s">
        <v>69</v>
      </c>
      <c r="I13" s="201" t="s">
        <v>78</v>
      </c>
      <c r="J13" s="202" t="s">
        <v>217</v>
      </c>
      <c r="K13" s="201" t="s">
        <v>221</v>
      </c>
      <c r="L13" s="203">
        <v>250000</v>
      </c>
      <c r="M13" s="204">
        <f t="shared" si="0"/>
        <v>212500</v>
      </c>
      <c r="N13" s="205">
        <v>2022</v>
      </c>
      <c r="O13" s="206"/>
      <c r="P13" s="207"/>
      <c r="Q13" s="196"/>
      <c r="R13" s="196"/>
      <c r="S13" s="208"/>
      <c r="T13" s="209"/>
      <c r="U13" s="209"/>
      <c r="V13" s="209"/>
      <c r="W13" s="210"/>
      <c r="X13" s="209"/>
      <c r="Y13" s="211" t="s">
        <v>328</v>
      </c>
      <c r="Z13" s="212"/>
      <c r="AA13" s="36"/>
    </row>
    <row r="14" spans="1:27" s="27" customFormat="1" ht="84" x14ac:dyDescent="0.3">
      <c r="A14" s="74">
        <v>10</v>
      </c>
      <c r="B14" s="216" t="s">
        <v>216</v>
      </c>
      <c r="C14" s="198" t="s">
        <v>217</v>
      </c>
      <c r="D14" s="194">
        <v>70984468</v>
      </c>
      <c r="E14" s="199" t="s">
        <v>218</v>
      </c>
      <c r="F14" s="200" t="s">
        <v>406</v>
      </c>
      <c r="G14" s="201" t="s">
        <v>220</v>
      </c>
      <c r="H14" s="201" t="s">
        <v>69</v>
      </c>
      <c r="I14" s="201" t="s">
        <v>78</v>
      </c>
      <c r="J14" s="202" t="s">
        <v>217</v>
      </c>
      <c r="K14" s="201" t="s">
        <v>220</v>
      </c>
      <c r="L14" s="203">
        <v>350000</v>
      </c>
      <c r="M14" s="204">
        <f t="shared" si="0"/>
        <v>297500</v>
      </c>
      <c r="N14" s="205">
        <v>2022</v>
      </c>
      <c r="O14" s="206"/>
      <c r="P14" s="207"/>
      <c r="Q14" s="196"/>
      <c r="R14" s="196"/>
      <c r="S14" s="208"/>
      <c r="T14" s="209"/>
      <c r="U14" s="209"/>
      <c r="V14" s="209"/>
      <c r="W14" s="210"/>
      <c r="X14" s="209"/>
      <c r="Y14" s="211" t="s">
        <v>328</v>
      </c>
      <c r="Z14" s="212"/>
      <c r="AA14" s="36"/>
    </row>
    <row r="15" spans="1:27" s="27" customFormat="1" ht="84.6" thickBot="1" x14ac:dyDescent="0.35">
      <c r="A15" s="74">
        <v>11</v>
      </c>
      <c r="B15" s="216" t="s">
        <v>216</v>
      </c>
      <c r="C15" s="198" t="s">
        <v>217</v>
      </c>
      <c r="D15" s="194">
        <v>70984468</v>
      </c>
      <c r="E15" s="199" t="s">
        <v>218</v>
      </c>
      <c r="F15" s="200" t="s">
        <v>406</v>
      </c>
      <c r="G15" s="201" t="s">
        <v>219</v>
      </c>
      <c r="H15" s="201" t="s">
        <v>69</v>
      </c>
      <c r="I15" s="201" t="s">
        <v>78</v>
      </c>
      <c r="J15" s="202" t="s">
        <v>217</v>
      </c>
      <c r="K15" s="213" t="s">
        <v>219</v>
      </c>
      <c r="L15" s="203">
        <v>400000</v>
      </c>
      <c r="M15" s="204">
        <f t="shared" si="0"/>
        <v>340000</v>
      </c>
      <c r="N15" s="214">
        <v>2025</v>
      </c>
      <c r="O15" s="215">
        <v>2027</v>
      </c>
      <c r="P15" s="207"/>
      <c r="Q15" s="196"/>
      <c r="R15" s="196"/>
      <c r="S15" s="208"/>
      <c r="T15" s="209"/>
      <c r="U15" s="209"/>
      <c r="V15" s="209"/>
      <c r="W15" s="210"/>
      <c r="X15" s="209"/>
      <c r="Y15" s="211" t="s">
        <v>80</v>
      </c>
      <c r="Z15" s="212"/>
      <c r="AA15" s="36"/>
    </row>
    <row r="16" spans="1:27" s="27" customFormat="1" ht="84" x14ac:dyDescent="0.3">
      <c r="A16" s="73">
        <v>12</v>
      </c>
      <c r="B16" s="216" t="s">
        <v>216</v>
      </c>
      <c r="C16" s="198" t="s">
        <v>217</v>
      </c>
      <c r="D16" s="194">
        <v>70984468</v>
      </c>
      <c r="E16" s="199" t="s">
        <v>218</v>
      </c>
      <c r="F16" s="200" t="s">
        <v>406</v>
      </c>
      <c r="G16" s="201" t="s">
        <v>501</v>
      </c>
      <c r="H16" s="201" t="s">
        <v>69</v>
      </c>
      <c r="I16" s="201" t="s">
        <v>78</v>
      </c>
      <c r="J16" s="202" t="s">
        <v>217</v>
      </c>
      <c r="K16" s="201" t="s">
        <v>501</v>
      </c>
      <c r="L16" s="203">
        <v>500000</v>
      </c>
      <c r="M16" s="204">
        <f t="shared" si="0"/>
        <v>425000</v>
      </c>
      <c r="N16" s="205">
        <v>2024</v>
      </c>
      <c r="O16" s="206">
        <v>2026</v>
      </c>
      <c r="P16" s="207"/>
      <c r="Q16" s="196"/>
      <c r="R16" s="196"/>
      <c r="S16" s="208"/>
      <c r="T16" s="209"/>
      <c r="U16" s="209"/>
      <c r="V16" s="209"/>
      <c r="W16" s="210"/>
      <c r="X16" s="209"/>
      <c r="Y16" s="211" t="s">
        <v>80</v>
      </c>
      <c r="Z16" s="212"/>
      <c r="AA16" s="26"/>
    </row>
    <row r="17" spans="1:27" s="27" customFormat="1" ht="84" x14ac:dyDescent="0.3">
      <c r="A17" s="74">
        <v>13</v>
      </c>
      <c r="B17" s="216" t="s">
        <v>216</v>
      </c>
      <c r="C17" s="198" t="s">
        <v>217</v>
      </c>
      <c r="D17" s="194">
        <v>70984468</v>
      </c>
      <c r="E17" s="199" t="s">
        <v>218</v>
      </c>
      <c r="F17" s="200" t="s">
        <v>406</v>
      </c>
      <c r="G17" s="201" t="s">
        <v>502</v>
      </c>
      <c r="H17" s="201" t="s">
        <v>69</v>
      </c>
      <c r="I17" s="201" t="s">
        <v>78</v>
      </c>
      <c r="J17" s="202" t="s">
        <v>217</v>
      </c>
      <c r="K17" s="201" t="s">
        <v>502</v>
      </c>
      <c r="L17" s="203">
        <v>500000</v>
      </c>
      <c r="M17" s="204">
        <f t="shared" si="0"/>
        <v>425000</v>
      </c>
      <c r="N17" s="205">
        <v>2024</v>
      </c>
      <c r="O17" s="206">
        <v>2026</v>
      </c>
      <c r="P17" s="207"/>
      <c r="Q17" s="196"/>
      <c r="R17" s="196"/>
      <c r="S17" s="208"/>
      <c r="T17" s="209"/>
      <c r="U17" s="209"/>
      <c r="V17" s="209"/>
      <c r="W17" s="210"/>
      <c r="X17" s="209"/>
      <c r="Y17" s="211" t="s">
        <v>80</v>
      </c>
      <c r="Z17" s="212"/>
      <c r="AA17" s="26"/>
    </row>
    <row r="18" spans="1:27" s="27" customFormat="1" ht="84.6" thickBot="1" x14ac:dyDescent="0.35">
      <c r="A18" s="74">
        <v>14</v>
      </c>
      <c r="B18" s="216" t="s">
        <v>216</v>
      </c>
      <c r="C18" s="198" t="s">
        <v>217</v>
      </c>
      <c r="D18" s="194">
        <v>70984468</v>
      </c>
      <c r="E18" s="199" t="s">
        <v>218</v>
      </c>
      <c r="F18" s="200" t="s">
        <v>406</v>
      </c>
      <c r="G18" s="201" t="s">
        <v>503</v>
      </c>
      <c r="H18" s="201" t="s">
        <v>69</v>
      </c>
      <c r="I18" s="201" t="s">
        <v>78</v>
      </c>
      <c r="J18" s="202" t="s">
        <v>217</v>
      </c>
      <c r="K18" s="201" t="s">
        <v>503</v>
      </c>
      <c r="L18" s="203">
        <v>400000</v>
      </c>
      <c r="M18" s="204">
        <f t="shared" si="0"/>
        <v>340000</v>
      </c>
      <c r="N18" s="205">
        <v>2024</v>
      </c>
      <c r="O18" s="206">
        <v>2026</v>
      </c>
      <c r="P18" s="207"/>
      <c r="Q18" s="196"/>
      <c r="R18" s="196"/>
      <c r="S18" s="208"/>
      <c r="T18" s="209"/>
      <c r="U18" s="209"/>
      <c r="V18" s="209"/>
      <c r="W18" s="210"/>
      <c r="X18" s="209"/>
      <c r="Y18" s="211" t="s">
        <v>80</v>
      </c>
      <c r="Z18" s="212"/>
      <c r="AA18" s="26"/>
    </row>
    <row r="19" spans="1:27" s="27" customFormat="1" ht="84" x14ac:dyDescent="0.3">
      <c r="A19" s="73">
        <v>15</v>
      </c>
      <c r="B19" s="216" t="s">
        <v>216</v>
      </c>
      <c r="C19" s="198" t="s">
        <v>217</v>
      </c>
      <c r="D19" s="194">
        <v>70984468</v>
      </c>
      <c r="E19" s="199" t="s">
        <v>218</v>
      </c>
      <c r="F19" s="200" t="s">
        <v>406</v>
      </c>
      <c r="G19" s="201" t="s">
        <v>504</v>
      </c>
      <c r="H19" s="201" t="s">
        <v>69</v>
      </c>
      <c r="I19" s="201" t="s">
        <v>78</v>
      </c>
      <c r="J19" s="202" t="s">
        <v>217</v>
      </c>
      <c r="K19" s="201" t="s">
        <v>504</v>
      </c>
      <c r="L19" s="203">
        <v>300000</v>
      </c>
      <c r="M19" s="204">
        <f t="shared" si="0"/>
        <v>255000</v>
      </c>
      <c r="N19" s="205">
        <v>2024</v>
      </c>
      <c r="O19" s="206">
        <v>2026</v>
      </c>
      <c r="P19" s="207"/>
      <c r="Q19" s="196"/>
      <c r="R19" s="196"/>
      <c r="S19" s="208"/>
      <c r="T19" s="209"/>
      <c r="U19" s="209"/>
      <c r="V19" s="209"/>
      <c r="W19" s="210"/>
      <c r="X19" s="209"/>
      <c r="Y19" s="211" t="s">
        <v>80</v>
      </c>
      <c r="Z19" s="212"/>
      <c r="AA19" s="26"/>
    </row>
    <row r="20" spans="1:27" s="27" customFormat="1" ht="84" x14ac:dyDescent="0.3">
      <c r="A20" s="74">
        <v>16</v>
      </c>
      <c r="B20" s="216" t="s">
        <v>216</v>
      </c>
      <c r="C20" s="194" t="s">
        <v>217</v>
      </c>
      <c r="D20" s="194">
        <v>70984468</v>
      </c>
      <c r="E20" s="199" t="s">
        <v>218</v>
      </c>
      <c r="F20" s="200" t="s">
        <v>406</v>
      </c>
      <c r="G20" s="201" t="s">
        <v>250</v>
      </c>
      <c r="H20" s="201" t="s">
        <v>69</v>
      </c>
      <c r="I20" s="201" t="s">
        <v>78</v>
      </c>
      <c r="J20" s="202" t="s">
        <v>217</v>
      </c>
      <c r="K20" s="213" t="s">
        <v>250</v>
      </c>
      <c r="L20" s="203">
        <v>100000</v>
      </c>
      <c r="M20" s="204">
        <f t="shared" si="0"/>
        <v>85000</v>
      </c>
      <c r="N20" s="205">
        <v>2022</v>
      </c>
      <c r="O20" s="206">
        <v>2022</v>
      </c>
      <c r="P20" s="207"/>
      <c r="Q20" s="196"/>
      <c r="R20" s="196"/>
      <c r="S20" s="208"/>
      <c r="T20" s="209"/>
      <c r="U20" s="209"/>
      <c r="V20" s="209"/>
      <c r="W20" s="210"/>
      <c r="X20" s="209"/>
      <c r="Y20" s="211" t="s">
        <v>328</v>
      </c>
      <c r="Z20" s="212"/>
      <c r="AA20" s="26"/>
    </row>
    <row r="21" spans="1:27" s="27" customFormat="1" ht="84.6" thickBot="1" x14ac:dyDescent="0.35">
      <c r="A21" s="74">
        <v>17</v>
      </c>
      <c r="B21" s="216" t="s">
        <v>216</v>
      </c>
      <c r="C21" s="194" t="s">
        <v>217</v>
      </c>
      <c r="D21" s="194">
        <v>70984468</v>
      </c>
      <c r="E21" s="199" t="s">
        <v>218</v>
      </c>
      <c r="F21" s="200" t="s">
        <v>406</v>
      </c>
      <c r="G21" s="213" t="s">
        <v>505</v>
      </c>
      <c r="H21" s="201" t="s">
        <v>69</v>
      </c>
      <c r="I21" s="201" t="s">
        <v>78</v>
      </c>
      <c r="J21" s="202" t="s">
        <v>217</v>
      </c>
      <c r="K21" s="213" t="s">
        <v>505</v>
      </c>
      <c r="L21" s="203">
        <v>180000</v>
      </c>
      <c r="M21" s="204">
        <f t="shared" si="0"/>
        <v>153000</v>
      </c>
      <c r="N21" s="205">
        <v>2023</v>
      </c>
      <c r="O21" s="206">
        <v>2024</v>
      </c>
      <c r="P21" s="207"/>
      <c r="Q21" s="196"/>
      <c r="R21" s="196"/>
      <c r="S21" s="208"/>
      <c r="T21" s="209"/>
      <c r="U21" s="209"/>
      <c r="V21" s="209"/>
      <c r="W21" s="210"/>
      <c r="X21" s="209"/>
      <c r="Y21" s="211" t="s">
        <v>80</v>
      </c>
      <c r="Z21" s="212"/>
      <c r="AA21" s="26"/>
    </row>
    <row r="22" spans="1:27" s="27" customFormat="1" ht="124.2" x14ac:dyDescent="0.3">
      <c r="A22" s="73">
        <v>18</v>
      </c>
      <c r="B22" s="197" t="s">
        <v>222</v>
      </c>
      <c r="C22" s="194" t="s">
        <v>223</v>
      </c>
      <c r="D22" s="194">
        <v>70981493</v>
      </c>
      <c r="E22" s="199" t="s">
        <v>228</v>
      </c>
      <c r="F22" s="200" t="s">
        <v>409</v>
      </c>
      <c r="G22" s="201" t="s">
        <v>251</v>
      </c>
      <c r="H22" s="201" t="s">
        <v>69</v>
      </c>
      <c r="I22" s="201" t="s">
        <v>126</v>
      </c>
      <c r="J22" s="202" t="s">
        <v>223</v>
      </c>
      <c r="K22" s="213" t="s">
        <v>251</v>
      </c>
      <c r="L22" s="203">
        <v>5500000</v>
      </c>
      <c r="M22" s="204">
        <f>L22/100*85</f>
        <v>4675000</v>
      </c>
      <c r="N22" s="214">
        <v>2024</v>
      </c>
      <c r="O22" s="215">
        <v>2028</v>
      </c>
      <c r="P22" s="207"/>
      <c r="Q22" s="196" t="s">
        <v>79</v>
      </c>
      <c r="R22" s="196" t="s">
        <v>79</v>
      </c>
      <c r="S22" s="208"/>
      <c r="T22" s="209"/>
      <c r="U22" s="209"/>
      <c r="V22" s="209"/>
      <c r="W22" s="210"/>
      <c r="X22" s="209"/>
      <c r="Y22" s="211" t="s">
        <v>80</v>
      </c>
      <c r="Z22" s="212"/>
      <c r="AA22" s="26"/>
    </row>
    <row r="23" spans="1:27" s="27" customFormat="1" ht="124.2" x14ac:dyDescent="0.3">
      <c r="A23" s="74">
        <v>19</v>
      </c>
      <c r="B23" s="197" t="s">
        <v>222</v>
      </c>
      <c r="C23" s="194" t="s">
        <v>223</v>
      </c>
      <c r="D23" s="194">
        <v>70981493</v>
      </c>
      <c r="E23" s="199" t="s">
        <v>228</v>
      </c>
      <c r="F23" s="200" t="s">
        <v>409</v>
      </c>
      <c r="G23" s="201" t="s">
        <v>252</v>
      </c>
      <c r="H23" s="201" t="s">
        <v>69</v>
      </c>
      <c r="I23" s="201" t="s">
        <v>126</v>
      </c>
      <c r="J23" s="202" t="s">
        <v>223</v>
      </c>
      <c r="K23" s="201" t="s">
        <v>252</v>
      </c>
      <c r="L23" s="203">
        <v>7500000</v>
      </c>
      <c r="M23" s="204">
        <f t="shared" ref="M23:M24" si="1">L23/100*85</f>
        <v>6375000</v>
      </c>
      <c r="N23" s="214">
        <v>2024</v>
      </c>
      <c r="O23" s="215">
        <v>2028</v>
      </c>
      <c r="P23" s="207" t="s">
        <v>79</v>
      </c>
      <c r="Q23" s="196" t="s">
        <v>79</v>
      </c>
      <c r="R23" s="196" t="s">
        <v>79</v>
      </c>
      <c r="S23" s="208" t="s">
        <v>79</v>
      </c>
      <c r="T23" s="209"/>
      <c r="U23" s="209"/>
      <c r="V23" s="209"/>
      <c r="W23" s="210"/>
      <c r="X23" s="209"/>
      <c r="Y23" s="211" t="s">
        <v>80</v>
      </c>
      <c r="Z23" s="212"/>
      <c r="AA23" s="26"/>
    </row>
    <row r="24" spans="1:27" s="27" customFormat="1" ht="124.8" thickBot="1" x14ac:dyDescent="0.35">
      <c r="A24" s="74">
        <v>20</v>
      </c>
      <c r="B24" s="197" t="s">
        <v>222</v>
      </c>
      <c r="C24" s="194" t="s">
        <v>223</v>
      </c>
      <c r="D24" s="194">
        <v>70981493</v>
      </c>
      <c r="E24" s="199" t="s">
        <v>228</v>
      </c>
      <c r="F24" s="200" t="s">
        <v>409</v>
      </c>
      <c r="G24" s="201" t="s">
        <v>449</v>
      </c>
      <c r="H24" s="201" t="s">
        <v>69</v>
      </c>
      <c r="I24" s="201" t="s">
        <v>126</v>
      </c>
      <c r="J24" s="202" t="s">
        <v>223</v>
      </c>
      <c r="K24" s="201" t="s">
        <v>449</v>
      </c>
      <c r="L24" s="203">
        <v>4800000</v>
      </c>
      <c r="M24" s="204">
        <f t="shared" si="1"/>
        <v>4080000</v>
      </c>
      <c r="N24" s="214">
        <v>2024</v>
      </c>
      <c r="O24" s="215">
        <v>2028</v>
      </c>
      <c r="P24" s="207"/>
      <c r="Q24" s="196" t="s">
        <v>79</v>
      </c>
      <c r="R24" s="196" t="s">
        <v>79</v>
      </c>
      <c r="S24" s="208"/>
      <c r="T24" s="209"/>
      <c r="U24" s="209"/>
      <c r="V24" s="209"/>
      <c r="W24" s="210"/>
      <c r="X24" s="209"/>
      <c r="Y24" s="211" t="s">
        <v>80</v>
      </c>
      <c r="Z24" s="212"/>
      <c r="AA24" s="26"/>
    </row>
    <row r="25" spans="1:27" s="27" customFormat="1" ht="124.2" x14ac:dyDescent="0.3">
      <c r="A25" s="73">
        <v>21</v>
      </c>
      <c r="B25" s="197" t="s">
        <v>222</v>
      </c>
      <c r="C25" s="194" t="s">
        <v>223</v>
      </c>
      <c r="D25" s="194">
        <v>70981493</v>
      </c>
      <c r="E25" s="199" t="s">
        <v>228</v>
      </c>
      <c r="F25" s="200" t="s">
        <v>409</v>
      </c>
      <c r="G25" s="201" t="s">
        <v>450</v>
      </c>
      <c r="H25" s="201" t="s">
        <v>69</v>
      </c>
      <c r="I25" s="201" t="s">
        <v>126</v>
      </c>
      <c r="J25" s="202" t="s">
        <v>223</v>
      </c>
      <c r="K25" s="201" t="s">
        <v>450</v>
      </c>
      <c r="L25" s="203">
        <v>6500000</v>
      </c>
      <c r="M25" s="204">
        <f>L25/100*85</f>
        <v>5525000</v>
      </c>
      <c r="N25" s="214">
        <v>2024</v>
      </c>
      <c r="O25" s="215">
        <v>2028</v>
      </c>
      <c r="P25" s="207"/>
      <c r="Q25" s="196" t="s">
        <v>79</v>
      </c>
      <c r="R25" s="196"/>
      <c r="S25" s="208"/>
      <c r="T25" s="209"/>
      <c r="U25" s="209"/>
      <c r="V25" s="209"/>
      <c r="W25" s="210"/>
      <c r="X25" s="209"/>
      <c r="Y25" s="211" t="s">
        <v>80</v>
      </c>
      <c r="Z25" s="212"/>
      <c r="AA25" s="26"/>
    </row>
    <row r="26" spans="1:27" s="27" customFormat="1" ht="144" x14ac:dyDescent="0.3">
      <c r="A26" s="74">
        <v>22</v>
      </c>
      <c r="B26" s="197" t="s">
        <v>222</v>
      </c>
      <c r="C26" s="194" t="s">
        <v>223</v>
      </c>
      <c r="D26" s="194">
        <v>70981493</v>
      </c>
      <c r="E26" s="199" t="s">
        <v>228</v>
      </c>
      <c r="F26" s="200" t="s">
        <v>409</v>
      </c>
      <c r="G26" s="201" t="s">
        <v>253</v>
      </c>
      <c r="H26" s="201" t="s">
        <v>69</v>
      </c>
      <c r="I26" s="201" t="s">
        <v>126</v>
      </c>
      <c r="J26" s="202" t="s">
        <v>223</v>
      </c>
      <c r="K26" s="201" t="s">
        <v>253</v>
      </c>
      <c r="L26" s="203">
        <v>38800000</v>
      </c>
      <c r="M26" s="204">
        <f>L26/100*85</f>
        <v>32980000</v>
      </c>
      <c r="N26" s="214">
        <v>2024</v>
      </c>
      <c r="O26" s="215">
        <v>2028</v>
      </c>
      <c r="P26" s="207" t="s">
        <v>79</v>
      </c>
      <c r="Q26" s="196" t="s">
        <v>79</v>
      </c>
      <c r="R26" s="196" t="s">
        <v>79</v>
      </c>
      <c r="S26" s="208" t="s">
        <v>79</v>
      </c>
      <c r="T26" s="209"/>
      <c r="U26" s="209"/>
      <c r="V26" s="209"/>
      <c r="W26" s="210"/>
      <c r="X26" s="209"/>
      <c r="Y26" s="211" t="s">
        <v>80</v>
      </c>
      <c r="Z26" s="212"/>
      <c r="AA26" s="26"/>
    </row>
    <row r="27" spans="1:27" s="27" customFormat="1" ht="124.8" thickBot="1" x14ac:dyDescent="0.35">
      <c r="A27" s="74">
        <v>23</v>
      </c>
      <c r="B27" s="197" t="s">
        <v>222</v>
      </c>
      <c r="C27" s="194" t="s">
        <v>223</v>
      </c>
      <c r="D27" s="194">
        <v>70981493</v>
      </c>
      <c r="E27" s="199" t="s">
        <v>451</v>
      </c>
      <c r="F27" s="200" t="s">
        <v>409</v>
      </c>
      <c r="G27" s="201" t="s">
        <v>254</v>
      </c>
      <c r="H27" s="201" t="s">
        <v>69</v>
      </c>
      <c r="I27" s="201" t="s">
        <v>126</v>
      </c>
      <c r="J27" s="202" t="s">
        <v>223</v>
      </c>
      <c r="K27" s="201" t="s">
        <v>254</v>
      </c>
      <c r="L27" s="203">
        <v>8800000</v>
      </c>
      <c r="M27" s="204">
        <f t="shared" ref="M27:M30" si="2">L27/100*85</f>
        <v>7480000</v>
      </c>
      <c r="N27" s="214">
        <v>2024</v>
      </c>
      <c r="O27" s="215">
        <v>2028</v>
      </c>
      <c r="P27" s="207"/>
      <c r="Q27" s="196"/>
      <c r="R27" s="196"/>
      <c r="S27" s="208"/>
      <c r="T27" s="209"/>
      <c r="U27" s="209"/>
      <c r="V27" s="209"/>
      <c r="W27" s="210"/>
      <c r="X27" s="209"/>
      <c r="Y27" s="211" t="s">
        <v>80</v>
      </c>
      <c r="Z27" s="212"/>
      <c r="AA27" s="26"/>
    </row>
    <row r="28" spans="1:27" s="27" customFormat="1" ht="124.2" x14ac:dyDescent="0.3">
      <c r="A28" s="73">
        <v>24</v>
      </c>
      <c r="B28" s="197" t="s">
        <v>222</v>
      </c>
      <c r="C28" s="194" t="s">
        <v>223</v>
      </c>
      <c r="D28" s="194">
        <v>70981493</v>
      </c>
      <c r="E28" s="199" t="s">
        <v>451</v>
      </c>
      <c r="F28" s="200" t="s">
        <v>409</v>
      </c>
      <c r="G28" s="201" t="s">
        <v>255</v>
      </c>
      <c r="H28" s="201" t="s">
        <v>69</v>
      </c>
      <c r="I28" s="201" t="s">
        <v>126</v>
      </c>
      <c r="J28" s="202" t="s">
        <v>223</v>
      </c>
      <c r="K28" s="213" t="s">
        <v>256</v>
      </c>
      <c r="L28" s="203">
        <v>12500000</v>
      </c>
      <c r="M28" s="204">
        <f t="shared" si="2"/>
        <v>10625000</v>
      </c>
      <c r="N28" s="214">
        <v>2024</v>
      </c>
      <c r="O28" s="215">
        <v>2028</v>
      </c>
      <c r="P28" s="207"/>
      <c r="Q28" s="196"/>
      <c r="R28" s="196"/>
      <c r="S28" s="208"/>
      <c r="T28" s="209"/>
      <c r="U28" s="209"/>
      <c r="V28" s="209"/>
      <c r="W28" s="210"/>
      <c r="X28" s="209"/>
      <c r="Y28" s="211" t="s">
        <v>80</v>
      </c>
      <c r="Z28" s="212"/>
      <c r="AA28" s="26"/>
    </row>
    <row r="29" spans="1:27" s="27" customFormat="1" ht="124.2" x14ac:dyDescent="0.3">
      <c r="A29" s="74">
        <v>25</v>
      </c>
      <c r="B29" s="197" t="s">
        <v>222</v>
      </c>
      <c r="C29" s="194" t="s">
        <v>223</v>
      </c>
      <c r="D29" s="194">
        <v>70981493</v>
      </c>
      <c r="E29" s="199" t="s">
        <v>451</v>
      </c>
      <c r="F29" s="200" t="s">
        <v>409</v>
      </c>
      <c r="G29" s="201" t="s">
        <v>257</v>
      </c>
      <c r="H29" s="201" t="s">
        <v>69</v>
      </c>
      <c r="I29" s="201" t="s">
        <v>126</v>
      </c>
      <c r="J29" s="202" t="s">
        <v>223</v>
      </c>
      <c r="K29" s="201" t="s">
        <v>257</v>
      </c>
      <c r="L29" s="203">
        <v>40000000</v>
      </c>
      <c r="M29" s="204">
        <f t="shared" si="2"/>
        <v>34000000</v>
      </c>
      <c r="N29" s="214">
        <v>2024</v>
      </c>
      <c r="O29" s="215">
        <v>2028</v>
      </c>
      <c r="P29" s="207"/>
      <c r="Q29" s="196"/>
      <c r="R29" s="196"/>
      <c r="S29" s="208"/>
      <c r="T29" s="209"/>
      <c r="U29" s="209"/>
      <c r="V29" s="209"/>
      <c r="W29" s="210"/>
      <c r="X29" s="209"/>
      <c r="Y29" s="211" t="s">
        <v>258</v>
      </c>
      <c r="Z29" s="212"/>
      <c r="AA29" s="26"/>
    </row>
    <row r="30" spans="1:27" s="27" customFormat="1" ht="124.8" thickBot="1" x14ac:dyDescent="0.35">
      <c r="A30" s="74">
        <v>26</v>
      </c>
      <c r="B30" s="197" t="s">
        <v>222</v>
      </c>
      <c r="C30" s="194" t="s">
        <v>223</v>
      </c>
      <c r="D30" s="194">
        <v>70981493</v>
      </c>
      <c r="E30" s="199" t="s">
        <v>451</v>
      </c>
      <c r="F30" s="200" t="s">
        <v>409</v>
      </c>
      <c r="G30" s="201" t="s">
        <v>259</v>
      </c>
      <c r="H30" s="201" t="s">
        <v>69</v>
      </c>
      <c r="I30" s="201" t="s">
        <v>126</v>
      </c>
      <c r="J30" s="202" t="s">
        <v>223</v>
      </c>
      <c r="K30" s="201" t="s">
        <v>259</v>
      </c>
      <c r="L30" s="247">
        <v>5500000</v>
      </c>
      <c r="M30" s="248">
        <f t="shared" si="2"/>
        <v>4675000</v>
      </c>
      <c r="N30" s="214">
        <v>2024</v>
      </c>
      <c r="O30" s="215">
        <v>2028</v>
      </c>
      <c r="P30" s="207"/>
      <c r="Q30" s="196"/>
      <c r="R30" s="196"/>
      <c r="S30" s="208"/>
      <c r="T30" s="209"/>
      <c r="U30" s="209"/>
      <c r="V30" s="209"/>
      <c r="W30" s="210"/>
      <c r="X30" s="209"/>
      <c r="Y30" s="211" t="s">
        <v>80</v>
      </c>
      <c r="Z30" s="212"/>
      <c r="AA30" s="26"/>
    </row>
    <row r="31" spans="1:27" s="27" customFormat="1" ht="124.2" x14ac:dyDescent="0.3">
      <c r="A31" s="73">
        <v>27</v>
      </c>
      <c r="B31" s="197" t="s">
        <v>222</v>
      </c>
      <c r="C31" s="194" t="s">
        <v>223</v>
      </c>
      <c r="D31" s="194">
        <v>70981493</v>
      </c>
      <c r="E31" s="199" t="s">
        <v>451</v>
      </c>
      <c r="F31" s="200" t="s">
        <v>409</v>
      </c>
      <c r="G31" s="201" t="s">
        <v>261</v>
      </c>
      <c r="H31" s="201" t="s">
        <v>69</v>
      </c>
      <c r="I31" s="201" t="s">
        <v>126</v>
      </c>
      <c r="J31" s="202" t="s">
        <v>223</v>
      </c>
      <c r="K31" s="201" t="s">
        <v>261</v>
      </c>
      <c r="L31" s="370">
        <v>2400000</v>
      </c>
      <c r="M31" s="371">
        <f>L31/100*85</f>
        <v>2040000</v>
      </c>
      <c r="N31" s="214">
        <v>2024</v>
      </c>
      <c r="O31" s="215">
        <v>2028</v>
      </c>
      <c r="P31" s="207"/>
      <c r="Q31" s="196"/>
      <c r="R31" s="196"/>
      <c r="S31" s="208"/>
      <c r="T31" s="209"/>
      <c r="U31" s="209"/>
      <c r="V31" s="209"/>
      <c r="W31" s="210"/>
      <c r="X31" s="209"/>
      <c r="Y31" s="211" t="s">
        <v>80</v>
      </c>
      <c r="Z31" s="212"/>
      <c r="AA31" s="26"/>
    </row>
    <row r="32" spans="1:27" s="27" customFormat="1" ht="124.8" thickBot="1" x14ac:dyDescent="0.35">
      <c r="A32" s="74">
        <v>28</v>
      </c>
      <c r="B32" s="197" t="s">
        <v>222</v>
      </c>
      <c r="C32" s="194" t="s">
        <v>223</v>
      </c>
      <c r="D32" s="194">
        <v>70981493</v>
      </c>
      <c r="E32" s="199" t="s">
        <v>451</v>
      </c>
      <c r="F32" s="200" t="s">
        <v>409</v>
      </c>
      <c r="G32" s="201" t="s">
        <v>262</v>
      </c>
      <c r="H32" s="201" t="s">
        <v>69</v>
      </c>
      <c r="I32" s="201" t="s">
        <v>126</v>
      </c>
      <c r="J32" s="202" t="s">
        <v>223</v>
      </c>
      <c r="K32" s="201" t="s">
        <v>262</v>
      </c>
      <c r="L32" s="256">
        <v>8000000</v>
      </c>
      <c r="M32" s="204">
        <f>L32/100*85</f>
        <v>6800000</v>
      </c>
      <c r="N32" s="214">
        <v>2024</v>
      </c>
      <c r="O32" s="215">
        <v>2028</v>
      </c>
      <c r="P32" s="207"/>
      <c r="Q32" s="196"/>
      <c r="R32" s="196"/>
      <c r="S32" s="208"/>
      <c r="T32" s="209"/>
      <c r="U32" s="209"/>
      <c r="V32" s="209"/>
      <c r="W32" s="210"/>
      <c r="X32" s="209"/>
      <c r="Y32" s="373" t="s">
        <v>544</v>
      </c>
      <c r="Z32" s="212"/>
      <c r="AA32" s="26"/>
    </row>
    <row r="33" spans="1:27" s="27" customFormat="1" ht="159" thickBot="1" x14ac:dyDescent="0.35">
      <c r="A33" s="74">
        <v>29</v>
      </c>
      <c r="B33" s="211" t="s">
        <v>230</v>
      </c>
      <c r="C33" s="194" t="s">
        <v>231</v>
      </c>
      <c r="D33" s="194">
        <v>70985294</v>
      </c>
      <c r="E33" s="199" t="s">
        <v>232</v>
      </c>
      <c r="F33" s="200" t="s">
        <v>453</v>
      </c>
      <c r="G33" s="201" t="s">
        <v>260</v>
      </c>
      <c r="H33" s="201" t="s">
        <v>69</v>
      </c>
      <c r="I33" s="201" t="s">
        <v>78</v>
      </c>
      <c r="J33" s="202" t="s">
        <v>231</v>
      </c>
      <c r="K33" s="201" t="s">
        <v>260</v>
      </c>
      <c r="L33" s="217">
        <v>3000000</v>
      </c>
      <c r="M33" s="218">
        <f t="shared" ref="M33:M58" si="3">L33/100*85</f>
        <v>2550000</v>
      </c>
      <c r="N33" s="27">
        <v>2024</v>
      </c>
      <c r="O33" s="219">
        <v>2025</v>
      </c>
      <c r="P33" s="207"/>
      <c r="Q33" s="196" t="s">
        <v>79</v>
      </c>
      <c r="R33" s="196"/>
      <c r="S33" s="208"/>
      <c r="T33" s="209"/>
      <c r="U33" s="209"/>
      <c r="V33" s="209"/>
      <c r="W33" s="210"/>
      <c r="X33" s="209"/>
      <c r="Y33" s="211" t="s">
        <v>80</v>
      </c>
      <c r="Z33" s="212" t="s">
        <v>162</v>
      </c>
      <c r="AA33" s="26"/>
    </row>
    <row r="34" spans="1:27" s="34" customFormat="1" ht="159" thickBot="1" x14ac:dyDescent="0.35">
      <c r="A34" s="73">
        <v>30</v>
      </c>
      <c r="B34" s="220" t="s">
        <v>230</v>
      </c>
      <c r="C34" s="221" t="s">
        <v>231</v>
      </c>
      <c r="D34" s="221">
        <v>70985294</v>
      </c>
      <c r="E34" s="222" t="s">
        <v>232</v>
      </c>
      <c r="F34" s="223" t="s">
        <v>453</v>
      </c>
      <c r="G34" s="224" t="s">
        <v>233</v>
      </c>
      <c r="H34" s="224" t="s">
        <v>69</v>
      </c>
      <c r="I34" s="224" t="s">
        <v>78</v>
      </c>
      <c r="J34" s="225" t="s">
        <v>231</v>
      </c>
      <c r="K34" s="226" t="s">
        <v>233</v>
      </c>
      <c r="L34" s="227">
        <v>600000</v>
      </c>
      <c r="M34" s="228">
        <f t="shared" si="3"/>
        <v>510000</v>
      </c>
      <c r="N34" s="229" t="s">
        <v>387</v>
      </c>
      <c r="O34" s="230" t="s">
        <v>454</v>
      </c>
      <c r="P34" s="231"/>
      <c r="Q34" s="232"/>
      <c r="R34" s="232"/>
      <c r="S34" s="232"/>
      <c r="T34" s="232"/>
      <c r="U34" s="232"/>
      <c r="V34" s="232"/>
      <c r="W34" s="232"/>
      <c r="X34" s="232"/>
      <c r="Y34" s="233"/>
      <c r="Z34" s="233" t="s">
        <v>162</v>
      </c>
    </row>
    <row r="35" spans="1:27" s="27" customFormat="1" ht="124.8" thickBot="1" x14ac:dyDescent="0.35">
      <c r="A35" s="74">
        <v>31</v>
      </c>
      <c r="B35" s="344" t="s">
        <v>123</v>
      </c>
      <c r="C35" s="345" t="s">
        <v>124</v>
      </c>
      <c r="D35" s="345">
        <v>70996318</v>
      </c>
      <c r="E35" s="346" t="s">
        <v>125</v>
      </c>
      <c r="F35" s="347" t="s">
        <v>419</v>
      </c>
      <c r="G35" s="348" t="s">
        <v>263</v>
      </c>
      <c r="H35" s="348" t="s">
        <v>69</v>
      </c>
      <c r="I35" s="348" t="s">
        <v>126</v>
      </c>
      <c r="J35" s="349" t="s">
        <v>127</v>
      </c>
      <c r="K35" s="348" t="s">
        <v>263</v>
      </c>
      <c r="L35" s="350">
        <v>8000000</v>
      </c>
      <c r="M35" s="351">
        <f t="shared" si="3"/>
        <v>6800000</v>
      </c>
      <c r="N35" s="352">
        <v>2023</v>
      </c>
      <c r="O35" s="348">
        <v>2028</v>
      </c>
      <c r="P35" s="207" t="s">
        <v>79</v>
      </c>
      <c r="Q35" s="196" t="s">
        <v>79</v>
      </c>
      <c r="R35" s="196" t="s">
        <v>79</v>
      </c>
      <c r="S35" s="208" t="s">
        <v>79</v>
      </c>
      <c r="T35" s="209"/>
      <c r="U35" s="209"/>
      <c r="V35" s="209"/>
      <c r="W35" s="210"/>
      <c r="X35" s="209"/>
      <c r="Y35" s="211" t="s">
        <v>80</v>
      </c>
      <c r="Z35" s="212" t="s">
        <v>197</v>
      </c>
      <c r="AA35" s="26"/>
    </row>
    <row r="36" spans="1:27" s="27" customFormat="1" ht="124.8" thickBot="1" x14ac:dyDescent="0.35">
      <c r="A36" s="74">
        <v>32</v>
      </c>
      <c r="B36" s="353" t="s">
        <v>123</v>
      </c>
      <c r="C36" s="354" t="s">
        <v>124</v>
      </c>
      <c r="D36" s="355">
        <v>70996318</v>
      </c>
      <c r="E36" s="356" t="s">
        <v>264</v>
      </c>
      <c r="F36" s="357" t="s">
        <v>419</v>
      </c>
      <c r="G36" s="194" t="s">
        <v>500</v>
      </c>
      <c r="H36" s="358" t="s">
        <v>69</v>
      </c>
      <c r="I36" s="358" t="s">
        <v>126</v>
      </c>
      <c r="J36" s="359" t="s">
        <v>127</v>
      </c>
      <c r="K36" s="194" t="s">
        <v>500</v>
      </c>
      <c r="L36" s="360">
        <v>500000</v>
      </c>
      <c r="M36" s="361">
        <f t="shared" si="3"/>
        <v>425000</v>
      </c>
      <c r="N36" s="362">
        <v>2023</v>
      </c>
      <c r="O36" s="363">
        <v>2028</v>
      </c>
      <c r="P36" s="207"/>
      <c r="Q36" s="196"/>
      <c r="R36" s="196"/>
      <c r="S36" s="208"/>
      <c r="T36" s="209"/>
      <c r="U36" s="209"/>
      <c r="V36" s="209"/>
      <c r="W36" s="210"/>
      <c r="X36" s="209"/>
      <c r="Y36" s="211" t="s">
        <v>80</v>
      </c>
      <c r="Z36" s="212"/>
      <c r="AA36" s="26"/>
    </row>
    <row r="37" spans="1:27" s="27" customFormat="1" ht="124.8" thickBot="1" x14ac:dyDescent="0.35">
      <c r="A37" s="73">
        <v>33</v>
      </c>
      <c r="B37" s="197" t="s">
        <v>123</v>
      </c>
      <c r="C37" s="354" t="s">
        <v>124</v>
      </c>
      <c r="D37" s="194">
        <v>70996318</v>
      </c>
      <c r="E37" s="199" t="s">
        <v>264</v>
      </c>
      <c r="F37" s="200" t="s">
        <v>419</v>
      </c>
      <c r="G37" s="201" t="s">
        <v>418</v>
      </c>
      <c r="H37" s="201" t="s">
        <v>69</v>
      </c>
      <c r="I37" s="201" t="s">
        <v>78</v>
      </c>
      <c r="J37" s="202" t="s">
        <v>265</v>
      </c>
      <c r="K37" s="201" t="s">
        <v>418</v>
      </c>
      <c r="L37" s="203">
        <v>500000</v>
      </c>
      <c r="M37" s="204">
        <f t="shared" si="3"/>
        <v>425000</v>
      </c>
      <c r="N37" s="205">
        <v>2023</v>
      </c>
      <c r="O37" s="206">
        <v>2028</v>
      </c>
      <c r="P37" s="207"/>
      <c r="Q37" s="196"/>
      <c r="R37" s="196"/>
      <c r="S37" s="208"/>
      <c r="T37" s="209"/>
      <c r="U37" s="209"/>
      <c r="V37" s="209"/>
      <c r="W37" s="210"/>
      <c r="X37" s="209"/>
      <c r="Y37" s="211" t="s">
        <v>80</v>
      </c>
      <c r="Z37" s="212"/>
      <c r="AA37" s="26"/>
    </row>
    <row r="38" spans="1:27" s="27" customFormat="1" ht="129.6" x14ac:dyDescent="0.3">
      <c r="A38" s="74">
        <v>34</v>
      </c>
      <c r="B38" s="211" t="s">
        <v>128</v>
      </c>
      <c r="C38" s="194" t="s">
        <v>129</v>
      </c>
      <c r="D38" s="194">
        <v>75027623</v>
      </c>
      <c r="E38" s="199" t="s">
        <v>130</v>
      </c>
      <c r="F38" s="200" t="s">
        <v>430</v>
      </c>
      <c r="G38" s="201" t="s">
        <v>266</v>
      </c>
      <c r="H38" s="201" t="s">
        <v>69</v>
      </c>
      <c r="I38" s="201" t="s">
        <v>78</v>
      </c>
      <c r="J38" s="202" t="s">
        <v>129</v>
      </c>
      <c r="K38" s="213" t="s">
        <v>266</v>
      </c>
      <c r="L38" s="203">
        <v>8000000</v>
      </c>
      <c r="M38" s="204">
        <f t="shared" si="3"/>
        <v>6800000</v>
      </c>
      <c r="N38" s="205">
        <v>2023</v>
      </c>
      <c r="O38" s="206">
        <v>2024</v>
      </c>
      <c r="P38" s="207" t="s">
        <v>79</v>
      </c>
      <c r="Q38" s="196" t="s">
        <v>79</v>
      </c>
      <c r="R38" s="196" t="s">
        <v>79</v>
      </c>
      <c r="S38" s="208" t="s">
        <v>79</v>
      </c>
      <c r="T38" s="209"/>
      <c r="U38" s="209"/>
      <c r="V38" s="209"/>
      <c r="W38" s="210"/>
      <c r="X38" s="209"/>
      <c r="Y38" s="211" t="s">
        <v>267</v>
      </c>
      <c r="Z38" s="212"/>
      <c r="AA38" s="26"/>
    </row>
    <row r="39" spans="1:27" s="34" customFormat="1" ht="130.19999999999999" thickBot="1" x14ac:dyDescent="0.35">
      <c r="A39" s="74">
        <v>35</v>
      </c>
      <c r="B39" s="211" t="s">
        <v>128</v>
      </c>
      <c r="C39" s="194" t="s">
        <v>129</v>
      </c>
      <c r="D39" s="194">
        <v>75027623</v>
      </c>
      <c r="E39" s="199" t="s">
        <v>130</v>
      </c>
      <c r="F39" s="200" t="s">
        <v>430</v>
      </c>
      <c r="G39" s="201" t="s">
        <v>133</v>
      </c>
      <c r="H39" s="201" t="s">
        <v>69</v>
      </c>
      <c r="I39" s="201" t="s">
        <v>78</v>
      </c>
      <c r="J39" s="202" t="s">
        <v>129</v>
      </c>
      <c r="K39" s="238" t="s">
        <v>133</v>
      </c>
      <c r="L39" s="239">
        <v>1000000</v>
      </c>
      <c r="M39" s="239">
        <f t="shared" si="3"/>
        <v>850000</v>
      </c>
      <c r="N39" s="232">
        <v>2023</v>
      </c>
      <c r="O39" s="232">
        <v>2024</v>
      </c>
      <c r="P39" s="232"/>
      <c r="Q39" s="232"/>
      <c r="R39" s="232"/>
      <c r="S39" s="232"/>
      <c r="T39" s="232"/>
      <c r="U39" s="232"/>
      <c r="V39" s="232"/>
      <c r="W39" s="232"/>
      <c r="X39" s="232"/>
      <c r="Y39" s="233" t="s">
        <v>151</v>
      </c>
      <c r="Z39" s="233"/>
    </row>
    <row r="40" spans="1:27" s="34" customFormat="1" ht="129.6" x14ac:dyDescent="0.3">
      <c r="A40" s="73">
        <v>36</v>
      </c>
      <c r="B40" s="211" t="s">
        <v>128</v>
      </c>
      <c r="C40" s="194" t="s">
        <v>129</v>
      </c>
      <c r="D40" s="194">
        <v>75027623</v>
      </c>
      <c r="E40" s="199" t="s">
        <v>130</v>
      </c>
      <c r="F40" s="200" t="s">
        <v>430</v>
      </c>
      <c r="G40" s="201" t="s">
        <v>452</v>
      </c>
      <c r="H40" s="201" t="s">
        <v>69</v>
      </c>
      <c r="I40" s="201" t="s">
        <v>78</v>
      </c>
      <c r="J40" s="202" t="s">
        <v>129</v>
      </c>
      <c r="K40" s="238" t="s">
        <v>452</v>
      </c>
      <c r="L40" s="239">
        <v>3000000</v>
      </c>
      <c r="M40" s="239">
        <f t="shared" si="3"/>
        <v>2550000</v>
      </c>
      <c r="N40" s="231">
        <v>2025</v>
      </c>
      <c r="O40" s="232">
        <v>2026</v>
      </c>
      <c r="P40" s="231"/>
      <c r="Q40" s="232"/>
      <c r="R40" s="232"/>
      <c r="S40" s="232"/>
      <c r="T40" s="232"/>
      <c r="U40" s="232"/>
      <c r="V40" s="336"/>
      <c r="W40" s="231"/>
      <c r="X40" s="232"/>
      <c r="Y40" s="337" t="s">
        <v>151</v>
      </c>
      <c r="Z40" s="338"/>
    </row>
    <row r="41" spans="1:27" s="27" customFormat="1" ht="158.4" x14ac:dyDescent="0.3">
      <c r="A41" s="74">
        <v>37</v>
      </c>
      <c r="B41" s="211" t="s">
        <v>137</v>
      </c>
      <c r="C41" s="194" t="s">
        <v>138</v>
      </c>
      <c r="D41" s="194">
        <v>75029952</v>
      </c>
      <c r="E41" s="199" t="s">
        <v>139</v>
      </c>
      <c r="F41" s="200" t="s">
        <v>417</v>
      </c>
      <c r="G41" s="201" t="s">
        <v>268</v>
      </c>
      <c r="H41" s="201" t="s">
        <v>69</v>
      </c>
      <c r="I41" s="201" t="s">
        <v>78</v>
      </c>
      <c r="J41" s="202" t="s">
        <v>269</v>
      </c>
      <c r="K41" s="201" t="s">
        <v>268</v>
      </c>
      <c r="L41" s="203">
        <v>5000000</v>
      </c>
      <c r="M41" s="204">
        <f t="shared" si="3"/>
        <v>4250000</v>
      </c>
      <c r="N41" s="205">
        <v>2023</v>
      </c>
      <c r="O41" s="206">
        <v>2026</v>
      </c>
      <c r="P41" s="207"/>
      <c r="Q41" s="196" t="s">
        <v>79</v>
      </c>
      <c r="R41" s="196"/>
      <c r="S41" s="208"/>
      <c r="T41" s="209"/>
      <c r="U41" s="209"/>
      <c r="V41" s="209"/>
      <c r="W41" s="210"/>
      <c r="X41" s="209"/>
      <c r="Y41" s="211" t="s">
        <v>442</v>
      </c>
      <c r="Z41" s="212"/>
      <c r="AA41" s="26"/>
    </row>
    <row r="42" spans="1:27" s="27" customFormat="1" ht="159" thickBot="1" x14ac:dyDescent="0.35">
      <c r="A42" s="74">
        <v>38</v>
      </c>
      <c r="B42" s="211" t="s">
        <v>137</v>
      </c>
      <c r="C42" s="194" t="s">
        <v>138</v>
      </c>
      <c r="D42" s="194">
        <v>75029952</v>
      </c>
      <c r="E42" s="199" t="s">
        <v>139</v>
      </c>
      <c r="F42" s="200" t="s">
        <v>417</v>
      </c>
      <c r="G42" s="211" t="s">
        <v>270</v>
      </c>
      <c r="H42" s="201" t="s">
        <v>69</v>
      </c>
      <c r="I42" s="201" t="s">
        <v>78</v>
      </c>
      <c r="J42" s="202" t="s">
        <v>269</v>
      </c>
      <c r="K42" s="211" t="s">
        <v>270</v>
      </c>
      <c r="L42" s="203">
        <v>100000000</v>
      </c>
      <c r="M42" s="204">
        <f t="shared" si="3"/>
        <v>85000000</v>
      </c>
      <c r="N42" s="205">
        <v>2023</v>
      </c>
      <c r="O42" s="206">
        <v>2030</v>
      </c>
      <c r="P42" s="207"/>
      <c r="Q42" s="196"/>
      <c r="R42" s="196"/>
      <c r="S42" s="208"/>
      <c r="T42" s="209"/>
      <c r="U42" s="209"/>
      <c r="V42" s="209"/>
      <c r="W42" s="210"/>
      <c r="X42" s="209"/>
      <c r="Y42" s="211" t="s">
        <v>151</v>
      </c>
      <c r="Z42" s="212"/>
      <c r="AA42" s="26"/>
    </row>
    <row r="43" spans="1:27" s="27" customFormat="1" ht="138" x14ac:dyDescent="0.3">
      <c r="A43" s="73">
        <v>39</v>
      </c>
      <c r="B43" s="211" t="s">
        <v>271</v>
      </c>
      <c r="C43" s="194" t="s">
        <v>76</v>
      </c>
      <c r="D43" s="194">
        <v>61989517</v>
      </c>
      <c r="E43" s="199" t="s">
        <v>144</v>
      </c>
      <c r="F43" s="200" t="s">
        <v>429</v>
      </c>
      <c r="G43" s="236" t="s">
        <v>272</v>
      </c>
      <c r="H43" s="201" t="s">
        <v>69</v>
      </c>
      <c r="I43" s="201" t="s">
        <v>78</v>
      </c>
      <c r="J43" s="202" t="s">
        <v>76</v>
      </c>
      <c r="K43" s="201" t="s">
        <v>272</v>
      </c>
      <c r="L43" s="203">
        <v>2500000</v>
      </c>
      <c r="M43" s="204">
        <f t="shared" si="3"/>
        <v>2125000</v>
      </c>
      <c r="N43" s="205">
        <v>2024</v>
      </c>
      <c r="O43" s="206">
        <v>2028</v>
      </c>
      <c r="P43" s="207"/>
      <c r="Q43" s="196"/>
      <c r="R43" s="196"/>
      <c r="S43" s="208"/>
      <c r="T43" s="209"/>
      <c r="U43" s="209"/>
      <c r="V43" s="209"/>
      <c r="W43" s="210"/>
      <c r="X43" s="209"/>
      <c r="Y43" s="211" t="s">
        <v>80</v>
      </c>
      <c r="Z43" s="212"/>
      <c r="AA43" s="26"/>
    </row>
    <row r="44" spans="1:27" s="27" customFormat="1" ht="86.4" x14ac:dyDescent="0.3">
      <c r="A44" s="74">
        <v>40</v>
      </c>
      <c r="B44" s="211" t="s">
        <v>271</v>
      </c>
      <c r="C44" s="194" t="s">
        <v>76</v>
      </c>
      <c r="D44" s="194">
        <v>61989517</v>
      </c>
      <c r="E44" s="199" t="s">
        <v>144</v>
      </c>
      <c r="F44" s="200" t="s">
        <v>429</v>
      </c>
      <c r="G44" s="201" t="s">
        <v>273</v>
      </c>
      <c r="H44" s="201" t="s">
        <v>69</v>
      </c>
      <c r="I44" s="201" t="s">
        <v>78</v>
      </c>
      <c r="J44" s="202" t="s">
        <v>76</v>
      </c>
      <c r="K44" s="213" t="s">
        <v>273</v>
      </c>
      <c r="L44" s="203">
        <v>500000</v>
      </c>
      <c r="M44" s="204">
        <f t="shared" si="3"/>
        <v>425000</v>
      </c>
      <c r="N44" s="205">
        <v>2024</v>
      </c>
      <c r="O44" s="206">
        <v>2026</v>
      </c>
      <c r="P44" s="207"/>
      <c r="Q44" s="196"/>
      <c r="R44" s="196"/>
      <c r="S44" s="208"/>
      <c r="T44" s="209"/>
      <c r="U44" s="209"/>
      <c r="V44" s="209"/>
      <c r="W44" s="210"/>
      <c r="X44" s="209"/>
      <c r="Y44" s="211" t="s">
        <v>80</v>
      </c>
      <c r="Z44" s="212"/>
      <c r="AA44" s="26"/>
    </row>
    <row r="45" spans="1:27" s="27" customFormat="1" ht="144.6" thickBot="1" x14ac:dyDescent="0.35">
      <c r="A45" s="74">
        <v>41</v>
      </c>
      <c r="B45" s="211" t="s">
        <v>271</v>
      </c>
      <c r="C45" s="194" t="s">
        <v>76</v>
      </c>
      <c r="D45" s="194">
        <v>61989517</v>
      </c>
      <c r="E45" s="199" t="s">
        <v>144</v>
      </c>
      <c r="F45" s="200" t="s">
        <v>429</v>
      </c>
      <c r="G45" s="201" t="s">
        <v>506</v>
      </c>
      <c r="H45" s="201" t="s">
        <v>69</v>
      </c>
      <c r="I45" s="201" t="s">
        <v>78</v>
      </c>
      <c r="J45" s="202" t="s">
        <v>76</v>
      </c>
      <c r="K45" s="201" t="s">
        <v>506</v>
      </c>
      <c r="L45" s="203">
        <v>7000000</v>
      </c>
      <c r="M45" s="204">
        <f t="shared" si="3"/>
        <v>5950000</v>
      </c>
      <c r="N45" s="205">
        <v>2023</v>
      </c>
      <c r="O45" s="206">
        <v>2026</v>
      </c>
      <c r="P45" s="207"/>
      <c r="Q45" s="196" t="s">
        <v>79</v>
      </c>
      <c r="R45" s="196" t="s">
        <v>79</v>
      </c>
      <c r="S45" s="208"/>
      <c r="T45" s="209"/>
      <c r="U45" s="209"/>
      <c r="V45" s="209"/>
      <c r="W45" s="210"/>
      <c r="X45" s="209"/>
      <c r="Y45" s="211" t="s">
        <v>80</v>
      </c>
      <c r="Z45" s="212"/>
      <c r="AA45" s="26"/>
    </row>
    <row r="46" spans="1:27" s="27" customFormat="1" ht="86.4" x14ac:dyDescent="0.3">
      <c r="A46" s="73">
        <v>42</v>
      </c>
      <c r="B46" s="211" t="s">
        <v>271</v>
      </c>
      <c r="C46" s="194" t="s">
        <v>76</v>
      </c>
      <c r="D46" s="194">
        <v>61989517</v>
      </c>
      <c r="E46" s="199" t="s">
        <v>144</v>
      </c>
      <c r="F46" s="200" t="s">
        <v>429</v>
      </c>
      <c r="G46" s="201" t="s">
        <v>274</v>
      </c>
      <c r="H46" s="201" t="s">
        <v>69</v>
      </c>
      <c r="I46" s="201" t="s">
        <v>78</v>
      </c>
      <c r="J46" s="202" t="s">
        <v>76</v>
      </c>
      <c r="K46" s="213" t="s">
        <v>274</v>
      </c>
      <c r="L46" s="203">
        <v>3500000</v>
      </c>
      <c r="M46" s="204">
        <f t="shared" si="3"/>
        <v>2975000</v>
      </c>
      <c r="N46" s="214">
        <v>2024</v>
      </c>
      <c r="O46" s="206">
        <v>2026</v>
      </c>
      <c r="P46" s="207"/>
      <c r="Q46" s="196" t="s">
        <v>79</v>
      </c>
      <c r="R46" s="196"/>
      <c r="S46" s="208"/>
      <c r="T46" s="209"/>
      <c r="U46" s="209"/>
      <c r="V46" s="209"/>
      <c r="W46" s="210"/>
      <c r="X46" s="209"/>
      <c r="Y46" s="211" t="s">
        <v>80</v>
      </c>
      <c r="Z46" s="212"/>
      <c r="AA46" s="26"/>
    </row>
    <row r="47" spans="1:27" s="27" customFormat="1" ht="86.4" x14ac:dyDescent="0.3">
      <c r="A47" s="74">
        <v>43</v>
      </c>
      <c r="B47" s="211" t="s">
        <v>271</v>
      </c>
      <c r="C47" s="194" t="s">
        <v>76</v>
      </c>
      <c r="D47" s="194">
        <v>61989517</v>
      </c>
      <c r="E47" s="199" t="s">
        <v>144</v>
      </c>
      <c r="F47" s="200" t="s">
        <v>429</v>
      </c>
      <c r="G47" s="201" t="s">
        <v>508</v>
      </c>
      <c r="H47" s="201" t="s">
        <v>69</v>
      </c>
      <c r="I47" s="201" t="s">
        <v>78</v>
      </c>
      <c r="J47" s="202" t="s">
        <v>76</v>
      </c>
      <c r="K47" s="201" t="s">
        <v>302</v>
      </c>
      <c r="L47" s="203">
        <v>2500000</v>
      </c>
      <c r="M47" s="204">
        <f t="shared" si="3"/>
        <v>2125000</v>
      </c>
      <c r="N47" s="205">
        <v>2025</v>
      </c>
      <c r="O47" s="206">
        <v>2027</v>
      </c>
      <c r="P47" s="207" t="s">
        <v>79</v>
      </c>
      <c r="Q47" s="196" t="s">
        <v>79</v>
      </c>
      <c r="R47" s="196" t="s">
        <v>79</v>
      </c>
      <c r="S47" s="208" t="s">
        <v>79</v>
      </c>
      <c r="T47" s="209"/>
      <c r="U47" s="209"/>
      <c r="V47" s="209"/>
      <c r="W47" s="210"/>
      <c r="X47" s="209"/>
      <c r="Y47" s="211" t="s">
        <v>80</v>
      </c>
      <c r="Z47" s="212"/>
      <c r="AA47" s="26"/>
    </row>
    <row r="48" spans="1:27" s="27" customFormat="1" ht="87" thickBot="1" x14ac:dyDescent="0.35">
      <c r="A48" s="74">
        <v>44</v>
      </c>
      <c r="B48" s="211" t="s">
        <v>271</v>
      </c>
      <c r="C48" s="194" t="s">
        <v>76</v>
      </c>
      <c r="D48" s="194">
        <v>61989517</v>
      </c>
      <c r="E48" s="199" t="s">
        <v>144</v>
      </c>
      <c r="F48" s="200" t="s">
        <v>429</v>
      </c>
      <c r="G48" s="201" t="s">
        <v>149</v>
      </c>
      <c r="H48" s="201" t="s">
        <v>69</v>
      </c>
      <c r="I48" s="201" t="s">
        <v>78</v>
      </c>
      <c r="J48" s="202" t="s">
        <v>76</v>
      </c>
      <c r="K48" s="201" t="s">
        <v>149</v>
      </c>
      <c r="L48" s="203">
        <v>4000000</v>
      </c>
      <c r="M48" s="204">
        <f t="shared" si="3"/>
        <v>3400000</v>
      </c>
      <c r="N48" s="214">
        <v>2024</v>
      </c>
      <c r="O48" s="206">
        <v>2026</v>
      </c>
      <c r="P48" s="207"/>
      <c r="Q48" s="196"/>
      <c r="R48" s="196"/>
      <c r="S48" s="208"/>
      <c r="T48" s="209"/>
      <c r="U48" s="209"/>
      <c r="V48" s="209"/>
      <c r="W48" s="210"/>
      <c r="X48" s="209"/>
      <c r="Y48" s="211" t="s">
        <v>275</v>
      </c>
      <c r="Z48" s="212"/>
      <c r="AA48" s="26"/>
    </row>
    <row r="49" spans="1:27" s="27" customFormat="1" ht="86.4" x14ac:dyDescent="0.3">
      <c r="A49" s="73">
        <v>45</v>
      </c>
      <c r="B49" s="211" t="s">
        <v>271</v>
      </c>
      <c r="C49" s="194" t="s">
        <v>76</v>
      </c>
      <c r="D49" s="194">
        <v>61989517</v>
      </c>
      <c r="E49" s="199" t="s">
        <v>276</v>
      </c>
      <c r="F49" s="200" t="s">
        <v>429</v>
      </c>
      <c r="G49" s="213" t="s">
        <v>436</v>
      </c>
      <c r="H49" s="201" t="s">
        <v>69</v>
      </c>
      <c r="I49" s="201" t="s">
        <v>78</v>
      </c>
      <c r="J49" s="202" t="s">
        <v>76</v>
      </c>
      <c r="K49" s="213" t="s">
        <v>436</v>
      </c>
      <c r="L49" s="203">
        <v>6500000</v>
      </c>
      <c r="M49" s="204">
        <f t="shared" si="3"/>
        <v>5525000</v>
      </c>
      <c r="N49" s="214">
        <v>2024</v>
      </c>
      <c r="O49" s="206">
        <v>2026</v>
      </c>
      <c r="P49" s="207"/>
      <c r="Q49" s="196"/>
      <c r="R49" s="196"/>
      <c r="S49" s="208"/>
      <c r="T49" s="209"/>
      <c r="U49" s="209"/>
      <c r="V49" s="209"/>
      <c r="W49" s="210"/>
      <c r="X49" s="209"/>
      <c r="Y49" s="211" t="s">
        <v>80</v>
      </c>
      <c r="Z49" s="212"/>
      <c r="AA49" s="26"/>
    </row>
    <row r="50" spans="1:27" s="27" customFormat="1" ht="86.4" x14ac:dyDescent="0.3">
      <c r="A50" s="74">
        <v>46</v>
      </c>
      <c r="B50" s="211" t="s">
        <v>271</v>
      </c>
      <c r="C50" s="194" t="s">
        <v>76</v>
      </c>
      <c r="D50" s="194">
        <v>61989517</v>
      </c>
      <c r="E50" s="199" t="s">
        <v>276</v>
      </c>
      <c r="F50" s="200" t="s">
        <v>429</v>
      </c>
      <c r="G50" s="201" t="s">
        <v>277</v>
      </c>
      <c r="H50" s="201" t="s">
        <v>69</v>
      </c>
      <c r="I50" s="201" t="s">
        <v>78</v>
      </c>
      <c r="J50" s="202" t="s">
        <v>76</v>
      </c>
      <c r="K50" s="213" t="s">
        <v>277</v>
      </c>
      <c r="L50" s="374">
        <v>300000</v>
      </c>
      <c r="M50" s="375">
        <f t="shared" si="3"/>
        <v>255000</v>
      </c>
      <c r="N50" s="205">
        <v>2024</v>
      </c>
      <c r="O50" s="206">
        <v>2026</v>
      </c>
      <c r="P50" s="207"/>
      <c r="Q50" s="196"/>
      <c r="R50" s="196"/>
      <c r="S50" s="208"/>
      <c r="T50" s="209"/>
      <c r="U50" s="209"/>
      <c r="V50" s="209"/>
      <c r="W50" s="210"/>
      <c r="X50" s="209"/>
      <c r="Y50" s="211" t="s">
        <v>80</v>
      </c>
      <c r="Z50" s="212"/>
      <c r="AA50" s="26"/>
    </row>
    <row r="51" spans="1:27" s="27" customFormat="1" ht="87" thickBot="1" x14ac:dyDescent="0.35">
      <c r="A51" s="74">
        <v>47</v>
      </c>
      <c r="B51" s="211" t="s">
        <v>271</v>
      </c>
      <c r="C51" s="194" t="s">
        <v>76</v>
      </c>
      <c r="D51" s="194">
        <v>61989517</v>
      </c>
      <c r="E51" s="199" t="s">
        <v>276</v>
      </c>
      <c r="F51" s="200" t="s">
        <v>429</v>
      </c>
      <c r="G51" s="201" t="s">
        <v>88</v>
      </c>
      <c r="H51" s="201" t="s">
        <v>69</v>
      </c>
      <c r="I51" s="201" t="s">
        <v>78</v>
      </c>
      <c r="J51" s="202" t="s">
        <v>76</v>
      </c>
      <c r="K51" s="213" t="s">
        <v>88</v>
      </c>
      <c r="L51" s="374">
        <v>10000000</v>
      </c>
      <c r="M51" s="375">
        <f t="shared" si="3"/>
        <v>8500000</v>
      </c>
      <c r="N51" s="205">
        <v>2025</v>
      </c>
      <c r="O51" s="206">
        <v>2027</v>
      </c>
      <c r="P51" s="207"/>
      <c r="Q51" s="196"/>
      <c r="R51" s="196"/>
      <c r="S51" s="208"/>
      <c r="T51" s="209"/>
      <c r="U51" s="209"/>
      <c r="V51" s="209"/>
      <c r="W51" s="210"/>
      <c r="X51" s="209"/>
      <c r="Y51" s="211" t="s">
        <v>80</v>
      </c>
      <c r="Z51" s="212"/>
      <c r="AA51" s="26"/>
    </row>
    <row r="52" spans="1:27" s="27" customFormat="1" ht="86.4" x14ac:dyDescent="0.3">
      <c r="A52" s="73">
        <v>48</v>
      </c>
      <c r="B52" s="211" t="s">
        <v>271</v>
      </c>
      <c r="C52" s="194" t="s">
        <v>76</v>
      </c>
      <c r="D52" s="194">
        <v>61989517</v>
      </c>
      <c r="E52" s="199" t="s">
        <v>276</v>
      </c>
      <c r="F52" s="200" t="s">
        <v>429</v>
      </c>
      <c r="G52" s="236" t="s">
        <v>274</v>
      </c>
      <c r="H52" s="201" t="s">
        <v>69</v>
      </c>
      <c r="I52" s="201" t="s">
        <v>78</v>
      </c>
      <c r="J52" s="202" t="s">
        <v>76</v>
      </c>
      <c r="K52" s="213" t="s">
        <v>274</v>
      </c>
      <c r="L52" s="374">
        <v>4000000</v>
      </c>
      <c r="M52" s="375">
        <f t="shared" si="3"/>
        <v>3400000</v>
      </c>
      <c r="N52" s="214">
        <v>2024</v>
      </c>
      <c r="O52" s="206">
        <v>2026</v>
      </c>
      <c r="P52" s="207"/>
      <c r="Q52" s="196"/>
      <c r="R52" s="196"/>
      <c r="S52" s="208"/>
      <c r="T52" s="209"/>
      <c r="U52" s="209"/>
      <c r="V52" s="209"/>
      <c r="W52" s="210"/>
      <c r="X52" s="209"/>
      <c r="Y52" s="211" t="s">
        <v>80</v>
      </c>
      <c r="Z52" s="212"/>
      <c r="AA52" s="26"/>
    </row>
    <row r="53" spans="1:27" s="27" customFormat="1" ht="124.2" x14ac:dyDescent="0.3">
      <c r="A53" s="74">
        <v>49</v>
      </c>
      <c r="B53" s="211" t="s">
        <v>271</v>
      </c>
      <c r="C53" s="194" t="s">
        <v>76</v>
      </c>
      <c r="D53" s="194">
        <v>61989517</v>
      </c>
      <c r="E53" s="199" t="s">
        <v>276</v>
      </c>
      <c r="F53" s="200" t="s">
        <v>429</v>
      </c>
      <c r="G53" s="236" t="s">
        <v>278</v>
      </c>
      <c r="H53" s="201" t="s">
        <v>69</v>
      </c>
      <c r="I53" s="201" t="s">
        <v>78</v>
      </c>
      <c r="J53" s="202" t="s">
        <v>76</v>
      </c>
      <c r="K53" s="201" t="s">
        <v>278</v>
      </c>
      <c r="L53" s="203">
        <v>6000000</v>
      </c>
      <c r="M53" s="204">
        <f t="shared" si="3"/>
        <v>5100000</v>
      </c>
      <c r="N53" s="205">
        <v>2025</v>
      </c>
      <c r="O53" s="206">
        <v>2027</v>
      </c>
      <c r="P53" s="207"/>
      <c r="Q53" s="196"/>
      <c r="R53" s="196"/>
      <c r="S53" s="208"/>
      <c r="T53" s="209"/>
      <c r="U53" s="209"/>
      <c r="V53" s="209"/>
      <c r="W53" s="210"/>
      <c r="X53" s="209"/>
      <c r="Y53" s="211" t="s">
        <v>80</v>
      </c>
      <c r="Z53" s="212"/>
      <c r="AA53" s="26"/>
    </row>
    <row r="54" spans="1:27" s="27" customFormat="1" ht="111" thickBot="1" x14ac:dyDescent="0.35">
      <c r="A54" s="74">
        <v>50</v>
      </c>
      <c r="B54" s="211" t="s">
        <v>271</v>
      </c>
      <c r="C54" s="194" t="s">
        <v>76</v>
      </c>
      <c r="D54" s="194">
        <v>61989517</v>
      </c>
      <c r="E54" s="199" t="s">
        <v>276</v>
      </c>
      <c r="F54" s="200" t="s">
        <v>429</v>
      </c>
      <c r="G54" s="236" t="s">
        <v>279</v>
      </c>
      <c r="H54" s="201" t="s">
        <v>69</v>
      </c>
      <c r="I54" s="201" t="s">
        <v>78</v>
      </c>
      <c r="J54" s="202" t="s">
        <v>76</v>
      </c>
      <c r="K54" s="201" t="s">
        <v>279</v>
      </c>
      <c r="L54" s="203">
        <v>500000</v>
      </c>
      <c r="M54" s="204">
        <f t="shared" si="3"/>
        <v>425000</v>
      </c>
      <c r="N54" s="214">
        <v>2024</v>
      </c>
      <c r="O54" s="206">
        <v>2027</v>
      </c>
      <c r="P54" s="207"/>
      <c r="Q54" s="196"/>
      <c r="R54" s="196"/>
      <c r="S54" s="208"/>
      <c r="T54" s="209"/>
      <c r="U54" s="209"/>
      <c r="V54" s="209"/>
      <c r="W54" s="210"/>
      <c r="X54" s="209"/>
      <c r="Y54" s="211" t="s">
        <v>80</v>
      </c>
      <c r="Z54" s="212"/>
      <c r="AA54" s="26"/>
    </row>
    <row r="55" spans="1:27" s="27" customFormat="1" ht="110.4" x14ac:dyDescent="0.3">
      <c r="A55" s="73">
        <v>51</v>
      </c>
      <c r="B55" s="211" t="s">
        <v>271</v>
      </c>
      <c r="C55" s="194" t="s">
        <v>76</v>
      </c>
      <c r="D55" s="194">
        <v>61989517</v>
      </c>
      <c r="E55" s="199" t="s">
        <v>276</v>
      </c>
      <c r="F55" s="200" t="s">
        <v>429</v>
      </c>
      <c r="G55" s="236" t="s">
        <v>507</v>
      </c>
      <c r="H55" s="201" t="s">
        <v>69</v>
      </c>
      <c r="I55" s="201" t="s">
        <v>78</v>
      </c>
      <c r="J55" s="202" t="s">
        <v>76</v>
      </c>
      <c r="K55" s="201" t="s">
        <v>507</v>
      </c>
      <c r="L55" s="203">
        <v>7000000</v>
      </c>
      <c r="M55" s="204">
        <f t="shared" si="3"/>
        <v>5950000</v>
      </c>
      <c r="N55" s="205">
        <v>2024</v>
      </c>
      <c r="O55" s="206">
        <v>2027</v>
      </c>
      <c r="P55" s="207"/>
      <c r="Q55" s="196"/>
      <c r="R55" s="196"/>
      <c r="S55" s="208"/>
      <c r="T55" s="209"/>
      <c r="U55" s="209"/>
      <c r="V55" s="209"/>
      <c r="W55" s="210"/>
      <c r="X55" s="209"/>
      <c r="Y55" s="211" t="s">
        <v>80</v>
      </c>
      <c r="Z55" s="212"/>
      <c r="AA55" s="26"/>
    </row>
    <row r="56" spans="1:27" s="27" customFormat="1" ht="86.4" x14ac:dyDescent="0.3">
      <c r="A56" s="74">
        <v>52</v>
      </c>
      <c r="B56" s="211" t="s">
        <v>271</v>
      </c>
      <c r="C56" s="194" t="s">
        <v>76</v>
      </c>
      <c r="D56" s="194">
        <v>61989517</v>
      </c>
      <c r="E56" s="199" t="s">
        <v>276</v>
      </c>
      <c r="F56" s="200" t="s">
        <v>429</v>
      </c>
      <c r="G56" s="201" t="s">
        <v>149</v>
      </c>
      <c r="H56" s="201" t="s">
        <v>69</v>
      </c>
      <c r="I56" s="201" t="s">
        <v>78</v>
      </c>
      <c r="J56" s="202" t="s">
        <v>76</v>
      </c>
      <c r="K56" s="201" t="s">
        <v>149</v>
      </c>
      <c r="L56" s="203">
        <v>4000000</v>
      </c>
      <c r="M56" s="204">
        <f t="shared" si="3"/>
        <v>3400000</v>
      </c>
      <c r="N56" s="214">
        <v>2024</v>
      </c>
      <c r="O56" s="206">
        <v>2026</v>
      </c>
      <c r="P56" s="207"/>
      <c r="Q56" s="196"/>
      <c r="R56" s="196" t="s">
        <v>388</v>
      </c>
      <c r="S56" s="208"/>
      <c r="T56" s="209"/>
      <c r="U56" s="209"/>
      <c r="V56" s="209"/>
      <c r="W56" s="210"/>
      <c r="X56" s="209"/>
      <c r="Y56" s="211" t="s">
        <v>80</v>
      </c>
      <c r="Z56" s="212"/>
      <c r="AA56" s="26"/>
    </row>
    <row r="57" spans="1:27" s="27" customFormat="1" ht="87" thickBot="1" x14ac:dyDescent="0.35">
      <c r="A57" s="74">
        <v>53</v>
      </c>
      <c r="B57" s="211" t="s">
        <v>271</v>
      </c>
      <c r="C57" s="194" t="s">
        <v>76</v>
      </c>
      <c r="D57" s="194">
        <v>61989517</v>
      </c>
      <c r="E57" s="199" t="s">
        <v>276</v>
      </c>
      <c r="F57" s="200" t="s">
        <v>429</v>
      </c>
      <c r="G57" s="201" t="s">
        <v>426</v>
      </c>
      <c r="H57" s="201" t="s">
        <v>69</v>
      </c>
      <c r="I57" s="201" t="s">
        <v>78</v>
      </c>
      <c r="J57" s="202" t="s">
        <v>76</v>
      </c>
      <c r="K57" s="201" t="s">
        <v>426</v>
      </c>
      <c r="L57" s="203">
        <v>2500000</v>
      </c>
      <c r="M57" s="204">
        <f t="shared" si="3"/>
        <v>2125000</v>
      </c>
      <c r="N57" s="205">
        <v>2024</v>
      </c>
      <c r="O57" s="206">
        <v>2026</v>
      </c>
      <c r="P57" s="207"/>
      <c r="Q57" s="196"/>
      <c r="R57" s="196"/>
      <c r="S57" s="208"/>
      <c r="T57" s="209"/>
      <c r="U57" s="209"/>
      <c r="V57" s="209"/>
      <c r="W57" s="210"/>
      <c r="X57" s="209"/>
      <c r="Y57" s="211" t="s">
        <v>80</v>
      </c>
      <c r="Z57" s="212"/>
      <c r="AA57" s="26"/>
    </row>
    <row r="58" spans="1:27" s="27" customFormat="1" ht="86.4" x14ac:dyDescent="0.3">
      <c r="A58" s="73">
        <v>54</v>
      </c>
      <c r="B58" s="211" t="s">
        <v>271</v>
      </c>
      <c r="C58" s="194" t="s">
        <v>76</v>
      </c>
      <c r="D58" s="194">
        <v>61989517</v>
      </c>
      <c r="E58" s="199" t="s">
        <v>276</v>
      </c>
      <c r="F58" s="200" t="s">
        <v>429</v>
      </c>
      <c r="G58" s="201" t="s">
        <v>455</v>
      </c>
      <c r="H58" s="201" t="s">
        <v>69</v>
      </c>
      <c r="I58" s="201" t="s">
        <v>78</v>
      </c>
      <c r="J58" s="202" t="s">
        <v>76</v>
      </c>
      <c r="K58" s="201" t="s">
        <v>455</v>
      </c>
      <c r="L58" s="203">
        <v>6000000</v>
      </c>
      <c r="M58" s="204">
        <f t="shared" si="3"/>
        <v>5100000</v>
      </c>
      <c r="N58" s="214">
        <v>2024</v>
      </c>
      <c r="O58" s="206">
        <v>2026</v>
      </c>
      <c r="P58" s="207"/>
      <c r="Q58" s="196"/>
      <c r="R58" s="196"/>
      <c r="S58" s="208"/>
      <c r="T58" s="209"/>
      <c r="U58" s="209"/>
      <c r="V58" s="209"/>
      <c r="W58" s="210"/>
      <c r="X58" s="209"/>
      <c r="Y58" s="211" t="s">
        <v>80</v>
      </c>
      <c r="Z58" s="212"/>
      <c r="AA58" s="26"/>
    </row>
    <row r="59" spans="1:27" s="27" customFormat="1" ht="110.4" x14ac:dyDescent="0.3">
      <c r="A59" s="74">
        <v>55</v>
      </c>
      <c r="B59" s="211" t="s">
        <v>152</v>
      </c>
      <c r="C59" s="194" t="s">
        <v>153</v>
      </c>
      <c r="D59" s="194">
        <v>62335448</v>
      </c>
      <c r="E59" s="199" t="s">
        <v>154</v>
      </c>
      <c r="F59" s="200" t="s">
        <v>404</v>
      </c>
      <c r="G59" s="236" t="s">
        <v>280</v>
      </c>
      <c r="H59" s="201" t="s">
        <v>69</v>
      </c>
      <c r="I59" s="201" t="s">
        <v>78</v>
      </c>
      <c r="J59" s="202" t="s">
        <v>153</v>
      </c>
      <c r="K59" s="213" t="s">
        <v>281</v>
      </c>
      <c r="L59" s="203">
        <v>30000000</v>
      </c>
      <c r="M59" s="204">
        <f>L59/100*85</f>
        <v>25500000</v>
      </c>
      <c r="N59" s="214">
        <v>2026</v>
      </c>
      <c r="O59" s="215">
        <v>2026</v>
      </c>
      <c r="P59" s="207" t="s">
        <v>79</v>
      </c>
      <c r="Q59" s="196" t="s">
        <v>79</v>
      </c>
      <c r="R59" s="196" t="s">
        <v>79</v>
      </c>
      <c r="S59" s="208" t="s">
        <v>79</v>
      </c>
      <c r="T59" s="209"/>
      <c r="U59" s="209" t="s">
        <v>79</v>
      </c>
      <c r="V59" s="209"/>
      <c r="W59" s="210"/>
      <c r="X59" s="209"/>
      <c r="Y59" s="211" t="s">
        <v>80</v>
      </c>
      <c r="Z59" s="212"/>
      <c r="AA59" s="26"/>
    </row>
    <row r="60" spans="1:27" s="27" customFormat="1" ht="101.4" thickBot="1" x14ac:dyDescent="0.35">
      <c r="A60" s="74">
        <v>56</v>
      </c>
      <c r="B60" s="211" t="s">
        <v>152</v>
      </c>
      <c r="C60" s="194" t="s">
        <v>153</v>
      </c>
      <c r="D60" s="194">
        <v>62335448</v>
      </c>
      <c r="E60" s="199" t="s">
        <v>154</v>
      </c>
      <c r="F60" s="200" t="s">
        <v>404</v>
      </c>
      <c r="G60" s="201" t="s">
        <v>282</v>
      </c>
      <c r="H60" s="201" t="s">
        <v>69</v>
      </c>
      <c r="I60" s="201" t="s">
        <v>78</v>
      </c>
      <c r="J60" s="202" t="s">
        <v>153</v>
      </c>
      <c r="K60" s="213" t="s">
        <v>282</v>
      </c>
      <c r="L60" s="203">
        <v>5000000</v>
      </c>
      <c r="M60" s="204">
        <f t="shared" ref="M60:M130" si="4">L60/100*85</f>
        <v>4250000</v>
      </c>
      <c r="N60" s="214">
        <v>2026</v>
      </c>
      <c r="O60" s="215">
        <v>2026</v>
      </c>
      <c r="P60" s="207"/>
      <c r="Q60" s="196"/>
      <c r="R60" s="196" t="s">
        <v>79</v>
      </c>
      <c r="S60" s="208"/>
      <c r="T60" s="209"/>
      <c r="U60" s="209"/>
      <c r="V60" s="209"/>
      <c r="W60" s="210"/>
      <c r="X60" s="209"/>
      <c r="Y60" s="211" t="s">
        <v>80</v>
      </c>
      <c r="Z60" s="212"/>
      <c r="AA60" s="26"/>
    </row>
    <row r="61" spans="1:27" s="27" customFormat="1" ht="100.8" x14ac:dyDescent="0.3">
      <c r="A61" s="73">
        <v>57</v>
      </c>
      <c r="B61" s="211" t="s">
        <v>152</v>
      </c>
      <c r="C61" s="194" t="s">
        <v>153</v>
      </c>
      <c r="D61" s="194">
        <v>62335448</v>
      </c>
      <c r="E61" s="199" t="s">
        <v>154</v>
      </c>
      <c r="F61" s="200" t="s">
        <v>404</v>
      </c>
      <c r="G61" s="201" t="s">
        <v>283</v>
      </c>
      <c r="H61" s="201" t="s">
        <v>69</v>
      </c>
      <c r="I61" s="201" t="s">
        <v>78</v>
      </c>
      <c r="J61" s="202" t="s">
        <v>153</v>
      </c>
      <c r="K61" s="213" t="s">
        <v>284</v>
      </c>
      <c r="L61" s="203">
        <v>4000000</v>
      </c>
      <c r="M61" s="204">
        <f t="shared" si="4"/>
        <v>3400000</v>
      </c>
      <c r="N61" s="205">
        <v>2023</v>
      </c>
      <c r="O61" s="206">
        <v>2025</v>
      </c>
      <c r="P61" s="207"/>
      <c r="Q61" s="196"/>
      <c r="R61" s="196" t="s">
        <v>79</v>
      </c>
      <c r="S61" s="208" t="s">
        <v>79</v>
      </c>
      <c r="T61" s="209"/>
      <c r="U61" s="209"/>
      <c r="V61" s="209"/>
      <c r="W61" s="210"/>
      <c r="X61" s="209"/>
      <c r="Y61" s="211" t="s">
        <v>80</v>
      </c>
      <c r="Z61" s="212"/>
      <c r="AA61" s="26"/>
    </row>
    <row r="62" spans="1:27" s="27" customFormat="1" ht="144" x14ac:dyDescent="0.3">
      <c r="A62" s="74">
        <v>58</v>
      </c>
      <c r="B62" s="211" t="s">
        <v>152</v>
      </c>
      <c r="C62" s="194" t="s">
        <v>153</v>
      </c>
      <c r="D62" s="194">
        <v>62335448</v>
      </c>
      <c r="E62" s="199" t="s">
        <v>154</v>
      </c>
      <c r="F62" s="200" t="s">
        <v>404</v>
      </c>
      <c r="G62" s="201" t="s">
        <v>456</v>
      </c>
      <c r="H62" s="201" t="s">
        <v>69</v>
      </c>
      <c r="I62" s="201" t="s">
        <v>78</v>
      </c>
      <c r="J62" s="202" t="s">
        <v>153</v>
      </c>
      <c r="K62" s="213" t="s">
        <v>457</v>
      </c>
      <c r="L62" s="203">
        <v>45000000</v>
      </c>
      <c r="M62" s="204">
        <f t="shared" si="4"/>
        <v>38250000</v>
      </c>
      <c r="N62" s="214">
        <v>2027</v>
      </c>
      <c r="O62" s="215">
        <v>2028</v>
      </c>
      <c r="P62" s="207"/>
      <c r="Q62" s="196"/>
      <c r="R62" s="196" t="s">
        <v>79</v>
      </c>
      <c r="S62" s="208" t="s">
        <v>79</v>
      </c>
      <c r="T62" s="209"/>
      <c r="U62" s="209"/>
      <c r="V62" s="209"/>
      <c r="W62" s="210"/>
      <c r="X62" s="209"/>
      <c r="Y62" s="211" t="s">
        <v>80</v>
      </c>
      <c r="Z62" s="212" t="s">
        <v>182</v>
      </c>
      <c r="AA62" s="26"/>
    </row>
    <row r="63" spans="1:27" s="27" customFormat="1" ht="101.4" thickBot="1" x14ac:dyDescent="0.35">
      <c r="A63" s="74">
        <v>59</v>
      </c>
      <c r="B63" s="211" t="s">
        <v>157</v>
      </c>
      <c r="C63" s="194" t="s">
        <v>153</v>
      </c>
      <c r="D63" s="194">
        <v>62335448</v>
      </c>
      <c r="E63" s="199" t="s">
        <v>154</v>
      </c>
      <c r="F63" s="200" t="s">
        <v>404</v>
      </c>
      <c r="G63" s="201" t="s">
        <v>285</v>
      </c>
      <c r="H63" s="201" t="s">
        <v>69</v>
      </c>
      <c r="I63" s="201" t="s">
        <v>78</v>
      </c>
      <c r="J63" s="202" t="s">
        <v>153</v>
      </c>
      <c r="K63" s="201" t="s">
        <v>285</v>
      </c>
      <c r="L63" s="203">
        <v>1500000</v>
      </c>
      <c r="M63" s="204">
        <f t="shared" si="4"/>
        <v>1275000</v>
      </c>
      <c r="N63" s="205">
        <v>2019</v>
      </c>
      <c r="O63" s="206">
        <v>2021</v>
      </c>
      <c r="P63" s="207"/>
      <c r="Q63" s="196"/>
      <c r="R63" s="196"/>
      <c r="S63" s="208"/>
      <c r="T63" s="209"/>
      <c r="U63" s="209"/>
      <c r="V63" s="209"/>
      <c r="W63" s="210"/>
      <c r="X63" s="209"/>
      <c r="Y63" s="211" t="s">
        <v>391</v>
      </c>
      <c r="Z63" s="212"/>
      <c r="AA63" s="26"/>
    </row>
    <row r="64" spans="1:27" s="27" customFormat="1" ht="100.8" x14ac:dyDescent="0.3">
      <c r="A64" s="73">
        <v>60</v>
      </c>
      <c r="B64" s="211" t="s">
        <v>157</v>
      </c>
      <c r="C64" s="194" t="s">
        <v>153</v>
      </c>
      <c r="D64" s="194">
        <v>62335448</v>
      </c>
      <c r="E64" s="199" t="s">
        <v>154</v>
      </c>
      <c r="F64" s="200" t="s">
        <v>404</v>
      </c>
      <c r="G64" s="201" t="s">
        <v>286</v>
      </c>
      <c r="H64" s="201" t="s">
        <v>69</v>
      </c>
      <c r="I64" s="201" t="s">
        <v>78</v>
      </c>
      <c r="J64" s="202" t="s">
        <v>153</v>
      </c>
      <c r="K64" s="213" t="s">
        <v>286</v>
      </c>
      <c r="L64" s="203">
        <v>45000000</v>
      </c>
      <c r="M64" s="204">
        <f t="shared" si="4"/>
        <v>38250000</v>
      </c>
      <c r="N64" s="214">
        <v>2027</v>
      </c>
      <c r="O64" s="215">
        <v>2027</v>
      </c>
      <c r="P64" s="207"/>
      <c r="Q64" s="196"/>
      <c r="R64" s="196"/>
      <c r="S64" s="208"/>
      <c r="T64" s="209"/>
      <c r="U64" s="209"/>
      <c r="V64" s="209"/>
      <c r="W64" s="210"/>
      <c r="X64" s="209"/>
      <c r="Y64" s="211" t="s">
        <v>173</v>
      </c>
      <c r="Z64" s="212"/>
      <c r="AA64" s="26"/>
    </row>
    <row r="65" spans="1:27" s="27" customFormat="1" ht="100.8" x14ac:dyDescent="0.3">
      <c r="A65" s="74">
        <v>61</v>
      </c>
      <c r="B65" s="211" t="s">
        <v>157</v>
      </c>
      <c r="C65" s="194" t="s">
        <v>153</v>
      </c>
      <c r="D65" s="194">
        <v>62335448</v>
      </c>
      <c r="E65" s="199" t="s">
        <v>154</v>
      </c>
      <c r="F65" s="200" t="s">
        <v>404</v>
      </c>
      <c r="G65" s="201" t="s">
        <v>287</v>
      </c>
      <c r="H65" s="201" t="s">
        <v>69</v>
      </c>
      <c r="I65" s="201" t="s">
        <v>78</v>
      </c>
      <c r="J65" s="202" t="s">
        <v>153</v>
      </c>
      <c r="K65" s="213" t="s">
        <v>287</v>
      </c>
      <c r="L65" s="203">
        <v>20000000</v>
      </c>
      <c r="M65" s="204">
        <f t="shared" si="4"/>
        <v>17000000</v>
      </c>
      <c r="N65" s="214">
        <v>2026</v>
      </c>
      <c r="O65" s="215">
        <v>2027</v>
      </c>
      <c r="P65" s="207"/>
      <c r="Q65" s="196"/>
      <c r="R65" s="196"/>
      <c r="S65" s="208"/>
      <c r="T65" s="209"/>
      <c r="U65" s="209"/>
      <c r="V65" s="209"/>
      <c r="W65" s="210"/>
      <c r="X65" s="209"/>
      <c r="Y65" s="211" t="s">
        <v>80</v>
      </c>
      <c r="Z65" s="212"/>
      <c r="AA65" s="26"/>
    </row>
    <row r="66" spans="1:27" s="27" customFormat="1" ht="101.4" thickBot="1" x14ac:dyDescent="0.35">
      <c r="A66" s="74">
        <v>62</v>
      </c>
      <c r="B66" s="211" t="s">
        <v>157</v>
      </c>
      <c r="C66" s="194" t="s">
        <v>153</v>
      </c>
      <c r="D66" s="194">
        <v>62335448</v>
      </c>
      <c r="E66" s="199" t="s">
        <v>154</v>
      </c>
      <c r="F66" s="200" t="s">
        <v>404</v>
      </c>
      <c r="G66" s="201" t="s">
        <v>288</v>
      </c>
      <c r="H66" s="201" t="s">
        <v>69</v>
      </c>
      <c r="I66" s="201" t="s">
        <v>78</v>
      </c>
      <c r="J66" s="202" t="s">
        <v>153</v>
      </c>
      <c r="K66" s="213" t="s">
        <v>288</v>
      </c>
      <c r="L66" s="203">
        <v>3000000</v>
      </c>
      <c r="M66" s="204">
        <f t="shared" si="4"/>
        <v>2550000</v>
      </c>
      <c r="N66" s="214">
        <v>2025</v>
      </c>
      <c r="O66" s="215">
        <v>2025</v>
      </c>
      <c r="P66" s="207"/>
      <c r="Q66" s="196"/>
      <c r="R66" s="196"/>
      <c r="S66" s="208"/>
      <c r="T66" s="209"/>
      <c r="U66" s="209"/>
      <c r="V66" s="209"/>
      <c r="W66" s="210"/>
      <c r="X66" s="209"/>
      <c r="Y66" s="211" t="s">
        <v>80</v>
      </c>
      <c r="Z66" s="212"/>
      <c r="AA66" s="26"/>
    </row>
    <row r="67" spans="1:27" s="27" customFormat="1" ht="100.8" x14ac:dyDescent="0.3">
      <c r="A67" s="73">
        <v>63</v>
      </c>
      <c r="B67" s="211" t="s">
        <v>157</v>
      </c>
      <c r="C67" s="194" t="s">
        <v>153</v>
      </c>
      <c r="D67" s="194">
        <v>62335448</v>
      </c>
      <c r="E67" s="199" t="s">
        <v>154</v>
      </c>
      <c r="F67" s="200" t="s">
        <v>404</v>
      </c>
      <c r="G67" s="201" t="s">
        <v>289</v>
      </c>
      <c r="H67" s="201" t="s">
        <v>69</v>
      </c>
      <c r="I67" s="201" t="s">
        <v>78</v>
      </c>
      <c r="J67" s="202" t="s">
        <v>153</v>
      </c>
      <c r="K67" s="213" t="s">
        <v>289</v>
      </c>
      <c r="L67" s="203">
        <v>2000000</v>
      </c>
      <c r="M67" s="204">
        <f t="shared" si="4"/>
        <v>1700000</v>
      </c>
      <c r="N67" s="214">
        <v>2024</v>
      </c>
      <c r="O67" s="206">
        <v>2024</v>
      </c>
      <c r="P67" s="207"/>
      <c r="Q67" s="196"/>
      <c r="R67" s="196"/>
      <c r="S67" s="208"/>
      <c r="T67" s="209"/>
      <c r="U67" s="209"/>
      <c r="V67" s="209"/>
      <c r="W67" s="210"/>
      <c r="X67" s="209"/>
      <c r="Y67" s="211" t="s">
        <v>80</v>
      </c>
      <c r="Z67" s="212"/>
      <c r="AA67" s="26"/>
    </row>
    <row r="68" spans="1:27" s="27" customFormat="1" ht="100.8" customHeight="1" x14ac:dyDescent="0.3">
      <c r="A68" s="74">
        <v>64</v>
      </c>
      <c r="B68" s="211" t="s">
        <v>157</v>
      </c>
      <c r="C68" s="194" t="s">
        <v>153</v>
      </c>
      <c r="D68" s="194">
        <v>62335448</v>
      </c>
      <c r="E68" s="199" t="s">
        <v>154</v>
      </c>
      <c r="F68" s="200" t="s">
        <v>404</v>
      </c>
      <c r="G68" s="201" t="s">
        <v>290</v>
      </c>
      <c r="H68" s="201" t="s">
        <v>69</v>
      </c>
      <c r="I68" s="201" t="s">
        <v>126</v>
      </c>
      <c r="J68" s="202" t="s">
        <v>153</v>
      </c>
      <c r="K68" s="213" t="s">
        <v>290</v>
      </c>
      <c r="L68" s="203">
        <v>1000000</v>
      </c>
      <c r="M68" s="204">
        <f t="shared" si="4"/>
        <v>850000</v>
      </c>
      <c r="N68" s="214">
        <v>2025</v>
      </c>
      <c r="O68" s="215">
        <v>2025</v>
      </c>
      <c r="P68" s="207"/>
      <c r="Q68" s="196"/>
      <c r="R68" s="196"/>
      <c r="S68" s="208"/>
      <c r="T68" s="209"/>
      <c r="U68" s="209"/>
      <c r="V68" s="209"/>
      <c r="W68" s="210"/>
      <c r="X68" s="209"/>
      <c r="Y68" s="211" t="s">
        <v>80</v>
      </c>
      <c r="Z68" s="212"/>
      <c r="AA68" s="26"/>
    </row>
    <row r="69" spans="1:27" s="27" customFormat="1" ht="130.19999999999999" thickBot="1" x14ac:dyDescent="0.35">
      <c r="A69" s="74">
        <v>65</v>
      </c>
      <c r="B69" s="211" t="s">
        <v>158</v>
      </c>
      <c r="C69" s="194" t="s">
        <v>159</v>
      </c>
      <c r="D69" s="194">
        <v>70983941</v>
      </c>
      <c r="E69" s="199" t="s">
        <v>160</v>
      </c>
      <c r="F69" s="200" t="s">
        <v>405</v>
      </c>
      <c r="G69" s="201" t="s">
        <v>291</v>
      </c>
      <c r="H69" s="201" t="s">
        <v>69</v>
      </c>
      <c r="I69" s="201" t="s">
        <v>126</v>
      </c>
      <c r="J69" s="202" t="s">
        <v>159</v>
      </c>
      <c r="K69" s="213" t="s">
        <v>291</v>
      </c>
      <c r="L69" s="203">
        <v>2500000</v>
      </c>
      <c r="M69" s="204">
        <f t="shared" si="4"/>
        <v>2125000</v>
      </c>
      <c r="N69" s="214">
        <v>2024</v>
      </c>
      <c r="O69" s="215">
        <v>2025</v>
      </c>
      <c r="P69" s="207"/>
      <c r="Q69" s="196" t="s">
        <v>79</v>
      </c>
      <c r="R69" s="196"/>
      <c r="S69" s="208"/>
      <c r="T69" s="209"/>
      <c r="U69" s="209"/>
      <c r="V69" s="209"/>
      <c r="W69" s="210"/>
      <c r="X69" s="209"/>
      <c r="Y69" s="211" t="s">
        <v>80</v>
      </c>
      <c r="Z69" s="212"/>
      <c r="AA69" s="26"/>
    </row>
    <row r="70" spans="1:27" s="27" customFormat="1" ht="129.6" x14ac:dyDescent="0.3">
      <c r="A70" s="73">
        <v>66</v>
      </c>
      <c r="B70" s="211" t="s">
        <v>158</v>
      </c>
      <c r="C70" s="194" t="s">
        <v>159</v>
      </c>
      <c r="D70" s="194">
        <v>70983941</v>
      </c>
      <c r="E70" s="199" t="s">
        <v>160</v>
      </c>
      <c r="F70" s="200" t="s">
        <v>405</v>
      </c>
      <c r="G70" s="201" t="s">
        <v>292</v>
      </c>
      <c r="H70" s="201" t="s">
        <v>69</v>
      </c>
      <c r="I70" s="201" t="s">
        <v>126</v>
      </c>
      <c r="J70" s="202" t="s">
        <v>159</v>
      </c>
      <c r="K70" s="201" t="s">
        <v>292</v>
      </c>
      <c r="L70" s="203">
        <v>3000000</v>
      </c>
      <c r="M70" s="204">
        <f t="shared" si="4"/>
        <v>2550000</v>
      </c>
      <c r="N70" s="214">
        <v>2024</v>
      </c>
      <c r="O70" s="206">
        <v>2025</v>
      </c>
      <c r="P70" s="207"/>
      <c r="Q70" s="196"/>
      <c r="R70" s="196"/>
      <c r="S70" s="208"/>
      <c r="T70" s="209" t="s">
        <v>79</v>
      </c>
      <c r="U70" s="209"/>
      <c r="V70" s="209"/>
      <c r="W70" s="210"/>
      <c r="X70" s="209" t="s">
        <v>79</v>
      </c>
      <c r="Y70" s="211" t="s">
        <v>80</v>
      </c>
      <c r="Z70" s="212" t="s">
        <v>162</v>
      </c>
      <c r="AA70" s="26"/>
    </row>
    <row r="71" spans="1:27" s="27" customFormat="1" ht="130.19999999999999" customHeight="1" x14ac:dyDescent="0.3">
      <c r="A71" s="74">
        <v>67</v>
      </c>
      <c r="B71" s="211" t="s">
        <v>293</v>
      </c>
      <c r="C71" s="194" t="s">
        <v>159</v>
      </c>
      <c r="D71" s="194">
        <v>70983941</v>
      </c>
      <c r="E71" s="199" t="s">
        <v>160</v>
      </c>
      <c r="F71" s="200" t="s">
        <v>405</v>
      </c>
      <c r="G71" s="201" t="s">
        <v>294</v>
      </c>
      <c r="H71" s="201" t="s">
        <v>69</v>
      </c>
      <c r="I71" s="201" t="s">
        <v>126</v>
      </c>
      <c r="J71" s="202" t="s">
        <v>159</v>
      </c>
      <c r="K71" s="213" t="s">
        <v>294</v>
      </c>
      <c r="L71" s="203">
        <v>450000</v>
      </c>
      <c r="M71" s="204">
        <f t="shared" si="4"/>
        <v>382500</v>
      </c>
      <c r="N71" s="214">
        <v>2024</v>
      </c>
      <c r="O71" s="215">
        <v>2025</v>
      </c>
      <c r="P71" s="207"/>
      <c r="Q71" s="196"/>
      <c r="R71" s="196"/>
      <c r="S71" s="208"/>
      <c r="T71" s="209"/>
      <c r="U71" s="209"/>
      <c r="V71" s="209"/>
      <c r="W71" s="210"/>
      <c r="X71" s="209"/>
      <c r="Y71" s="211" t="s">
        <v>80</v>
      </c>
      <c r="Z71" s="212"/>
      <c r="AA71" s="26"/>
    </row>
    <row r="72" spans="1:27" s="27" customFormat="1" ht="115.8" thickBot="1" x14ac:dyDescent="0.35">
      <c r="A72" s="74">
        <v>68</v>
      </c>
      <c r="B72" s="211" t="s">
        <v>293</v>
      </c>
      <c r="C72" s="194" t="s">
        <v>159</v>
      </c>
      <c r="D72" s="194">
        <v>70983941</v>
      </c>
      <c r="E72" s="199" t="s">
        <v>160</v>
      </c>
      <c r="F72" s="200" t="s">
        <v>405</v>
      </c>
      <c r="G72" s="201" t="s">
        <v>295</v>
      </c>
      <c r="H72" s="201" t="s">
        <v>69</v>
      </c>
      <c r="I72" s="201" t="s">
        <v>126</v>
      </c>
      <c r="J72" s="202" t="s">
        <v>159</v>
      </c>
      <c r="K72" s="213" t="s">
        <v>295</v>
      </c>
      <c r="L72" s="203">
        <v>250000</v>
      </c>
      <c r="M72" s="204">
        <f t="shared" si="4"/>
        <v>212500</v>
      </c>
      <c r="N72" s="205">
        <v>2020</v>
      </c>
      <c r="O72" s="206">
        <v>2022</v>
      </c>
      <c r="P72" s="207"/>
      <c r="Q72" s="196"/>
      <c r="R72" s="196"/>
      <c r="S72" s="208"/>
      <c r="T72" s="209"/>
      <c r="U72" s="209"/>
      <c r="V72" s="209"/>
      <c r="W72" s="210"/>
      <c r="X72" s="209"/>
      <c r="Y72" s="211" t="s">
        <v>403</v>
      </c>
      <c r="Z72" s="212"/>
      <c r="AA72" s="26"/>
    </row>
    <row r="73" spans="1:27" s="27" customFormat="1" ht="115.2" x14ac:dyDescent="0.3">
      <c r="A73" s="73">
        <v>69</v>
      </c>
      <c r="B73" s="211" t="s">
        <v>293</v>
      </c>
      <c r="C73" s="194" t="s">
        <v>159</v>
      </c>
      <c r="D73" s="194">
        <v>70983941</v>
      </c>
      <c r="E73" s="199" t="s">
        <v>160</v>
      </c>
      <c r="F73" s="200" t="s">
        <v>405</v>
      </c>
      <c r="G73" s="201" t="s">
        <v>296</v>
      </c>
      <c r="H73" s="201" t="s">
        <v>69</v>
      </c>
      <c r="I73" s="201" t="s">
        <v>126</v>
      </c>
      <c r="J73" s="202" t="s">
        <v>159</v>
      </c>
      <c r="K73" s="213" t="s">
        <v>296</v>
      </c>
      <c r="L73" s="203">
        <v>200000</v>
      </c>
      <c r="M73" s="204">
        <f t="shared" si="4"/>
        <v>170000</v>
      </c>
      <c r="N73" s="205">
        <v>2020</v>
      </c>
      <c r="O73" s="215">
        <v>2023</v>
      </c>
      <c r="P73" s="207"/>
      <c r="Q73" s="196"/>
      <c r="R73" s="196"/>
      <c r="S73" s="208"/>
      <c r="T73" s="209"/>
      <c r="U73" s="209"/>
      <c r="V73" s="209"/>
      <c r="W73" s="210"/>
      <c r="X73" s="209"/>
      <c r="Y73" s="211" t="s">
        <v>403</v>
      </c>
      <c r="Z73" s="212"/>
      <c r="AA73" s="26"/>
    </row>
    <row r="74" spans="1:27" s="27" customFormat="1" ht="115.2" x14ac:dyDescent="0.3">
      <c r="A74" s="74">
        <v>70</v>
      </c>
      <c r="B74" s="211" t="s">
        <v>293</v>
      </c>
      <c r="C74" s="194" t="s">
        <v>159</v>
      </c>
      <c r="D74" s="194">
        <v>70983941</v>
      </c>
      <c r="E74" s="199" t="s">
        <v>160</v>
      </c>
      <c r="F74" s="200" t="s">
        <v>405</v>
      </c>
      <c r="G74" s="201" t="s">
        <v>297</v>
      </c>
      <c r="H74" s="201" t="s">
        <v>69</v>
      </c>
      <c r="I74" s="201" t="s">
        <v>126</v>
      </c>
      <c r="J74" s="202" t="s">
        <v>159</v>
      </c>
      <c r="K74" s="201" t="s">
        <v>297</v>
      </c>
      <c r="L74" s="203">
        <v>350000</v>
      </c>
      <c r="M74" s="204">
        <f t="shared" si="4"/>
        <v>297500</v>
      </c>
      <c r="N74" s="205">
        <v>2020</v>
      </c>
      <c r="O74" s="215">
        <v>2023</v>
      </c>
      <c r="P74" s="207"/>
      <c r="Q74" s="196"/>
      <c r="R74" s="196"/>
      <c r="S74" s="208"/>
      <c r="T74" s="209"/>
      <c r="U74" s="209"/>
      <c r="V74" s="209"/>
      <c r="W74" s="210"/>
      <c r="X74" s="209"/>
      <c r="Y74" s="240" t="s">
        <v>403</v>
      </c>
      <c r="Z74" s="212"/>
      <c r="AA74" s="26"/>
    </row>
    <row r="75" spans="1:27" s="27" customFormat="1" ht="115.8" thickBot="1" x14ac:dyDescent="0.35">
      <c r="A75" s="74">
        <v>71</v>
      </c>
      <c r="B75" s="211" t="s">
        <v>293</v>
      </c>
      <c r="C75" s="194" t="s">
        <v>159</v>
      </c>
      <c r="D75" s="194">
        <v>70983941</v>
      </c>
      <c r="E75" s="199" t="s">
        <v>160</v>
      </c>
      <c r="F75" s="200" t="s">
        <v>405</v>
      </c>
      <c r="G75" s="201" t="s">
        <v>298</v>
      </c>
      <c r="H75" s="201" t="s">
        <v>69</v>
      </c>
      <c r="I75" s="201" t="s">
        <v>126</v>
      </c>
      <c r="J75" s="202" t="s">
        <v>159</v>
      </c>
      <c r="K75" s="213" t="s">
        <v>298</v>
      </c>
      <c r="L75" s="203">
        <v>100000</v>
      </c>
      <c r="M75" s="204">
        <f t="shared" si="4"/>
        <v>85000</v>
      </c>
      <c r="N75" s="214">
        <v>2024</v>
      </c>
      <c r="O75" s="215">
        <v>2025</v>
      </c>
      <c r="P75" s="207"/>
      <c r="Q75" s="196"/>
      <c r="R75" s="196"/>
      <c r="S75" s="208"/>
      <c r="T75" s="209"/>
      <c r="U75" s="209"/>
      <c r="V75" s="209"/>
      <c r="W75" s="210"/>
      <c r="X75" s="209"/>
      <c r="Y75" s="211" t="s">
        <v>80</v>
      </c>
      <c r="Z75" s="212"/>
      <c r="AA75" s="26"/>
    </row>
    <row r="76" spans="1:27" s="27" customFormat="1" ht="115.2" x14ac:dyDescent="0.3">
      <c r="A76" s="73">
        <v>72</v>
      </c>
      <c r="B76" s="211" t="s">
        <v>299</v>
      </c>
      <c r="C76" s="194" t="s">
        <v>166</v>
      </c>
      <c r="D76" s="234" t="s">
        <v>167</v>
      </c>
      <c r="E76" s="199" t="s">
        <v>300</v>
      </c>
      <c r="F76" s="235" t="s">
        <v>301</v>
      </c>
      <c r="G76" s="201" t="s">
        <v>302</v>
      </c>
      <c r="H76" s="201" t="s">
        <v>69</v>
      </c>
      <c r="I76" s="201" t="s">
        <v>126</v>
      </c>
      <c r="J76" s="202" t="s">
        <v>166</v>
      </c>
      <c r="K76" s="213" t="s">
        <v>302</v>
      </c>
      <c r="L76" s="203">
        <v>6000000</v>
      </c>
      <c r="M76" s="204">
        <f t="shared" si="4"/>
        <v>5100000</v>
      </c>
      <c r="N76" s="205">
        <v>2022</v>
      </c>
      <c r="O76" s="206">
        <v>2024</v>
      </c>
      <c r="P76" s="207"/>
      <c r="Q76" s="196" t="s">
        <v>79</v>
      </c>
      <c r="R76" s="196" t="s">
        <v>79</v>
      </c>
      <c r="S76" s="208" t="s">
        <v>79</v>
      </c>
      <c r="T76" s="209"/>
      <c r="U76" s="209"/>
      <c r="V76" s="209"/>
      <c r="W76" s="210"/>
      <c r="X76" s="209"/>
      <c r="Y76" s="211"/>
      <c r="Z76" s="212"/>
      <c r="AA76" s="26"/>
    </row>
    <row r="77" spans="1:27" s="27" customFormat="1" ht="115.2" x14ac:dyDescent="0.3">
      <c r="A77" s="74">
        <v>73</v>
      </c>
      <c r="B77" s="211" t="s">
        <v>165</v>
      </c>
      <c r="C77" s="194" t="s">
        <v>166</v>
      </c>
      <c r="D77" s="234" t="s">
        <v>167</v>
      </c>
      <c r="E77" s="199" t="s">
        <v>168</v>
      </c>
      <c r="F77" s="200" t="s">
        <v>439</v>
      </c>
      <c r="G77" s="201" t="s">
        <v>303</v>
      </c>
      <c r="H77" s="201" t="s">
        <v>69</v>
      </c>
      <c r="I77" s="201" t="s">
        <v>126</v>
      </c>
      <c r="J77" s="202" t="s">
        <v>166</v>
      </c>
      <c r="K77" s="201" t="s">
        <v>303</v>
      </c>
      <c r="L77" s="203">
        <v>200000</v>
      </c>
      <c r="M77" s="204">
        <f t="shared" si="4"/>
        <v>170000</v>
      </c>
      <c r="N77" s="214">
        <v>2024</v>
      </c>
      <c r="O77" s="215">
        <v>2025</v>
      </c>
      <c r="P77" s="207"/>
      <c r="Q77" s="196"/>
      <c r="R77" s="196"/>
      <c r="S77" s="208"/>
      <c r="T77" s="209"/>
      <c r="U77" s="209"/>
      <c r="V77" s="209"/>
      <c r="W77" s="210"/>
      <c r="X77" s="209"/>
      <c r="Y77" s="211" t="s">
        <v>304</v>
      </c>
      <c r="Z77" s="212"/>
      <c r="AA77" s="26"/>
    </row>
    <row r="78" spans="1:27" s="27" customFormat="1" ht="115.8" thickBot="1" x14ac:dyDescent="0.35">
      <c r="A78" s="74">
        <v>74</v>
      </c>
      <c r="B78" s="211" t="s">
        <v>165</v>
      </c>
      <c r="C78" s="194" t="s">
        <v>166</v>
      </c>
      <c r="D78" s="234" t="s">
        <v>167</v>
      </c>
      <c r="E78" s="199" t="s">
        <v>168</v>
      </c>
      <c r="F78" s="200" t="s">
        <v>439</v>
      </c>
      <c r="G78" s="201" t="s">
        <v>305</v>
      </c>
      <c r="H78" s="201" t="s">
        <v>69</v>
      </c>
      <c r="I78" s="201" t="s">
        <v>126</v>
      </c>
      <c r="J78" s="202" t="s">
        <v>166</v>
      </c>
      <c r="K78" s="201" t="s">
        <v>305</v>
      </c>
      <c r="L78" s="203">
        <v>200500</v>
      </c>
      <c r="M78" s="204">
        <f t="shared" si="4"/>
        <v>170425</v>
      </c>
      <c r="N78" s="214">
        <v>2024</v>
      </c>
      <c r="O78" s="206"/>
      <c r="P78" s="207"/>
      <c r="Q78" s="196"/>
      <c r="R78" s="196"/>
      <c r="S78" s="208"/>
      <c r="T78" s="209"/>
      <c r="U78" s="209"/>
      <c r="V78" s="209"/>
      <c r="W78" s="210"/>
      <c r="X78" s="209"/>
      <c r="Y78" s="211" t="s">
        <v>304</v>
      </c>
      <c r="Z78" s="212"/>
      <c r="AA78" s="26"/>
    </row>
    <row r="79" spans="1:27" s="27" customFormat="1" ht="115.2" x14ac:dyDescent="0.3">
      <c r="A79" s="73">
        <v>75</v>
      </c>
      <c r="B79" s="211" t="s">
        <v>165</v>
      </c>
      <c r="C79" s="194" t="s">
        <v>166</v>
      </c>
      <c r="D79" s="234" t="s">
        <v>167</v>
      </c>
      <c r="E79" s="199" t="s">
        <v>168</v>
      </c>
      <c r="F79" s="200" t="s">
        <v>439</v>
      </c>
      <c r="G79" s="201" t="s">
        <v>458</v>
      </c>
      <c r="H79" s="201" t="s">
        <v>69</v>
      </c>
      <c r="I79" s="201" t="s">
        <v>126</v>
      </c>
      <c r="J79" s="202" t="s">
        <v>166</v>
      </c>
      <c r="K79" s="201" t="s">
        <v>458</v>
      </c>
      <c r="L79" s="203">
        <v>300000</v>
      </c>
      <c r="M79" s="204">
        <f t="shared" si="4"/>
        <v>255000</v>
      </c>
      <c r="N79" s="205">
        <v>2024</v>
      </c>
      <c r="O79" s="206">
        <v>2026</v>
      </c>
      <c r="P79" s="207"/>
      <c r="Q79" s="196"/>
      <c r="R79" s="196"/>
      <c r="S79" s="208"/>
      <c r="T79" s="209"/>
      <c r="U79" s="209"/>
      <c r="V79" s="209"/>
      <c r="W79" s="210"/>
      <c r="X79" s="209"/>
      <c r="Y79" s="211"/>
      <c r="Z79" s="212"/>
      <c r="AA79" s="26"/>
    </row>
    <row r="80" spans="1:27" s="27" customFormat="1" ht="115.2" x14ac:dyDescent="0.3">
      <c r="A80" s="74">
        <v>76</v>
      </c>
      <c r="B80" s="211" t="s">
        <v>165</v>
      </c>
      <c r="C80" s="194" t="s">
        <v>166</v>
      </c>
      <c r="D80" s="234" t="s">
        <v>167</v>
      </c>
      <c r="E80" s="199" t="s">
        <v>168</v>
      </c>
      <c r="F80" s="200" t="s">
        <v>439</v>
      </c>
      <c r="G80" s="201" t="s">
        <v>459</v>
      </c>
      <c r="H80" s="201" t="s">
        <v>69</v>
      </c>
      <c r="I80" s="201" t="s">
        <v>126</v>
      </c>
      <c r="J80" s="202" t="s">
        <v>166</v>
      </c>
      <c r="K80" s="201" t="s">
        <v>459</v>
      </c>
      <c r="L80" s="203">
        <v>100000</v>
      </c>
      <c r="M80" s="204">
        <f t="shared" si="4"/>
        <v>85000</v>
      </c>
      <c r="N80" s="205">
        <v>2024</v>
      </c>
      <c r="O80" s="206">
        <v>2025</v>
      </c>
      <c r="P80" s="207"/>
      <c r="Q80" s="196"/>
      <c r="R80" s="196"/>
      <c r="S80" s="208"/>
      <c r="T80" s="209"/>
      <c r="U80" s="209"/>
      <c r="V80" s="209"/>
      <c r="W80" s="210"/>
      <c r="X80" s="209"/>
      <c r="Y80" s="211"/>
      <c r="Z80" s="212"/>
      <c r="AA80" s="26"/>
    </row>
    <row r="81" spans="1:27" s="27" customFormat="1" ht="159" thickBot="1" x14ac:dyDescent="0.35">
      <c r="A81" s="74">
        <v>77</v>
      </c>
      <c r="B81" s="211" t="s">
        <v>177</v>
      </c>
      <c r="C81" s="194" t="s">
        <v>178</v>
      </c>
      <c r="D81" s="194">
        <v>73184373</v>
      </c>
      <c r="E81" s="199" t="s">
        <v>306</v>
      </c>
      <c r="F81" s="200" t="s">
        <v>416</v>
      </c>
      <c r="G81" s="201" t="s">
        <v>307</v>
      </c>
      <c r="H81" s="201" t="s">
        <v>69</v>
      </c>
      <c r="I81" s="201" t="s">
        <v>78</v>
      </c>
      <c r="J81" s="202" t="s">
        <v>178</v>
      </c>
      <c r="K81" s="213" t="s">
        <v>307</v>
      </c>
      <c r="L81" s="203">
        <v>68942000</v>
      </c>
      <c r="M81" s="204">
        <f t="shared" si="4"/>
        <v>58600700</v>
      </c>
      <c r="N81" s="214">
        <v>2024</v>
      </c>
      <c r="O81" s="215">
        <v>2027</v>
      </c>
      <c r="P81" s="207" t="s">
        <v>79</v>
      </c>
      <c r="Q81" s="196"/>
      <c r="R81" s="196" t="s">
        <v>79</v>
      </c>
      <c r="S81" s="208" t="s">
        <v>79</v>
      </c>
      <c r="T81" s="209" t="s">
        <v>79</v>
      </c>
      <c r="U81" s="209" t="s">
        <v>79</v>
      </c>
      <c r="V81" s="209" t="s">
        <v>79</v>
      </c>
      <c r="W81" s="210" t="s">
        <v>79</v>
      </c>
      <c r="X81" s="209" t="s">
        <v>79</v>
      </c>
      <c r="Y81" s="211" t="s">
        <v>181</v>
      </c>
      <c r="Z81" s="212" t="s">
        <v>182</v>
      </c>
      <c r="AA81" s="26"/>
    </row>
    <row r="82" spans="1:27" s="27" customFormat="1" ht="158.4" x14ac:dyDescent="0.3">
      <c r="A82" s="73">
        <v>78</v>
      </c>
      <c r="B82" s="211" t="s">
        <v>177</v>
      </c>
      <c r="C82" s="194" t="s">
        <v>178</v>
      </c>
      <c r="D82" s="194">
        <v>73184373</v>
      </c>
      <c r="E82" s="199" t="s">
        <v>306</v>
      </c>
      <c r="F82" s="200" t="s">
        <v>416</v>
      </c>
      <c r="G82" s="201" t="s">
        <v>308</v>
      </c>
      <c r="H82" s="201" t="s">
        <v>69</v>
      </c>
      <c r="I82" s="201" t="s">
        <v>78</v>
      </c>
      <c r="J82" s="202" t="s">
        <v>178</v>
      </c>
      <c r="K82" s="213" t="s">
        <v>308</v>
      </c>
      <c r="L82" s="203">
        <v>3866000</v>
      </c>
      <c r="M82" s="204">
        <f t="shared" si="4"/>
        <v>3286100</v>
      </c>
      <c r="N82" s="214">
        <v>2024</v>
      </c>
      <c r="O82" s="215">
        <v>2027</v>
      </c>
      <c r="P82" s="207"/>
      <c r="Q82" s="196"/>
      <c r="R82" s="196"/>
      <c r="S82" s="208"/>
      <c r="T82" s="209"/>
      <c r="U82" s="209"/>
      <c r="V82" s="209"/>
      <c r="W82" s="210"/>
      <c r="X82" s="209"/>
      <c r="Y82" s="211" t="s">
        <v>181</v>
      </c>
      <c r="Z82" s="212" t="s">
        <v>182</v>
      </c>
      <c r="AA82" s="26"/>
    </row>
    <row r="83" spans="1:27" s="27" customFormat="1" ht="158.4" x14ac:dyDescent="0.3">
      <c r="A83" s="74">
        <v>79</v>
      </c>
      <c r="B83" s="211" t="s">
        <v>177</v>
      </c>
      <c r="C83" s="194" t="s">
        <v>178</v>
      </c>
      <c r="D83" s="194">
        <v>73184373</v>
      </c>
      <c r="E83" s="199" t="s">
        <v>306</v>
      </c>
      <c r="F83" s="200" t="s">
        <v>416</v>
      </c>
      <c r="G83" s="201" t="s">
        <v>183</v>
      </c>
      <c r="H83" s="201" t="s">
        <v>69</v>
      </c>
      <c r="I83" s="201" t="s">
        <v>78</v>
      </c>
      <c r="J83" s="202" t="s">
        <v>178</v>
      </c>
      <c r="K83" s="213" t="s">
        <v>183</v>
      </c>
      <c r="L83" s="203">
        <v>3000000</v>
      </c>
      <c r="M83" s="204">
        <f t="shared" si="4"/>
        <v>2550000</v>
      </c>
      <c r="N83" s="214">
        <v>2024</v>
      </c>
      <c r="O83" s="215">
        <v>2027</v>
      </c>
      <c r="P83" s="207"/>
      <c r="Q83" s="196"/>
      <c r="R83" s="196"/>
      <c r="S83" s="208"/>
      <c r="T83" s="209"/>
      <c r="U83" s="209" t="s">
        <v>388</v>
      </c>
      <c r="V83" s="209"/>
      <c r="W83" s="210"/>
      <c r="X83" s="209"/>
      <c r="Y83" s="211" t="s">
        <v>114</v>
      </c>
      <c r="Z83" s="212"/>
      <c r="AA83" s="26"/>
    </row>
    <row r="84" spans="1:27" s="27" customFormat="1" ht="130.19999999999999" thickBot="1" x14ac:dyDescent="0.35">
      <c r="A84" s="74">
        <v>80</v>
      </c>
      <c r="B84" s="211" t="s">
        <v>309</v>
      </c>
      <c r="C84" s="194" t="s">
        <v>310</v>
      </c>
      <c r="D84" s="194">
        <v>70989419</v>
      </c>
      <c r="E84" s="199" t="s">
        <v>311</v>
      </c>
      <c r="F84" s="200" t="s">
        <v>408</v>
      </c>
      <c r="G84" s="201" t="s">
        <v>312</v>
      </c>
      <c r="H84" s="201" t="s">
        <v>69</v>
      </c>
      <c r="I84" s="201" t="s">
        <v>78</v>
      </c>
      <c r="J84" s="202" t="s">
        <v>92</v>
      </c>
      <c r="K84" s="213" t="s">
        <v>312</v>
      </c>
      <c r="L84" s="203">
        <v>1000000</v>
      </c>
      <c r="M84" s="204">
        <f t="shared" si="4"/>
        <v>850000</v>
      </c>
      <c r="N84" s="205">
        <v>2020</v>
      </c>
      <c r="O84" s="206">
        <v>2024</v>
      </c>
      <c r="P84" s="207"/>
      <c r="Q84" s="196" t="s">
        <v>79</v>
      </c>
      <c r="R84" s="196" t="s">
        <v>79</v>
      </c>
      <c r="S84" s="208"/>
      <c r="T84" s="209"/>
      <c r="U84" s="209"/>
      <c r="V84" s="209" t="s">
        <v>79</v>
      </c>
      <c r="W84" s="210"/>
      <c r="X84" s="209"/>
      <c r="Y84" s="211" t="s">
        <v>80</v>
      </c>
      <c r="Z84" s="212"/>
      <c r="AA84" s="26"/>
    </row>
    <row r="85" spans="1:27" s="27" customFormat="1" ht="129.6" x14ac:dyDescent="0.3">
      <c r="A85" s="73">
        <v>81</v>
      </c>
      <c r="B85" s="211" t="s">
        <v>309</v>
      </c>
      <c r="C85" s="194" t="s">
        <v>310</v>
      </c>
      <c r="D85" s="194">
        <v>70989419</v>
      </c>
      <c r="E85" s="199" t="s">
        <v>311</v>
      </c>
      <c r="F85" s="200" t="s">
        <v>408</v>
      </c>
      <c r="G85" s="201" t="s">
        <v>313</v>
      </c>
      <c r="H85" s="201" t="s">
        <v>69</v>
      </c>
      <c r="I85" s="201" t="s">
        <v>78</v>
      </c>
      <c r="J85" s="202" t="s">
        <v>92</v>
      </c>
      <c r="K85" s="213" t="s">
        <v>313</v>
      </c>
      <c r="L85" s="203">
        <v>500000</v>
      </c>
      <c r="M85" s="204">
        <f t="shared" si="4"/>
        <v>425000</v>
      </c>
      <c r="N85" s="205">
        <v>2020</v>
      </c>
      <c r="O85" s="206">
        <v>2024</v>
      </c>
      <c r="P85" s="207"/>
      <c r="Q85" s="196"/>
      <c r="R85" s="196" t="s">
        <v>79</v>
      </c>
      <c r="S85" s="208"/>
      <c r="T85" s="209"/>
      <c r="U85" s="209"/>
      <c r="V85" s="209" t="s">
        <v>79</v>
      </c>
      <c r="W85" s="210"/>
      <c r="X85" s="209"/>
      <c r="Y85" s="211" t="s">
        <v>80</v>
      </c>
      <c r="Z85" s="212"/>
      <c r="AA85" s="26"/>
    </row>
    <row r="86" spans="1:27" s="27" customFormat="1" ht="129.6" x14ac:dyDescent="0.3">
      <c r="A86" s="74">
        <v>82</v>
      </c>
      <c r="B86" s="211" t="s">
        <v>309</v>
      </c>
      <c r="C86" s="194" t="s">
        <v>310</v>
      </c>
      <c r="D86" s="194">
        <v>70989419</v>
      </c>
      <c r="E86" s="199" t="s">
        <v>311</v>
      </c>
      <c r="F86" s="200" t="s">
        <v>408</v>
      </c>
      <c r="G86" s="201" t="s">
        <v>314</v>
      </c>
      <c r="H86" s="201" t="s">
        <v>69</v>
      </c>
      <c r="I86" s="201" t="s">
        <v>78</v>
      </c>
      <c r="J86" s="202" t="s">
        <v>92</v>
      </c>
      <c r="K86" s="213" t="s">
        <v>314</v>
      </c>
      <c r="L86" s="203">
        <v>5000000</v>
      </c>
      <c r="M86" s="204">
        <f t="shared" si="4"/>
        <v>4250000</v>
      </c>
      <c r="N86" s="205">
        <v>2020</v>
      </c>
      <c r="O86" s="206">
        <v>2024</v>
      </c>
      <c r="P86" s="207"/>
      <c r="Q86" s="196"/>
      <c r="R86" s="196" t="s">
        <v>79</v>
      </c>
      <c r="S86" s="208" t="s">
        <v>79</v>
      </c>
      <c r="T86" s="209"/>
      <c r="U86" s="209"/>
      <c r="V86" s="209"/>
      <c r="W86" s="210"/>
      <c r="X86" s="209"/>
      <c r="Y86" s="211" t="s">
        <v>80</v>
      </c>
      <c r="Z86" s="212"/>
      <c r="AA86" s="26"/>
    </row>
    <row r="87" spans="1:27" s="27" customFormat="1" ht="130.19999999999999" thickBot="1" x14ac:dyDescent="0.35">
      <c r="A87" s="74">
        <v>83</v>
      </c>
      <c r="B87" s="211" t="s">
        <v>309</v>
      </c>
      <c r="C87" s="194" t="s">
        <v>310</v>
      </c>
      <c r="D87" s="194">
        <v>70989419</v>
      </c>
      <c r="E87" s="199" t="s">
        <v>311</v>
      </c>
      <c r="F87" s="200" t="s">
        <v>408</v>
      </c>
      <c r="G87" s="201" t="s">
        <v>315</v>
      </c>
      <c r="H87" s="201" t="s">
        <v>69</v>
      </c>
      <c r="I87" s="201" t="s">
        <v>78</v>
      </c>
      <c r="J87" s="202" t="s">
        <v>92</v>
      </c>
      <c r="K87" s="213" t="s">
        <v>315</v>
      </c>
      <c r="L87" s="203">
        <v>1500000</v>
      </c>
      <c r="M87" s="204">
        <f t="shared" si="4"/>
        <v>1275000</v>
      </c>
      <c r="N87" s="205">
        <v>2020</v>
      </c>
      <c r="O87" s="206">
        <v>2024</v>
      </c>
      <c r="P87" s="207"/>
      <c r="Q87" s="196"/>
      <c r="R87" s="196" t="s">
        <v>79</v>
      </c>
      <c r="S87" s="208"/>
      <c r="T87" s="209"/>
      <c r="U87" s="209"/>
      <c r="V87" s="209"/>
      <c r="W87" s="210"/>
      <c r="X87" s="209"/>
      <c r="Y87" s="211" t="s">
        <v>80</v>
      </c>
      <c r="Z87" s="212"/>
      <c r="AA87" s="26"/>
    </row>
    <row r="88" spans="1:27" s="27" customFormat="1" ht="129.6" x14ac:dyDescent="0.3">
      <c r="A88" s="73">
        <v>84</v>
      </c>
      <c r="B88" s="211" t="s">
        <v>309</v>
      </c>
      <c r="C88" s="194" t="s">
        <v>92</v>
      </c>
      <c r="D88" s="194">
        <v>70989419</v>
      </c>
      <c r="E88" s="199" t="s">
        <v>311</v>
      </c>
      <c r="F88" s="200" t="s">
        <v>408</v>
      </c>
      <c r="G88" s="201" t="s">
        <v>316</v>
      </c>
      <c r="H88" s="201" t="s">
        <v>69</v>
      </c>
      <c r="I88" s="201" t="s">
        <v>78</v>
      </c>
      <c r="J88" s="202" t="s">
        <v>92</v>
      </c>
      <c r="K88" s="201" t="s">
        <v>316</v>
      </c>
      <c r="L88" s="203">
        <v>4200000</v>
      </c>
      <c r="M88" s="204">
        <f t="shared" si="4"/>
        <v>3570000</v>
      </c>
      <c r="N88" s="205">
        <v>2020</v>
      </c>
      <c r="O88" s="206">
        <v>2024</v>
      </c>
      <c r="P88" s="207"/>
      <c r="Q88" s="196" t="s">
        <v>79</v>
      </c>
      <c r="R88" s="196"/>
      <c r="S88" s="208" t="s">
        <v>79</v>
      </c>
      <c r="T88" s="209"/>
      <c r="U88" s="209"/>
      <c r="V88" s="209"/>
      <c r="W88" s="210"/>
      <c r="X88" s="209"/>
      <c r="Y88" s="211" t="s">
        <v>317</v>
      </c>
      <c r="Z88" s="212"/>
      <c r="AA88" s="26"/>
    </row>
    <row r="89" spans="1:27" s="27" customFormat="1" ht="129.6" x14ac:dyDescent="0.3">
      <c r="A89" s="74">
        <v>85</v>
      </c>
      <c r="B89" s="211" t="s">
        <v>309</v>
      </c>
      <c r="C89" s="194" t="s">
        <v>310</v>
      </c>
      <c r="D89" s="194">
        <v>70989419</v>
      </c>
      <c r="E89" s="199" t="s">
        <v>311</v>
      </c>
      <c r="F89" s="200" t="s">
        <v>408</v>
      </c>
      <c r="G89" s="201" t="s">
        <v>318</v>
      </c>
      <c r="H89" s="201" t="s">
        <v>69</v>
      </c>
      <c r="I89" s="201" t="s">
        <v>78</v>
      </c>
      <c r="J89" s="202" t="s">
        <v>92</v>
      </c>
      <c r="K89" s="213" t="s">
        <v>318</v>
      </c>
      <c r="L89" s="203">
        <v>800000</v>
      </c>
      <c r="M89" s="204">
        <f t="shared" si="4"/>
        <v>680000</v>
      </c>
      <c r="N89" s="205">
        <v>2020</v>
      </c>
      <c r="O89" s="206">
        <v>2024</v>
      </c>
      <c r="P89" s="207" t="s">
        <v>79</v>
      </c>
      <c r="Q89" s="196"/>
      <c r="R89" s="196"/>
      <c r="S89" s="208" t="s">
        <v>79</v>
      </c>
      <c r="T89" s="209"/>
      <c r="U89" s="209"/>
      <c r="V89" s="209"/>
      <c r="W89" s="210"/>
      <c r="X89" s="209"/>
      <c r="Y89" s="211" t="s">
        <v>80</v>
      </c>
      <c r="Z89" s="212"/>
      <c r="AA89" s="26"/>
    </row>
    <row r="90" spans="1:27" s="27" customFormat="1" ht="130.19999999999999" thickBot="1" x14ac:dyDescent="0.35">
      <c r="A90" s="74">
        <v>86</v>
      </c>
      <c r="B90" s="211" t="s">
        <v>309</v>
      </c>
      <c r="C90" s="194" t="s">
        <v>92</v>
      </c>
      <c r="D90" s="194">
        <v>70989419</v>
      </c>
      <c r="E90" s="199" t="s">
        <v>311</v>
      </c>
      <c r="F90" s="200" t="s">
        <v>408</v>
      </c>
      <c r="G90" s="201" t="s">
        <v>319</v>
      </c>
      <c r="H90" s="201" t="s">
        <v>69</v>
      </c>
      <c r="I90" s="201" t="s">
        <v>78</v>
      </c>
      <c r="J90" s="202" t="s">
        <v>92</v>
      </c>
      <c r="K90" s="213" t="s">
        <v>319</v>
      </c>
      <c r="L90" s="203">
        <v>4000000</v>
      </c>
      <c r="M90" s="204">
        <f t="shared" si="4"/>
        <v>3400000</v>
      </c>
      <c r="N90" s="205">
        <v>2020</v>
      </c>
      <c r="O90" s="206">
        <v>2024</v>
      </c>
      <c r="P90" s="207"/>
      <c r="Q90" s="196"/>
      <c r="R90" s="196" t="s">
        <v>79</v>
      </c>
      <c r="S90" s="208" t="s">
        <v>79</v>
      </c>
      <c r="T90" s="209"/>
      <c r="U90" s="209"/>
      <c r="V90" s="209"/>
      <c r="W90" s="210"/>
      <c r="X90" s="209"/>
      <c r="Y90" s="211" t="s">
        <v>317</v>
      </c>
      <c r="Z90" s="212"/>
      <c r="AA90" s="26"/>
    </row>
    <row r="91" spans="1:27" s="27" customFormat="1" ht="129.6" x14ac:dyDescent="0.3">
      <c r="A91" s="73">
        <v>87</v>
      </c>
      <c r="B91" s="211" t="s">
        <v>309</v>
      </c>
      <c r="C91" s="194" t="s">
        <v>92</v>
      </c>
      <c r="D91" s="194">
        <v>70989419</v>
      </c>
      <c r="E91" s="199" t="s">
        <v>415</v>
      </c>
      <c r="F91" s="200" t="s">
        <v>408</v>
      </c>
      <c r="G91" s="201" t="s">
        <v>320</v>
      </c>
      <c r="H91" s="201" t="s">
        <v>69</v>
      </c>
      <c r="I91" s="201" t="s">
        <v>78</v>
      </c>
      <c r="J91" s="202" t="s">
        <v>92</v>
      </c>
      <c r="K91" s="213" t="s">
        <v>320</v>
      </c>
      <c r="L91" s="203">
        <v>3000000</v>
      </c>
      <c r="M91" s="204">
        <f t="shared" si="4"/>
        <v>2550000</v>
      </c>
      <c r="N91" s="205">
        <v>2020</v>
      </c>
      <c r="O91" s="206">
        <v>2024</v>
      </c>
      <c r="P91" s="207"/>
      <c r="Q91" s="196"/>
      <c r="R91" s="196"/>
      <c r="S91" s="208"/>
      <c r="T91" s="209"/>
      <c r="U91" s="209"/>
      <c r="V91" s="209"/>
      <c r="W91" s="210"/>
      <c r="X91" s="209"/>
      <c r="Y91" s="240" t="s">
        <v>535</v>
      </c>
      <c r="Z91" s="212"/>
      <c r="AA91" s="26"/>
    </row>
    <row r="92" spans="1:27" s="27" customFormat="1" ht="129.6" x14ac:dyDescent="0.3">
      <c r="A92" s="74">
        <v>88</v>
      </c>
      <c r="B92" s="211" t="s">
        <v>309</v>
      </c>
      <c r="C92" s="194" t="s">
        <v>92</v>
      </c>
      <c r="D92" s="194">
        <v>70989419</v>
      </c>
      <c r="E92" s="199" t="s">
        <v>415</v>
      </c>
      <c r="F92" s="200" t="s">
        <v>408</v>
      </c>
      <c r="G92" s="201" t="s">
        <v>321</v>
      </c>
      <c r="H92" s="201" t="s">
        <v>69</v>
      </c>
      <c r="I92" s="201" t="s">
        <v>78</v>
      </c>
      <c r="J92" s="202" t="s">
        <v>92</v>
      </c>
      <c r="K92" s="213" t="s">
        <v>321</v>
      </c>
      <c r="L92" s="203">
        <v>1000000</v>
      </c>
      <c r="M92" s="204">
        <f t="shared" si="4"/>
        <v>850000</v>
      </c>
      <c r="N92" s="205">
        <v>2020</v>
      </c>
      <c r="O92" s="206">
        <v>2024</v>
      </c>
      <c r="P92" s="207"/>
      <c r="Q92" s="196"/>
      <c r="R92" s="196"/>
      <c r="S92" s="208"/>
      <c r="T92" s="209"/>
      <c r="U92" s="209"/>
      <c r="V92" s="209"/>
      <c r="W92" s="210"/>
      <c r="X92" s="209"/>
      <c r="Y92" s="211" t="s">
        <v>80</v>
      </c>
      <c r="Z92" s="212"/>
      <c r="AA92" s="26"/>
    </row>
    <row r="93" spans="1:27" s="27" customFormat="1" ht="130.19999999999999" thickBot="1" x14ac:dyDescent="0.35">
      <c r="A93" s="74">
        <v>89</v>
      </c>
      <c r="B93" s="211" t="s">
        <v>309</v>
      </c>
      <c r="C93" s="194" t="s">
        <v>92</v>
      </c>
      <c r="D93" s="194">
        <v>70989419</v>
      </c>
      <c r="E93" s="199" t="s">
        <v>415</v>
      </c>
      <c r="F93" s="200" t="s">
        <v>408</v>
      </c>
      <c r="G93" s="201" t="s">
        <v>322</v>
      </c>
      <c r="H93" s="201" t="s">
        <v>69</v>
      </c>
      <c r="I93" s="201" t="s">
        <v>78</v>
      </c>
      <c r="J93" s="202" t="s">
        <v>92</v>
      </c>
      <c r="K93" s="213" t="s">
        <v>322</v>
      </c>
      <c r="L93" s="203">
        <v>1000000</v>
      </c>
      <c r="M93" s="204">
        <f t="shared" si="4"/>
        <v>850000</v>
      </c>
      <c r="N93" s="205">
        <v>2020</v>
      </c>
      <c r="O93" s="206">
        <v>2024</v>
      </c>
      <c r="P93" s="207"/>
      <c r="Q93" s="196"/>
      <c r="R93" s="196"/>
      <c r="S93" s="208"/>
      <c r="T93" s="209"/>
      <c r="U93" s="209"/>
      <c r="V93" s="209"/>
      <c r="W93" s="210"/>
      <c r="X93" s="209"/>
      <c r="Y93" s="211" t="s">
        <v>80</v>
      </c>
      <c r="Z93" s="212"/>
      <c r="AA93" s="26"/>
    </row>
    <row r="94" spans="1:27" s="27" customFormat="1" ht="138.6" customHeight="1" x14ac:dyDescent="0.3">
      <c r="A94" s="73">
        <v>90</v>
      </c>
      <c r="B94" s="211" t="s">
        <v>309</v>
      </c>
      <c r="C94" s="194" t="s">
        <v>92</v>
      </c>
      <c r="D94" s="194">
        <v>70989419</v>
      </c>
      <c r="E94" s="199" t="s">
        <v>415</v>
      </c>
      <c r="F94" s="200" t="s">
        <v>408</v>
      </c>
      <c r="G94" s="201" t="s">
        <v>323</v>
      </c>
      <c r="H94" s="201" t="s">
        <v>69</v>
      </c>
      <c r="I94" s="201" t="s">
        <v>78</v>
      </c>
      <c r="J94" s="202" t="s">
        <v>92</v>
      </c>
      <c r="K94" s="213" t="s">
        <v>323</v>
      </c>
      <c r="L94" s="203">
        <v>2700000</v>
      </c>
      <c r="M94" s="204">
        <f t="shared" si="4"/>
        <v>2295000</v>
      </c>
      <c r="N94" s="205">
        <v>2020</v>
      </c>
      <c r="O94" s="206">
        <v>2022</v>
      </c>
      <c r="P94" s="207"/>
      <c r="Q94" s="196"/>
      <c r="R94" s="196"/>
      <c r="S94" s="208"/>
      <c r="T94" s="209"/>
      <c r="U94" s="209"/>
      <c r="V94" s="209"/>
      <c r="W94" s="210"/>
      <c r="X94" s="209"/>
      <c r="Y94" s="211" t="s">
        <v>80</v>
      </c>
      <c r="Z94" s="212"/>
      <c r="AA94" s="26"/>
    </row>
    <row r="95" spans="1:27" s="27" customFormat="1" ht="115.2" x14ac:dyDescent="0.3">
      <c r="A95" s="74">
        <v>91</v>
      </c>
      <c r="B95" s="197" t="s">
        <v>324</v>
      </c>
      <c r="C95" s="194" t="s">
        <v>76</v>
      </c>
      <c r="D95" s="211">
        <v>45238782</v>
      </c>
      <c r="E95" s="199" t="s">
        <v>325</v>
      </c>
      <c r="F95" s="200" t="s">
        <v>410</v>
      </c>
      <c r="G95" s="201" t="s">
        <v>326</v>
      </c>
      <c r="H95" s="201" t="s">
        <v>69</v>
      </c>
      <c r="I95" s="201" t="s">
        <v>78</v>
      </c>
      <c r="J95" s="202" t="s">
        <v>76</v>
      </c>
      <c r="K95" s="213" t="s">
        <v>326</v>
      </c>
      <c r="L95" s="203">
        <v>4000000</v>
      </c>
      <c r="M95" s="204">
        <f t="shared" si="4"/>
        <v>3400000</v>
      </c>
      <c r="N95" s="205">
        <v>2017</v>
      </c>
      <c r="O95" s="206">
        <v>2020</v>
      </c>
      <c r="P95" s="207" t="s">
        <v>79</v>
      </c>
      <c r="Q95" s="196"/>
      <c r="R95" s="196"/>
      <c r="S95" s="208" t="s">
        <v>79</v>
      </c>
      <c r="T95" s="209"/>
      <c r="U95" s="209"/>
      <c r="V95" s="209"/>
      <c r="W95" s="210"/>
      <c r="X95" s="209"/>
      <c r="Y95" s="211" t="s">
        <v>80</v>
      </c>
      <c r="Z95" s="212"/>
      <c r="AA95" s="26"/>
    </row>
    <row r="96" spans="1:27" s="27" customFormat="1" ht="97.2" thickBot="1" x14ac:dyDescent="0.35">
      <c r="A96" s="74">
        <v>92</v>
      </c>
      <c r="B96" s="197" t="s">
        <v>324</v>
      </c>
      <c r="C96" s="194" t="s">
        <v>76</v>
      </c>
      <c r="D96" s="211">
        <v>45238782</v>
      </c>
      <c r="E96" s="199" t="s">
        <v>325</v>
      </c>
      <c r="F96" s="200" t="s">
        <v>410</v>
      </c>
      <c r="G96" s="236" t="s">
        <v>327</v>
      </c>
      <c r="H96" s="201" t="s">
        <v>69</v>
      </c>
      <c r="I96" s="201" t="s">
        <v>78</v>
      </c>
      <c r="J96" s="202" t="s">
        <v>76</v>
      </c>
      <c r="K96" s="213" t="s">
        <v>327</v>
      </c>
      <c r="L96" s="203">
        <v>700000</v>
      </c>
      <c r="M96" s="204">
        <f t="shared" si="4"/>
        <v>595000</v>
      </c>
      <c r="N96" s="205">
        <v>2019</v>
      </c>
      <c r="O96" s="206">
        <v>2020</v>
      </c>
      <c r="P96" s="207" t="s">
        <v>79</v>
      </c>
      <c r="Q96" s="196"/>
      <c r="R96" s="196"/>
      <c r="S96" s="208" t="s">
        <v>79</v>
      </c>
      <c r="T96" s="209"/>
      <c r="U96" s="209"/>
      <c r="V96" s="209"/>
      <c r="W96" s="210"/>
      <c r="X96" s="209"/>
      <c r="Y96" s="211" t="s">
        <v>328</v>
      </c>
      <c r="Z96" s="212"/>
      <c r="AA96" s="26"/>
    </row>
    <row r="97" spans="1:27" s="27" customFormat="1" ht="96.6" x14ac:dyDescent="0.3">
      <c r="A97" s="73">
        <v>93</v>
      </c>
      <c r="B97" s="197" t="s">
        <v>324</v>
      </c>
      <c r="C97" s="194" t="s">
        <v>76</v>
      </c>
      <c r="D97" s="211">
        <v>45238782</v>
      </c>
      <c r="E97" s="199" t="s">
        <v>325</v>
      </c>
      <c r="F97" s="200" t="s">
        <v>410</v>
      </c>
      <c r="G97" s="201" t="s">
        <v>329</v>
      </c>
      <c r="H97" s="201" t="s">
        <v>69</v>
      </c>
      <c r="I97" s="201" t="s">
        <v>78</v>
      </c>
      <c r="J97" s="202" t="s">
        <v>76</v>
      </c>
      <c r="K97" s="213" t="s">
        <v>329</v>
      </c>
      <c r="L97" s="203">
        <v>12000000</v>
      </c>
      <c r="M97" s="204">
        <f t="shared" si="4"/>
        <v>10200000</v>
      </c>
      <c r="N97" s="205">
        <v>2018</v>
      </c>
      <c r="O97" s="206">
        <v>2019</v>
      </c>
      <c r="P97" s="207" t="s">
        <v>79</v>
      </c>
      <c r="Q97" s="196" t="s">
        <v>79</v>
      </c>
      <c r="R97" s="196" t="s">
        <v>79</v>
      </c>
      <c r="S97" s="208" t="s">
        <v>79</v>
      </c>
      <c r="T97" s="209"/>
      <c r="U97" s="209"/>
      <c r="V97" s="209"/>
      <c r="W97" s="210"/>
      <c r="X97" s="209"/>
      <c r="Y97" s="211" t="s">
        <v>328</v>
      </c>
      <c r="Z97" s="212"/>
      <c r="AA97" s="26"/>
    </row>
    <row r="98" spans="1:27" s="27" customFormat="1" ht="96.6" x14ac:dyDescent="0.3">
      <c r="A98" s="74">
        <v>94</v>
      </c>
      <c r="B98" s="197" t="s">
        <v>324</v>
      </c>
      <c r="C98" s="194" t="s">
        <v>76</v>
      </c>
      <c r="D98" s="211">
        <v>45238782</v>
      </c>
      <c r="E98" s="199" t="s">
        <v>325</v>
      </c>
      <c r="F98" s="200" t="s">
        <v>410</v>
      </c>
      <c r="G98" s="201" t="s">
        <v>330</v>
      </c>
      <c r="H98" s="201" t="s">
        <v>69</v>
      </c>
      <c r="I98" s="201" t="s">
        <v>78</v>
      </c>
      <c r="J98" s="202" t="s">
        <v>76</v>
      </c>
      <c r="K98" s="213" t="s">
        <v>330</v>
      </c>
      <c r="L98" s="203">
        <v>1000000</v>
      </c>
      <c r="M98" s="204">
        <f t="shared" si="4"/>
        <v>850000</v>
      </c>
      <c r="N98" s="205">
        <v>2019</v>
      </c>
      <c r="O98" s="206">
        <v>2020</v>
      </c>
      <c r="P98" s="207"/>
      <c r="Q98" s="196"/>
      <c r="R98" s="196" t="s">
        <v>79</v>
      </c>
      <c r="S98" s="208" t="s">
        <v>79</v>
      </c>
      <c r="T98" s="209"/>
      <c r="U98" s="209"/>
      <c r="V98" s="209"/>
      <c r="W98" s="210"/>
      <c r="X98" s="209"/>
      <c r="Y98" s="211" t="s">
        <v>328</v>
      </c>
      <c r="Z98" s="212"/>
      <c r="AA98" s="26"/>
    </row>
    <row r="99" spans="1:27" s="27" customFormat="1" ht="97.2" thickBot="1" x14ac:dyDescent="0.35">
      <c r="A99" s="74">
        <v>95</v>
      </c>
      <c r="B99" s="197" t="s">
        <v>324</v>
      </c>
      <c r="C99" s="194" t="s">
        <v>76</v>
      </c>
      <c r="D99" s="211">
        <v>45238782</v>
      </c>
      <c r="E99" s="199" t="s">
        <v>325</v>
      </c>
      <c r="F99" s="200" t="s">
        <v>410</v>
      </c>
      <c r="G99" s="237" t="s">
        <v>331</v>
      </c>
      <c r="H99" s="201" t="s">
        <v>69</v>
      </c>
      <c r="I99" s="201" t="s">
        <v>78</v>
      </c>
      <c r="J99" s="202" t="s">
        <v>76</v>
      </c>
      <c r="K99" s="213" t="s">
        <v>331</v>
      </c>
      <c r="L99" s="203">
        <v>3000000</v>
      </c>
      <c r="M99" s="204">
        <f t="shared" si="4"/>
        <v>2550000</v>
      </c>
      <c r="N99" s="205">
        <v>2021</v>
      </c>
      <c r="O99" s="206">
        <v>2024</v>
      </c>
      <c r="P99" s="207"/>
      <c r="Q99" s="196"/>
      <c r="R99" s="196" t="s">
        <v>79</v>
      </c>
      <c r="S99" s="208" t="s">
        <v>79</v>
      </c>
      <c r="T99" s="209"/>
      <c r="U99" s="209"/>
      <c r="V99" s="209"/>
      <c r="W99" s="210"/>
      <c r="X99" s="209"/>
      <c r="Y99" s="211" t="s">
        <v>80</v>
      </c>
      <c r="Z99" s="212"/>
      <c r="AA99" s="26"/>
    </row>
    <row r="100" spans="1:27" s="27" customFormat="1" ht="116.4" customHeight="1" x14ac:dyDescent="0.3">
      <c r="A100" s="73">
        <v>96</v>
      </c>
      <c r="B100" s="211" t="s">
        <v>324</v>
      </c>
      <c r="C100" s="194" t="s">
        <v>76</v>
      </c>
      <c r="D100" s="211">
        <v>45238782</v>
      </c>
      <c r="E100" s="199" t="s">
        <v>325</v>
      </c>
      <c r="F100" s="200" t="s">
        <v>410</v>
      </c>
      <c r="G100" s="201" t="s">
        <v>332</v>
      </c>
      <c r="H100" s="201" t="s">
        <v>69</v>
      </c>
      <c r="I100" s="201" t="s">
        <v>78</v>
      </c>
      <c r="J100" s="202" t="s">
        <v>76</v>
      </c>
      <c r="K100" s="238" t="s">
        <v>332</v>
      </c>
      <c r="L100" s="195">
        <v>9000000</v>
      </c>
      <c r="M100" s="195">
        <f t="shared" si="4"/>
        <v>7650000</v>
      </c>
      <c r="N100" s="196">
        <v>2022</v>
      </c>
      <c r="O100" s="196">
        <v>2023</v>
      </c>
      <c r="P100" s="196"/>
      <c r="Q100" s="196"/>
      <c r="R100" s="196"/>
      <c r="S100" s="196"/>
      <c r="T100" s="196"/>
      <c r="U100" s="196"/>
      <c r="V100" s="196"/>
      <c r="W100" s="196" t="s">
        <v>79</v>
      </c>
      <c r="X100" s="196"/>
      <c r="Y100" s="194" t="s">
        <v>275</v>
      </c>
      <c r="Z100" s="194"/>
    </row>
    <row r="101" spans="1:27" s="34" customFormat="1" ht="96.6" x14ac:dyDescent="0.3">
      <c r="A101" s="74">
        <v>97</v>
      </c>
      <c r="B101" s="197" t="s">
        <v>324</v>
      </c>
      <c r="C101" s="194" t="s">
        <v>76</v>
      </c>
      <c r="D101" s="211">
        <v>45238782</v>
      </c>
      <c r="E101" s="199" t="s">
        <v>325</v>
      </c>
      <c r="F101" s="200" t="s">
        <v>410</v>
      </c>
      <c r="G101" s="237" t="s">
        <v>333</v>
      </c>
      <c r="H101" s="201" t="s">
        <v>69</v>
      </c>
      <c r="I101" s="201" t="s">
        <v>78</v>
      </c>
      <c r="J101" s="202" t="s">
        <v>76</v>
      </c>
      <c r="K101" s="238" t="s">
        <v>333</v>
      </c>
      <c r="L101" s="239">
        <v>5500000</v>
      </c>
      <c r="M101" s="239">
        <f t="shared" si="4"/>
        <v>4675000</v>
      </c>
      <c r="N101" s="232">
        <v>2022</v>
      </c>
      <c r="O101" s="232">
        <v>2024</v>
      </c>
      <c r="P101" s="232" t="s">
        <v>79</v>
      </c>
      <c r="Q101" s="232" t="s">
        <v>79</v>
      </c>
      <c r="R101" s="232" t="s">
        <v>79</v>
      </c>
      <c r="S101" s="232" t="s">
        <v>79</v>
      </c>
      <c r="T101" s="232"/>
      <c r="U101" s="232"/>
      <c r="V101" s="232"/>
      <c r="W101" s="232"/>
      <c r="X101" s="232" t="s">
        <v>79</v>
      </c>
      <c r="Y101" s="194" t="s">
        <v>275</v>
      </c>
      <c r="Z101" s="233"/>
    </row>
    <row r="102" spans="1:27" s="27" customFormat="1" ht="97.2" thickBot="1" x14ac:dyDescent="0.35">
      <c r="A102" s="74">
        <v>98</v>
      </c>
      <c r="B102" s="197" t="s">
        <v>324</v>
      </c>
      <c r="C102" s="194" t="s">
        <v>76</v>
      </c>
      <c r="D102" s="194">
        <v>45238782</v>
      </c>
      <c r="E102" s="199" t="s">
        <v>325</v>
      </c>
      <c r="F102" s="200" t="s">
        <v>410</v>
      </c>
      <c r="G102" s="201" t="s">
        <v>334</v>
      </c>
      <c r="H102" s="201" t="s">
        <v>69</v>
      </c>
      <c r="I102" s="201" t="s">
        <v>78</v>
      </c>
      <c r="J102" s="202" t="s">
        <v>76</v>
      </c>
      <c r="K102" s="201" t="s">
        <v>334</v>
      </c>
      <c r="L102" s="203">
        <v>30000000</v>
      </c>
      <c r="M102" s="204">
        <f t="shared" si="4"/>
        <v>25500000</v>
      </c>
      <c r="N102" s="205">
        <v>2023</v>
      </c>
      <c r="O102" s="206">
        <v>2030</v>
      </c>
      <c r="P102" s="207"/>
      <c r="Q102" s="196"/>
      <c r="R102" s="196"/>
      <c r="S102" s="208"/>
      <c r="T102" s="209"/>
      <c r="U102" s="209"/>
      <c r="V102" s="209"/>
      <c r="W102" s="210"/>
      <c r="X102" s="209"/>
      <c r="Y102" s="211" t="s">
        <v>80</v>
      </c>
      <c r="Z102" s="212"/>
      <c r="AA102" s="26"/>
    </row>
    <row r="103" spans="1:27" s="27" customFormat="1" ht="96.6" x14ac:dyDescent="0.3">
      <c r="A103" s="73">
        <v>99</v>
      </c>
      <c r="B103" s="197" t="s">
        <v>324</v>
      </c>
      <c r="C103" s="194" t="s">
        <v>76</v>
      </c>
      <c r="D103" s="194">
        <v>45238782</v>
      </c>
      <c r="E103" s="199" t="s">
        <v>325</v>
      </c>
      <c r="F103" s="200" t="s">
        <v>410</v>
      </c>
      <c r="G103" s="201" t="s">
        <v>335</v>
      </c>
      <c r="H103" s="201" t="s">
        <v>69</v>
      </c>
      <c r="I103" s="201" t="s">
        <v>78</v>
      </c>
      <c r="J103" s="202" t="s">
        <v>76</v>
      </c>
      <c r="K103" s="201" t="s">
        <v>335</v>
      </c>
      <c r="L103" s="203">
        <v>2500000</v>
      </c>
      <c r="M103" s="204">
        <f t="shared" si="4"/>
        <v>2125000</v>
      </c>
      <c r="N103" s="205">
        <v>2022</v>
      </c>
      <c r="O103" s="206">
        <v>2024</v>
      </c>
      <c r="P103" s="207"/>
      <c r="Q103" s="196"/>
      <c r="R103" s="196"/>
      <c r="S103" s="208"/>
      <c r="T103" s="209"/>
      <c r="U103" s="209"/>
      <c r="V103" s="209"/>
      <c r="W103" s="210"/>
      <c r="X103" s="209"/>
      <c r="Y103" s="211" t="s">
        <v>275</v>
      </c>
      <c r="Z103" s="212"/>
      <c r="AA103" s="26"/>
    </row>
    <row r="104" spans="1:27" s="27" customFormat="1" ht="96.6" x14ac:dyDescent="0.3">
      <c r="A104" s="74">
        <v>100</v>
      </c>
      <c r="B104" s="197" t="s">
        <v>324</v>
      </c>
      <c r="C104" s="194" t="s">
        <v>76</v>
      </c>
      <c r="D104" s="194">
        <v>45238782</v>
      </c>
      <c r="E104" s="199" t="s">
        <v>325</v>
      </c>
      <c r="F104" s="200" t="s">
        <v>410</v>
      </c>
      <c r="G104" s="236" t="s">
        <v>460</v>
      </c>
      <c r="H104" s="201" t="s">
        <v>69</v>
      </c>
      <c r="I104" s="201" t="s">
        <v>78</v>
      </c>
      <c r="J104" s="202" t="s">
        <v>76</v>
      </c>
      <c r="K104" s="201" t="s">
        <v>460</v>
      </c>
      <c r="L104" s="203">
        <v>500000</v>
      </c>
      <c r="M104" s="204">
        <f t="shared" si="4"/>
        <v>425000</v>
      </c>
      <c r="N104" s="205">
        <v>2021</v>
      </c>
      <c r="O104" s="206">
        <v>2023</v>
      </c>
      <c r="P104" s="207"/>
      <c r="Q104" s="196"/>
      <c r="R104" s="196"/>
      <c r="S104" s="208"/>
      <c r="T104" s="209"/>
      <c r="U104" s="209"/>
      <c r="V104" s="209"/>
      <c r="W104" s="210"/>
      <c r="X104" s="209"/>
      <c r="Y104" s="211" t="s">
        <v>328</v>
      </c>
      <c r="Z104" s="212"/>
      <c r="AA104" s="26"/>
    </row>
    <row r="105" spans="1:27" s="27" customFormat="1" ht="97.2" thickBot="1" x14ac:dyDescent="0.35">
      <c r="A105" s="74">
        <v>101</v>
      </c>
      <c r="B105" s="197" t="s">
        <v>324</v>
      </c>
      <c r="C105" s="194" t="s">
        <v>76</v>
      </c>
      <c r="D105" s="194">
        <v>45238782</v>
      </c>
      <c r="E105" s="199" t="s">
        <v>325</v>
      </c>
      <c r="F105" s="200" t="s">
        <v>410</v>
      </c>
      <c r="G105" s="201" t="s">
        <v>335</v>
      </c>
      <c r="H105" s="201" t="s">
        <v>69</v>
      </c>
      <c r="I105" s="201" t="s">
        <v>78</v>
      </c>
      <c r="J105" s="202" t="s">
        <v>76</v>
      </c>
      <c r="K105" s="201" t="s">
        <v>335</v>
      </c>
      <c r="L105" s="203">
        <v>2500000</v>
      </c>
      <c r="M105" s="204">
        <f t="shared" si="4"/>
        <v>2125000</v>
      </c>
      <c r="N105" s="205">
        <v>2021</v>
      </c>
      <c r="O105" s="206">
        <v>2024</v>
      </c>
      <c r="P105" s="207"/>
      <c r="Q105" s="196"/>
      <c r="R105" s="196"/>
      <c r="S105" s="208"/>
      <c r="T105" s="209"/>
      <c r="U105" s="209"/>
      <c r="V105" s="209"/>
      <c r="W105" s="210"/>
      <c r="X105" s="209"/>
      <c r="Y105" s="211" t="s">
        <v>336</v>
      </c>
      <c r="Z105" s="212"/>
      <c r="AA105" s="26"/>
    </row>
    <row r="106" spans="1:27" s="27" customFormat="1" ht="109.2" customHeight="1" x14ac:dyDescent="0.3">
      <c r="A106" s="73">
        <v>102</v>
      </c>
      <c r="B106" s="211" t="s">
        <v>324</v>
      </c>
      <c r="C106" s="194" t="s">
        <v>76</v>
      </c>
      <c r="D106" s="194">
        <v>45238782</v>
      </c>
      <c r="E106" s="199" t="s">
        <v>325</v>
      </c>
      <c r="F106" s="200" t="s">
        <v>410</v>
      </c>
      <c r="G106" s="201" t="s">
        <v>337</v>
      </c>
      <c r="H106" s="201" t="s">
        <v>69</v>
      </c>
      <c r="I106" s="201" t="s">
        <v>78</v>
      </c>
      <c r="J106" s="202" t="s">
        <v>76</v>
      </c>
      <c r="K106" s="201" t="s">
        <v>337</v>
      </c>
      <c r="L106" s="203">
        <v>150000</v>
      </c>
      <c r="M106" s="204">
        <f t="shared" si="4"/>
        <v>127500</v>
      </c>
      <c r="N106" s="205">
        <v>2021</v>
      </c>
      <c r="O106" s="206">
        <v>2024</v>
      </c>
      <c r="P106" s="207"/>
      <c r="Q106" s="196"/>
      <c r="R106" s="196"/>
      <c r="S106" s="208"/>
      <c r="T106" s="209"/>
      <c r="U106" s="209"/>
      <c r="V106" s="209"/>
      <c r="W106" s="210"/>
      <c r="X106" s="209"/>
      <c r="Y106" s="211" t="s">
        <v>336</v>
      </c>
      <c r="Z106" s="212"/>
      <c r="AA106" s="26"/>
    </row>
    <row r="107" spans="1:27" s="27" customFormat="1" ht="111.6" customHeight="1" x14ac:dyDescent="0.3">
      <c r="A107" s="74">
        <v>103</v>
      </c>
      <c r="B107" s="211" t="s">
        <v>324</v>
      </c>
      <c r="C107" s="194" t="s">
        <v>76</v>
      </c>
      <c r="D107" s="194">
        <v>45238782</v>
      </c>
      <c r="E107" s="199" t="s">
        <v>325</v>
      </c>
      <c r="F107" s="200" t="s">
        <v>410</v>
      </c>
      <c r="G107" s="201" t="s">
        <v>411</v>
      </c>
      <c r="H107" s="201" t="s">
        <v>69</v>
      </c>
      <c r="I107" s="201" t="s">
        <v>78</v>
      </c>
      <c r="J107" s="202" t="s">
        <v>76</v>
      </c>
      <c r="K107" s="213" t="s">
        <v>414</v>
      </c>
      <c r="L107" s="203">
        <v>800000</v>
      </c>
      <c r="M107" s="204">
        <f t="shared" si="4"/>
        <v>680000</v>
      </c>
      <c r="N107" s="205">
        <v>2023</v>
      </c>
      <c r="O107" s="206">
        <v>2025</v>
      </c>
      <c r="P107" s="207"/>
      <c r="Q107" s="196" t="s">
        <v>388</v>
      </c>
      <c r="R107" s="196"/>
      <c r="S107" s="208" t="s">
        <v>388</v>
      </c>
      <c r="T107" s="209"/>
      <c r="U107" s="209"/>
      <c r="V107" s="209"/>
      <c r="W107" s="210"/>
      <c r="X107" s="209" t="s">
        <v>388</v>
      </c>
      <c r="Y107" s="211" t="s">
        <v>80</v>
      </c>
      <c r="Z107" s="212"/>
      <c r="AA107" s="26"/>
    </row>
    <row r="108" spans="1:27" s="27" customFormat="1" ht="114" customHeight="1" thickBot="1" x14ac:dyDescent="0.35">
      <c r="A108" s="74">
        <v>104</v>
      </c>
      <c r="B108" s="211" t="s">
        <v>324</v>
      </c>
      <c r="C108" s="194" t="s">
        <v>76</v>
      </c>
      <c r="D108" s="194">
        <v>45238782</v>
      </c>
      <c r="E108" s="199" t="s">
        <v>325</v>
      </c>
      <c r="F108" s="200" t="s">
        <v>410</v>
      </c>
      <c r="G108" s="201" t="s">
        <v>412</v>
      </c>
      <c r="H108" s="201" t="s">
        <v>69</v>
      </c>
      <c r="I108" s="201" t="s">
        <v>78</v>
      </c>
      <c r="J108" s="202" t="s">
        <v>76</v>
      </c>
      <c r="K108" s="213" t="s">
        <v>413</v>
      </c>
      <c r="L108" s="203">
        <v>3000000</v>
      </c>
      <c r="M108" s="204">
        <f t="shared" si="4"/>
        <v>2550000</v>
      </c>
      <c r="N108" s="205">
        <v>2023</v>
      </c>
      <c r="O108" s="206">
        <v>2028</v>
      </c>
      <c r="P108" s="207"/>
      <c r="Q108" s="196"/>
      <c r="R108" s="196"/>
      <c r="S108" s="208"/>
      <c r="T108" s="209"/>
      <c r="U108" s="209"/>
      <c r="V108" s="209"/>
      <c r="W108" s="210"/>
      <c r="X108" s="209"/>
      <c r="Y108" s="211" t="s">
        <v>80</v>
      </c>
      <c r="Z108" s="212"/>
      <c r="AA108" s="26"/>
    </row>
    <row r="109" spans="1:27" s="27" customFormat="1" ht="114" customHeight="1" x14ac:dyDescent="0.3">
      <c r="A109" s="73">
        <v>105</v>
      </c>
      <c r="B109" s="211" t="s">
        <v>324</v>
      </c>
      <c r="C109" s="194" t="s">
        <v>76</v>
      </c>
      <c r="D109" s="194">
        <v>45238782</v>
      </c>
      <c r="E109" s="199" t="s">
        <v>325</v>
      </c>
      <c r="F109" s="200" t="s">
        <v>410</v>
      </c>
      <c r="G109" s="201" t="s">
        <v>461</v>
      </c>
      <c r="H109" s="201" t="s">
        <v>69</v>
      </c>
      <c r="I109" s="201" t="s">
        <v>78</v>
      </c>
      <c r="J109" s="202" t="s">
        <v>76</v>
      </c>
      <c r="K109" s="213" t="s">
        <v>462</v>
      </c>
      <c r="L109" s="203">
        <v>3000000</v>
      </c>
      <c r="M109" s="204">
        <f t="shared" si="4"/>
        <v>2550000</v>
      </c>
      <c r="N109" s="205">
        <v>2023</v>
      </c>
      <c r="O109" s="206">
        <v>2028</v>
      </c>
      <c r="P109" s="207" t="s">
        <v>79</v>
      </c>
      <c r="Q109" s="196" t="s">
        <v>79</v>
      </c>
      <c r="R109" s="196" t="s">
        <v>79</v>
      </c>
      <c r="S109" s="208" t="s">
        <v>79</v>
      </c>
      <c r="T109" s="209"/>
      <c r="U109" s="209"/>
      <c r="V109" s="209"/>
      <c r="W109" s="210"/>
      <c r="X109" s="209"/>
      <c r="Y109" s="211" t="s">
        <v>80</v>
      </c>
      <c r="Z109" s="212"/>
      <c r="AA109" s="26"/>
    </row>
    <row r="110" spans="1:27" s="27" customFormat="1" ht="114" customHeight="1" x14ac:dyDescent="0.3">
      <c r="A110" s="74">
        <v>106</v>
      </c>
      <c r="B110" s="240" t="s">
        <v>324</v>
      </c>
      <c r="C110" s="241" t="s">
        <v>76</v>
      </c>
      <c r="D110" s="241">
        <v>45238782</v>
      </c>
      <c r="E110" s="242" t="s">
        <v>325</v>
      </c>
      <c r="F110" s="243" t="s">
        <v>410</v>
      </c>
      <c r="G110" s="244" t="s">
        <v>518</v>
      </c>
      <c r="H110" s="244" t="s">
        <v>69</v>
      </c>
      <c r="I110" s="244" t="s">
        <v>78</v>
      </c>
      <c r="J110" s="245" t="s">
        <v>76</v>
      </c>
      <c r="K110" s="246" t="s">
        <v>462</v>
      </c>
      <c r="L110" s="247">
        <v>2000000</v>
      </c>
      <c r="M110" s="248">
        <f t="shared" si="4"/>
        <v>1700000</v>
      </c>
      <c r="N110" s="214">
        <v>2024</v>
      </c>
      <c r="O110" s="215">
        <v>2025</v>
      </c>
      <c r="P110" s="249" t="s">
        <v>79</v>
      </c>
      <c r="Q110" s="250"/>
      <c r="R110" s="250"/>
      <c r="S110" s="251"/>
      <c r="T110" s="252"/>
      <c r="U110" s="252"/>
      <c r="V110" s="252"/>
      <c r="W110" s="253"/>
      <c r="X110" s="252"/>
      <c r="Y110" s="240" t="s">
        <v>80</v>
      </c>
      <c r="Z110" s="254" t="s">
        <v>162</v>
      </c>
      <c r="AA110" s="26"/>
    </row>
    <row r="111" spans="1:27" s="27" customFormat="1" ht="114" customHeight="1" thickBot="1" x14ac:dyDescent="0.35">
      <c r="A111" s="74">
        <v>107</v>
      </c>
      <c r="B111" s="240" t="s">
        <v>324</v>
      </c>
      <c r="C111" s="241" t="s">
        <v>76</v>
      </c>
      <c r="D111" s="241">
        <v>45238782</v>
      </c>
      <c r="E111" s="242" t="s">
        <v>325</v>
      </c>
      <c r="F111" s="243" t="s">
        <v>410</v>
      </c>
      <c r="G111" s="244" t="s">
        <v>519</v>
      </c>
      <c r="H111" s="244" t="s">
        <v>69</v>
      </c>
      <c r="I111" s="244" t="s">
        <v>78</v>
      </c>
      <c r="J111" s="245" t="s">
        <v>76</v>
      </c>
      <c r="K111" s="246" t="s">
        <v>520</v>
      </c>
      <c r="L111" s="247">
        <v>80000000</v>
      </c>
      <c r="M111" s="248">
        <f t="shared" si="4"/>
        <v>68000000</v>
      </c>
      <c r="N111" s="214">
        <v>2025</v>
      </c>
      <c r="O111" s="215">
        <v>2027</v>
      </c>
      <c r="P111" s="249" t="s">
        <v>79</v>
      </c>
      <c r="Q111" s="250"/>
      <c r="R111" s="250"/>
      <c r="S111" s="251"/>
      <c r="T111" s="252"/>
      <c r="U111" s="252"/>
      <c r="V111" s="252" t="s">
        <v>79</v>
      </c>
      <c r="W111" s="253" t="s">
        <v>79</v>
      </c>
      <c r="X111" s="252"/>
      <c r="Y111" s="240" t="s">
        <v>80</v>
      </c>
      <c r="Z111" s="254" t="s">
        <v>162</v>
      </c>
      <c r="AA111" s="26"/>
    </row>
    <row r="112" spans="1:27" s="27" customFormat="1" ht="201.6" customHeight="1" x14ac:dyDescent="0.3">
      <c r="A112" s="73">
        <v>108</v>
      </c>
      <c r="B112" s="211" t="s">
        <v>338</v>
      </c>
      <c r="C112" s="194" t="s">
        <v>76</v>
      </c>
      <c r="D112" s="194">
        <v>849324</v>
      </c>
      <c r="E112" s="199" t="s">
        <v>339</v>
      </c>
      <c r="F112" s="200" t="s">
        <v>438</v>
      </c>
      <c r="G112" s="201" t="s">
        <v>340</v>
      </c>
      <c r="H112" s="201" t="s">
        <v>69</v>
      </c>
      <c r="I112" s="201" t="s">
        <v>78</v>
      </c>
      <c r="J112" s="202" t="s">
        <v>76</v>
      </c>
      <c r="K112" s="213" t="s">
        <v>341</v>
      </c>
      <c r="L112" s="247">
        <v>3500000</v>
      </c>
      <c r="M112" s="248">
        <f t="shared" si="4"/>
        <v>2975000</v>
      </c>
      <c r="N112" s="214">
        <v>2024</v>
      </c>
      <c r="O112" s="215">
        <v>2027</v>
      </c>
      <c r="P112" s="207" t="s">
        <v>79</v>
      </c>
      <c r="Q112" s="196" t="s">
        <v>79</v>
      </c>
      <c r="R112" s="196" t="s">
        <v>79</v>
      </c>
      <c r="S112" s="208"/>
      <c r="T112" s="209"/>
      <c r="U112" s="209"/>
      <c r="V112" s="209"/>
      <c r="W112" s="210"/>
      <c r="X112" s="209"/>
      <c r="Y112" s="211" t="s">
        <v>80</v>
      </c>
      <c r="Z112" s="212"/>
      <c r="AA112" s="26"/>
    </row>
    <row r="113" spans="1:27" s="27" customFormat="1" ht="100.8" x14ac:dyDescent="0.3">
      <c r="A113" s="74">
        <v>109</v>
      </c>
      <c r="B113" s="211" t="s">
        <v>338</v>
      </c>
      <c r="C113" s="194" t="s">
        <v>76</v>
      </c>
      <c r="D113" s="194">
        <v>849324</v>
      </c>
      <c r="E113" s="199" t="s">
        <v>339</v>
      </c>
      <c r="F113" s="200" t="s">
        <v>438</v>
      </c>
      <c r="G113" s="201" t="s">
        <v>342</v>
      </c>
      <c r="H113" s="201" t="s">
        <v>69</v>
      </c>
      <c r="I113" s="201" t="s">
        <v>78</v>
      </c>
      <c r="J113" s="202" t="s">
        <v>76</v>
      </c>
      <c r="K113" s="213" t="s">
        <v>342</v>
      </c>
      <c r="L113" s="247">
        <v>5000000</v>
      </c>
      <c r="M113" s="248">
        <f t="shared" si="4"/>
        <v>4250000</v>
      </c>
      <c r="N113" s="214">
        <v>2024</v>
      </c>
      <c r="O113" s="215">
        <v>2027</v>
      </c>
      <c r="P113" s="207"/>
      <c r="Q113" s="196" t="s">
        <v>79</v>
      </c>
      <c r="R113" s="196" t="s">
        <v>79</v>
      </c>
      <c r="S113" s="208"/>
      <c r="T113" s="209"/>
      <c r="U113" s="209"/>
      <c r="V113" s="209"/>
      <c r="W113" s="210"/>
      <c r="X113" s="209"/>
      <c r="Y113" s="211" t="s">
        <v>80</v>
      </c>
      <c r="Z113" s="212"/>
      <c r="AA113" s="26"/>
    </row>
    <row r="114" spans="1:27" s="27" customFormat="1" ht="101.4" thickBot="1" x14ac:dyDescent="0.35">
      <c r="A114" s="74">
        <v>110</v>
      </c>
      <c r="B114" s="211" t="s">
        <v>338</v>
      </c>
      <c r="C114" s="194" t="s">
        <v>76</v>
      </c>
      <c r="D114" s="194">
        <v>849324</v>
      </c>
      <c r="E114" s="199" t="s">
        <v>339</v>
      </c>
      <c r="F114" s="200" t="s">
        <v>438</v>
      </c>
      <c r="G114" s="201" t="s">
        <v>343</v>
      </c>
      <c r="H114" s="201" t="s">
        <v>69</v>
      </c>
      <c r="I114" s="201" t="s">
        <v>78</v>
      </c>
      <c r="J114" s="202" t="s">
        <v>76</v>
      </c>
      <c r="K114" s="213" t="s">
        <v>343</v>
      </c>
      <c r="L114" s="247">
        <v>3500000</v>
      </c>
      <c r="M114" s="248">
        <f t="shared" si="4"/>
        <v>2975000</v>
      </c>
      <c r="N114" s="214">
        <v>2024</v>
      </c>
      <c r="O114" s="215">
        <v>2027</v>
      </c>
      <c r="P114" s="207"/>
      <c r="Q114" s="196"/>
      <c r="R114" s="196" t="s">
        <v>79</v>
      </c>
      <c r="S114" s="208" t="s">
        <v>79</v>
      </c>
      <c r="T114" s="209"/>
      <c r="U114" s="209"/>
      <c r="V114" s="209"/>
      <c r="W114" s="210"/>
      <c r="X114" s="209"/>
      <c r="Y114" s="211" t="s">
        <v>80</v>
      </c>
      <c r="Z114" s="212"/>
      <c r="AA114" s="26"/>
    </row>
    <row r="115" spans="1:27" s="27" customFormat="1" ht="100.8" x14ac:dyDescent="0.3">
      <c r="A115" s="73">
        <v>111</v>
      </c>
      <c r="B115" s="211" t="s">
        <v>338</v>
      </c>
      <c r="C115" s="194" t="s">
        <v>76</v>
      </c>
      <c r="D115" s="194">
        <v>849324</v>
      </c>
      <c r="E115" s="199" t="s">
        <v>339</v>
      </c>
      <c r="F115" s="200" t="s">
        <v>438</v>
      </c>
      <c r="G115" s="201" t="s">
        <v>344</v>
      </c>
      <c r="H115" s="201" t="s">
        <v>69</v>
      </c>
      <c r="I115" s="201" t="s">
        <v>78</v>
      </c>
      <c r="J115" s="202" t="s">
        <v>76</v>
      </c>
      <c r="K115" s="201" t="s">
        <v>344</v>
      </c>
      <c r="L115" s="203">
        <v>1500000</v>
      </c>
      <c r="M115" s="204">
        <f t="shared" si="4"/>
        <v>1275000</v>
      </c>
      <c r="N115" s="205">
        <v>2017</v>
      </c>
      <c r="O115" s="206">
        <v>2020</v>
      </c>
      <c r="P115" s="207"/>
      <c r="Q115" s="196"/>
      <c r="R115" s="196"/>
      <c r="S115" s="208" t="s">
        <v>79</v>
      </c>
      <c r="T115" s="209"/>
      <c r="U115" s="209"/>
      <c r="V115" s="209"/>
      <c r="W115" s="210"/>
      <c r="X115" s="209"/>
      <c r="Y115" s="211" t="s">
        <v>80</v>
      </c>
      <c r="Z115" s="212"/>
      <c r="AA115" s="26"/>
    </row>
    <row r="116" spans="1:27" s="27" customFormat="1" ht="100.8" x14ac:dyDescent="0.3">
      <c r="A116" s="74">
        <v>112</v>
      </c>
      <c r="B116" s="211" t="s">
        <v>338</v>
      </c>
      <c r="C116" s="194" t="s">
        <v>76</v>
      </c>
      <c r="D116" s="194">
        <v>849324</v>
      </c>
      <c r="E116" s="199" t="s">
        <v>339</v>
      </c>
      <c r="F116" s="200" t="s">
        <v>438</v>
      </c>
      <c r="G116" s="201" t="s">
        <v>345</v>
      </c>
      <c r="H116" s="201" t="s">
        <v>69</v>
      </c>
      <c r="I116" s="201" t="s">
        <v>78</v>
      </c>
      <c r="J116" s="202" t="s">
        <v>76</v>
      </c>
      <c r="K116" s="213" t="s">
        <v>345</v>
      </c>
      <c r="L116" s="203">
        <v>12000000</v>
      </c>
      <c r="M116" s="204">
        <f t="shared" si="4"/>
        <v>10200000</v>
      </c>
      <c r="N116" s="205">
        <v>2021</v>
      </c>
      <c r="O116" s="206">
        <v>2024</v>
      </c>
      <c r="P116" s="207" t="s">
        <v>79</v>
      </c>
      <c r="Q116" s="196" t="s">
        <v>79</v>
      </c>
      <c r="R116" s="196" t="s">
        <v>79</v>
      </c>
      <c r="S116" s="208" t="s">
        <v>79</v>
      </c>
      <c r="T116" s="209"/>
      <c r="U116" s="209"/>
      <c r="V116" s="209"/>
      <c r="W116" s="210"/>
      <c r="X116" s="209"/>
      <c r="Y116" s="240" t="s">
        <v>352</v>
      </c>
      <c r="Z116" s="212"/>
      <c r="AA116" s="26"/>
    </row>
    <row r="117" spans="1:27" s="27" customFormat="1" ht="101.4" thickBot="1" x14ac:dyDescent="0.35">
      <c r="A117" s="74">
        <v>113</v>
      </c>
      <c r="B117" s="211" t="s">
        <v>338</v>
      </c>
      <c r="C117" s="194" t="s">
        <v>76</v>
      </c>
      <c r="D117" s="194">
        <v>849324</v>
      </c>
      <c r="E117" s="199" t="s">
        <v>339</v>
      </c>
      <c r="F117" s="200" t="s">
        <v>438</v>
      </c>
      <c r="G117" s="201" t="s">
        <v>346</v>
      </c>
      <c r="H117" s="201" t="s">
        <v>69</v>
      </c>
      <c r="I117" s="201" t="s">
        <v>78</v>
      </c>
      <c r="J117" s="202" t="s">
        <v>76</v>
      </c>
      <c r="K117" s="213" t="s">
        <v>346</v>
      </c>
      <c r="L117" s="203">
        <v>3000000</v>
      </c>
      <c r="M117" s="204">
        <f t="shared" si="4"/>
        <v>2550000</v>
      </c>
      <c r="N117" s="214">
        <v>2025</v>
      </c>
      <c r="O117" s="215">
        <v>2027</v>
      </c>
      <c r="P117" s="207"/>
      <c r="Q117" s="196"/>
      <c r="R117" s="196" t="s">
        <v>79</v>
      </c>
      <c r="S117" s="208" t="s">
        <v>79</v>
      </c>
      <c r="T117" s="209"/>
      <c r="U117" s="209"/>
      <c r="V117" s="209"/>
      <c r="W117" s="210"/>
      <c r="X117" s="209"/>
      <c r="Y117" s="211" t="s">
        <v>80</v>
      </c>
      <c r="Z117" s="212"/>
      <c r="AA117" s="26"/>
    </row>
    <row r="118" spans="1:27" s="27" customFormat="1" ht="100.8" x14ac:dyDescent="0.3">
      <c r="A118" s="73">
        <v>114</v>
      </c>
      <c r="B118" s="211" t="s">
        <v>338</v>
      </c>
      <c r="C118" s="194" t="s">
        <v>76</v>
      </c>
      <c r="D118" s="194">
        <v>849324</v>
      </c>
      <c r="E118" s="199" t="s">
        <v>347</v>
      </c>
      <c r="F118" s="200" t="s">
        <v>438</v>
      </c>
      <c r="G118" s="201" t="s">
        <v>348</v>
      </c>
      <c r="H118" s="201" t="s">
        <v>69</v>
      </c>
      <c r="I118" s="201" t="s">
        <v>78</v>
      </c>
      <c r="J118" s="202" t="s">
        <v>76</v>
      </c>
      <c r="K118" s="213" t="s">
        <v>348</v>
      </c>
      <c r="L118" s="247">
        <v>4000000</v>
      </c>
      <c r="M118" s="248">
        <f t="shared" si="4"/>
        <v>3400000</v>
      </c>
      <c r="N118" s="214">
        <v>2024</v>
      </c>
      <c r="O118" s="215">
        <v>2027</v>
      </c>
      <c r="P118" s="207"/>
      <c r="Q118" s="196"/>
      <c r="R118" s="196"/>
      <c r="S118" s="208"/>
      <c r="T118" s="209"/>
      <c r="U118" s="209"/>
      <c r="V118" s="209"/>
      <c r="W118" s="210"/>
      <c r="X118" s="209"/>
      <c r="Y118" s="211" t="s">
        <v>80</v>
      </c>
      <c r="Z118" s="212"/>
      <c r="AA118" s="26"/>
    </row>
    <row r="119" spans="1:27" s="27" customFormat="1" ht="100.8" x14ac:dyDescent="0.3">
      <c r="A119" s="74">
        <v>115</v>
      </c>
      <c r="B119" s="211" t="s">
        <v>338</v>
      </c>
      <c r="C119" s="194" t="s">
        <v>76</v>
      </c>
      <c r="D119" s="194">
        <v>849324</v>
      </c>
      <c r="E119" s="199" t="s">
        <v>347</v>
      </c>
      <c r="F119" s="200" t="s">
        <v>438</v>
      </c>
      <c r="G119" s="201" t="s">
        <v>349</v>
      </c>
      <c r="H119" s="201" t="s">
        <v>69</v>
      </c>
      <c r="I119" s="201" t="s">
        <v>78</v>
      </c>
      <c r="J119" s="202" t="s">
        <v>76</v>
      </c>
      <c r="K119" s="213" t="s">
        <v>349</v>
      </c>
      <c r="L119" s="203">
        <v>800000</v>
      </c>
      <c r="M119" s="204">
        <f t="shared" si="4"/>
        <v>680000</v>
      </c>
      <c r="N119" s="205">
        <v>2020</v>
      </c>
      <c r="O119" s="206">
        <v>2024</v>
      </c>
      <c r="P119" s="207"/>
      <c r="Q119" s="196"/>
      <c r="R119" s="196"/>
      <c r="S119" s="208"/>
      <c r="T119" s="209"/>
      <c r="U119" s="209"/>
      <c r="V119" s="209"/>
      <c r="W119" s="210"/>
      <c r="X119" s="209"/>
      <c r="Y119" s="240" t="s">
        <v>391</v>
      </c>
      <c r="Z119" s="212"/>
      <c r="AA119" s="26"/>
    </row>
    <row r="120" spans="1:27" s="27" customFormat="1" ht="101.4" thickBot="1" x14ac:dyDescent="0.35">
      <c r="A120" s="74">
        <v>116</v>
      </c>
      <c r="B120" s="211" t="s">
        <v>338</v>
      </c>
      <c r="C120" s="194" t="s">
        <v>76</v>
      </c>
      <c r="D120" s="194">
        <v>849324</v>
      </c>
      <c r="E120" s="199" t="s">
        <v>347</v>
      </c>
      <c r="F120" s="200" t="s">
        <v>438</v>
      </c>
      <c r="G120" s="201" t="s">
        <v>350</v>
      </c>
      <c r="H120" s="201" t="s">
        <v>69</v>
      </c>
      <c r="I120" s="201" t="s">
        <v>78</v>
      </c>
      <c r="J120" s="202" t="s">
        <v>76</v>
      </c>
      <c r="K120" s="213" t="s">
        <v>350</v>
      </c>
      <c r="L120" s="203">
        <v>12000000</v>
      </c>
      <c r="M120" s="204">
        <f t="shared" si="4"/>
        <v>10200000</v>
      </c>
      <c r="N120" s="205">
        <v>2020</v>
      </c>
      <c r="O120" s="206">
        <v>2024</v>
      </c>
      <c r="P120" s="207"/>
      <c r="Q120" s="196"/>
      <c r="R120" s="196"/>
      <c r="S120" s="208"/>
      <c r="T120" s="209"/>
      <c r="U120" s="209"/>
      <c r="V120" s="209"/>
      <c r="W120" s="210"/>
      <c r="X120" s="209"/>
      <c r="Y120" s="240" t="s">
        <v>391</v>
      </c>
      <c r="Z120" s="212"/>
      <c r="AA120" s="26"/>
    </row>
    <row r="121" spans="1:27" s="27" customFormat="1" ht="100.8" x14ac:dyDescent="0.3">
      <c r="A121" s="73">
        <v>117</v>
      </c>
      <c r="B121" s="211" t="s">
        <v>338</v>
      </c>
      <c r="C121" s="194" t="s">
        <v>76</v>
      </c>
      <c r="D121" s="194">
        <v>849324</v>
      </c>
      <c r="E121" s="199" t="s">
        <v>347</v>
      </c>
      <c r="F121" s="200" t="s">
        <v>438</v>
      </c>
      <c r="G121" s="201" t="s">
        <v>321</v>
      </c>
      <c r="H121" s="201" t="s">
        <v>69</v>
      </c>
      <c r="I121" s="201" t="s">
        <v>78</v>
      </c>
      <c r="J121" s="202" t="s">
        <v>76</v>
      </c>
      <c r="K121" s="213" t="s">
        <v>321</v>
      </c>
      <c r="L121" s="203">
        <v>3000000</v>
      </c>
      <c r="M121" s="204">
        <f t="shared" si="4"/>
        <v>2550000</v>
      </c>
      <c r="N121" s="214">
        <v>2025</v>
      </c>
      <c r="O121" s="215">
        <v>2027</v>
      </c>
      <c r="P121" s="207"/>
      <c r="Q121" s="196"/>
      <c r="R121" s="196"/>
      <c r="S121" s="208"/>
      <c r="T121" s="209"/>
      <c r="U121" s="209"/>
      <c r="V121" s="209"/>
      <c r="W121" s="210"/>
      <c r="X121" s="209"/>
      <c r="Y121" s="211" t="s">
        <v>80</v>
      </c>
      <c r="Z121" s="212"/>
      <c r="AA121" s="26"/>
    </row>
    <row r="122" spans="1:27" s="27" customFormat="1" ht="100.8" x14ac:dyDescent="0.3">
      <c r="A122" s="74">
        <v>118</v>
      </c>
      <c r="B122" s="211" t="s">
        <v>338</v>
      </c>
      <c r="C122" s="194" t="s">
        <v>76</v>
      </c>
      <c r="D122" s="194">
        <v>849324</v>
      </c>
      <c r="E122" s="199" t="s">
        <v>347</v>
      </c>
      <c r="F122" s="200" t="s">
        <v>438</v>
      </c>
      <c r="G122" s="201" t="s">
        <v>351</v>
      </c>
      <c r="H122" s="201" t="s">
        <v>69</v>
      </c>
      <c r="I122" s="201" t="s">
        <v>78</v>
      </c>
      <c r="J122" s="202" t="s">
        <v>76</v>
      </c>
      <c r="K122" s="213" t="s">
        <v>351</v>
      </c>
      <c r="L122" s="247">
        <v>1000000</v>
      </c>
      <c r="M122" s="248">
        <f t="shared" si="4"/>
        <v>850000</v>
      </c>
      <c r="N122" s="214">
        <v>2025</v>
      </c>
      <c r="O122" s="215">
        <v>2027</v>
      </c>
      <c r="P122" s="207"/>
      <c r="Q122" s="196"/>
      <c r="R122" s="196"/>
      <c r="S122" s="208"/>
      <c r="T122" s="209"/>
      <c r="U122" s="209"/>
      <c r="V122" s="209"/>
      <c r="W122" s="210"/>
      <c r="X122" s="209"/>
      <c r="Y122" s="211" t="s">
        <v>352</v>
      </c>
      <c r="Z122" s="212"/>
      <c r="AA122" s="26"/>
    </row>
    <row r="123" spans="1:27" s="27" customFormat="1" ht="101.4" thickBot="1" x14ac:dyDescent="0.35">
      <c r="A123" s="74">
        <v>119</v>
      </c>
      <c r="B123" s="211" t="s">
        <v>338</v>
      </c>
      <c r="C123" s="194" t="s">
        <v>76</v>
      </c>
      <c r="D123" s="194">
        <v>849324</v>
      </c>
      <c r="E123" s="199" t="s">
        <v>347</v>
      </c>
      <c r="F123" s="200" t="s">
        <v>438</v>
      </c>
      <c r="G123" s="213" t="s">
        <v>353</v>
      </c>
      <c r="H123" s="201" t="s">
        <v>69</v>
      </c>
      <c r="I123" s="201" t="s">
        <v>78</v>
      </c>
      <c r="J123" s="202" t="s">
        <v>76</v>
      </c>
      <c r="K123" s="213" t="s">
        <v>353</v>
      </c>
      <c r="L123" s="203">
        <v>4000000</v>
      </c>
      <c r="M123" s="204">
        <f t="shared" si="4"/>
        <v>3400000</v>
      </c>
      <c r="N123" s="205">
        <v>2022</v>
      </c>
      <c r="O123" s="206">
        <v>2024</v>
      </c>
      <c r="P123" s="207"/>
      <c r="Q123" s="196"/>
      <c r="R123" s="196"/>
      <c r="S123" s="208"/>
      <c r="T123" s="209"/>
      <c r="U123" s="209"/>
      <c r="V123" s="209"/>
      <c r="W123" s="210"/>
      <c r="X123" s="209"/>
      <c r="Y123" s="240" t="s">
        <v>391</v>
      </c>
      <c r="Z123" s="194"/>
    </row>
    <row r="124" spans="1:27" s="27" customFormat="1" ht="100.8" x14ac:dyDescent="0.3">
      <c r="A124" s="73">
        <v>120</v>
      </c>
      <c r="B124" s="211" t="s">
        <v>338</v>
      </c>
      <c r="C124" s="194" t="s">
        <v>76</v>
      </c>
      <c r="D124" s="194">
        <v>849324</v>
      </c>
      <c r="E124" s="199" t="s">
        <v>339</v>
      </c>
      <c r="F124" s="200" t="s">
        <v>438</v>
      </c>
      <c r="G124" s="201" t="s">
        <v>354</v>
      </c>
      <c r="H124" s="201" t="s">
        <v>69</v>
      </c>
      <c r="I124" s="201" t="s">
        <v>78</v>
      </c>
      <c r="J124" s="202" t="s">
        <v>76</v>
      </c>
      <c r="K124" s="213" t="s">
        <v>354</v>
      </c>
      <c r="L124" s="247">
        <v>4000000</v>
      </c>
      <c r="M124" s="248">
        <f t="shared" si="4"/>
        <v>3400000</v>
      </c>
      <c r="N124" s="214">
        <v>2024</v>
      </c>
      <c r="O124" s="215">
        <v>2027</v>
      </c>
      <c r="P124" s="207"/>
      <c r="Q124" s="196"/>
      <c r="R124" s="196" t="s">
        <v>79</v>
      </c>
      <c r="S124" s="208"/>
      <c r="T124" s="209"/>
      <c r="U124" s="209"/>
      <c r="V124" s="209"/>
      <c r="W124" s="210"/>
      <c r="X124" s="209"/>
      <c r="Y124" s="211" t="s">
        <v>80</v>
      </c>
      <c r="Z124" s="212"/>
      <c r="AA124" s="26"/>
    </row>
    <row r="125" spans="1:27" s="27" customFormat="1" ht="100.8" x14ac:dyDescent="0.3">
      <c r="A125" s="74">
        <v>121</v>
      </c>
      <c r="B125" s="211" t="s">
        <v>355</v>
      </c>
      <c r="C125" s="194" t="s">
        <v>185</v>
      </c>
      <c r="D125" s="194">
        <v>70928622</v>
      </c>
      <c r="E125" s="199" t="s">
        <v>399</v>
      </c>
      <c r="F125" s="200" t="s">
        <v>400</v>
      </c>
      <c r="G125" s="201" t="s">
        <v>356</v>
      </c>
      <c r="H125" s="201" t="s">
        <v>69</v>
      </c>
      <c r="I125" s="201" t="s">
        <v>126</v>
      </c>
      <c r="J125" s="202" t="s">
        <v>185</v>
      </c>
      <c r="K125" s="213" t="s">
        <v>357</v>
      </c>
      <c r="L125" s="203">
        <v>250000</v>
      </c>
      <c r="M125" s="204">
        <f t="shared" si="4"/>
        <v>212500</v>
      </c>
      <c r="N125" s="205">
        <v>2018</v>
      </c>
      <c r="O125" s="206">
        <v>2019</v>
      </c>
      <c r="P125" s="207"/>
      <c r="Q125" s="196"/>
      <c r="R125" s="196"/>
      <c r="S125" s="208"/>
      <c r="T125" s="209"/>
      <c r="U125" s="209"/>
      <c r="V125" s="209"/>
      <c r="W125" s="210"/>
      <c r="X125" s="209"/>
      <c r="Y125" s="211" t="s">
        <v>80</v>
      </c>
      <c r="Z125" s="212"/>
      <c r="AA125" s="26"/>
    </row>
    <row r="126" spans="1:27" s="27" customFormat="1" ht="101.4" thickBot="1" x14ac:dyDescent="0.35">
      <c r="A126" s="74">
        <v>122</v>
      </c>
      <c r="B126" s="211" t="s">
        <v>355</v>
      </c>
      <c r="C126" s="194" t="s">
        <v>185</v>
      </c>
      <c r="D126" s="194">
        <v>70928622</v>
      </c>
      <c r="E126" s="199" t="s">
        <v>399</v>
      </c>
      <c r="F126" s="200" t="s">
        <v>400</v>
      </c>
      <c r="G126" s="201" t="s">
        <v>358</v>
      </c>
      <c r="H126" s="201" t="s">
        <v>69</v>
      </c>
      <c r="I126" s="201" t="s">
        <v>126</v>
      </c>
      <c r="J126" s="202" t="s">
        <v>185</v>
      </c>
      <c r="K126" s="201" t="s">
        <v>358</v>
      </c>
      <c r="L126" s="203">
        <v>9000000</v>
      </c>
      <c r="M126" s="204">
        <f t="shared" si="4"/>
        <v>7650000</v>
      </c>
      <c r="N126" s="205">
        <v>2016</v>
      </c>
      <c r="O126" s="206">
        <v>2019</v>
      </c>
      <c r="P126" s="207" t="s">
        <v>79</v>
      </c>
      <c r="Q126" s="196" t="s">
        <v>79</v>
      </c>
      <c r="R126" s="196" t="s">
        <v>79</v>
      </c>
      <c r="S126" s="208" t="s">
        <v>79</v>
      </c>
      <c r="T126" s="209"/>
      <c r="U126" s="209"/>
      <c r="V126" s="209"/>
      <c r="W126" s="210"/>
      <c r="X126" s="209"/>
      <c r="Y126" s="211" t="s">
        <v>80</v>
      </c>
      <c r="Z126" s="212"/>
      <c r="AA126" s="26"/>
    </row>
    <row r="127" spans="1:27" s="27" customFormat="1" ht="110.4" x14ac:dyDescent="0.3">
      <c r="A127" s="73">
        <v>123</v>
      </c>
      <c r="B127" s="211" t="s">
        <v>355</v>
      </c>
      <c r="C127" s="194" t="s">
        <v>185</v>
      </c>
      <c r="D127" s="194">
        <v>70928622</v>
      </c>
      <c r="E127" s="199" t="s">
        <v>399</v>
      </c>
      <c r="F127" s="200" t="s">
        <v>400</v>
      </c>
      <c r="G127" s="236" t="s">
        <v>359</v>
      </c>
      <c r="H127" s="201" t="s">
        <v>69</v>
      </c>
      <c r="I127" s="201" t="s">
        <v>126</v>
      </c>
      <c r="J127" s="202" t="s">
        <v>185</v>
      </c>
      <c r="K127" s="201" t="s">
        <v>359</v>
      </c>
      <c r="L127" s="203">
        <v>2000000</v>
      </c>
      <c r="M127" s="204">
        <f t="shared" si="4"/>
        <v>1700000</v>
      </c>
      <c r="N127" s="205">
        <v>2016</v>
      </c>
      <c r="O127" s="206">
        <v>2020</v>
      </c>
      <c r="P127" s="207" t="s">
        <v>79</v>
      </c>
      <c r="Q127" s="196" t="s">
        <v>79</v>
      </c>
      <c r="R127" s="196" t="s">
        <v>79</v>
      </c>
      <c r="S127" s="208" t="s">
        <v>79</v>
      </c>
      <c r="T127" s="209"/>
      <c r="U127" s="209"/>
      <c r="V127" s="209"/>
      <c r="W127" s="210"/>
      <c r="X127" s="209"/>
      <c r="Y127" s="211" t="s">
        <v>80</v>
      </c>
      <c r="Z127" s="212"/>
      <c r="AA127" s="26"/>
    </row>
    <row r="128" spans="1:27" s="27" customFormat="1" ht="100.8" x14ac:dyDescent="0.3">
      <c r="A128" s="74">
        <v>124</v>
      </c>
      <c r="B128" s="211" t="s">
        <v>355</v>
      </c>
      <c r="C128" s="194" t="s">
        <v>185</v>
      </c>
      <c r="D128" s="194">
        <v>70928622</v>
      </c>
      <c r="E128" s="199" t="s">
        <v>399</v>
      </c>
      <c r="F128" s="200" t="s">
        <v>400</v>
      </c>
      <c r="G128" s="201" t="s">
        <v>360</v>
      </c>
      <c r="H128" s="201" t="s">
        <v>69</v>
      </c>
      <c r="I128" s="201" t="s">
        <v>126</v>
      </c>
      <c r="J128" s="202" t="s">
        <v>185</v>
      </c>
      <c r="K128" s="213" t="s">
        <v>360</v>
      </c>
      <c r="L128" s="203">
        <v>80000000</v>
      </c>
      <c r="M128" s="204">
        <f t="shared" si="4"/>
        <v>68000000</v>
      </c>
      <c r="N128" s="205">
        <v>2022</v>
      </c>
      <c r="O128" s="206">
        <v>2025</v>
      </c>
      <c r="P128" s="207"/>
      <c r="Q128" s="196"/>
      <c r="R128" s="196"/>
      <c r="S128" s="208"/>
      <c r="T128" s="209"/>
      <c r="U128" s="209"/>
      <c r="V128" s="209"/>
      <c r="W128" s="210"/>
      <c r="X128" s="209"/>
      <c r="Y128" s="240" t="s">
        <v>478</v>
      </c>
      <c r="Z128" s="212"/>
      <c r="AA128" s="26"/>
    </row>
    <row r="129" spans="1:27" s="27" customFormat="1" ht="115.2" customHeight="1" thickBot="1" x14ac:dyDescent="0.35">
      <c r="A129" s="74">
        <v>125</v>
      </c>
      <c r="B129" s="211" t="s">
        <v>355</v>
      </c>
      <c r="C129" s="194" t="s">
        <v>185</v>
      </c>
      <c r="D129" s="194">
        <v>70928622</v>
      </c>
      <c r="E129" s="199" t="s">
        <v>399</v>
      </c>
      <c r="F129" s="200" t="s">
        <v>400</v>
      </c>
      <c r="G129" s="201" t="s">
        <v>361</v>
      </c>
      <c r="H129" s="201" t="s">
        <v>69</v>
      </c>
      <c r="I129" s="201" t="s">
        <v>126</v>
      </c>
      <c r="J129" s="202" t="s">
        <v>185</v>
      </c>
      <c r="K129" s="213" t="s">
        <v>361</v>
      </c>
      <c r="L129" s="203">
        <v>30000000</v>
      </c>
      <c r="M129" s="204">
        <f t="shared" si="4"/>
        <v>25500000</v>
      </c>
      <c r="N129" s="205">
        <v>2023</v>
      </c>
      <c r="O129" s="206">
        <v>2025</v>
      </c>
      <c r="P129" s="207"/>
      <c r="Q129" s="196"/>
      <c r="R129" s="196"/>
      <c r="S129" s="208"/>
      <c r="T129" s="209"/>
      <c r="U129" s="209"/>
      <c r="V129" s="209"/>
      <c r="W129" s="210"/>
      <c r="X129" s="209"/>
      <c r="Y129" s="211" t="s">
        <v>80</v>
      </c>
      <c r="Z129" s="212"/>
      <c r="AA129" s="26"/>
    </row>
    <row r="130" spans="1:27" s="27" customFormat="1" ht="111.6" customHeight="1" x14ac:dyDescent="0.3">
      <c r="A130" s="73">
        <v>126</v>
      </c>
      <c r="B130" s="211" t="s">
        <v>355</v>
      </c>
      <c r="C130" s="194" t="s">
        <v>185</v>
      </c>
      <c r="D130" s="194">
        <v>70928622</v>
      </c>
      <c r="E130" s="199" t="s">
        <v>399</v>
      </c>
      <c r="F130" s="200" t="s">
        <v>400</v>
      </c>
      <c r="G130" s="201" t="s">
        <v>362</v>
      </c>
      <c r="H130" s="201" t="s">
        <v>69</v>
      </c>
      <c r="I130" s="201" t="s">
        <v>126</v>
      </c>
      <c r="J130" s="202" t="s">
        <v>185</v>
      </c>
      <c r="K130" s="213" t="s">
        <v>362</v>
      </c>
      <c r="L130" s="203">
        <v>20000000</v>
      </c>
      <c r="M130" s="204">
        <f t="shared" si="4"/>
        <v>17000000</v>
      </c>
      <c r="N130" s="205">
        <v>2023</v>
      </c>
      <c r="O130" s="206">
        <v>2025</v>
      </c>
      <c r="P130" s="207"/>
      <c r="Q130" s="196"/>
      <c r="R130" s="196"/>
      <c r="S130" s="208"/>
      <c r="T130" s="209"/>
      <c r="U130" s="209"/>
      <c r="V130" s="209"/>
      <c r="W130" s="210"/>
      <c r="X130" s="209"/>
      <c r="Y130" s="211" t="s">
        <v>80</v>
      </c>
      <c r="Z130" s="212"/>
      <c r="AA130" s="26"/>
    </row>
    <row r="131" spans="1:27" s="27" customFormat="1" ht="115.8" customHeight="1" x14ac:dyDescent="0.3">
      <c r="A131" s="74">
        <v>127</v>
      </c>
      <c r="B131" s="211" t="s">
        <v>355</v>
      </c>
      <c r="C131" s="194" t="s">
        <v>185</v>
      </c>
      <c r="D131" s="194">
        <v>70928622</v>
      </c>
      <c r="E131" s="199" t="s">
        <v>399</v>
      </c>
      <c r="F131" s="200" t="s">
        <v>400</v>
      </c>
      <c r="G131" s="201" t="s">
        <v>363</v>
      </c>
      <c r="H131" s="201" t="s">
        <v>69</v>
      </c>
      <c r="I131" s="201" t="s">
        <v>126</v>
      </c>
      <c r="J131" s="202" t="s">
        <v>185</v>
      </c>
      <c r="K131" s="213" t="s">
        <v>363</v>
      </c>
      <c r="L131" s="203">
        <v>10000000</v>
      </c>
      <c r="M131" s="204">
        <f t="shared" ref="M131:M135" si="5">L131/100*85</f>
        <v>8500000</v>
      </c>
      <c r="N131" s="205">
        <v>2023</v>
      </c>
      <c r="O131" s="206">
        <v>2025</v>
      </c>
      <c r="P131" s="207"/>
      <c r="Q131" s="196"/>
      <c r="R131" s="196"/>
      <c r="S131" s="208"/>
      <c r="T131" s="209"/>
      <c r="U131" s="209"/>
      <c r="V131" s="209"/>
      <c r="W131" s="210"/>
      <c r="X131" s="209"/>
      <c r="Y131" s="211" t="s">
        <v>80</v>
      </c>
      <c r="Z131" s="212"/>
      <c r="AA131" s="26"/>
    </row>
    <row r="132" spans="1:27" s="27" customFormat="1" ht="138" customHeight="1" thickBot="1" x14ac:dyDescent="0.35">
      <c r="A132" s="74">
        <v>128</v>
      </c>
      <c r="B132" s="211" t="s">
        <v>364</v>
      </c>
      <c r="C132" s="194" t="s">
        <v>195</v>
      </c>
      <c r="D132" s="194">
        <v>70990131</v>
      </c>
      <c r="E132" s="199" t="s">
        <v>463</v>
      </c>
      <c r="F132" s="200" t="s">
        <v>401</v>
      </c>
      <c r="G132" s="201" t="s">
        <v>365</v>
      </c>
      <c r="H132" s="201" t="s">
        <v>69</v>
      </c>
      <c r="I132" s="201" t="s">
        <v>78</v>
      </c>
      <c r="J132" s="202" t="s">
        <v>195</v>
      </c>
      <c r="K132" s="213" t="s">
        <v>365</v>
      </c>
      <c r="L132" s="203">
        <v>490000</v>
      </c>
      <c r="M132" s="204">
        <f t="shared" si="5"/>
        <v>416500</v>
      </c>
      <c r="N132" s="205">
        <v>2021</v>
      </c>
      <c r="O132" s="206">
        <v>2025</v>
      </c>
      <c r="P132" s="207"/>
      <c r="Q132" s="196"/>
      <c r="R132" s="196"/>
      <c r="S132" s="208"/>
      <c r="T132" s="209"/>
      <c r="U132" s="209"/>
      <c r="V132" s="209"/>
      <c r="W132" s="210"/>
      <c r="X132" s="209"/>
      <c r="Y132" s="211" t="s">
        <v>80</v>
      </c>
      <c r="Z132" s="212"/>
      <c r="AA132" s="26"/>
    </row>
    <row r="133" spans="1:27" s="27" customFormat="1" ht="86.4" x14ac:dyDescent="0.3">
      <c r="A133" s="73">
        <v>129</v>
      </c>
      <c r="B133" s="255" t="s">
        <v>366</v>
      </c>
      <c r="C133" s="194" t="s">
        <v>435</v>
      </c>
      <c r="D133" s="194">
        <v>47654325</v>
      </c>
      <c r="E133" s="199">
        <v>47654325</v>
      </c>
      <c r="F133" s="200" t="s">
        <v>402</v>
      </c>
      <c r="G133" s="201" t="s">
        <v>367</v>
      </c>
      <c r="H133" s="201" t="s">
        <v>69</v>
      </c>
      <c r="I133" s="201" t="s">
        <v>78</v>
      </c>
      <c r="J133" s="202" t="s">
        <v>76</v>
      </c>
      <c r="K133" s="201" t="s">
        <v>367</v>
      </c>
      <c r="L133" s="256">
        <v>350000</v>
      </c>
      <c r="M133" s="204">
        <f t="shared" si="5"/>
        <v>297500</v>
      </c>
      <c r="N133" s="257">
        <v>2020</v>
      </c>
      <c r="O133" s="258"/>
      <c r="P133" s="259"/>
      <c r="Q133" s="260"/>
      <c r="R133" s="260"/>
      <c r="S133" s="261"/>
      <c r="T133" s="262"/>
      <c r="U133" s="262"/>
      <c r="V133" s="262"/>
      <c r="W133" s="263"/>
      <c r="X133" s="262"/>
      <c r="Y133" s="220" t="s">
        <v>431</v>
      </c>
      <c r="Z133" s="264"/>
      <c r="AA133" s="26"/>
    </row>
    <row r="134" spans="1:27" s="27" customFormat="1" ht="86.4" x14ac:dyDescent="0.3">
      <c r="A134" s="74">
        <v>130</v>
      </c>
      <c r="B134" s="255" t="s">
        <v>366</v>
      </c>
      <c r="C134" s="194" t="s">
        <v>435</v>
      </c>
      <c r="D134" s="194">
        <v>47654325</v>
      </c>
      <c r="E134" s="199">
        <v>47654325</v>
      </c>
      <c r="F134" s="200" t="s">
        <v>402</v>
      </c>
      <c r="G134" s="201" t="s">
        <v>368</v>
      </c>
      <c r="H134" s="201" t="s">
        <v>69</v>
      </c>
      <c r="I134" s="201" t="s">
        <v>78</v>
      </c>
      <c r="J134" s="202" t="s">
        <v>76</v>
      </c>
      <c r="K134" s="201" t="s">
        <v>368</v>
      </c>
      <c r="L134" s="256">
        <v>500000</v>
      </c>
      <c r="M134" s="204">
        <f t="shared" si="5"/>
        <v>425000</v>
      </c>
      <c r="N134" s="257">
        <v>2020</v>
      </c>
      <c r="O134" s="258"/>
      <c r="P134" s="259"/>
      <c r="Q134" s="260"/>
      <c r="R134" s="260"/>
      <c r="S134" s="261"/>
      <c r="T134" s="262"/>
      <c r="U134" s="262"/>
      <c r="V134" s="262"/>
      <c r="W134" s="263"/>
      <c r="X134" s="262"/>
      <c r="Y134" s="220" t="s">
        <v>431</v>
      </c>
      <c r="Z134" s="264"/>
      <c r="AA134" s="26"/>
    </row>
    <row r="135" spans="1:27" s="27" customFormat="1" ht="159" thickBot="1" x14ac:dyDescent="0.35">
      <c r="A135" s="74">
        <v>131</v>
      </c>
      <c r="B135" s="265" t="s">
        <v>366</v>
      </c>
      <c r="C135" s="194" t="s">
        <v>435</v>
      </c>
      <c r="D135" s="266">
        <v>47654325</v>
      </c>
      <c r="E135" s="267">
        <v>47654325</v>
      </c>
      <c r="F135" s="268" t="s">
        <v>402</v>
      </c>
      <c r="G135" s="269" t="s">
        <v>369</v>
      </c>
      <c r="H135" s="269" t="s">
        <v>69</v>
      </c>
      <c r="I135" s="270" t="s">
        <v>78</v>
      </c>
      <c r="J135" s="271" t="s">
        <v>76</v>
      </c>
      <c r="K135" s="272" t="s">
        <v>369</v>
      </c>
      <c r="L135" s="273">
        <v>5000000</v>
      </c>
      <c r="M135" s="274">
        <f t="shared" si="5"/>
        <v>4250000</v>
      </c>
      <c r="N135" s="275">
        <v>2022</v>
      </c>
      <c r="O135" s="276">
        <v>2023</v>
      </c>
      <c r="P135" s="277"/>
      <c r="Q135" s="278"/>
      <c r="R135" s="278"/>
      <c r="S135" s="279"/>
      <c r="T135" s="280"/>
      <c r="U135" s="280"/>
      <c r="V135" s="280"/>
      <c r="W135" s="281"/>
      <c r="X135" s="280"/>
      <c r="Y135" s="282" t="s">
        <v>431</v>
      </c>
      <c r="Z135" s="283"/>
      <c r="AA135" s="26"/>
    </row>
    <row r="136" spans="1:27" s="27" customFormat="1" ht="87" thickBot="1" x14ac:dyDescent="0.35">
      <c r="A136" s="73">
        <v>132</v>
      </c>
      <c r="B136" s="265" t="s">
        <v>366</v>
      </c>
      <c r="C136" s="194" t="s">
        <v>435</v>
      </c>
      <c r="D136" s="266">
        <v>47654325</v>
      </c>
      <c r="E136" s="267">
        <v>47654325</v>
      </c>
      <c r="F136" s="268" t="s">
        <v>402</v>
      </c>
      <c r="G136" s="269" t="s">
        <v>421</v>
      </c>
      <c r="H136" s="269" t="s">
        <v>69</v>
      </c>
      <c r="I136" s="270" t="s">
        <v>78</v>
      </c>
      <c r="J136" s="271" t="s">
        <v>76</v>
      </c>
      <c r="K136" s="269" t="s">
        <v>421</v>
      </c>
      <c r="L136" s="273">
        <v>1500000</v>
      </c>
      <c r="M136" s="274">
        <f t="shared" ref="M136" si="6">L136/100*85</f>
        <v>1275000</v>
      </c>
      <c r="N136" s="284">
        <v>2024</v>
      </c>
      <c r="O136" s="285">
        <v>2024</v>
      </c>
      <c r="P136" s="277"/>
      <c r="Q136" s="278"/>
      <c r="R136" s="278"/>
      <c r="S136" s="279"/>
      <c r="T136" s="280"/>
      <c r="U136" s="280"/>
      <c r="V136" s="280"/>
      <c r="W136" s="281"/>
      <c r="X136" s="280"/>
      <c r="Y136" s="282" t="s">
        <v>80</v>
      </c>
      <c r="Z136" s="283"/>
    </row>
    <row r="137" spans="1:27" s="28" customFormat="1" x14ac:dyDescent="0.3">
      <c r="E137" s="29"/>
      <c r="F137" s="29"/>
      <c r="L137" s="30"/>
      <c r="M137" s="30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1:27" s="28" customFormat="1" x14ac:dyDescent="0.3">
      <c r="A138" s="38"/>
      <c r="B138" s="28" t="s">
        <v>234</v>
      </c>
      <c r="E138" s="29"/>
      <c r="F138" s="29"/>
      <c r="J138" s="32"/>
      <c r="K138" s="32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1:27" s="28" customFormat="1" x14ac:dyDescent="0.3">
      <c r="E139" s="29"/>
      <c r="F139" s="29"/>
      <c r="J139" s="32"/>
      <c r="K139" s="32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1:27" s="28" customFormat="1" x14ac:dyDescent="0.3">
      <c r="E140" s="29"/>
      <c r="F140" s="29"/>
      <c r="G140" s="28" t="s">
        <v>420</v>
      </c>
      <c r="J140" s="32"/>
      <c r="K140" s="32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1:27" s="28" customFormat="1" ht="25.8" x14ac:dyDescent="0.5">
      <c r="A141" s="33" t="s">
        <v>509</v>
      </c>
      <c r="E141" s="29"/>
      <c r="F141" s="29"/>
      <c r="J141" s="32"/>
      <c r="K141" s="32"/>
      <c r="P141" s="31"/>
      <c r="Q141" s="31"/>
      <c r="R141" s="31"/>
      <c r="S141" s="31"/>
      <c r="T141" s="31"/>
      <c r="U141" s="31"/>
      <c r="V141" s="31"/>
      <c r="W141" s="31"/>
      <c r="X141" s="3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7" type="noConversion"/>
  <pageMargins left="0.70866141732283472" right="0.70866141732283472" top="1.1811023622047245" bottom="1.1811023622047245" header="0.31496062992125984" footer="0.31496062992125984"/>
  <pageSetup paperSize="8" scale="56" fitToHeight="0" orientation="landscape" r:id="rId1"/>
  <headerFooter>
    <oddHeader>&amp;R&amp;G</oddHeader>
    <oddFooter>&amp;C&amp;G&amp;R&amp;P/&amp;N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5"/>
  <sheetViews>
    <sheetView topLeftCell="B1" zoomScale="70" zoomScaleNormal="70" workbookViewId="0">
      <selection activeCell="Q20" sqref="Q20"/>
    </sheetView>
  </sheetViews>
  <sheetFormatPr defaultColWidth="8.6640625" defaultRowHeight="14.4" x14ac:dyDescent="0.3"/>
  <cols>
    <col min="1" max="1" width="14.33203125" style="23" hidden="1" customWidth="1"/>
    <col min="2" max="2" width="7.33203125" style="23" customWidth="1"/>
    <col min="3" max="3" width="18.33203125" style="23" customWidth="1"/>
    <col min="4" max="4" width="17.5546875" style="23" customWidth="1"/>
    <col min="5" max="5" width="9.6640625" style="23" customWidth="1"/>
    <col min="6" max="6" width="22.33203125" style="23" customWidth="1"/>
    <col min="7" max="8" width="13.6640625" style="23" customWidth="1"/>
    <col min="9" max="9" width="16.6640625" style="23" customWidth="1"/>
    <col min="10" max="10" width="39.44140625" style="23" customWidth="1"/>
    <col min="11" max="11" width="12.5546875" style="24" customWidth="1"/>
    <col min="12" max="12" width="13" style="24" customWidth="1"/>
    <col min="13" max="13" width="9" style="23" customWidth="1"/>
    <col min="14" max="14" width="8.6640625" style="23"/>
    <col min="15" max="18" width="11.109375" style="23" customWidth="1"/>
    <col min="19" max="20" width="10.5546875" style="23" customWidth="1"/>
    <col min="21" max="16384" width="8.6640625" style="23"/>
  </cols>
  <sheetData>
    <row r="1" spans="1:20" s="28" customFormat="1" ht="21.75" customHeight="1" thickBot="1" x14ac:dyDescent="0.4">
      <c r="A1" s="462" t="s">
        <v>28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4"/>
    </row>
    <row r="2" spans="1:20" s="28" customFormat="1" ht="30" customHeight="1" thickBot="1" x14ac:dyDescent="0.35">
      <c r="A2" s="429" t="s">
        <v>29</v>
      </c>
      <c r="B2" s="453" t="s">
        <v>6</v>
      </c>
      <c r="C2" s="417" t="s">
        <v>30</v>
      </c>
      <c r="D2" s="411"/>
      <c r="E2" s="411"/>
      <c r="F2" s="453" t="s">
        <v>8</v>
      </c>
      <c r="G2" s="453" t="s">
        <v>24</v>
      </c>
      <c r="H2" s="453" t="s">
        <v>37</v>
      </c>
      <c r="I2" s="453" t="s">
        <v>10</v>
      </c>
      <c r="J2" s="453" t="s">
        <v>11</v>
      </c>
      <c r="K2" s="467" t="s">
        <v>464</v>
      </c>
      <c r="L2" s="468"/>
      <c r="M2" s="469" t="s">
        <v>444</v>
      </c>
      <c r="N2" s="470"/>
      <c r="O2" s="475" t="s">
        <v>465</v>
      </c>
      <c r="P2" s="476"/>
      <c r="Q2" s="476"/>
      <c r="R2" s="476"/>
      <c r="S2" s="469" t="s">
        <v>12</v>
      </c>
      <c r="T2" s="470"/>
    </row>
    <row r="3" spans="1:20" s="28" customFormat="1" ht="22.35" customHeight="1" thickBot="1" x14ac:dyDescent="0.35">
      <c r="A3" s="465"/>
      <c r="B3" s="454"/>
      <c r="C3" s="473" t="s">
        <v>31</v>
      </c>
      <c r="D3" s="456" t="s">
        <v>32</v>
      </c>
      <c r="E3" s="456" t="s">
        <v>33</v>
      </c>
      <c r="F3" s="454"/>
      <c r="G3" s="454"/>
      <c r="H3" s="454"/>
      <c r="I3" s="454"/>
      <c r="J3" s="454"/>
      <c r="K3" s="458" t="s">
        <v>34</v>
      </c>
      <c r="L3" s="458" t="s">
        <v>41</v>
      </c>
      <c r="M3" s="460" t="s">
        <v>19</v>
      </c>
      <c r="N3" s="443" t="s">
        <v>20</v>
      </c>
      <c r="O3" s="477" t="s">
        <v>25</v>
      </c>
      <c r="P3" s="478"/>
      <c r="Q3" s="478"/>
      <c r="R3" s="478"/>
      <c r="S3" s="471" t="s">
        <v>441</v>
      </c>
      <c r="T3" s="472" t="s">
        <v>22</v>
      </c>
    </row>
    <row r="4" spans="1:20" s="28" customFormat="1" ht="68.25" customHeight="1" thickBot="1" x14ac:dyDescent="0.35">
      <c r="A4" s="466"/>
      <c r="B4" s="455"/>
      <c r="C4" s="474"/>
      <c r="D4" s="457"/>
      <c r="E4" s="457"/>
      <c r="F4" s="455"/>
      <c r="G4" s="455"/>
      <c r="H4" s="455"/>
      <c r="I4" s="455"/>
      <c r="J4" s="455"/>
      <c r="K4" s="459"/>
      <c r="L4" s="459"/>
      <c r="M4" s="461"/>
      <c r="N4" s="444"/>
      <c r="O4" s="70" t="s">
        <v>35</v>
      </c>
      <c r="P4" s="71" t="s">
        <v>446</v>
      </c>
      <c r="Q4" s="71" t="s">
        <v>447</v>
      </c>
      <c r="R4" s="72" t="s">
        <v>466</v>
      </c>
      <c r="S4" s="450"/>
      <c r="T4" s="452"/>
    </row>
    <row r="5" spans="1:20" s="28" customFormat="1" ht="57.6" x14ac:dyDescent="0.3">
      <c r="A5" s="28">
        <v>1</v>
      </c>
      <c r="B5" s="75">
        <v>1</v>
      </c>
      <c r="C5" s="317" t="s">
        <v>370</v>
      </c>
      <c r="D5" s="194" t="s">
        <v>385</v>
      </c>
      <c r="E5" s="194">
        <v>27784525</v>
      </c>
      <c r="F5" s="194" t="s">
        <v>467</v>
      </c>
      <c r="G5" s="194" t="s">
        <v>69</v>
      </c>
      <c r="H5" s="194" t="s">
        <v>126</v>
      </c>
      <c r="I5" s="194" t="s">
        <v>223</v>
      </c>
      <c r="J5" s="194" t="s">
        <v>371</v>
      </c>
      <c r="K5" s="195">
        <v>1763195.51</v>
      </c>
      <c r="L5" s="195">
        <v>1675036</v>
      </c>
      <c r="M5" s="196">
        <v>2019</v>
      </c>
      <c r="N5" s="196">
        <v>2023</v>
      </c>
      <c r="O5" s="196"/>
      <c r="P5" s="196" t="s">
        <v>79</v>
      </c>
      <c r="Q5" s="196" t="s">
        <v>79</v>
      </c>
      <c r="R5" s="196"/>
      <c r="S5" s="196" t="s">
        <v>391</v>
      </c>
      <c r="T5" s="196" t="s">
        <v>162</v>
      </c>
    </row>
    <row r="6" spans="1:20" s="28" customFormat="1" ht="57.6" x14ac:dyDescent="0.3">
      <c r="A6" s="28">
        <v>2</v>
      </c>
      <c r="B6" s="76">
        <v>2</v>
      </c>
      <c r="C6" s="317" t="s">
        <v>370</v>
      </c>
      <c r="D6" s="194" t="s">
        <v>385</v>
      </c>
      <c r="E6" s="194">
        <v>27784525</v>
      </c>
      <c r="F6" s="194" t="s">
        <v>372</v>
      </c>
      <c r="G6" s="194" t="s">
        <v>69</v>
      </c>
      <c r="H6" s="194" t="s">
        <v>126</v>
      </c>
      <c r="I6" s="194" t="s">
        <v>223</v>
      </c>
      <c r="J6" s="194" t="s">
        <v>372</v>
      </c>
      <c r="K6" s="195">
        <v>800000</v>
      </c>
      <c r="L6" s="195">
        <f t="shared" ref="L6:L14" si="0">K6/100*85</f>
        <v>680000</v>
      </c>
      <c r="M6" s="196">
        <v>2019</v>
      </c>
      <c r="N6" s="196">
        <v>2021</v>
      </c>
      <c r="O6" s="196"/>
      <c r="P6" s="196" t="s">
        <v>79</v>
      </c>
      <c r="Q6" s="196"/>
      <c r="R6" s="196"/>
      <c r="S6" s="196" t="s">
        <v>80</v>
      </c>
      <c r="T6" s="196"/>
    </row>
    <row r="7" spans="1:20" s="28" customFormat="1" ht="57.6" x14ac:dyDescent="0.3">
      <c r="A7" s="28">
        <v>3</v>
      </c>
      <c r="B7" s="76">
        <v>3</v>
      </c>
      <c r="C7" s="317" t="s">
        <v>370</v>
      </c>
      <c r="D7" s="194" t="s">
        <v>385</v>
      </c>
      <c r="E7" s="194">
        <v>27784525</v>
      </c>
      <c r="F7" s="194" t="s">
        <v>373</v>
      </c>
      <c r="G7" s="194" t="s">
        <v>69</v>
      </c>
      <c r="H7" s="194" t="s">
        <v>126</v>
      </c>
      <c r="I7" s="194" t="s">
        <v>223</v>
      </c>
      <c r="J7" s="194" t="s">
        <v>373</v>
      </c>
      <c r="K7" s="195">
        <v>1500000</v>
      </c>
      <c r="L7" s="195">
        <f t="shared" si="0"/>
        <v>1275000</v>
      </c>
      <c r="M7" s="196">
        <v>2019</v>
      </c>
      <c r="N7" s="196">
        <v>2021</v>
      </c>
      <c r="O7" s="196"/>
      <c r="P7" s="196" t="s">
        <v>79</v>
      </c>
      <c r="Q7" s="196"/>
      <c r="R7" s="196"/>
      <c r="S7" s="196" t="s">
        <v>80</v>
      </c>
      <c r="T7" s="196"/>
    </row>
    <row r="8" spans="1:20" s="28" customFormat="1" ht="57.6" x14ac:dyDescent="0.3">
      <c r="B8" s="76">
        <v>4</v>
      </c>
      <c r="C8" s="317" t="s">
        <v>370</v>
      </c>
      <c r="D8" s="194" t="s">
        <v>385</v>
      </c>
      <c r="E8" s="194">
        <v>27784525</v>
      </c>
      <c r="F8" s="194" t="s">
        <v>374</v>
      </c>
      <c r="G8" s="194" t="s">
        <v>69</v>
      </c>
      <c r="H8" s="194" t="s">
        <v>126</v>
      </c>
      <c r="I8" s="194" t="s">
        <v>223</v>
      </c>
      <c r="J8" s="194" t="s">
        <v>374</v>
      </c>
      <c r="K8" s="195">
        <v>700000</v>
      </c>
      <c r="L8" s="195">
        <f t="shared" si="0"/>
        <v>595000</v>
      </c>
      <c r="M8" s="196">
        <v>2021</v>
      </c>
      <c r="N8" s="196">
        <v>2023</v>
      </c>
      <c r="O8" s="196" t="s">
        <v>79</v>
      </c>
      <c r="P8" s="196" t="s">
        <v>79</v>
      </c>
      <c r="Q8" s="196" t="s">
        <v>79</v>
      </c>
      <c r="R8" s="196" t="s">
        <v>79</v>
      </c>
      <c r="S8" s="196" t="s">
        <v>80</v>
      </c>
      <c r="T8" s="196"/>
    </row>
    <row r="9" spans="1:20" s="28" customFormat="1" ht="57.6" x14ac:dyDescent="0.3">
      <c r="B9" s="76">
        <v>5</v>
      </c>
      <c r="C9" s="317" t="s">
        <v>370</v>
      </c>
      <c r="D9" s="194" t="s">
        <v>385</v>
      </c>
      <c r="E9" s="194">
        <v>27784525</v>
      </c>
      <c r="F9" s="194" t="s">
        <v>375</v>
      </c>
      <c r="G9" s="194" t="s">
        <v>69</v>
      </c>
      <c r="H9" s="194" t="s">
        <v>126</v>
      </c>
      <c r="I9" s="194" t="s">
        <v>223</v>
      </c>
      <c r="J9" s="194" t="s">
        <v>375</v>
      </c>
      <c r="K9" s="195">
        <v>1500000</v>
      </c>
      <c r="L9" s="195">
        <f t="shared" si="0"/>
        <v>1275000</v>
      </c>
      <c r="M9" s="196">
        <v>2021</v>
      </c>
      <c r="N9" s="196">
        <v>2023</v>
      </c>
      <c r="O9" s="196"/>
      <c r="P9" s="196" t="s">
        <v>79</v>
      </c>
      <c r="Q9" s="196" t="s">
        <v>79</v>
      </c>
      <c r="R9" s="196" t="s">
        <v>79</v>
      </c>
      <c r="S9" s="196" t="s">
        <v>376</v>
      </c>
      <c r="T9" s="196"/>
    </row>
    <row r="10" spans="1:20" s="28" customFormat="1" ht="57.6" x14ac:dyDescent="0.3">
      <c r="B10" s="76">
        <v>6</v>
      </c>
      <c r="C10" s="194" t="s">
        <v>377</v>
      </c>
      <c r="D10" s="194" t="s">
        <v>385</v>
      </c>
      <c r="E10" s="194">
        <v>27784525</v>
      </c>
      <c r="F10" s="194" t="s">
        <v>378</v>
      </c>
      <c r="G10" s="194" t="s">
        <v>69</v>
      </c>
      <c r="H10" s="194" t="s">
        <v>126</v>
      </c>
      <c r="I10" s="194" t="s">
        <v>223</v>
      </c>
      <c r="J10" s="194" t="s">
        <v>378</v>
      </c>
      <c r="K10" s="195">
        <v>700000</v>
      </c>
      <c r="L10" s="195">
        <f t="shared" si="0"/>
        <v>595000</v>
      </c>
      <c r="M10" s="196">
        <v>2021</v>
      </c>
      <c r="N10" s="196">
        <v>2023</v>
      </c>
      <c r="O10" s="196"/>
      <c r="P10" s="250" t="s">
        <v>79</v>
      </c>
      <c r="Q10" s="196"/>
      <c r="R10" s="196"/>
      <c r="S10" s="196" t="s">
        <v>80</v>
      </c>
      <c r="T10" s="196"/>
    </row>
    <row r="11" spans="1:20" s="28" customFormat="1" ht="72" x14ac:dyDescent="0.3">
      <c r="B11" s="76">
        <v>7</v>
      </c>
      <c r="C11" s="194" t="s">
        <v>377</v>
      </c>
      <c r="D11" s="194" t="s">
        <v>385</v>
      </c>
      <c r="E11" s="194">
        <v>27784525</v>
      </c>
      <c r="F11" s="194" t="s">
        <v>379</v>
      </c>
      <c r="G11" s="194" t="s">
        <v>69</v>
      </c>
      <c r="H11" s="194" t="s">
        <v>126</v>
      </c>
      <c r="I11" s="194" t="s">
        <v>223</v>
      </c>
      <c r="J11" s="194" t="s">
        <v>379</v>
      </c>
      <c r="K11" s="195">
        <v>500000</v>
      </c>
      <c r="L11" s="195">
        <f t="shared" si="0"/>
        <v>425000</v>
      </c>
      <c r="M11" s="196">
        <v>2021</v>
      </c>
      <c r="N11" s="196">
        <v>2023</v>
      </c>
      <c r="O11" s="196"/>
      <c r="P11" s="250" t="s">
        <v>79</v>
      </c>
      <c r="Q11" s="196"/>
      <c r="R11" s="196"/>
      <c r="S11" s="196" t="s">
        <v>380</v>
      </c>
      <c r="T11" s="196"/>
    </row>
    <row r="12" spans="1:20" s="28" customFormat="1" ht="57.6" x14ac:dyDescent="0.3">
      <c r="B12" s="76">
        <v>8</v>
      </c>
      <c r="C12" s="194" t="s">
        <v>377</v>
      </c>
      <c r="D12" s="194" t="s">
        <v>385</v>
      </c>
      <c r="E12" s="194">
        <v>27784525</v>
      </c>
      <c r="F12" s="194" t="s">
        <v>381</v>
      </c>
      <c r="G12" s="194" t="s">
        <v>69</v>
      </c>
      <c r="H12" s="194" t="s">
        <v>126</v>
      </c>
      <c r="I12" s="194" t="s">
        <v>223</v>
      </c>
      <c r="J12" s="194" t="s">
        <v>381</v>
      </c>
      <c r="K12" s="195">
        <v>300000</v>
      </c>
      <c r="L12" s="195">
        <f t="shared" si="0"/>
        <v>255000</v>
      </c>
      <c r="M12" s="196">
        <v>2021</v>
      </c>
      <c r="N12" s="196"/>
      <c r="O12" s="196"/>
      <c r="P12" s="250" t="s">
        <v>79</v>
      </c>
      <c r="Q12" s="196"/>
      <c r="R12" s="196"/>
      <c r="S12" s="196" t="s">
        <v>80</v>
      </c>
      <c r="T12" s="196"/>
    </row>
    <row r="13" spans="1:20" s="28" customFormat="1" ht="57.6" x14ac:dyDescent="0.3">
      <c r="B13" s="76">
        <v>9</v>
      </c>
      <c r="C13" s="194" t="s">
        <v>377</v>
      </c>
      <c r="D13" s="194" t="s">
        <v>385</v>
      </c>
      <c r="E13" s="194">
        <v>27784525</v>
      </c>
      <c r="F13" s="194" t="s">
        <v>382</v>
      </c>
      <c r="G13" s="194" t="s">
        <v>69</v>
      </c>
      <c r="H13" s="194" t="s">
        <v>126</v>
      </c>
      <c r="I13" s="194" t="s">
        <v>223</v>
      </c>
      <c r="J13" s="194" t="s">
        <v>382</v>
      </c>
      <c r="K13" s="195">
        <v>400000</v>
      </c>
      <c r="L13" s="195">
        <f t="shared" si="0"/>
        <v>340000</v>
      </c>
      <c r="M13" s="196">
        <v>2021</v>
      </c>
      <c r="N13" s="196">
        <v>2022</v>
      </c>
      <c r="O13" s="196"/>
      <c r="P13" s="250" t="s">
        <v>79</v>
      </c>
      <c r="Q13" s="196"/>
      <c r="R13" s="196"/>
      <c r="S13" s="196" t="s">
        <v>380</v>
      </c>
      <c r="T13" s="196"/>
    </row>
    <row r="14" spans="1:20" s="28" customFormat="1" ht="86.4" x14ac:dyDescent="0.3">
      <c r="B14" s="76">
        <v>10</v>
      </c>
      <c r="C14" s="194" t="s">
        <v>384</v>
      </c>
      <c r="D14" s="194" t="s">
        <v>385</v>
      </c>
      <c r="E14" s="327">
        <v>27784525</v>
      </c>
      <c r="F14" s="194" t="s">
        <v>386</v>
      </c>
      <c r="G14" s="194" t="s">
        <v>69</v>
      </c>
      <c r="H14" s="194" t="s">
        <v>126</v>
      </c>
      <c r="I14" s="194" t="s">
        <v>223</v>
      </c>
      <c r="J14" s="194" t="s">
        <v>390</v>
      </c>
      <c r="K14" s="195">
        <v>1057055</v>
      </c>
      <c r="L14" s="322">
        <f t="shared" si="0"/>
        <v>898496.74999999988</v>
      </c>
      <c r="M14" s="328" t="s">
        <v>468</v>
      </c>
      <c r="N14" s="328" t="s">
        <v>469</v>
      </c>
      <c r="O14" s="196"/>
      <c r="P14" s="196" t="s">
        <v>388</v>
      </c>
      <c r="Q14" s="196" t="s">
        <v>388</v>
      </c>
      <c r="R14" s="196" t="s">
        <v>388</v>
      </c>
      <c r="S14" s="196" t="s">
        <v>391</v>
      </c>
      <c r="T14" s="196" t="s">
        <v>162</v>
      </c>
    </row>
    <row r="15" spans="1:20" s="28" customFormat="1" ht="72" x14ac:dyDescent="0.3">
      <c r="B15" s="76">
        <v>11</v>
      </c>
      <c r="C15" s="194" t="s">
        <v>384</v>
      </c>
      <c r="D15" s="194" t="s">
        <v>385</v>
      </c>
      <c r="E15" s="327">
        <v>27784525</v>
      </c>
      <c r="F15" s="212" t="s">
        <v>392</v>
      </c>
      <c r="G15" s="194" t="s">
        <v>69</v>
      </c>
      <c r="H15" s="194" t="s">
        <v>126</v>
      </c>
      <c r="I15" s="194" t="s">
        <v>223</v>
      </c>
      <c r="J15" s="212" t="s">
        <v>392</v>
      </c>
      <c r="K15" s="329">
        <v>10000000</v>
      </c>
      <c r="L15" s="329">
        <f>SUM(K15*85%)</f>
        <v>8500000</v>
      </c>
      <c r="M15" s="330" t="s">
        <v>470</v>
      </c>
      <c r="N15" s="330" t="s">
        <v>454</v>
      </c>
      <c r="O15" s="206"/>
      <c r="P15" s="206" t="s">
        <v>388</v>
      </c>
      <c r="Q15" s="206" t="s">
        <v>388</v>
      </c>
      <c r="R15" s="206" t="s">
        <v>79</v>
      </c>
      <c r="S15" s="206" t="s">
        <v>80</v>
      </c>
      <c r="T15" s="196" t="s">
        <v>162</v>
      </c>
    </row>
    <row r="16" spans="1:20" s="28" customFormat="1" ht="72" x14ac:dyDescent="0.3">
      <c r="B16" s="331">
        <v>12</v>
      </c>
      <c r="C16" s="241" t="s">
        <v>384</v>
      </c>
      <c r="D16" s="241" t="s">
        <v>385</v>
      </c>
      <c r="E16" s="332">
        <v>27784525</v>
      </c>
      <c r="F16" s="254" t="s">
        <v>530</v>
      </c>
      <c r="G16" s="241" t="s">
        <v>69</v>
      </c>
      <c r="H16" s="241" t="s">
        <v>126</v>
      </c>
      <c r="I16" s="241" t="s">
        <v>223</v>
      </c>
      <c r="J16" s="254" t="s">
        <v>531</v>
      </c>
      <c r="K16" s="325">
        <v>250000</v>
      </c>
      <c r="L16" s="325">
        <f>SUM(K16*85%)</f>
        <v>212500</v>
      </c>
      <c r="M16" s="326" t="s">
        <v>387</v>
      </c>
      <c r="N16" s="326" t="s">
        <v>387</v>
      </c>
      <c r="O16" s="215"/>
      <c r="P16" s="215" t="s">
        <v>79</v>
      </c>
      <c r="Q16" s="215"/>
      <c r="R16" s="215"/>
      <c r="S16" s="215" t="s">
        <v>80</v>
      </c>
      <c r="T16" s="250"/>
    </row>
    <row r="17" spans="1:21" s="28" customFormat="1" ht="72" x14ac:dyDescent="0.3">
      <c r="B17" s="333">
        <v>13</v>
      </c>
      <c r="C17" s="241" t="s">
        <v>384</v>
      </c>
      <c r="D17" s="241" t="s">
        <v>385</v>
      </c>
      <c r="E17" s="332">
        <v>27784525</v>
      </c>
      <c r="F17" s="254" t="s">
        <v>532</v>
      </c>
      <c r="G17" s="241" t="s">
        <v>69</v>
      </c>
      <c r="H17" s="241" t="s">
        <v>126</v>
      </c>
      <c r="I17" s="241" t="s">
        <v>223</v>
      </c>
      <c r="J17" s="254" t="s">
        <v>533</v>
      </c>
      <c r="K17" s="325">
        <v>30000000</v>
      </c>
      <c r="L17" s="325">
        <f>SUM(K17*85%)</f>
        <v>25500000</v>
      </c>
      <c r="M17" s="326" t="s">
        <v>387</v>
      </c>
      <c r="N17" s="326" t="s">
        <v>534</v>
      </c>
      <c r="O17" s="215"/>
      <c r="P17" s="215" t="s">
        <v>79</v>
      </c>
      <c r="Q17" s="215" t="s">
        <v>79</v>
      </c>
      <c r="R17" s="215"/>
      <c r="S17" s="215" t="s">
        <v>80</v>
      </c>
      <c r="T17" s="250" t="s">
        <v>162</v>
      </c>
    </row>
    <row r="18" spans="1:21" s="28" customFormat="1" ht="28.8" x14ac:dyDescent="0.3">
      <c r="B18" s="334">
        <v>14</v>
      </c>
      <c r="C18" s="193" t="s">
        <v>517</v>
      </c>
      <c r="D18" s="317"/>
      <c r="E18" s="194">
        <v>45238359</v>
      </c>
      <c r="F18" s="194" t="s">
        <v>383</v>
      </c>
      <c r="G18" s="194" t="s">
        <v>69</v>
      </c>
      <c r="H18" s="194" t="s">
        <v>78</v>
      </c>
      <c r="I18" s="194" t="s">
        <v>76</v>
      </c>
      <c r="J18" s="194" t="s">
        <v>383</v>
      </c>
      <c r="K18" s="195">
        <v>17500000</v>
      </c>
      <c r="L18" s="195">
        <f t="shared" ref="L18" si="1">K18/100*85</f>
        <v>14875000</v>
      </c>
      <c r="M18" s="196">
        <v>2023</v>
      </c>
      <c r="N18" s="196">
        <v>2025</v>
      </c>
      <c r="O18" s="196" t="s">
        <v>79</v>
      </c>
      <c r="P18" s="196" t="s">
        <v>79</v>
      </c>
      <c r="Q18" s="196" t="s">
        <v>79</v>
      </c>
      <c r="R18" s="196" t="s">
        <v>79</v>
      </c>
      <c r="S18" s="196"/>
      <c r="T18" s="196" t="s">
        <v>162</v>
      </c>
      <c r="U18" s="37"/>
    </row>
    <row r="19" spans="1:21" s="28" customFormat="1" ht="28.8" x14ac:dyDescent="0.3">
      <c r="B19" s="76">
        <v>15</v>
      </c>
      <c r="C19" s="212" t="s">
        <v>199</v>
      </c>
      <c r="D19" s="212"/>
      <c r="E19" s="318">
        <v>1552937</v>
      </c>
      <c r="F19" s="212" t="s">
        <v>389</v>
      </c>
      <c r="G19" s="212" t="s">
        <v>69</v>
      </c>
      <c r="H19" s="212" t="s">
        <v>126</v>
      </c>
      <c r="I19" s="212" t="s">
        <v>201</v>
      </c>
      <c r="J19" s="212" t="s">
        <v>471</v>
      </c>
      <c r="K19" s="325">
        <v>1500000</v>
      </c>
      <c r="L19" s="325">
        <f t="shared" ref="L19:L21" si="2">SUM(K19*85%)</f>
        <v>1275000</v>
      </c>
      <c r="M19" s="326" t="s">
        <v>454</v>
      </c>
      <c r="N19" s="326" t="s">
        <v>527</v>
      </c>
      <c r="O19" s="206"/>
      <c r="P19" s="206" t="s">
        <v>79</v>
      </c>
      <c r="Q19" s="206" t="s">
        <v>79</v>
      </c>
      <c r="R19" s="206"/>
      <c r="S19" s="206" t="s">
        <v>80</v>
      </c>
      <c r="T19" s="206" t="s">
        <v>162</v>
      </c>
      <c r="U19" s="37"/>
    </row>
    <row r="20" spans="1:21" s="28" customFormat="1" ht="28.8" x14ac:dyDescent="0.3">
      <c r="B20" s="319">
        <v>16</v>
      </c>
      <c r="C20" s="254" t="s">
        <v>199</v>
      </c>
      <c r="D20" s="254"/>
      <c r="E20" s="320">
        <v>1552937</v>
      </c>
      <c r="F20" s="254" t="s">
        <v>528</v>
      </c>
      <c r="G20" s="254" t="s">
        <v>69</v>
      </c>
      <c r="H20" s="254" t="s">
        <v>126</v>
      </c>
      <c r="I20" s="241" t="s">
        <v>201</v>
      </c>
      <c r="J20" s="241" t="s">
        <v>529</v>
      </c>
      <c r="K20" s="321">
        <v>1500000</v>
      </c>
      <c r="L20" s="322">
        <f t="shared" si="2"/>
        <v>1275000</v>
      </c>
      <c r="M20" s="323" t="s">
        <v>454</v>
      </c>
      <c r="N20" s="323" t="s">
        <v>527</v>
      </c>
      <c r="O20" s="214"/>
      <c r="P20" s="324" t="s">
        <v>79</v>
      </c>
      <c r="Q20" s="214" t="s">
        <v>79</v>
      </c>
      <c r="R20" s="324"/>
      <c r="S20" s="215" t="s">
        <v>80</v>
      </c>
      <c r="T20" s="250" t="s">
        <v>162</v>
      </c>
    </row>
    <row r="21" spans="1:21" s="28" customFormat="1" ht="28.8" x14ac:dyDescent="0.3">
      <c r="B21" s="335">
        <v>17</v>
      </c>
      <c r="C21" s="254" t="s">
        <v>536</v>
      </c>
      <c r="D21" s="254" t="s">
        <v>537</v>
      </c>
      <c r="E21" s="320">
        <v>5826535</v>
      </c>
      <c r="F21" s="254" t="s">
        <v>538</v>
      </c>
      <c r="G21" s="254" t="s">
        <v>69</v>
      </c>
      <c r="H21" s="254" t="s">
        <v>78</v>
      </c>
      <c r="I21" s="254" t="s">
        <v>539</v>
      </c>
      <c r="J21" s="254" t="s">
        <v>540</v>
      </c>
      <c r="K21" s="325">
        <v>70000</v>
      </c>
      <c r="L21" s="322">
        <f t="shared" si="2"/>
        <v>59500</v>
      </c>
      <c r="M21" s="326" t="s">
        <v>541</v>
      </c>
      <c r="N21" s="326" t="s">
        <v>542</v>
      </c>
      <c r="O21" s="215"/>
      <c r="P21" s="215" t="s">
        <v>79</v>
      </c>
      <c r="Q21" s="250" t="s">
        <v>79</v>
      </c>
      <c r="R21" s="215"/>
      <c r="S21" s="215" t="s">
        <v>543</v>
      </c>
      <c r="T21" s="215" t="s">
        <v>162</v>
      </c>
      <c r="U21" s="37"/>
    </row>
    <row r="22" spans="1:21" s="28" customFormat="1" x14ac:dyDescent="0.3">
      <c r="A22" s="28" t="s">
        <v>36</v>
      </c>
      <c r="K22" s="32"/>
      <c r="L22" s="32"/>
    </row>
    <row r="23" spans="1:21" s="28" customFormat="1" x14ac:dyDescent="0.3">
      <c r="B23" s="38"/>
      <c r="C23" s="28" t="s">
        <v>234</v>
      </c>
      <c r="K23" s="32"/>
      <c r="L23" s="32"/>
    </row>
    <row r="24" spans="1:21" s="28" customFormat="1" ht="16.2" customHeight="1" x14ac:dyDescent="0.3">
      <c r="K24" s="32"/>
      <c r="L24" s="32"/>
    </row>
    <row r="25" spans="1:21" s="28" customFormat="1" x14ac:dyDescent="0.3">
      <c r="K25" s="32"/>
      <c r="L25" s="32"/>
    </row>
    <row r="26" spans="1:21" s="28" customFormat="1" ht="25.8" x14ac:dyDescent="0.5">
      <c r="B26" s="33" t="s">
        <v>509</v>
      </c>
      <c r="K26" s="32"/>
      <c r="L26" s="32"/>
    </row>
    <row r="27" spans="1:21" s="28" customFormat="1" x14ac:dyDescent="0.3">
      <c r="K27" s="32"/>
      <c r="L27" s="32"/>
    </row>
    <row r="28" spans="1:21" s="28" customFormat="1" x14ac:dyDescent="0.3">
      <c r="K28" s="32"/>
      <c r="L28" s="32"/>
    </row>
    <row r="29" spans="1:21" s="28" customFormat="1" x14ac:dyDescent="0.3">
      <c r="K29" s="32"/>
      <c r="L29" s="32"/>
    </row>
    <row r="45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1.1811023622047245" bottom="1.1811023622047245" header="0.31496062992125984" footer="0.31496062992125984"/>
  <pageSetup paperSize="8" scale="69" fitToHeight="0" orientation="landscape" r:id="rId1"/>
  <headerFooter>
    <oddHeader>&amp;R&amp;G</oddHeader>
    <oddFooter>&amp;C&amp;G&amp;R&amp;P/&amp;N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terms/"/>
    <ds:schemaRef ds:uri="0104a4cd-1400-468e-be1b-c7aad71d7d5a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Veronika Ondřejová</cp:lastModifiedBy>
  <cp:revision/>
  <cp:lastPrinted>2023-11-20T12:31:13Z</cp:lastPrinted>
  <dcterms:created xsi:type="dcterms:W3CDTF">2020-07-22T07:46:04Z</dcterms:created>
  <dcterms:modified xsi:type="dcterms:W3CDTF">2024-02-05T09:03:57Z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