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itka.zelena\Desktop\"/>
    </mc:Choice>
  </mc:AlternateContent>
  <bookViews>
    <workbookView xWindow="0" yWindow="0" windowWidth="28800" windowHeight="11400" tabRatio="710"/>
  </bookViews>
  <sheets>
    <sheet name="MŠ" sheetId="6" r:id="rId1"/>
    <sheet name="ZŠ" sheetId="7" r:id="rId2"/>
    <sheet name="Zájmové a neformální vzdělávání" sheetId="8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5" i="7" l="1"/>
  <c r="M54" i="7"/>
  <c r="M53" i="7"/>
  <c r="M52" i="7"/>
  <c r="M51" i="7"/>
  <c r="M50" i="7"/>
  <c r="M49" i="7"/>
  <c r="M48" i="7"/>
  <c r="M47" i="7"/>
  <c r="M22" i="7" l="1"/>
  <c r="M21" i="7"/>
  <c r="M20" i="7"/>
  <c r="M19" i="7"/>
  <c r="M18" i="7"/>
  <c r="M27" i="7" l="1"/>
  <c r="M26" i="7"/>
  <c r="M25" i="7"/>
  <c r="M40" i="7" l="1"/>
  <c r="M39" i="7"/>
  <c r="M38" i="7"/>
  <c r="M37" i="7"/>
  <c r="M36" i="7"/>
  <c r="M35" i="7"/>
  <c r="M34" i="7"/>
  <c r="M33" i="7"/>
  <c r="M32" i="7"/>
  <c r="M10" i="7" l="1"/>
  <c r="M11" i="7" l="1"/>
  <c r="L11" i="8" l="1"/>
  <c r="M15" i="7" l="1"/>
  <c r="M14" i="7"/>
  <c r="M57" i="7" l="1"/>
  <c r="L10" i="8" l="1"/>
  <c r="L9" i="8"/>
  <c r="L8" i="8"/>
  <c r="L7" i="8"/>
  <c r="L6" i="8"/>
  <c r="L5" i="8"/>
  <c r="M66" i="7"/>
  <c r="M65" i="7"/>
  <c r="M64" i="7"/>
  <c r="M63" i="7"/>
  <c r="M62" i="7"/>
  <c r="M61" i="7"/>
  <c r="M60" i="7"/>
  <c r="M59" i="7"/>
  <c r="M58" i="7"/>
  <c r="M46" i="7"/>
  <c r="M45" i="7"/>
  <c r="M44" i="7"/>
  <c r="M43" i="7"/>
  <c r="M42" i="7"/>
  <c r="M41" i="7"/>
  <c r="M31" i="7"/>
  <c r="M30" i="7"/>
  <c r="M29" i="7"/>
  <c r="M28" i="7"/>
  <c r="M24" i="7"/>
  <c r="M23" i="7"/>
  <c r="M16" i="7"/>
  <c r="M13" i="7"/>
  <c r="M12" i="7"/>
  <c r="M9" i="7"/>
  <c r="M8" i="7"/>
  <c r="M7" i="7"/>
  <c r="M6" i="7"/>
  <c r="M5" i="7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</calcChain>
</file>

<file path=xl/sharedStrings.xml><?xml version="1.0" encoding="utf-8"?>
<sst xmlns="http://schemas.openxmlformats.org/spreadsheetml/2006/main" count="1199" uniqueCount="386">
  <si>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</si>
  <si>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</si>
  <si>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</si>
  <si>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</si>
  <si>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</si>
  <si>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</si>
  <si>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</si>
  <si>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</si>
  <si>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</si>
  <si>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</si>
  <si>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</si>
  <si>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</si>
  <si>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</si>
  <si>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</si>
  <si>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</si>
  <si>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</si>
  <si>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</si>
  <si>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</si>
  <si>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</si>
  <si>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</si>
  <si>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</si>
  <si>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</si>
  <si>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</si>
  <si>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</si>
  <si>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</si>
  <si>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</si>
  <si>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</si>
  <si>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</si>
  <si>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</si>
  <si>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</si>
  <si>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</si>
  <si>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</si>
  <si>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</si>
  <si>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</si>
  <si>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</si>
  <si>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</si>
  <si>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</si>
  <si>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</si>
  <si>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</si>
  <si>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</si>
  <si>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</si>
  <si>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</si>
  <si>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</si>
  <si>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</si>
  <si>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</si>
  <si>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</si>
  <si>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</si>
  <si>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>Obec s rozšířenou působností - realizace</t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</si>
  <si>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</si>
  <si>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</si>
  <si>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</si>
  <si>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</si>
  <si>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t>Vysočina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</si>
  <si>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</si>
  <si>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Mateřská škola Bystřice nad Pernštejnem   p.o.   POHÁDKA</t>
  </si>
  <si>
    <t>Město Bystřice nad Pernštejnem</t>
  </si>
  <si>
    <t>Revitalizace školní zahrady, rekonstrukce chodníků, vybudování hřiště s umělým povrchem Soft.</t>
  </si>
  <si>
    <t>Kraj Vysočina</t>
  </si>
  <si>
    <t>Bystřice nad Pernštejnem</t>
  </si>
  <si>
    <t>Revitalizace školní zahrady - vybudování přírodní zahrady s novými herními, vzdělávacími, komunitními prvky. Rekonstrukce chodníků a vybudování hřiště s umělým povrchem Soft.</t>
  </si>
  <si>
    <t>I-23</t>
  </si>
  <si>
    <t>ne</t>
  </si>
  <si>
    <t>Protihluková stěna mezi školní zahradou a hřištěm ZŠ.</t>
  </si>
  <si>
    <t>Vybudování protihlukové stěny mezi školní zahradou a hřištěm ZŠ (basketbalové hřiště).</t>
  </si>
  <si>
    <t>Vybudování venkovní hračkárny.</t>
  </si>
  <si>
    <t>Vybudování venkovní hračkárny (dřevěné domky).</t>
  </si>
  <si>
    <t>Rekonstrukce elektroinstalace školy.</t>
  </si>
  <si>
    <t>Rekonstrukce  elektroinstalace ve všech prostorách školy.</t>
  </si>
  <si>
    <t>Nákup 2 interaktivních tabulí.</t>
  </si>
  <si>
    <t>Mateřská škola Bystřice nad Pernštejnem   p.o.   ČTYŘLÍSTEK</t>
  </si>
  <si>
    <t>Revitalizace školní zahrady, rekonstrukce chodníků</t>
  </si>
  <si>
    <t>Revitalizace školní zahrady - vybudování přírodní zahrady s novými herními, vzdělávacími, komunitními prvky a rekonstrukce chodníků.</t>
  </si>
  <si>
    <t>Vybudování venkovní hračkárny (dřevěné domky)</t>
  </si>
  <si>
    <t>Mateřská škola Bystřice nad Pernštejnem   p.o.   KORÁLKY</t>
  </si>
  <si>
    <t>Revitalizace školní zahrady,  vybudování hřiště s umělým povrchem Soft.</t>
  </si>
  <si>
    <t>Revitalizace školní zahrady - vybudování přírodní zahrady s novými herními, vzdělávacími, komunitními prvky a vybudování hřiště s umělým povrchem Soft .</t>
  </si>
  <si>
    <t>Rekonstrukce asfaltové plochy na příjezdové cestě do zahrady MŠ.</t>
  </si>
  <si>
    <t>Rekonstrukce asfaltové plochy na příjezdové cestě do zahrady MŠ - před zahradou i v prostorách zahrady.</t>
  </si>
  <si>
    <t>Základní škola a Mateřská škola, Dalečín</t>
  </si>
  <si>
    <t>Obec Dalečín</t>
  </si>
  <si>
    <t>Modernizace školní kuchyně</t>
  </si>
  <si>
    <t>Dalečín</t>
  </si>
  <si>
    <t>záměr</t>
  </si>
  <si>
    <t>Modernizace úložného prostoru v MŠ</t>
  </si>
  <si>
    <t>Výměna značně zastaralé nábytkové stěny ve školce. Nábytková stěna odděluje spací a herní část školky a obsahuje úložné prostory. Je třeba stěnu lépe přizpůsobit potřebám dětí a umístit tam i IT techniku, kterou děti během dne využívají. Součástí bude i výměna starého obložení za funkčnější řešení stěn školky.</t>
  </si>
  <si>
    <t>Základní škola a Mateřská škola Dolní Rožínka</t>
  </si>
  <si>
    <t>Obec Dolní Rožínka</t>
  </si>
  <si>
    <t>Školní zahrada</t>
  </si>
  <si>
    <t>Dolní Rožínka</t>
  </si>
  <si>
    <t>Rekonstrukce a revitalizace školní zahrady ZŠ a MŠ.</t>
  </si>
  <si>
    <t>Mateřská škola Lísek</t>
  </si>
  <si>
    <t>Obec Lísek</t>
  </si>
  <si>
    <t>Rekonstrukce a revitalizace venkovních prostor MŠ LÍSEK</t>
  </si>
  <si>
    <t>Lísek</t>
  </si>
  <si>
    <t>XII-25</t>
  </si>
  <si>
    <t>Projektový záměr</t>
  </si>
  <si>
    <t>Záměr</t>
  </si>
  <si>
    <t>Modernizace IT vybavení, interaktivní tabule</t>
  </si>
  <si>
    <t xml:space="preserve">Projekt v rámci IT vybavení školy, nákup interaktivní tabule - podpora informační gramotnosti. </t>
  </si>
  <si>
    <t>Rekonstrukce a modernizace školní kuchyně</t>
  </si>
  <si>
    <t>Celková rekonstukce a modernizace školní kuchyně.</t>
  </si>
  <si>
    <t>Mateřská škola Olešínky, okres Žďár nad Sázavou</t>
  </si>
  <si>
    <t>Obec Zvole</t>
  </si>
  <si>
    <t>Revitalizace a vybavení školní zahrady</t>
  </si>
  <si>
    <t>Zvole - Olešínky</t>
  </si>
  <si>
    <t>Revitalizace školní zahrady a jejího vybavení, vybudování venkovní domku na uložení hraček a nářadí, nové řešení stávajících pískovišt, vybudování nové interaktivní hrací plochy obklopené přírodní komunitní zahradou s novými herními a vzdělávacími prvky, modelace terénu, řešení pro ukrytí nádob na svoz komunálního odpadu.</t>
  </si>
  <si>
    <t>IT vybavení MŠ</t>
  </si>
  <si>
    <t>Nákup interaktivní tabule, popř. další IT vybavení vhodného pro děti předškolního věku.</t>
  </si>
  <si>
    <t>Základní škola Prosetín a Mateřská škola Prosetín, okres Žďár nad Sázavou, příspěvková organizace</t>
  </si>
  <si>
    <t>Obec Prosetín</t>
  </si>
  <si>
    <t>Rekonstrukce infrastruktury budovy ZŠ a MŠ I.</t>
  </si>
  <si>
    <t>Prosetín</t>
  </si>
  <si>
    <t>Rekonstrukce infrastruktury budovy ZŠ a MŠ, vybudování nových prostor MŠ, fáze I.</t>
  </si>
  <si>
    <t>VII-22</t>
  </si>
  <si>
    <t>x</t>
  </si>
  <si>
    <t>ano, schváena dotace z MMR ve výši 10 mil. Kč</t>
  </si>
  <si>
    <t>Rekonstrukce infrastruktury budovy ZŠ a MŠ II.</t>
  </si>
  <si>
    <t>Rekonstrukce infrastruktury budovy ZŠ a MŠ, vybudování nových prostor MŠ, fáze II. Vybavení nových prostor MŠ.</t>
  </si>
  <si>
    <t>Mateřeská škola Rozsochy</t>
  </si>
  <si>
    <t>Obec Rozsochy</t>
  </si>
  <si>
    <t>Herní prvky zahrady MŠ Rozsochy</t>
  </si>
  <si>
    <t>Rozsochy</t>
  </si>
  <si>
    <t>Doplnění nových herních prvků na plochu zahrady MŠ Rozsochy.</t>
  </si>
  <si>
    <t>Zajištění bezpečnosti vstupu do MŠ Rozsochy</t>
  </si>
  <si>
    <t>Zabezpečení vchodu do MŠ kamerovým systémem a automatickým zamykáním dveří.</t>
  </si>
  <si>
    <t>ZŠ a MŠ Strážek, přísp. organizace</t>
  </si>
  <si>
    <t xml:space="preserve">Městys Strážek </t>
  </si>
  <si>
    <t>107 616 424</t>
  </si>
  <si>
    <t>Stavební úpravy hlavního vchodu do MŠ</t>
  </si>
  <si>
    <t xml:space="preserve">Strážek </t>
  </si>
  <si>
    <t>Zastřešení hlavního vchodu do MŠ.</t>
  </si>
  <si>
    <t>Přestavba půdních prostor a oprava střechy nad MŠ</t>
  </si>
  <si>
    <t>Přestavba půdních prostor nad MŠ, vybudování schodiště, výměna střešní krytiny, prostor rozšíří plochu MŠ , využití jako učebna nebo ložnice, kabinet a prostor pro pedagogy, archiv dokumentace.</t>
  </si>
  <si>
    <t xml:space="preserve"> x</t>
  </si>
  <si>
    <t>studie proveditelnosti</t>
  </si>
  <si>
    <t>Základní škola a Mateřská škola Štěpánov nad Svratkou, okres Žďár nad Sázavou, příspěvková organizace</t>
  </si>
  <si>
    <t>Městys 
Štěpánov nad Svratkou</t>
  </si>
  <si>
    <t xml:space="preserve">Rozšíření a revitalizace zahrady MŠ a odpočívky pro děti </t>
  </si>
  <si>
    <t>Štěpánov nad Svratkou</t>
  </si>
  <si>
    <t xml:space="preserve">Rozšíření a revitalizace zahrady MŠ s novými herními, vzdělávacími a komunitními prvky, vybudování chodníků, venkovních hračkáren, skladů pomocí dřevěných domků. Vybudování odpočívek a přístřešků i na území městyse pro vycházky dětí z mateřské školy stavebně vhodných pro děti předškolního vzdělávání s důrazem na potřeby dětí ve věku 2-3 roky. </t>
  </si>
  <si>
    <t>V-23</t>
  </si>
  <si>
    <t>VIII-25</t>
  </si>
  <si>
    <t>Výstavba nové budovy mateřské školy z důvodu navýšení kapacity a dostupnosti inkluzivního  vzdělávání dětí předškolního věku</t>
  </si>
  <si>
    <t>Výstavba nové budovy mateřské školy z důvodu navýšení kapacity a dostupnosti inkluzivního  vzdělávání dětí předškolního věku.</t>
  </si>
  <si>
    <t>VI-27</t>
  </si>
  <si>
    <t>ano</t>
  </si>
  <si>
    <t>zpracovaná PD, zajištěné pozemky, výběr dodavatele</t>
  </si>
  <si>
    <t>Pořízení a obnova IT vybavení MŠ</t>
  </si>
  <si>
    <t xml:space="preserve">Nákup interaktivních tabulí, interaktivních dispejů, tabletů, programovatelných hraček popřípadě dalšího IT vybavení vhodného pro děti, za účelem zvýšení digitálních kompetencí dětí předškolního věku, včetně nového nábytku vhodného pro práci s IT technologiemi (pracovní stoly, skříňky, atd.). Vybavení mateřské školy kamerovým a bezpečnostním systémem za účelem zvýšení bezpečnosti a ochrany dětí při pobytu v MŠ. </t>
  </si>
  <si>
    <t>Obnova a pořízení vybavení tříd</t>
  </si>
  <si>
    <t>Obnova a pořízení vybavení tříd nábytkem vhodným pro předškolní vzdělávání se zaměřením i na děti 2-3 roky</t>
  </si>
  <si>
    <t>MŠ Věchnov, přisp.org.</t>
  </si>
  <si>
    <t>Obec Věchnov</t>
  </si>
  <si>
    <t>Revitalizace zahrady MŠ</t>
  </si>
  <si>
    <t>Věchnov</t>
  </si>
  <si>
    <t>Revitalizace a vybavení školní zahrady MŠ Věchnov</t>
  </si>
  <si>
    <t>Základní škola a Mateřská škola Vír, okres Žďár nad Sázavou, příspěvková organizace</t>
  </si>
  <si>
    <t>Obec Vír</t>
  </si>
  <si>
    <t>Revitalizace školkové zahrady</t>
  </si>
  <si>
    <t>Vír</t>
  </si>
  <si>
    <t>IV-22</t>
  </si>
  <si>
    <t>zpracovaná PD, schválená dotace</t>
  </si>
  <si>
    <t>Základní škola a Mateřská škola, Dalečín, příspěvková organizace</t>
  </si>
  <si>
    <t>Modernizace sociálního zařízení v ZŠ</t>
  </si>
  <si>
    <t>Rekonstrukce sociálního zařízení v ZŠ</t>
  </si>
  <si>
    <t>I-24</t>
  </si>
  <si>
    <t>Rekonstrukce pláště a zateplení budovy</t>
  </si>
  <si>
    <t>Rekonstrukce pláště a zateplení budovy ZŠ Dolní Rožínka</t>
  </si>
  <si>
    <t xml:space="preserve">Modernizace a obnova technického a materiálního vybavení kmenových učeben </t>
  </si>
  <si>
    <t>Modernizace a obnova technického a materiálního vybavení kmenových učeben   ZŠ a MŠ Dolní Rožínka</t>
  </si>
  <si>
    <t>Střecha školy</t>
  </si>
  <si>
    <t>Rekonstrukce střechy ZŠ/ zámek</t>
  </si>
  <si>
    <t>IX-27</t>
  </si>
  <si>
    <t>Modernizace a obnova IT vybavení v odborných učebnách</t>
  </si>
  <si>
    <t>Modernizace a obnova vybavení odborných učeben IT technologiemi/ HW, SW na podporu rozvoje IT gramotnosti a digitálních dovedností a kompetencí.</t>
  </si>
  <si>
    <t>XII-24</t>
  </si>
  <si>
    <t>XII-27</t>
  </si>
  <si>
    <t>Zabezpečení budov a zajištění bezpečnosti vstupu do ZŠ a MŠ</t>
  </si>
  <si>
    <t>Zajištění bezpečného vstupu do budov ZŠ a MŠ pomocí čipových karet, kamerového systému, dálkového ovládání dveří + jejich výměna a vybavení šaten uzamykatelnými skříňkami.</t>
  </si>
  <si>
    <t>XII-28</t>
  </si>
  <si>
    <t>Základní škola Lísek, okr. Žďár n.S.</t>
  </si>
  <si>
    <t>Zřízení nové přístupové komunikace a vybudování parkovacího místa</t>
  </si>
  <si>
    <t>projektový záměr</t>
  </si>
  <si>
    <t>Základní škola Bystřice n. P., Nádražní 615</t>
  </si>
  <si>
    <t>II. Podpora infrastruktury ZŠ Bystřice n.P., Nádražní 615</t>
  </si>
  <si>
    <t>Zpracovaní projektu, rekonstrukce půdních prostor školy pro odborné učebny, vzdělávání, školní klub a školní družiny. Doplňkově pro volnočasové aktivity.</t>
  </si>
  <si>
    <t>Oprava tělocvičen</t>
  </si>
  <si>
    <t>Oprava obložení a  výměna  povrchů obou tělocvičen.</t>
  </si>
  <si>
    <t>Dovybavení odborné učebny</t>
  </si>
  <si>
    <t>Dovybavení odborné učebny, speciálním nábytkem,softwarem,a hardwarem.</t>
  </si>
  <si>
    <t>Rekonstrukce školní zahrady</t>
  </si>
  <si>
    <t>Zpracování projektu a rekonstrukce školní zahrady.</t>
  </si>
  <si>
    <t>ZŠ a MŠ Písečné, příspěvková organizace</t>
  </si>
  <si>
    <t>Obec Písečné</t>
  </si>
  <si>
    <t>Písečné</t>
  </si>
  <si>
    <t xml:space="preserve">Modernizace a obnova IT </t>
  </si>
  <si>
    <t>Modernizace a obnova IT a IT infrastruktury</t>
  </si>
  <si>
    <t>XI-25</t>
  </si>
  <si>
    <t>Rekonstrukce kmenové učebny I.</t>
  </si>
  <si>
    <t>Celková rekonstrukce kmenové učebny I.</t>
  </si>
  <si>
    <t>Rekonstrukce kmenové učebny II.</t>
  </si>
  <si>
    <t>Celková rekonstrukce kmenové učebny II.</t>
  </si>
  <si>
    <t>Cvičebna</t>
  </si>
  <si>
    <t>Rekonstrukce stávající cvičebny</t>
  </si>
  <si>
    <t>Základní a mateřská škola Rovečné</t>
  </si>
  <si>
    <t>Obec Rovečné</t>
  </si>
  <si>
    <t>Modernizace kuchyně</t>
  </si>
  <si>
    <t>Rovečné</t>
  </si>
  <si>
    <t>Rekonstrukce a modernizace kuchyně.</t>
  </si>
  <si>
    <t>Snížení energetické náročnosti budovy školy</t>
  </si>
  <si>
    <t>Pořízení, instalace a využívání fotovoltaiky.</t>
  </si>
  <si>
    <t>ZŠ Rozsochy, okres Žďár nad Sázavou, přísp. org.</t>
  </si>
  <si>
    <t>Zabezpečení budovy</t>
  </si>
  <si>
    <t>Bystřice n. Pernšt.</t>
  </si>
  <si>
    <t>Kamerový systém, dálkové otevírání dveří (včetně výměny dveří)</t>
  </si>
  <si>
    <t>PD na dveře</t>
  </si>
  <si>
    <t>Rekonstrukce osvětlení</t>
  </si>
  <si>
    <t>Modernizace osvětlení v kmenových a odborných učebnách</t>
  </si>
  <si>
    <t>Základní škola a Mateřská škola Rožná,  okres Žďár nad Sázavou, přísp. org.</t>
  </si>
  <si>
    <t>Obec Rožná</t>
  </si>
  <si>
    <t xml:space="preserve">Vybavení klubovny </t>
  </si>
  <si>
    <t>Rožná</t>
  </si>
  <si>
    <t xml:space="preserve">Vybavení klubovny kulturního domu včetně bezbariérového řešení </t>
  </si>
  <si>
    <t xml:space="preserve">Revitalizace školní zahrady, výstavba, obnova herních prvků </t>
  </si>
  <si>
    <t>Modernizace a obnova IT infrastruktury a IT vybavení</t>
  </si>
  <si>
    <t>Nákup interaktivní tabule/jeden kus</t>
  </si>
  <si>
    <t xml:space="preserve">Nákup interaktivní tabule/jeden kus/ </t>
  </si>
  <si>
    <t>ZŠ a MŠ Strážek, příspěvková organizace</t>
  </si>
  <si>
    <t>Vybavení kmenových učeben 2. stupně nábytkem a zařízením</t>
  </si>
  <si>
    <t xml:space="preserve">Vybavení kmenových učeben 2. stupně nábytkem a zařízením, vybavení chodby </t>
  </si>
  <si>
    <t>01.01.2023 schválená dotace MASZubří země; poměrná část</t>
  </si>
  <si>
    <t>zpracován projekt vybavení</t>
  </si>
  <si>
    <t xml:space="preserve">Rekonstrukce příjezdové komunikace k základní škole s podélnými parkovacími místy </t>
  </si>
  <si>
    <t>Rekonstrukce příjezdové komunikace k ZŠ, úprava terénu podél komunikace pro vybudování podélných parkovacích míst v areálu, uzavření areálu branou na dálkové ovládání</t>
  </si>
  <si>
    <t>studie</t>
  </si>
  <si>
    <t>Zajištění bezpečnosti vstupu do ZŠ a bezbariérovost učeben 2.st.</t>
  </si>
  <si>
    <t>Zajištění bezpečnosti vstupu do ZŠ, vstup na čipové karty, vybavení šaten uzamykatelnými skříňkami, bezbariérový vstup do učeben 2. stupně (výměna okna za  nové vstupní dveře ze zahrady)</t>
  </si>
  <si>
    <t xml:space="preserve">Vybavení školní dílny nářadím </t>
  </si>
  <si>
    <t>Nákup nového nářadí do vybudované školní dílny pro žáky a učitele</t>
  </si>
  <si>
    <t xml:space="preserve">Přístavba malé tělocvičny  </t>
  </si>
  <si>
    <t xml:space="preserve">Přístavba malé tělocvičny k budově, která bude propojena se školní družinou. </t>
  </si>
  <si>
    <t>Rozšíření přírodní zahrady, altán</t>
  </si>
  <si>
    <t>Terénní úpravy a výsadba zeleně, bezbariérový vstup do přírodní zahrady a výukové prvky pro rozvoj EVVO v areálu školní zahrady</t>
  </si>
  <si>
    <t>Rekonstrukce střechy</t>
  </si>
  <si>
    <t>Rekonstrukce části střechy na budově 1.st.</t>
  </si>
  <si>
    <t>Obnova vybavení kuchyně, nový varný kotel, nahřívací vana.</t>
  </si>
  <si>
    <t xml:space="preserve">Modernizace vybavení, rekonstrukce povrchu tělocvičny a jejího zázemí včetně šaten.
</t>
  </si>
  <si>
    <t xml:space="preserve">Modernizace a doplnění vybavení tělocvičny a rekonstrukce povrchu tělocvičny. Doplnění o prvky pro děti v předškolním vzdělávání.
</t>
  </si>
  <si>
    <t>VIII-27</t>
  </si>
  <si>
    <t>Modernizace, přístavba a vybavení moderních odborných učeben pro přírodovědné vzdělávání, zvýšení dostupnosti mimoškolního, mezigeneračního a uměleckého vzdělávání včetně zázemí pro školní poradanské pracoviště, družinu a pracovníky školy.</t>
  </si>
  <si>
    <t xml:space="preserve">Předmětem projektu je vybudování  odborných učeben odpovídajících současnému vývoji a moderním výukovým metodám pro vzdělávací oblast Člověk a příroda, Člověk a jeho svět, Človek a společnost, Člověk a svět práce, Jazyk a jazyková komunikace, včetně pořízení vybavení do odborných učeben s důrazem na práci s digitálními technologiemi.  Vybudování a vybavení školského poradenského pracoviště a družiny nábytkem a pomůckami pro žáky, doplnění a obnova techniky s důrazem na digitální techniku. Projektem se zajistí také dostupnost mimoškolního vzdělávání (školní klub) a prostory pro mezigenerační (celoživotní) a umělecké vzdělávání (výtvarná výchova). Projekt bude mít enviromentální zaměření a součástí budou enviromentální koutky. Modernizace a vybavvení zázemí pro pedagogické i nepedagogické pracovníky škol vedoucí k vyšší  kvalitě vzdělávání ve školách (např. kabinety); vnitřního i venkovního pro komunitní aktivity při ZŠ vedoucí k sociální inkluzi (např. veřejně přístupné prostory pro sportovní aktivity, knihovny, společenské místnosti), sloužící po vyučování jako centrum vzdělanosti a komunitních aktivit. </t>
  </si>
  <si>
    <t>Snížení energetické náročnosti budovy školy instalací fv panelů, změnou topného systému a zdroje tepla.</t>
  </si>
  <si>
    <t>Snížení energetické náročnosti budovy školy instalací fotovoltaických panelů, solárních panelů, záložních baterií, rekuperačního větrání a rekonstrukce plynové kotelny s vhodnou volbou topného systému a zdroje tepla.</t>
  </si>
  <si>
    <t>Pořízení, obnova vybavení školní družiny</t>
  </si>
  <si>
    <t>Pořízení, obnova vybavení školní družiny.</t>
  </si>
  <si>
    <t>Pořízení, obnova materiálního vybavení  odborných učeben pro přírodovědné vzdělávání  základní školy a modernizace zázemí a vybavení školního poradenského pracoviště, družiny a kabinetů pracovníků škol.</t>
  </si>
  <si>
    <t xml:space="preserve">Projektem bude řešeno  vybudování, modernizace a vybavení odborných učeben ZŠ ve vazbě na přírodní vědy, polytechnické vzdělávání, cizí jazyky, práci s digitálními technologiemi pro formální, zájmové a neformální vzdělávání a celoživotní  učení.  Součástí projektu bude modernizace zázemí  pro školní poradenské pracoviště pro práci s žáky se speciálními vzdělávacími potřebami (např. klidové zóny, reedukační učebny) a modernizace zázemí pro družinu. Modernizace a vybavvení zázemí pro pedagogické i nepedagogické pracovníky škol vedoucí k vyšší  kvalitě vzdělávání ve školách (např. kabinety); vnitřního i venkovního pro komunitní aktivity při ZŠ vedoucí k sociální inkluzi (např. veřejně přístupné prostory pro sportovní aktivity, knihovny, společenské místnosti), sloužící po vyučování jako centrum vzdělanosti a komunitních aktivit. </t>
  </si>
  <si>
    <t>Koutky zaměřené na vzdělávání v EVVO</t>
  </si>
  <si>
    <t>Výstavba, instalace a vybavení míst na zahradě školy zaměřených na vzdělávání EVVO. Rozšířšní možnosti výuky ve venkovním a přírodním prostředí.</t>
  </si>
  <si>
    <t>Základní škola T.G.Masaryka</t>
  </si>
  <si>
    <t>488 97 400</t>
  </si>
  <si>
    <t>102 931 976</t>
  </si>
  <si>
    <t>Vybudování učebny polytechnické výchovy, pěstitelství včetně zázemí</t>
  </si>
  <si>
    <t>Celková rekonstrukce nevyužívaného prostoru</t>
  </si>
  <si>
    <t>Rekonstrukce interiéru a povrchu tělocvičny</t>
  </si>
  <si>
    <t>Rekonstrukce nevyhovujících prvků tělocvičny</t>
  </si>
  <si>
    <t>XI-23</t>
  </si>
  <si>
    <t>Revitalizace učebny přírodních věd</t>
  </si>
  <si>
    <t>Zpracování projektu, revitalizace rozvodů a osvětlení, vybavení, konektivity</t>
  </si>
  <si>
    <t>Revitalizace učebny polytechnické výchovy</t>
  </si>
  <si>
    <t>Zpracování projektu, revitalizace podlahy, stěn, rozvodů, vybavení, konektivity</t>
  </si>
  <si>
    <t>Revitalizace venkovní učebny polytechnické výchovy</t>
  </si>
  <si>
    <t>Zpracování projektu, revitalizace podlahy, stěn, střechy, rozvodů, vybavení, konektivity</t>
  </si>
  <si>
    <t>Základní škola a Mateřská škola Unčín, příspěvková orgranizace</t>
  </si>
  <si>
    <t>Obec Unčín</t>
  </si>
  <si>
    <t>Unčín</t>
  </si>
  <si>
    <t>Revitalizace povrchů, dovybavení školní zahrady, zahrada jako komunitní centrum</t>
  </si>
  <si>
    <t>Modernizace a obnovení IT vybavení</t>
  </si>
  <si>
    <t>Obnova a doplnění zastaralého IT vybavení.</t>
  </si>
  <si>
    <t>Přístavba učebny IT</t>
  </si>
  <si>
    <t>Výstavba nové učebny IT a její vybavení.</t>
  </si>
  <si>
    <t>Oprava střechy I.</t>
  </si>
  <si>
    <t>Oprava stávající střechy na budově školy a výstavba prostor pro zájmové a mimoškolní vzdělávání   - 1. ETAPA</t>
  </si>
  <si>
    <t>Oprava střechy II.</t>
  </si>
  <si>
    <t>Oprava stávající střechy na budově školy a výstavba prostor pro zájmové a mimoškolní vzdělávání   - 2. ETAPA</t>
  </si>
  <si>
    <t>Modernizace tělocvičmy</t>
  </si>
  <si>
    <t>Rekonstrukce povrchu tělocvičny</t>
  </si>
  <si>
    <t>zpracovaná PD</t>
  </si>
  <si>
    <t>Základní škola Zvole, okres Žďár nad Sázavou</t>
  </si>
  <si>
    <t>Rekonstrukce podlah I.</t>
  </si>
  <si>
    <t>Zvole</t>
  </si>
  <si>
    <t>Rekonstrukce podlah ve školní jídelně a výdejně obědů</t>
  </si>
  <si>
    <t>Rekonstrukce podlah II.</t>
  </si>
  <si>
    <t>Rekonstrukce podlah v šatnách</t>
  </si>
  <si>
    <t>Výměna stávající krytiny</t>
  </si>
  <si>
    <t>Základní umělecká škola Bystřice nad Pernštejnem, příspěvková organizace</t>
  </si>
  <si>
    <t>Město  Bystřice nad Pernštejnem</t>
  </si>
  <si>
    <t>Modernizace koncertního sálu</t>
  </si>
  <si>
    <t>audio vybavení, modernizace hlediště (židle, osvětlení, zvuková izolace.</t>
  </si>
  <si>
    <t>VII-25</t>
  </si>
  <si>
    <t xml:space="preserve">Vybavení IT učebny oboru Multimédia </t>
  </si>
  <si>
    <t>pořízení PC, pomůcek pro práci s fotografií, filmem a animací.</t>
  </si>
  <si>
    <t xml:space="preserve">Zřízení a vybavení učebny IT a učebny Hudebního oboru </t>
  </si>
  <si>
    <t>zvukové studio pro výuku práce s notačními programy a zvukem pro 12 pracovních míst - PC, zvuková technika, software, interaktivní tabule.</t>
  </si>
  <si>
    <t xml:space="preserve">Modernizace detašovaných tříd školy </t>
  </si>
  <si>
    <t>Strážek, Dalečín, Rožná, Dolní Rožínka, Štěpánov n/S., Jimramov</t>
  </si>
  <si>
    <t>V detašovaných třídách potřebujeme řešit vybavení IT technikou, interaktivními tabulemi, pomůckami pro výuku, včetně hudebních nástrojů.</t>
  </si>
  <si>
    <t>Venkovní zázemí pro výuku</t>
  </si>
  <si>
    <t xml:space="preserve">Škole chybí venkovní zázemí pro výuku (kolektivní předměty, projektové učení, výtvarné činnosti), škola má ze tří stran parkoviště, chybí bezpečné zázemí. Realizace - vybudování východu a krytého sezení v prostorách severní části zahrady MŠ. </t>
  </si>
  <si>
    <t>Přístavba podkrovního patra budovy ZUŠ</t>
  </si>
  <si>
    <t>Vybudování výukových prostor pro taneční a výtvarný obor, centrum pro výchovně-vzdělávací umělecké aktivity.</t>
  </si>
  <si>
    <t>Dům dětí a mládeže Bystřice nad Pernštejnem, příspěvková organizace</t>
  </si>
  <si>
    <t>Rekonstrukce, nová stavba</t>
  </si>
  <si>
    <t>Prostory pro Středisko volného času v Bystřici nad Pernštejnem, např. rekonstrukce SOKOLOVNY pro středisko volného času (DDM) na aktivity pro děti, mládež a ostatní zájemce</t>
  </si>
  <si>
    <t>X</t>
  </si>
  <si>
    <t>IX-23</t>
  </si>
  <si>
    <t>VII-24</t>
  </si>
  <si>
    <t>Výměna staré kuchyňské linky, nákup vybavení do kuchyně a jídelny, rekonstrukce výdejny ZREALIZOVÁNO 2023 (CCA 300.000 Kč)</t>
  </si>
  <si>
    <t>Vybudování nové komunitní zahrady s novými prvky (vzdělávací, herní, komunitní atd.) ZREALIZOVÁNO, CCA 2.000.000 Kč</t>
  </si>
  <si>
    <t>VII-26</t>
  </si>
  <si>
    <t xml:space="preserve">Nové  herní prvky a zastínění odpočinkových a hracích ploch na zahradě MŠ. </t>
  </si>
  <si>
    <t>II-23</t>
  </si>
  <si>
    <t>500 97 400</t>
  </si>
  <si>
    <t>102 931 988</t>
  </si>
  <si>
    <t>Modernizace a vybavvení zázemí pro pedagogické pracovníky školy vedoucí k vyšší  kvalitě vzdělávání ve školách (např. kabinety)</t>
  </si>
  <si>
    <t>499 97 400</t>
  </si>
  <si>
    <t>102 931 987</t>
  </si>
  <si>
    <t xml:space="preserve">Modernizace vybavení školní družiny
</t>
  </si>
  <si>
    <t>Vybavení školní družiny nábytkem a pomůckami pro žáky</t>
  </si>
  <si>
    <t>502 97 400</t>
  </si>
  <si>
    <t>102 931 990</t>
  </si>
  <si>
    <t>Revitalizace školní zahrady</t>
  </si>
  <si>
    <t>Zbudování výukových prvků pro polytechnické vzdělávání s cílem posilovat zájem o technické, přírodovědné a environmentální obory v areálu školní zahrady.</t>
  </si>
  <si>
    <t>501 97 400</t>
  </si>
  <si>
    <t>102 931 989</t>
  </si>
  <si>
    <t xml:space="preserve">Modernizace zázemí školy I.
</t>
  </si>
  <si>
    <t>Modernizace a vybavení zázemí pro pedagogické pracovníky školy vedoucí k vyšší  kvalitě vzdělávání ve školách (např. kabinety)</t>
  </si>
  <si>
    <t>XII-22</t>
  </si>
  <si>
    <t>zrealizováno</t>
  </si>
  <si>
    <t>I-27</t>
  </si>
  <si>
    <t>V-24</t>
  </si>
  <si>
    <t>v ralizaci          XII-25</t>
  </si>
  <si>
    <t>IX-26</t>
  </si>
  <si>
    <t>Podpis předsedy Řídícího výboru</t>
  </si>
  <si>
    <t>Projekt MAP IV IMPLEMENTACE BYS-3-CKO</t>
  </si>
  <si>
    <t>Registrační číslo CZ.02.02.XX/00/23_017/0008162</t>
  </si>
  <si>
    <t xml:space="preserve">Schváleno v  Bystřici nad Pernštejnem, dne 9.1.2024 Řídícím výborem </t>
  </si>
  <si>
    <t>Školní družina II</t>
  </si>
  <si>
    <t>Rozšíření zázemí pro školní družinu, doplňkově mezioborový prostor se zaměřením na zázemí pro práci s žáky se speciálními vzdělávacími potřebami (např. klidová zóna, reedukační místnost).</t>
  </si>
  <si>
    <t xml:space="preserve">Projekt na zlepšení pracovních podmínek v rámci modernizace školní jídelny, pořízení konvektomatu (úspora energie, času, surovin, pracovní síly). Zrealizováno zřizovatelem z EU dotací. </t>
  </si>
  <si>
    <r>
      <t xml:space="preserve">Předpokládaný termín realizace </t>
    </r>
    <r>
      <rPr>
        <i/>
        <sz val="10"/>
        <rFont val="Calibri"/>
        <family val="2"/>
        <charset val="238"/>
        <scheme val="minor"/>
      </rPr>
      <t>měsíc, rok</t>
    </r>
  </si>
  <si>
    <r>
      <t xml:space="preserve">Výdaje projektu  v Kč </t>
    </r>
    <r>
      <rPr>
        <i/>
        <vertAlign val="superscript"/>
        <sz val="10"/>
        <rFont val="Calibri"/>
        <family val="2"/>
        <charset val="238"/>
        <scheme val="minor"/>
      </rPr>
      <t>1)</t>
    </r>
  </si>
  <si>
    <t>Modernizace vybavení odborných učeben a zázemí pro pedagogy</t>
  </si>
  <si>
    <t>Modernizace a vybavení odborných učeben ZŠ ve vazbě na přírodní vědy, polytechnické vzdělávání, cizí jazyky, práci s digitálními technologiemi a zázemí pro pedagogy</t>
  </si>
  <si>
    <t xml:space="preserve">Modernizace zázemí školy
</t>
  </si>
  <si>
    <t>projekt byl zahrnut do popisu projektu č. 45</t>
  </si>
  <si>
    <t>Revitalizace kabinetů přírodních věd, polytechnické výchovy, cizích jazyků</t>
  </si>
  <si>
    <t>Modernizace a vybavení učebny ve vazbě na přírodní vědy ZŠ. Doprovodná část modernizace a vybavení zázemí pro pedagogické pracovníky školy vedoucí k vyšší  kvalitě vzdělávání ve školách (např. kabinety).</t>
  </si>
  <si>
    <t>ZREALIZOVÁNO 10-2023</t>
  </si>
  <si>
    <t>Rekonstrukce tělocvičny</t>
  </si>
  <si>
    <t>Odvlhčení a oprava zdiva, výměna povrchu a vnitřního obložení tělocvičny, modernizace tělovýchovného nářadí</t>
  </si>
  <si>
    <t>VI-25</t>
  </si>
  <si>
    <t>Výměna zdroje tepla v budově ZŠ a MŠ Písečné</t>
  </si>
  <si>
    <t>Výměna stávajících kotlů za dvojici plynových kondenzačních kotlů o výkonu max 48,7 kW vč. ekvitermní regulace, vyvložkování stávajícího komína a výměna souvisejících rozvodů potrubí, armatur a čerpadel v kotelně.</t>
  </si>
  <si>
    <t>01.10.2023 ZREALIZOVÁNO</t>
  </si>
  <si>
    <t>III-25</t>
  </si>
  <si>
    <t>IX-25</t>
  </si>
  <si>
    <t>-</t>
  </si>
  <si>
    <t>Generální rekonstrukce a přístavba budovy školy</t>
  </si>
  <si>
    <t>Celková rekonstrukce školní budovy - vnitřních prostor tří učeben (odvlhčení, zateplení, protiradonová opatření, výměna rozvodů a vybavení); nová přístavba se sociálním zázemí pro žáky a učitele, sborovnou, jídelnou a ředitelnou; parkování před budovou školy</t>
  </si>
  <si>
    <t>×</t>
  </si>
  <si>
    <t>PD ve stavu zpracování</t>
  </si>
  <si>
    <t>I-26</t>
  </si>
  <si>
    <t>XII-2027</t>
  </si>
  <si>
    <t>VI-23 
ZREALIZOVÁNO</t>
  </si>
  <si>
    <t>XII-2026</t>
  </si>
  <si>
    <t>I-25</t>
  </si>
  <si>
    <t>01.12.2023 ZREALIZOVÁNO</t>
  </si>
  <si>
    <t>v realizaci od II-21</t>
  </si>
  <si>
    <t>XI-22 ZREALIZOVÁNO</t>
  </si>
  <si>
    <t>09-2023 ZREALIZOVÁNO</t>
  </si>
  <si>
    <t>X-23 ZREALIZOVÁNO</t>
  </si>
  <si>
    <t>zahájeno I-24, v realizaci</t>
  </si>
  <si>
    <t>V-23 ZREALIZOVÁNO</t>
  </si>
  <si>
    <t>II-23 ZREALIZOVÁNO</t>
  </si>
  <si>
    <t>Modernizace a vybavení odborné učebny ZŠ ve vazbě na přírodní vědy, doprovodná část modernizace zázemí pro pedagogické pracovníky škol  (kabinety)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</si>
</sst>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5]mmm\-yy;@"/>
    <numFmt numFmtId="165" formatCode="mm/yyyy"/>
    <numFmt numFmtId="166" formatCode="[$-405]mmm\-yy"/>
  </numFmts>
  <fonts count="4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8"/>
      <color rgb="FFFF000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sz val="8"/>
      <name val="Calibri"/>
      <family val="2"/>
      <charset val="238"/>
    </font>
    <font>
      <i/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theme="0"/>
      <name val="Calibri"/>
      <family val="2"/>
      <charset val="238"/>
    </font>
    <font>
      <b/>
      <sz val="8"/>
      <color rgb="FFFF0000"/>
      <name val="Calibri"/>
      <family val="2"/>
      <charset val="238"/>
    </font>
    <font>
      <sz val="8"/>
      <color rgb="FFFF0000"/>
      <name val="Calibri"/>
      <family val="2"/>
      <charset val="238"/>
    </font>
    <font>
      <sz val="9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6"/>
      <name val="Calibri"/>
      <family val="2"/>
      <charset val="238"/>
      <scheme val="minor"/>
    </font>
    <font>
      <b/>
      <sz val="6"/>
      <color rgb="FFFF0000"/>
      <name val="Calibri"/>
      <family val="2"/>
      <charset val="238"/>
    </font>
    <font>
      <sz val="6"/>
      <name val="Calibri"/>
      <family val="2"/>
      <charset val="238"/>
    </font>
    <font>
      <b/>
      <sz val="7"/>
      <color theme="1"/>
      <name val="Calibri"/>
      <family val="2"/>
      <charset val="238"/>
      <scheme val="minor"/>
    </font>
    <font>
      <b/>
      <sz val="7"/>
      <color theme="0"/>
      <name val="Calibri"/>
      <family val="2"/>
      <charset val="238"/>
      <scheme val="minor"/>
    </font>
    <font>
      <sz val="7"/>
      <color theme="1"/>
      <name val="Calibri"/>
      <family val="2"/>
      <charset val="238"/>
    </font>
    <font>
      <sz val="7"/>
      <color rgb="FF000000"/>
      <name val="Calibri"/>
      <family val="2"/>
      <charset val="238"/>
    </font>
    <font>
      <b/>
      <sz val="7"/>
      <color theme="0"/>
      <name val="Calibri"/>
      <family val="2"/>
      <charset val="238"/>
    </font>
    <font>
      <sz val="7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  <font>
      <b/>
      <sz val="7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2" tint="-4.9989318521683403E-2"/>
        <bgColor rgb="FFE7E6E6"/>
      </patternFill>
    </fill>
    <fill>
      <patternFill patternType="solid">
        <fgColor rgb="FFFFFF00"/>
        <bgColor rgb="FFFFFF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9" fontId="17" fillId="0" borderId="0" applyFont="0" applyFill="0" applyBorder="0" applyAlignment="0" applyProtection="0"/>
    <xf numFmtId="0" fontId="17" fillId="0" borderId="0"/>
  </cellStyleXfs>
  <cellXfs count="470">
    <xf numFmtId="0" fontId="0" fillId="0" borderId="0" xfId="0"/>
    <xf numFmtId="0" fontId="0" fillId="0" borderId="0" xfId="0" applyProtection="1">
      <protection locked="0"/>
    </xf>
    <xf numFmtId="0" fontId="13" fillId="0" borderId="0" xfId="0" applyFont="1" applyProtection="1">
      <protection locked="0"/>
    </xf>
    <xf numFmtId="0" fontId="7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14" fillId="0" borderId="0" xfId="0" applyFont="1" applyProtection="1">
      <protection locked="0"/>
    </xf>
    <xf numFmtId="3" fontId="13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0" fillId="0" borderId="0" xfId="0" applyFill="1" applyProtection="1">
      <protection locked="0"/>
    </xf>
    <xf numFmtId="3" fontId="0" fillId="0" borderId="0" xfId="0" applyNumberFormat="1" applyFill="1" applyProtection="1">
      <protection locked="0"/>
    </xf>
    <xf numFmtId="0" fontId="13" fillId="0" borderId="0" xfId="0" applyFont="1" applyFill="1" applyProtection="1">
      <protection locked="0"/>
    </xf>
    <xf numFmtId="3" fontId="4" fillId="0" borderId="17" xfId="0" applyNumberFormat="1" applyFont="1" applyBorder="1" applyAlignment="1">
      <alignment vertical="center" wrapText="1"/>
    </xf>
    <xf numFmtId="3" fontId="4" fillId="0" borderId="19" xfId="0" applyNumberFormat="1" applyFont="1" applyBorder="1" applyAlignment="1">
      <alignment vertical="center" wrapText="1"/>
    </xf>
    <xf numFmtId="0" fontId="18" fillId="0" borderId="26" xfId="0" applyFont="1" applyBorder="1" applyAlignment="1" applyProtection="1">
      <alignment horizontal="center" vertical="center"/>
      <protection locked="0"/>
    </xf>
    <xf numFmtId="0" fontId="18" fillId="0" borderId="27" xfId="0" applyFont="1" applyFill="1" applyBorder="1" applyAlignment="1" applyProtection="1">
      <alignment horizontal="left" vertical="center" wrapText="1"/>
      <protection locked="0"/>
    </xf>
    <xf numFmtId="0" fontId="18" fillId="0" borderId="27" xfId="0" applyFont="1" applyBorder="1" applyAlignment="1" applyProtection="1">
      <alignment horizontal="left" vertical="center" wrapText="1"/>
      <protection locked="0"/>
    </xf>
    <xf numFmtId="0" fontId="18" fillId="0" borderId="27" xfId="0" applyFont="1" applyBorder="1" applyAlignment="1" applyProtection="1">
      <alignment horizontal="center" vertical="center" wrapText="1"/>
      <protection locked="0"/>
    </xf>
    <xf numFmtId="0" fontId="18" fillId="0" borderId="27" xfId="0" applyFont="1" applyFill="1" applyBorder="1" applyAlignment="1" applyProtection="1">
      <alignment horizontal="left" vertical="center"/>
      <protection locked="0"/>
    </xf>
    <xf numFmtId="0" fontId="18" fillId="0" borderId="27" xfId="0" applyFont="1" applyBorder="1" applyAlignment="1" applyProtection="1">
      <alignment horizontal="left" vertical="center"/>
      <protection locked="0"/>
    </xf>
    <xf numFmtId="0" fontId="18" fillId="0" borderId="27" xfId="0" applyFont="1" applyBorder="1" applyAlignment="1" applyProtection="1">
      <alignment horizontal="center" vertical="center"/>
      <protection locked="0"/>
    </xf>
    <xf numFmtId="0" fontId="18" fillId="0" borderId="28" xfId="0" applyFont="1" applyBorder="1" applyAlignment="1" applyProtection="1">
      <alignment horizontal="center" vertical="center"/>
      <protection locked="0"/>
    </xf>
    <xf numFmtId="0" fontId="19" fillId="0" borderId="27" xfId="0" applyFont="1" applyBorder="1" applyAlignment="1" applyProtection="1">
      <alignment vertical="center" wrapText="1"/>
      <protection locked="0"/>
    </xf>
    <xf numFmtId="164" fontId="18" fillId="0" borderId="27" xfId="0" applyNumberFormat="1" applyFont="1" applyFill="1" applyBorder="1" applyAlignment="1" applyProtection="1">
      <alignment horizontal="center" vertical="center"/>
      <protection locked="0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18" fillId="0" borderId="27" xfId="0" applyFont="1" applyFill="1" applyBorder="1" applyAlignment="1" applyProtection="1">
      <alignment horizontal="center" vertical="center" wrapText="1"/>
      <protection locked="0"/>
    </xf>
    <xf numFmtId="0" fontId="18" fillId="0" borderId="28" xfId="0" applyFont="1" applyFill="1" applyBorder="1" applyAlignment="1" applyProtection="1">
      <alignment horizontal="center" vertical="center"/>
      <protection locked="0"/>
    </xf>
    <xf numFmtId="3" fontId="18" fillId="0" borderId="27" xfId="0" applyNumberFormat="1" applyFont="1" applyFill="1" applyBorder="1" applyAlignment="1" applyProtection="1">
      <alignment horizontal="right" vertical="center"/>
      <protection locked="0"/>
    </xf>
    <xf numFmtId="0" fontId="18" fillId="0" borderId="27" xfId="0" applyFont="1" applyFill="1" applyBorder="1" applyProtection="1">
      <protection locked="0"/>
    </xf>
    <xf numFmtId="0" fontId="20" fillId="0" borderId="44" xfId="0" applyFont="1" applyBorder="1" applyAlignment="1" applyProtection="1">
      <alignment horizontal="left" vertical="center" wrapText="1"/>
      <protection locked="0"/>
    </xf>
    <xf numFmtId="0" fontId="18" fillId="0" borderId="44" xfId="0" applyFont="1" applyFill="1" applyBorder="1" applyAlignment="1" applyProtection="1">
      <alignment horizontal="left" vertical="center" wrapText="1"/>
      <protection locked="0"/>
    </xf>
    <xf numFmtId="0" fontId="20" fillId="0" borderId="27" xfId="0" applyFont="1" applyBorder="1" applyAlignment="1" applyProtection="1">
      <alignment horizontal="left" vertical="center" wrapText="1"/>
      <protection locked="0"/>
    </xf>
    <xf numFmtId="0" fontId="22" fillId="0" borderId="27" xfId="0" applyFont="1" applyFill="1" applyBorder="1" applyAlignment="1" applyProtection="1">
      <alignment horizontal="left" vertical="center" wrapText="1"/>
      <protection locked="0"/>
    </xf>
    <xf numFmtId="0" fontId="22" fillId="0" borderId="27" xfId="0" applyFont="1" applyFill="1" applyBorder="1" applyAlignment="1" applyProtection="1">
      <alignment horizontal="center" vertical="center"/>
      <protection locked="0"/>
    </xf>
    <xf numFmtId="0" fontId="22" fillId="0" borderId="28" xfId="0" applyFont="1" applyFill="1" applyBorder="1" applyAlignment="1" applyProtection="1">
      <alignment horizontal="center" vertical="center"/>
      <protection locked="0"/>
    </xf>
    <xf numFmtId="0" fontId="23" fillId="0" borderId="27" xfId="0" applyFont="1" applyFill="1" applyBorder="1" applyAlignment="1" applyProtection="1">
      <alignment horizontal="left" vertical="center" wrapText="1"/>
      <protection locked="0"/>
    </xf>
    <xf numFmtId="0" fontId="23" fillId="0" borderId="27" xfId="0" applyFont="1" applyFill="1" applyBorder="1" applyAlignment="1" applyProtection="1">
      <alignment horizontal="left" vertical="center"/>
      <protection locked="0"/>
    </xf>
    <xf numFmtId="0" fontId="0" fillId="0" borderId="27" xfId="0" applyFont="1" applyFill="1" applyBorder="1" applyProtection="1">
      <protection locked="0"/>
    </xf>
    <xf numFmtId="0" fontId="18" fillId="0" borderId="39" xfId="0" applyFont="1" applyFill="1" applyBorder="1" applyAlignment="1" applyProtection="1">
      <alignment horizontal="left" vertical="center" wrapText="1"/>
      <protection locked="0"/>
    </xf>
    <xf numFmtId="0" fontId="18" fillId="0" borderId="39" xfId="0" applyFont="1" applyFill="1" applyBorder="1" applyAlignment="1" applyProtection="1">
      <alignment horizontal="left" vertical="center"/>
      <protection locked="0"/>
    </xf>
    <xf numFmtId="0" fontId="18" fillId="0" borderId="39" xfId="0" applyFont="1" applyFill="1" applyBorder="1" applyAlignment="1" applyProtection="1">
      <alignment horizontal="center" vertical="center"/>
      <protection locked="0"/>
    </xf>
    <xf numFmtId="0" fontId="18" fillId="0" borderId="46" xfId="0" applyFont="1" applyFill="1" applyBorder="1" applyAlignment="1" applyProtection="1">
      <alignment horizontal="center" vertical="center"/>
      <protection locked="0"/>
    </xf>
    <xf numFmtId="0" fontId="18" fillId="0" borderId="44" xfId="0" applyFont="1" applyFill="1" applyBorder="1" applyAlignment="1" applyProtection="1">
      <alignment horizontal="left" vertical="center"/>
      <protection locked="0"/>
    </xf>
    <xf numFmtId="0" fontId="18" fillId="0" borderId="44" xfId="0" applyFont="1" applyFill="1" applyBorder="1" applyAlignment="1" applyProtection="1">
      <alignment horizontal="center" vertical="center" wrapText="1"/>
      <protection locked="0"/>
    </xf>
    <xf numFmtId="0" fontId="18" fillId="0" borderId="44" xfId="0" applyFont="1" applyFill="1" applyBorder="1" applyAlignment="1" applyProtection="1">
      <alignment horizontal="center" vertical="center"/>
      <protection locked="0"/>
    </xf>
    <xf numFmtId="0" fontId="18" fillId="0" borderId="45" xfId="0" applyFont="1" applyFill="1" applyBorder="1" applyAlignment="1" applyProtection="1">
      <alignment horizontal="center" vertical="center"/>
      <protection locked="0"/>
    </xf>
    <xf numFmtId="164" fontId="18" fillId="0" borderId="28" xfId="0" applyNumberFormat="1" applyFont="1" applyFill="1" applyBorder="1" applyAlignment="1" applyProtection="1">
      <alignment horizontal="center" vertical="center"/>
      <protection locked="0"/>
    </xf>
    <xf numFmtId="0" fontId="0" fillId="0" borderId="44" xfId="0" applyFont="1" applyFill="1" applyBorder="1" applyAlignment="1" applyProtection="1">
      <alignment horizontal="center" vertical="center"/>
      <protection locked="0"/>
    </xf>
    <xf numFmtId="0" fontId="0" fillId="0" borderId="44" xfId="0" applyFont="1" applyFill="1" applyBorder="1" applyProtection="1">
      <protection locked="0"/>
    </xf>
    <xf numFmtId="0" fontId="0" fillId="0" borderId="45" xfId="0" applyFont="1" applyFill="1" applyBorder="1" applyProtection="1">
      <protection locked="0"/>
    </xf>
    <xf numFmtId="165" fontId="0" fillId="0" borderId="27" xfId="0" applyNumberFormat="1" applyFont="1" applyFill="1" applyBorder="1" applyAlignment="1" applyProtection="1">
      <alignment horizontal="center" vertical="center"/>
      <protection locked="0"/>
    </xf>
    <xf numFmtId="165" fontId="0" fillId="0" borderId="28" xfId="0" applyNumberFormat="1" applyFont="1" applyFill="1" applyBorder="1" applyAlignment="1" applyProtection="1">
      <alignment horizontal="center" vertical="center"/>
      <protection locked="0"/>
    </xf>
    <xf numFmtId="164" fontId="21" fillId="0" borderId="39" xfId="0" applyNumberFormat="1" applyFont="1" applyFill="1" applyBorder="1" applyAlignment="1" applyProtection="1">
      <alignment horizontal="center" vertical="center"/>
      <protection locked="0"/>
    </xf>
    <xf numFmtId="0" fontId="0" fillId="0" borderId="28" xfId="0" applyFont="1" applyFill="1" applyBorder="1" applyProtection="1">
      <protection locked="0"/>
    </xf>
    <xf numFmtId="17" fontId="18" fillId="0" borderId="27" xfId="0" applyNumberFormat="1" applyFont="1" applyFill="1" applyBorder="1" applyAlignment="1" applyProtection="1">
      <alignment horizontal="center" vertical="center"/>
      <protection locked="0"/>
    </xf>
    <xf numFmtId="0" fontId="18" fillId="0" borderId="28" xfId="0" applyFont="1" applyFill="1" applyBorder="1" applyAlignment="1" applyProtection="1">
      <alignment horizontal="left" vertical="center"/>
      <protection locked="0"/>
    </xf>
    <xf numFmtId="0" fontId="19" fillId="0" borderId="27" xfId="0" applyFont="1" applyBorder="1" applyAlignment="1" applyProtection="1">
      <alignment horizontal="left" vertical="center" wrapText="1"/>
      <protection locked="0"/>
    </xf>
    <xf numFmtId="0" fontId="19" fillId="3" borderId="27" xfId="0" applyFont="1" applyFill="1" applyBorder="1" applyAlignment="1" applyProtection="1">
      <alignment vertical="center" wrapText="1"/>
      <protection locked="0"/>
    </xf>
    <xf numFmtId="0" fontId="19" fillId="0" borderId="27" xfId="0" applyFont="1" applyBorder="1" applyAlignment="1" applyProtection="1">
      <alignment horizontal="center" vertical="center" wrapText="1"/>
      <protection locked="0"/>
    </xf>
    <xf numFmtId="0" fontId="19" fillId="0" borderId="28" xfId="0" applyFont="1" applyBorder="1" applyAlignment="1" applyProtection="1">
      <alignment horizontal="center" vertical="center" wrapText="1"/>
      <protection locked="0"/>
    </xf>
    <xf numFmtId="0" fontId="18" fillId="4" borderId="27" xfId="0" applyFont="1" applyFill="1" applyBorder="1" applyAlignment="1" applyProtection="1">
      <alignment horizontal="left" vertical="center" wrapText="1"/>
      <protection locked="0"/>
    </xf>
    <xf numFmtId="0" fontId="18" fillId="4" borderId="27" xfId="0" applyFont="1" applyFill="1" applyBorder="1" applyAlignment="1" applyProtection="1">
      <alignment horizontal="left" vertical="center"/>
      <protection locked="0"/>
    </xf>
    <xf numFmtId="0" fontId="18" fillId="4" borderId="27" xfId="0" applyFont="1" applyFill="1" applyBorder="1" applyAlignment="1" applyProtection="1">
      <alignment horizontal="center" vertical="center"/>
      <protection locked="0"/>
    </xf>
    <xf numFmtId="0" fontId="18" fillId="4" borderId="28" xfId="0" applyFont="1" applyFill="1" applyBorder="1" applyAlignment="1" applyProtection="1">
      <alignment horizontal="center" vertical="center"/>
      <protection locked="0"/>
    </xf>
    <xf numFmtId="3" fontId="21" fillId="4" borderId="27" xfId="0" applyNumberFormat="1" applyFont="1" applyFill="1" applyBorder="1" applyAlignment="1" applyProtection="1">
      <alignment horizontal="right" vertical="center"/>
      <protection locked="0"/>
    </xf>
    <xf numFmtId="3" fontId="21" fillId="4" borderId="27" xfId="0" applyNumberFormat="1" applyFont="1" applyFill="1" applyBorder="1" applyAlignment="1" applyProtection="1">
      <alignment horizontal="right" vertical="center" wrapText="1"/>
      <protection locked="0"/>
    </xf>
    <xf numFmtId="164" fontId="21" fillId="4" borderId="27" xfId="0" applyNumberFormat="1" applyFont="1" applyFill="1" applyBorder="1" applyAlignment="1" applyProtection="1">
      <alignment horizontal="center" vertical="center"/>
      <protection locked="0"/>
    </xf>
    <xf numFmtId="164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18" fillId="4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0" xfId="2" applyFont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13" fillId="0" borderId="0" xfId="2" applyFont="1" applyAlignment="1" applyProtection="1">
      <alignment horizontal="left" vertical="center" wrapText="1"/>
      <protection locked="0"/>
    </xf>
    <xf numFmtId="164" fontId="18" fillId="4" borderId="27" xfId="0" applyNumberFormat="1" applyFont="1" applyFill="1" applyBorder="1" applyAlignment="1" applyProtection="1">
      <alignment horizontal="center" vertical="center" wrapText="1"/>
      <protection locked="0"/>
    </xf>
    <xf numFmtId="17" fontId="24" fillId="0" borderId="27" xfId="0" applyNumberFormat="1" applyFont="1" applyFill="1" applyBorder="1" applyAlignment="1" applyProtection="1">
      <alignment horizontal="center" vertical="center"/>
      <protection locked="0"/>
    </xf>
    <xf numFmtId="0" fontId="24" fillId="0" borderId="27" xfId="0" applyFont="1" applyBorder="1" applyAlignment="1" applyProtection="1">
      <alignment horizontal="center" vertical="center" wrapText="1"/>
      <protection locked="0"/>
    </xf>
    <xf numFmtId="3" fontId="24" fillId="0" borderId="27" xfId="0" applyNumberFormat="1" applyFont="1" applyBorder="1" applyAlignment="1" applyProtection="1">
      <alignment horizontal="right" vertical="center" wrapText="1"/>
      <protection locked="0"/>
    </xf>
    <xf numFmtId="0" fontId="18" fillId="0" borderId="26" xfId="0" applyFont="1" applyFill="1" applyBorder="1" applyAlignment="1" applyProtection="1">
      <alignment horizontal="center" vertical="center"/>
      <protection locked="0"/>
    </xf>
    <xf numFmtId="0" fontId="18" fillId="4" borderId="26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8" fillId="4" borderId="28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0" fillId="0" borderId="0" xfId="0" applyFill="1" applyAlignme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0" fontId="0" fillId="0" borderId="0" xfId="0" applyFill="1" applyAlignment="1" applyProtection="1"/>
    <xf numFmtId="0" fontId="18" fillId="6" borderId="26" xfId="0" applyFont="1" applyFill="1" applyBorder="1" applyAlignment="1" applyProtection="1">
      <alignment horizontal="center" vertical="center"/>
      <protection locked="0"/>
    </xf>
    <xf numFmtId="0" fontId="18" fillId="6" borderId="27" xfId="2" applyFont="1" applyFill="1" applyBorder="1" applyAlignment="1" applyProtection="1">
      <alignment horizontal="left" vertical="center" wrapText="1"/>
      <protection locked="0"/>
    </xf>
    <xf numFmtId="0" fontId="18" fillId="6" borderId="27" xfId="2" applyFont="1" applyFill="1" applyBorder="1" applyAlignment="1" applyProtection="1">
      <alignment horizontal="center" vertical="center" wrapText="1"/>
      <protection locked="0"/>
    </xf>
    <xf numFmtId="0" fontId="18" fillId="6" borderId="28" xfId="2" applyFont="1" applyFill="1" applyBorder="1" applyAlignment="1" applyProtection="1">
      <alignment horizontal="center" vertical="center" wrapText="1"/>
      <protection locked="0"/>
    </xf>
    <xf numFmtId="0" fontId="25" fillId="5" borderId="26" xfId="0" applyFont="1" applyFill="1" applyBorder="1" applyAlignment="1" applyProtection="1">
      <alignment horizontal="center" vertical="center"/>
      <protection locked="0"/>
    </xf>
    <xf numFmtId="0" fontId="25" fillId="5" borderId="27" xfId="0" applyFont="1" applyFill="1" applyBorder="1" applyAlignment="1" applyProtection="1">
      <alignment horizontal="left" vertical="center" wrapText="1"/>
      <protection locked="0"/>
    </xf>
    <xf numFmtId="0" fontId="25" fillId="5" borderId="27" xfId="0" applyFont="1" applyFill="1" applyBorder="1" applyAlignment="1" applyProtection="1">
      <alignment horizontal="center" vertical="center"/>
      <protection locked="0"/>
    </xf>
    <xf numFmtId="0" fontId="25" fillId="5" borderId="28" xfId="0" applyFont="1" applyFill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center" vertical="center" wrapText="1"/>
    </xf>
    <xf numFmtId="164" fontId="21" fillId="0" borderId="2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protection locked="0"/>
    </xf>
    <xf numFmtId="164" fontId="21" fillId="0" borderId="27" xfId="0" applyNumberFormat="1" applyFont="1" applyBorder="1" applyAlignment="1" applyProtection="1">
      <alignment horizontal="center" vertical="center"/>
      <protection locked="0"/>
    </xf>
    <xf numFmtId="164" fontId="21" fillId="0" borderId="27" xfId="0" applyNumberFormat="1" applyFont="1" applyFill="1" applyBorder="1" applyAlignment="1" applyProtection="1">
      <alignment horizontal="center" vertical="center" wrapText="1"/>
      <protection locked="0"/>
    </xf>
    <xf numFmtId="164" fontId="26" fillId="0" borderId="27" xfId="0" applyNumberFormat="1" applyFont="1" applyFill="1" applyBorder="1" applyAlignment="1" applyProtection="1">
      <alignment horizontal="center" vertical="center"/>
      <protection locked="0"/>
    </xf>
    <xf numFmtId="0" fontId="22" fillId="4" borderId="27" xfId="0" applyFont="1" applyFill="1" applyBorder="1" applyAlignment="1" applyProtection="1">
      <alignment horizontal="left" vertical="center" wrapText="1"/>
      <protection locked="0"/>
    </xf>
    <xf numFmtId="0" fontId="22" fillId="4" borderId="27" xfId="0" applyFont="1" applyFill="1" applyBorder="1" applyAlignment="1" applyProtection="1">
      <alignment horizontal="left" vertical="center"/>
      <protection locked="0"/>
    </xf>
    <xf numFmtId="164" fontId="26" fillId="4" borderId="27" xfId="0" applyNumberFormat="1" applyFont="1" applyFill="1" applyBorder="1" applyAlignment="1" applyProtection="1">
      <alignment horizontal="center" vertical="center"/>
      <protection locked="0"/>
    </xf>
    <xf numFmtId="0" fontId="22" fillId="4" borderId="27" xfId="0" applyFont="1" applyFill="1" applyBorder="1" applyAlignment="1" applyProtection="1">
      <alignment horizontal="center" vertical="center"/>
      <protection locked="0"/>
    </xf>
    <xf numFmtId="0" fontId="26" fillId="4" borderId="27" xfId="0" applyFont="1" applyFill="1" applyBorder="1" applyAlignment="1" applyProtection="1">
      <alignment horizontal="center" vertical="center"/>
      <protection locked="0"/>
    </xf>
    <xf numFmtId="0" fontId="22" fillId="4" borderId="28" xfId="0" applyFont="1" applyFill="1" applyBorder="1" applyAlignment="1" applyProtection="1">
      <alignment horizontal="center" vertical="center"/>
      <protection locked="0"/>
    </xf>
    <xf numFmtId="3" fontId="26" fillId="0" borderId="27" xfId="0" applyNumberFormat="1" applyFont="1" applyFill="1" applyBorder="1" applyAlignment="1" applyProtection="1">
      <alignment horizontal="right" vertical="center"/>
      <protection locked="0"/>
    </xf>
    <xf numFmtId="3" fontId="21" fillId="0" borderId="27" xfId="0" applyNumberFormat="1" applyFont="1" applyFill="1" applyBorder="1" applyAlignment="1" applyProtection="1">
      <alignment horizontal="right" vertical="center"/>
      <protection locked="0"/>
    </xf>
    <xf numFmtId="3" fontId="26" fillId="4" borderId="27" xfId="0" applyNumberFormat="1" applyFont="1" applyFill="1" applyBorder="1" applyAlignment="1" applyProtection="1">
      <alignment horizontal="right" vertical="center"/>
      <protection locked="0"/>
    </xf>
    <xf numFmtId="3" fontId="21" fillId="0" borderId="44" xfId="0" applyNumberFormat="1" applyFont="1" applyFill="1" applyBorder="1" applyAlignment="1" applyProtection="1">
      <alignment horizontal="right" vertical="center"/>
      <protection locked="0"/>
    </xf>
    <xf numFmtId="164" fontId="21" fillId="0" borderId="44" xfId="0" applyNumberFormat="1" applyFont="1" applyFill="1" applyBorder="1" applyAlignment="1" applyProtection="1">
      <alignment horizontal="center" vertical="center"/>
      <protection locked="0"/>
    </xf>
    <xf numFmtId="3" fontId="21" fillId="0" borderId="27" xfId="0" applyNumberFormat="1" applyFont="1" applyFill="1" applyBorder="1" applyAlignment="1" applyProtection="1">
      <alignment vertical="center"/>
      <protection locked="0"/>
    </xf>
    <xf numFmtId="3" fontId="21" fillId="0" borderId="27" xfId="0" applyNumberFormat="1" applyFont="1" applyFill="1" applyBorder="1" applyAlignment="1" applyProtection="1">
      <alignment horizontal="right" vertical="center" wrapText="1"/>
      <protection locked="0"/>
    </xf>
    <xf numFmtId="3" fontId="21" fillId="6" borderId="27" xfId="2" applyNumberFormat="1" applyFont="1" applyFill="1" applyBorder="1" applyAlignment="1" applyProtection="1">
      <alignment horizontal="right" vertical="center" wrapText="1"/>
      <protection locked="0"/>
    </xf>
    <xf numFmtId="3" fontId="21" fillId="6" borderId="27" xfId="2" applyNumberFormat="1" applyFont="1" applyFill="1" applyBorder="1" applyAlignment="1" applyProtection="1">
      <alignment horizontal="right" vertical="center"/>
      <protection locked="0"/>
    </xf>
    <xf numFmtId="164" fontId="21" fillId="6" borderId="27" xfId="2" applyNumberFormat="1" applyFont="1" applyFill="1" applyBorder="1" applyAlignment="1" applyProtection="1">
      <alignment horizontal="center" vertical="center" wrapText="1"/>
      <protection locked="0"/>
    </xf>
    <xf numFmtId="3" fontId="21" fillId="0" borderId="39" xfId="0" applyNumberFormat="1" applyFont="1" applyFill="1" applyBorder="1" applyAlignment="1" applyProtection="1">
      <alignment horizontal="right" vertical="center"/>
      <protection locked="0"/>
    </xf>
    <xf numFmtId="17" fontId="13" fillId="0" borderId="0" xfId="0" applyNumberFormat="1" applyFont="1" applyProtection="1">
      <protection locked="0"/>
    </xf>
    <xf numFmtId="3" fontId="13" fillId="0" borderId="0" xfId="0" applyNumberFormat="1" applyFont="1" applyAlignment="1" applyProtection="1">
      <protection locked="0"/>
    </xf>
    <xf numFmtId="165" fontId="0" fillId="0" borderId="39" xfId="0" applyNumberFormat="1" applyFont="1" applyFill="1" applyBorder="1" applyAlignment="1" applyProtection="1">
      <alignment horizontal="center" vertical="center"/>
      <protection locked="0"/>
    </xf>
    <xf numFmtId="165" fontId="0" fillId="0" borderId="46" xfId="0" applyNumberFormat="1" applyFont="1" applyFill="1" applyBorder="1" applyAlignment="1" applyProtection="1">
      <alignment horizontal="center" vertical="center"/>
      <protection locked="0"/>
    </xf>
    <xf numFmtId="0" fontId="18" fillId="5" borderId="26" xfId="0" applyFont="1" applyFill="1" applyBorder="1" applyAlignment="1" applyProtection="1">
      <alignment horizontal="center" vertical="center"/>
      <protection locked="0"/>
    </xf>
    <xf numFmtId="0" fontId="29" fillId="5" borderId="27" xfId="0" applyFont="1" applyFill="1" applyBorder="1" applyAlignment="1" applyProtection="1">
      <alignment horizontal="left" vertical="center" wrapText="1"/>
      <protection locked="0"/>
    </xf>
    <xf numFmtId="0" fontId="29" fillId="5" borderId="27" xfId="0" applyFont="1" applyFill="1" applyBorder="1" applyAlignment="1" applyProtection="1">
      <alignment horizontal="center" vertical="center" wrapText="1"/>
      <protection locked="0"/>
    </xf>
    <xf numFmtId="3" fontId="29" fillId="5" borderId="27" xfId="0" applyNumberFormat="1" applyFont="1" applyFill="1" applyBorder="1" applyAlignment="1" applyProtection="1">
      <alignment vertical="center"/>
      <protection locked="0"/>
    </xf>
    <xf numFmtId="3" fontId="29" fillId="5" borderId="27" xfId="0" applyNumberFormat="1" applyFont="1" applyFill="1" applyBorder="1" applyAlignment="1" applyProtection="1">
      <alignment horizontal="right" vertical="center"/>
      <protection locked="0"/>
    </xf>
    <xf numFmtId="164" fontId="29" fillId="5" borderId="44" xfId="0" applyNumberFormat="1" applyFont="1" applyFill="1" applyBorder="1" applyAlignment="1" applyProtection="1">
      <alignment horizontal="center" vertical="center"/>
      <protection locked="0"/>
    </xf>
    <xf numFmtId="164" fontId="29" fillId="5" borderId="27" xfId="0" applyNumberFormat="1" applyFont="1" applyFill="1" applyBorder="1" applyAlignment="1" applyProtection="1">
      <alignment horizontal="center" vertical="center"/>
      <protection locked="0"/>
    </xf>
    <xf numFmtId="0" fontId="29" fillId="5" borderId="27" xfId="0" applyFont="1" applyFill="1" applyBorder="1" applyAlignment="1" applyProtection="1">
      <alignment horizontal="center" vertical="center"/>
      <protection locked="0"/>
    </xf>
    <xf numFmtId="0" fontId="18" fillId="5" borderId="27" xfId="0" applyFont="1" applyFill="1" applyBorder="1" applyAlignment="1" applyProtection="1">
      <alignment horizontal="center" vertical="center"/>
      <protection locked="0"/>
    </xf>
    <xf numFmtId="0" fontId="18" fillId="5" borderId="28" xfId="0" applyFont="1" applyFill="1" applyBorder="1" applyAlignment="1" applyProtection="1">
      <alignment horizontal="center" vertical="center"/>
      <protection locked="0"/>
    </xf>
    <xf numFmtId="3" fontId="21" fillId="0" borderId="27" xfId="0" applyNumberFormat="1" applyFont="1" applyBorder="1" applyAlignment="1" applyProtection="1">
      <alignment horizontal="right" vertical="center"/>
      <protection locked="0"/>
    </xf>
    <xf numFmtId="0" fontId="29" fillId="5" borderId="26" xfId="0" applyFont="1" applyFill="1" applyBorder="1" applyAlignment="1" applyProtection="1">
      <alignment horizontal="center" vertical="center"/>
      <protection locked="0"/>
    </xf>
    <xf numFmtId="0" fontId="29" fillId="5" borderId="39" xfId="0" applyFont="1" applyFill="1" applyBorder="1" applyAlignment="1" applyProtection="1">
      <alignment horizontal="left" vertical="center" wrapText="1"/>
      <protection locked="0"/>
    </xf>
    <xf numFmtId="0" fontId="29" fillId="5" borderId="39" xfId="0" applyFont="1" applyFill="1" applyBorder="1" applyAlignment="1" applyProtection="1">
      <alignment horizontal="left" vertical="center"/>
      <protection locked="0"/>
    </xf>
    <xf numFmtId="3" fontId="29" fillId="5" borderId="39" xfId="0" applyNumberFormat="1" applyFont="1" applyFill="1" applyBorder="1" applyAlignment="1" applyProtection="1">
      <alignment horizontal="right" vertical="center"/>
      <protection locked="0"/>
    </xf>
    <xf numFmtId="164" fontId="29" fillId="5" borderId="39" xfId="0" applyNumberFormat="1" applyFont="1" applyFill="1" applyBorder="1" applyAlignment="1" applyProtection="1">
      <alignment horizontal="center" vertical="center"/>
      <protection locked="0"/>
    </xf>
    <xf numFmtId="0" fontId="29" fillId="5" borderId="39" xfId="0" applyFont="1" applyFill="1" applyBorder="1" applyAlignment="1" applyProtection="1">
      <alignment horizontal="center" vertical="center"/>
      <protection locked="0"/>
    </xf>
    <xf numFmtId="0" fontId="29" fillId="5" borderId="46" xfId="0" applyFont="1" applyFill="1" applyBorder="1" applyAlignment="1" applyProtection="1">
      <alignment horizontal="center" vertical="center"/>
      <protection locked="0"/>
    </xf>
    <xf numFmtId="0" fontId="18" fillId="0" borderId="27" xfId="0" applyFont="1" applyFill="1" applyBorder="1" applyAlignment="1" applyProtection="1">
      <alignment horizontal="right" vertical="center" wrapText="1"/>
      <protection locked="0"/>
    </xf>
    <xf numFmtId="4" fontId="18" fillId="4" borderId="27" xfId="0" applyNumberFormat="1" applyFont="1" applyFill="1" applyBorder="1" applyAlignment="1" applyProtection="1">
      <alignment horizontal="right" vertical="center" wrapText="1"/>
      <protection locked="0"/>
    </xf>
    <xf numFmtId="0" fontId="18" fillId="4" borderId="27" xfId="0" applyFont="1" applyFill="1" applyBorder="1" applyAlignment="1" applyProtection="1">
      <alignment horizontal="right" vertical="center" wrapText="1"/>
      <protection locked="0"/>
    </xf>
    <xf numFmtId="0" fontId="31" fillId="5" borderId="27" xfId="0" applyFont="1" applyFill="1" applyBorder="1" applyAlignment="1" applyProtection="1">
      <alignment horizontal="left" vertical="center" wrapText="1"/>
      <protection locked="0"/>
    </xf>
    <xf numFmtId="0" fontId="31" fillId="5" borderId="27" xfId="0" applyFont="1" applyFill="1" applyBorder="1" applyAlignment="1" applyProtection="1">
      <alignment horizontal="left" vertical="center"/>
      <protection locked="0"/>
    </xf>
    <xf numFmtId="3" fontId="31" fillId="5" borderId="27" xfId="0" applyNumberFormat="1" applyFont="1" applyFill="1" applyBorder="1" applyAlignment="1" applyProtection="1">
      <alignment horizontal="right" vertical="center"/>
      <protection locked="0"/>
    </xf>
    <xf numFmtId="164" fontId="31" fillId="5" borderId="27" xfId="0" applyNumberFormat="1" applyFont="1" applyFill="1" applyBorder="1" applyAlignment="1" applyProtection="1">
      <alignment horizontal="center" vertical="center"/>
      <protection locked="0"/>
    </xf>
    <xf numFmtId="0" fontId="31" fillId="5" borderId="27" xfId="0" applyFont="1" applyFill="1" applyBorder="1" applyAlignment="1" applyProtection="1">
      <alignment horizontal="center" vertical="center"/>
      <protection locked="0"/>
    </xf>
    <xf numFmtId="0" fontId="31" fillId="5" borderId="27" xfId="0" applyFont="1" applyFill="1" applyBorder="1" applyAlignment="1" applyProtection="1">
      <alignment horizontal="center" vertical="center" wrapText="1"/>
      <protection locked="0"/>
    </xf>
    <xf numFmtId="0" fontId="31" fillId="5" borderId="28" xfId="0" applyFont="1" applyFill="1" applyBorder="1" applyAlignment="1" applyProtection="1">
      <alignment horizontal="center" vertical="center"/>
      <protection locked="0"/>
    </xf>
    <xf numFmtId="0" fontId="22" fillId="0" borderId="47" xfId="0" applyFont="1" applyBorder="1" applyAlignment="1" applyProtection="1">
      <alignment horizontal="center" vertical="center"/>
      <protection locked="0"/>
    </xf>
    <xf numFmtId="0" fontId="22" fillId="0" borderId="48" xfId="0" applyFont="1" applyBorder="1" applyAlignment="1" applyProtection="1">
      <alignment horizontal="left" vertical="center" wrapText="1"/>
      <protection locked="0"/>
    </xf>
    <xf numFmtId="3" fontId="22" fillId="0" borderId="48" xfId="0" applyNumberFormat="1" applyFont="1" applyBorder="1" applyAlignment="1" applyProtection="1">
      <alignment horizontal="right" vertical="center" wrapText="1"/>
      <protection locked="0"/>
    </xf>
    <xf numFmtId="3" fontId="22" fillId="0" borderId="48" xfId="0" applyNumberFormat="1" applyFont="1" applyBorder="1" applyAlignment="1" applyProtection="1">
      <alignment horizontal="right" vertical="center"/>
      <protection locked="0"/>
    </xf>
    <xf numFmtId="0" fontId="32" fillId="0" borderId="48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0" fontId="33" fillId="0" borderId="48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  <protection locked="0"/>
    </xf>
    <xf numFmtId="0" fontId="22" fillId="7" borderId="47" xfId="0" applyFont="1" applyFill="1" applyBorder="1" applyAlignment="1" applyProtection="1">
      <alignment horizontal="center" vertical="center"/>
      <protection locked="0"/>
    </xf>
    <xf numFmtId="0" fontId="22" fillId="7" borderId="50" xfId="0" applyFont="1" applyFill="1" applyBorder="1" applyAlignment="1" applyProtection="1">
      <alignment horizontal="left" vertical="center" wrapText="1"/>
      <protection locked="0"/>
    </xf>
    <xf numFmtId="3" fontId="22" fillId="7" borderId="50" xfId="0" applyNumberFormat="1" applyFont="1" applyFill="1" applyBorder="1" applyAlignment="1" applyProtection="1">
      <alignment horizontal="right" vertical="center" wrapText="1"/>
      <protection locked="0"/>
    </xf>
    <xf numFmtId="166" fontId="22" fillId="7" borderId="50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50" xfId="0" applyFont="1" applyFill="1" applyBorder="1" applyAlignment="1" applyProtection="1">
      <alignment horizontal="center" vertical="center" wrapText="1"/>
      <protection locked="0"/>
    </xf>
    <xf numFmtId="0" fontId="22" fillId="7" borderId="49" xfId="0" applyFont="1" applyFill="1" applyBorder="1" applyAlignment="1" applyProtection="1">
      <alignment horizontal="center" vertical="center" wrapText="1"/>
      <protection locked="0"/>
    </xf>
    <xf numFmtId="0" fontId="22" fillId="8" borderId="47" xfId="0" applyFont="1" applyFill="1" applyBorder="1" applyAlignment="1" applyProtection="1">
      <alignment horizontal="center" vertical="center"/>
      <protection locked="0"/>
    </xf>
    <xf numFmtId="0" fontId="22" fillId="8" borderId="48" xfId="0" applyFont="1" applyFill="1" applyBorder="1" applyAlignment="1" applyProtection="1">
      <alignment horizontal="left" vertical="center" wrapText="1"/>
      <protection locked="0"/>
    </xf>
    <xf numFmtId="3" fontId="22" fillId="8" borderId="48" xfId="0" applyNumberFormat="1" applyFont="1" applyFill="1" applyBorder="1" applyAlignment="1" applyProtection="1">
      <alignment horizontal="right" vertical="center" wrapText="1"/>
      <protection locked="0"/>
    </xf>
    <xf numFmtId="3" fontId="22" fillId="8" borderId="48" xfId="0" applyNumberFormat="1" applyFont="1" applyFill="1" applyBorder="1" applyAlignment="1" applyProtection="1">
      <alignment horizontal="right" vertical="center"/>
      <protection locked="0"/>
    </xf>
    <xf numFmtId="166" fontId="22" fillId="8" borderId="48" xfId="0" applyNumberFormat="1" applyFont="1" applyFill="1" applyBorder="1" applyAlignment="1" applyProtection="1">
      <alignment horizontal="center" vertical="center" wrapText="1"/>
      <protection locked="0"/>
    </xf>
    <xf numFmtId="0" fontId="22" fillId="8" borderId="48" xfId="0" applyFont="1" applyFill="1" applyBorder="1" applyAlignment="1" applyProtection="1">
      <alignment horizontal="center" vertical="center" wrapText="1"/>
      <protection locked="0"/>
    </xf>
    <xf numFmtId="0" fontId="22" fillId="8" borderId="49" xfId="0" applyFont="1" applyFill="1" applyBorder="1" applyAlignment="1" applyProtection="1">
      <alignment horizontal="center" vertical="center" wrapText="1"/>
      <protection locked="0"/>
    </xf>
    <xf numFmtId="0" fontId="22" fillId="9" borderId="47" xfId="0" applyFont="1" applyFill="1" applyBorder="1" applyAlignment="1" applyProtection="1">
      <alignment horizontal="center" vertical="center"/>
      <protection locked="0"/>
    </xf>
    <xf numFmtId="0" fontId="22" fillId="9" borderId="48" xfId="0" applyFont="1" applyFill="1" applyBorder="1" applyAlignment="1" applyProtection="1">
      <alignment horizontal="left" vertical="center" wrapText="1"/>
      <protection locked="0"/>
    </xf>
    <xf numFmtId="3" fontId="22" fillId="9" borderId="48" xfId="0" applyNumberFormat="1" applyFont="1" applyFill="1" applyBorder="1" applyAlignment="1" applyProtection="1">
      <alignment horizontal="right" vertical="center" wrapText="1"/>
      <protection locked="0"/>
    </xf>
    <xf numFmtId="3" fontId="22" fillId="9" borderId="48" xfId="0" applyNumberFormat="1" applyFont="1" applyFill="1" applyBorder="1" applyAlignment="1" applyProtection="1">
      <alignment horizontal="right" vertical="center"/>
      <protection locked="0"/>
    </xf>
    <xf numFmtId="166" fontId="22" fillId="9" borderId="48" xfId="0" applyNumberFormat="1" applyFont="1" applyFill="1" applyBorder="1" applyAlignment="1" applyProtection="1">
      <alignment horizontal="center" vertical="center" wrapText="1"/>
      <protection locked="0"/>
    </xf>
    <xf numFmtId="0" fontId="22" fillId="9" borderId="48" xfId="0" applyFont="1" applyFill="1" applyBorder="1" applyAlignment="1" applyProtection="1">
      <alignment horizontal="center" vertical="center" wrapText="1"/>
      <protection locked="0"/>
    </xf>
    <xf numFmtId="0" fontId="22" fillId="9" borderId="49" xfId="0" applyFont="1" applyFill="1" applyBorder="1" applyAlignment="1" applyProtection="1">
      <alignment horizontal="center" vertical="center" wrapText="1"/>
      <protection locked="0"/>
    </xf>
    <xf numFmtId="166" fontId="22" fillId="0" borderId="48" xfId="0" applyNumberFormat="1" applyFont="1" applyBorder="1" applyAlignment="1" applyProtection="1">
      <alignment horizontal="center" vertical="center" wrapText="1"/>
      <protection locked="0"/>
    </xf>
    <xf numFmtId="0" fontId="18" fillId="10" borderId="26" xfId="0" applyFont="1" applyFill="1" applyBorder="1" applyAlignment="1" applyProtection="1">
      <alignment horizontal="center" vertical="center"/>
      <protection locked="0"/>
    </xf>
    <xf numFmtId="0" fontId="18" fillId="10" borderId="27" xfId="2" applyFont="1" applyFill="1" applyBorder="1" applyAlignment="1" applyProtection="1">
      <alignment horizontal="left" vertical="center" wrapText="1"/>
      <protection locked="0"/>
    </xf>
    <xf numFmtId="3" fontId="21" fillId="10" borderId="27" xfId="2" applyNumberFormat="1" applyFont="1" applyFill="1" applyBorder="1" applyAlignment="1" applyProtection="1">
      <alignment horizontal="right" vertical="center" wrapText="1"/>
      <protection locked="0"/>
    </xf>
    <xf numFmtId="3" fontId="21" fillId="10" borderId="27" xfId="2" applyNumberFormat="1" applyFont="1" applyFill="1" applyBorder="1" applyAlignment="1" applyProtection="1">
      <alignment horizontal="right" vertical="center"/>
      <protection locked="0"/>
    </xf>
    <xf numFmtId="164" fontId="21" fillId="10" borderId="27" xfId="2" applyNumberFormat="1" applyFont="1" applyFill="1" applyBorder="1" applyAlignment="1" applyProtection="1">
      <alignment horizontal="center" vertical="center" wrapText="1"/>
      <protection locked="0"/>
    </xf>
    <xf numFmtId="0" fontId="18" fillId="10" borderId="27" xfId="2" applyFont="1" applyFill="1" applyBorder="1" applyAlignment="1" applyProtection="1">
      <alignment horizontal="center" vertical="center" wrapText="1"/>
      <protection locked="0"/>
    </xf>
    <xf numFmtId="0" fontId="18" fillId="10" borderId="28" xfId="2" applyFont="1" applyFill="1" applyBorder="1" applyAlignment="1" applyProtection="1">
      <alignment horizontal="center" vertical="center" wrapText="1"/>
      <protection locked="0"/>
    </xf>
    <xf numFmtId="164" fontId="34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2" fillId="9" borderId="48" xfId="0" applyFont="1" applyFill="1" applyBorder="1" applyAlignment="1" applyProtection="1">
      <alignment horizontal="center" vertical="center" wrapText="1"/>
      <protection locked="0"/>
    </xf>
    <xf numFmtId="3" fontId="25" fillId="5" borderId="27" xfId="0" applyNumberFormat="1" applyFont="1" applyFill="1" applyBorder="1" applyAlignment="1" applyProtection="1">
      <alignment horizontal="right" vertical="center"/>
      <protection locked="0"/>
    </xf>
    <xf numFmtId="164" fontId="25" fillId="5" borderId="27" xfId="0" applyNumberFormat="1" applyFont="1" applyFill="1" applyBorder="1" applyAlignment="1" applyProtection="1">
      <alignment horizontal="center" vertical="center"/>
      <protection locked="0"/>
    </xf>
    <xf numFmtId="0" fontId="35" fillId="4" borderId="27" xfId="0" applyFont="1" applyFill="1" applyBorder="1" applyAlignment="1" applyProtection="1">
      <alignment horizontal="center" vertical="center" wrapText="1"/>
      <protection locked="0"/>
    </xf>
    <xf numFmtId="0" fontId="24" fillId="0" borderId="27" xfId="0" applyFont="1" applyFill="1" applyBorder="1" applyAlignment="1" applyProtection="1">
      <alignment horizontal="center" vertical="center" wrapText="1"/>
      <protection locked="0"/>
    </xf>
    <xf numFmtId="0" fontId="23" fillId="10" borderId="27" xfId="0" applyFont="1" applyFill="1" applyBorder="1" applyAlignment="1" applyProtection="1">
      <alignment horizontal="left" vertical="center" wrapText="1"/>
      <protection locked="0"/>
    </xf>
    <xf numFmtId="0" fontId="23" fillId="10" borderId="27" xfId="0" applyFont="1" applyFill="1" applyBorder="1" applyAlignment="1" applyProtection="1">
      <alignment horizontal="left" vertical="center"/>
      <protection locked="0"/>
    </xf>
    <xf numFmtId="0" fontId="18" fillId="10" borderId="27" xfId="0" applyFont="1" applyFill="1" applyBorder="1" applyAlignment="1" applyProtection="1">
      <alignment horizontal="left" vertical="center" wrapText="1"/>
      <protection locked="0"/>
    </xf>
    <xf numFmtId="3" fontId="26" fillId="10" borderId="27" xfId="0" applyNumberFormat="1" applyFont="1" applyFill="1" applyBorder="1" applyAlignment="1" applyProtection="1">
      <alignment horizontal="right" vertical="center"/>
      <protection locked="0"/>
    </xf>
    <xf numFmtId="3" fontId="21" fillId="10" borderId="27" xfId="0" applyNumberFormat="1" applyFont="1" applyFill="1" applyBorder="1" applyAlignment="1" applyProtection="1">
      <alignment horizontal="right" vertical="center"/>
      <protection locked="0"/>
    </xf>
    <xf numFmtId="0" fontId="22" fillId="10" borderId="27" xfId="0" applyFont="1" applyFill="1" applyBorder="1" applyAlignment="1" applyProtection="1">
      <alignment horizontal="center" vertical="center"/>
      <protection locked="0"/>
    </xf>
    <xf numFmtId="0" fontId="22" fillId="10" borderId="28" xfId="0" applyFont="1" applyFill="1" applyBorder="1" applyAlignment="1" applyProtection="1">
      <alignment horizontal="center" vertical="center"/>
      <protection locked="0"/>
    </xf>
    <xf numFmtId="164" fontId="26" fillId="10" borderId="27" xfId="0" applyNumberFormat="1" applyFont="1" applyFill="1" applyBorder="1" applyAlignment="1" applyProtection="1">
      <alignment horizontal="center" vertical="center"/>
      <protection locked="0"/>
    </xf>
    <xf numFmtId="164" fontId="36" fillId="10" borderId="27" xfId="0" applyNumberFormat="1" applyFont="1" applyFill="1" applyBorder="1" applyAlignment="1" applyProtection="1">
      <alignment horizontal="center" vertical="center"/>
      <protection locked="0"/>
    </xf>
    <xf numFmtId="164" fontId="37" fillId="10" borderId="27" xfId="0" applyNumberFormat="1" applyFont="1" applyFill="1" applyBorder="1" applyAlignment="1" applyProtection="1">
      <alignment horizontal="center" vertical="center"/>
      <protection locked="0"/>
    </xf>
    <xf numFmtId="0" fontId="30" fillId="0" borderId="39" xfId="0" applyFont="1" applyFill="1" applyBorder="1" applyAlignment="1" applyProtection="1">
      <alignment horizontal="center" vertical="center"/>
      <protection locked="0"/>
    </xf>
    <xf numFmtId="0" fontId="30" fillId="0" borderId="46" xfId="0" applyFont="1" applyFill="1" applyBorder="1" applyAlignment="1" applyProtection="1">
      <alignment horizontal="center" vertical="center"/>
      <protection locked="0"/>
    </xf>
    <xf numFmtId="3" fontId="24" fillId="0" borderId="27" xfId="0" applyNumberFormat="1" applyFont="1" applyFill="1" applyBorder="1" applyAlignment="1" applyProtection="1">
      <alignment horizontal="right" vertical="center"/>
      <protection locked="0"/>
    </xf>
    <xf numFmtId="3" fontId="24" fillId="0" borderId="39" xfId="0" applyNumberFormat="1" applyFont="1" applyFill="1" applyBorder="1" applyAlignment="1" applyProtection="1">
      <alignment horizontal="right" vertical="center"/>
      <protection locked="0"/>
    </xf>
    <xf numFmtId="164" fontId="24" fillId="0" borderId="27" xfId="0" applyNumberFormat="1" applyFont="1" applyFill="1" applyBorder="1" applyAlignment="1" applyProtection="1">
      <alignment horizontal="center" vertical="center"/>
      <protection locked="0"/>
    </xf>
    <xf numFmtId="164" fontId="24" fillId="0" borderId="39" xfId="0" applyNumberFormat="1" applyFont="1" applyFill="1" applyBorder="1" applyAlignment="1" applyProtection="1">
      <alignment horizontal="center" vertical="center"/>
      <protection locked="0"/>
    </xf>
    <xf numFmtId="164" fontId="38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9" fillId="7" borderId="50" xfId="0" applyFont="1" applyFill="1" applyBorder="1" applyAlignment="1" applyProtection="1">
      <alignment horizontal="center" vertical="center" wrapText="1"/>
      <protection locked="0"/>
    </xf>
    <xf numFmtId="164" fontId="40" fillId="4" borderId="27" xfId="0" applyNumberFormat="1" applyFont="1" applyFill="1" applyBorder="1" applyAlignment="1" applyProtection="1">
      <alignment horizontal="center" vertical="center" wrapText="1"/>
      <protection locked="0"/>
    </xf>
    <xf numFmtId="164" fontId="32" fillId="0" borderId="27" xfId="0" applyNumberFormat="1" applyFont="1" applyFill="1" applyBorder="1" applyAlignment="1" applyProtection="1">
      <alignment horizontal="center" vertical="center"/>
      <protection locked="0"/>
    </xf>
    <xf numFmtId="0" fontId="20" fillId="0" borderId="27" xfId="0" applyFont="1" applyFill="1" applyBorder="1" applyAlignment="1" applyProtection="1">
      <alignment horizontal="left" vertical="center" wrapText="1"/>
      <protection locked="0"/>
    </xf>
    <xf numFmtId="0" fontId="42" fillId="5" borderId="27" xfId="0" applyFont="1" applyFill="1" applyBorder="1" applyAlignment="1" applyProtection="1">
      <alignment horizontal="left" vertical="center" wrapText="1"/>
      <protection locked="0"/>
    </xf>
    <xf numFmtId="0" fontId="43" fillId="0" borderId="27" xfId="0" applyFont="1" applyFill="1" applyBorder="1" applyAlignment="1" applyProtection="1">
      <alignment horizontal="left" vertical="center" wrapText="1"/>
      <protection locked="0"/>
    </xf>
    <xf numFmtId="0" fontId="43" fillId="4" borderId="27" xfId="0" applyFont="1" applyFill="1" applyBorder="1" applyAlignment="1" applyProtection="1">
      <alignment horizontal="left" vertical="center" wrapText="1"/>
      <protection locked="0"/>
    </xf>
    <xf numFmtId="0" fontId="20" fillId="4" borderId="27" xfId="0" applyFont="1" applyFill="1" applyBorder="1" applyAlignment="1" applyProtection="1">
      <alignment horizontal="left" vertical="center" wrapText="1"/>
      <protection locked="0"/>
    </xf>
    <xf numFmtId="0" fontId="44" fillId="10" borderId="27" xfId="0" applyFont="1" applyFill="1" applyBorder="1" applyAlignment="1" applyProtection="1">
      <alignment horizontal="left" vertical="center" wrapText="1"/>
      <protection locked="0"/>
    </xf>
    <xf numFmtId="0" fontId="45" fillId="5" borderId="27" xfId="0" applyFont="1" applyFill="1" applyBorder="1" applyAlignment="1" applyProtection="1">
      <alignment horizontal="left" vertical="center" wrapText="1"/>
      <protection locked="0"/>
    </xf>
    <xf numFmtId="0" fontId="44" fillId="0" borderId="27" xfId="0" applyFont="1" applyFill="1" applyBorder="1" applyAlignment="1" applyProtection="1">
      <alignment horizontal="left" vertical="center" wrapText="1"/>
      <protection locked="0"/>
    </xf>
    <xf numFmtId="0" fontId="20" fillId="0" borderId="39" xfId="0" applyFont="1" applyFill="1" applyBorder="1" applyAlignment="1" applyProtection="1">
      <alignment horizontal="left" vertical="center" wrapText="1"/>
      <protection locked="0"/>
    </xf>
    <xf numFmtId="0" fontId="42" fillId="5" borderId="39" xfId="0" applyFont="1" applyFill="1" applyBorder="1" applyAlignment="1" applyProtection="1">
      <alignment horizontal="left" vertical="center" wrapText="1"/>
      <protection locked="0"/>
    </xf>
    <xf numFmtId="0" fontId="20" fillId="0" borderId="44" xfId="0" applyFont="1" applyFill="1" applyBorder="1" applyAlignment="1" applyProtection="1">
      <alignment horizontal="left" vertical="center" wrapText="1"/>
      <protection locked="0"/>
    </xf>
    <xf numFmtId="0" fontId="43" fillId="0" borderId="48" xfId="0" applyFont="1" applyBorder="1" applyAlignment="1" applyProtection="1">
      <alignment horizontal="left" vertical="center" wrapText="1"/>
      <protection locked="0"/>
    </xf>
    <xf numFmtId="0" fontId="43" fillId="7" borderId="50" xfId="0" applyFont="1" applyFill="1" applyBorder="1" applyAlignment="1" applyProtection="1">
      <alignment horizontal="left" vertical="center" wrapText="1"/>
      <protection locked="0"/>
    </xf>
    <xf numFmtId="0" fontId="43" fillId="8" borderId="48" xfId="0" applyFont="1" applyFill="1" applyBorder="1" applyAlignment="1" applyProtection="1">
      <alignment horizontal="left" vertical="center" wrapText="1"/>
      <protection locked="0"/>
    </xf>
    <xf numFmtId="0" fontId="43" fillId="9" borderId="48" xfId="0" applyFont="1" applyFill="1" applyBorder="1" applyAlignment="1" applyProtection="1">
      <alignment horizontal="left" vertical="center" wrapText="1"/>
      <protection locked="0"/>
    </xf>
    <xf numFmtId="0" fontId="20" fillId="10" borderId="27" xfId="2" applyFont="1" applyFill="1" applyBorder="1" applyAlignment="1" applyProtection="1">
      <alignment horizontal="left" vertical="center" wrapText="1"/>
      <protection locked="0"/>
    </xf>
    <xf numFmtId="0" fontId="20" fillId="6" borderId="27" xfId="2" applyFont="1" applyFill="1" applyBorder="1" applyAlignment="1" applyProtection="1">
      <alignment horizontal="left" vertical="center" wrapText="1"/>
      <protection locked="0"/>
    </xf>
    <xf numFmtId="0" fontId="20" fillId="0" borderId="27" xfId="0" applyFont="1" applyFill="1" applyBorder="1" applyAlignment="1" applyProtection="1">
      <alignment vertical="center" wrapText="1"/>
      <protection locked="0"/>
    </xf>
    <xf numFmtId="0" fontId="20" fillId="0" borderId="27" xfId="0" applyFont="1" applyFill="1" applyBorder="1" applyAlignment="1" applyProtection="1">
      <alignment horizontal="left" vertical="center"/>
      <protection locked="0"/>
    </xf>
    <xf numFmtId="0" fontId="20" fillId="0" borderId="44" xfId="0" applyFont="1" applyFill="1" applyBorder="1" applyAlignment="1" applyProtection="1">
      <alignment horizontal="left" vertical="center"/>
      <protection locked="0"/>
    </xf>
    <xf numFmtId="0" fontId="20" fillId="0" borderId="39" xfId="0" applyFont="1" applyFill="1" applyBorder="1" applyAlignment="1" applyProtection="1">
      <alignment horizontal="left" vertical="center"/>
      <protection locked="0"/>
    </xf>
    <xf numFmtId="0" fontId="20" fillId="0" borderId="0" xfId="0" applyFont="1" applyProtection="1">
      <protection locked="0"/>
    </xf>
    <xf numFmtId="0" fontId="20" fillId="0" borderId="0" xfId="0" applyFont="1" applyAlignment="1" applyProtection="1">
      <protection locked="0"/>
    </xf>
    <xf numFmtId="0" fontId="20" fillId="0" borderId="0" xfId="0" applyFont="1" applyFill="1" applyAlignment="1" applyProtection="1">
      <protection locked="0"/>
    </xf>
    <xf numFmtId="1" fontId="20" fillId="0" borderId="27" xfId="0" applyNumberFormat="1" applyFont="1" applyFill="1" applyBorder="1" applyAlignment="1" applyProtection="1">
      <alignment horizontal="left" vertical="center"/>
      <protection locked="0"/>
    </xf>
    <xf numFmtId="0" fontId="42" fillId="5" borderId="27" xfId="0" applyFont="1" applyFill="1" applyBorder="1" applyAlignment="1" applyProtection="1">
      <alignment horizontal="left" vertical="center"/>
      <protection locked="0"/>
    </xf>
    <xf numFmtId="49" fontId="20" fillId="0" borderId="27" xfId="0" applyNumberFormat="1" applyFont="1" applyFill="1" applyBorder="1" applyAlignment="1" applyProtection="1">
      <alignment horizontal="left" vertical="center"/>
      <protection locked="0"/>
    </xf>
    <xf numFmtId="0" fontId="43" fillId="0" borderId="27" xfId="0" applyFont="1" applyFill="1" applyBorder="1" applyAlignment="1" applyProtection="1">
      <alignment horizontal="left" vertical="center"/>
      <protection locked="0"/>
    </xf>
    <xf numFmtId="0" fontId="43" fillId="4" borderId="27" xfId="0" applyFont="1" applyFill="1" applyBorder="1" applyAlignment="1" applyProtection="1">
      <alignment horizontal="left" vertical="center"/>
      <protection locked="0"/>
    </xf>
    <xf numFmtId="0" fontId="44" fillId="10" borderId="27" xfId="0" applyFont="1" applyFill="1" applyBorder="1" applyAlignment="1" applyProtection="1">
      <alignment horizontal="left" vertical="center"/>
      <protection locked="0"/>
    </xf>
    <xf numFmtId="0" fontId="45" fillId="5" borderId="27" xfId="0" applyFont="1" applyFill="1" applyBorder="1" applyAlignment="1" applyProtection="1">
      <alignment horizontal="left" vertical="center"/>
      <protection locked="0"/>
    </xf>
    <xf numFmtId="0" fontId="44" fillId="0" borderId="27" xfId="0" applyFont="1" applyFill="1" applyBorder="1" applyAlignment="1" applyProtection="1">
      <alignment horizontal="left" vertical="center"/>
      <protection locked="0"/>
    </xf>
    <xf numFmtId="0" fontId="42" fillId="5" borderId="39" xfId="0" applyFont="1" applyFill="1" applyBorder="1" applyAlignment="1" applyProtection="1">
      <alignment horizontal="left" vertical="center"/>
      <protection locked="0"/>
    </xf>
    <xf numFmtId="0" fontId="20" fillId="4" borderId="27" xfId="0" applyFont="1" applyFill="1" applyBorder="1" applyAlignment="1" applyProtection="1">
      <alignment horizontal="left" vertical="center"/>
      <protection locked="0"/>
    </xf>
    <xf numFmtId="1" fontId="42" fillId="5" borderId="27" xfId="0" applyNumberFormat="1" applyFont="1" applyFill="1" applyBorder="1" applyAlignment="1" applyProtection="1">
      <alignment horizontal="left" vertical="center" wrapText="1"/>
      <protection locked="0"/>
    </xf>
    <xf numFmtId="1" fontId="20" fillId="4" borderId="27" xfId="0" applyNumberFormat="1" applyFont="1" applyFill="1" applyBorder="1" applyAlignment="1" applyProtection="1">
      <alignment horizontal="left" vertical="center" wrapText="1"/>
      <protection locked="0"/>
    </xf>
    <xf numFmtId="1" fontId="20" fillId="0" borderId="27" xfId="0" applyNumberFormat="1" applyFont="1" applyBorder="1" applyAlignment="1" applyProtection="1">
      <alignment horizontal="left" vertical="center" wrapText="1"/>
      <protection locked="0"/>
    </xf>
    <xf numFmtId="0" fontId="20" fillId="0" borderId="27" xfId="0" applyFont="1" applyBorder="1" applyAlignment="1" applyProtection="1">
      <alignment horizontal="left" vertical="center"/>
      <protection locked="0"/>
    </xf>
    <xf numFmtId="1" fontId="20" fillId="0" borderId="27" xfId="0" applyNumberFormat="1" applyFont="1" applyFill="1" applyBorder="1" applyAlignment="1" applyProtection="1">
      <alignment horizontal="left" vertical="center" wrapText="1"/>
      <protection locked="0"/>
    </xf>
    <xf numFmtId="0" fontId="43" fillId="0" borderId="48" xfId="0" applyFont="1" applyBorder="1" applyAlignment="1" applyProtection="1">
      <alignment vertical="center"/>
      <protection locked="0"/>
    </xf>
    <xf numFmtId="0" fontId="43" fillId="7" borderId="50" xfId="0" applyFont="1" applyFill="1" applyBorder="1" applyAlignment="1" applyProtection="1">
      <alignment vertical="center"/>
      <protection locked="0"/>
    </xf>
    <xf numFmtId="0" fontId="43" fillId="8" borderId="48" xfId="0" applyFont="1" applyFill="1" applyBorder="1" applyAlignment="1" applyProtection="1">
      <alignment vertical="center"/>
      <protection locked="0"/>
    </xf>
    <xf numFmtId="0" fontId="43" fillId="9" borderId="48" xfId="0" applyFont="1" applyFill="1" applyBorder="1" applyAlignment="1" applyProtection="1">
      <alignment vertical="center"/>
      <protection locked="0"/>
    </xf>
    <xf numFmtId="0" fontId="20" fillId="10" borderId="27" xfId="2" applyFont="1" applyFill="1" applyBorder="1" applyAlignment="1" applyProtection="1">
      <alignment vertical="center"/>
      <protection locked="0"/>
    </xf>
    <xf numFmtId="0" fontId="20" fillId="6" borderId="27" xfId="2" applyFont="1" applyFill="1" applyBorder="1" applyAlignment="1" applyProtection="1">
      <alignment vertical="center"/>
      <protection locked="0"/>
    </xf>
    <xf numFmtId="49" fontId="20" fillId="4" borderId="27" xfId="1" applyNumberFormat="1" applyFont="1" applyFill="1" applyBorder="1" applyAlignment="1" applyProtection="1">
      <alignment horizontal="left" vertical="center"/>
      <protection locked="0"/>
    </xf>
    <xf numFmtId="1" fontId="20" fillId="0" borderId="44" xfId="0" applyNumberFormat="1" applyFont="1" applyFill="1" applyBorder="1" applyAlignment="1" applyProtection="1">
      <alignment horizontal="left" vertical="center"/>
      <protection locked="0"/>
    </xf>
    <xf numFmtId="1" fontId="20" fillId="0" borderId="39" xfId="0" applyNumberFormat="1" applyFont="1" applyFill="1" applyBorder="1" applyAlignment="1" applyProtection="1">
      <alignment horizontal="left" vertical="center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3" fontId="1" fillId="0" borderId="34" xfId="0" applyNumberFormat="1" applyFont="1" applyBorder="1" applyAlignment="1" applyProtection="1">
      <alignment horizontal="center"/>
      <protection locked="0"/>
    </xf>
    <xf numFmtId="3" fontId="1" fillId="0" borderId="42" xfId="0" applyNumberFormat="1" applyFont="1" applyBorder="1" applyAlignment="1" applyProtection="1">
      <alignment horizontal="center"/>
      <protection locked="0"/>
    </xf>
    <xf numFmtId="3" fontId="1" fillId="0" borderId="35" xfId="0" applyNumberFormat="1" applyFont="1" applyBorder="1" applyAlignment="1" applyProtection="1">
      <alignment horizontal="center"/>
      <protection locked="0"/>
    </xf>
    <xf numFmtId="0" fontId="3" fillId="0" borderId="13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41" fillId="2" borderId="2" xfId="0" applyFont="1" applyFill="1" applyBorder="1" applyAlignment="1">
      <alignment horizontal="center" vertical="center" wrapText="1"/>
    </xf>
    <xf numFmtId="0" fontId="41" fillId="2" borderId="5" xfId="0" applyFont="1" applyFill="1" applyBorder="1" applyAlignment="1">
      <alignment horizontal="center" vertical="center" wrapText="1"/>
    </xf>
    <xf numFmtId="0" fontId="41" fillId="2" borderId="3" xfId="0" applyFont="1" applyFill="1" applyBorder="1" applyAlignment="1">
      <alignment horizontal="center" vertical="center" wrapText="1"/>
    </xf>
    <xf numFmtId="0" fontId="41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41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top" wrapText="1"/>
    </xf>
    <xf numFmtId="0" fontId="12" fillId="0" borderId="3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12" fillId="0" borderId="23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3" fontId="12" fillId="0" borderId="24" xfId="0" applyNumberFormat="1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 applyProtection="1">
      <alignment horizontal="center" vertical="center"/>
      <protection locked="0"/>
    </xf>
    <xf numFmtId="3" fontId="20" fillId="0" borderId="27" xfId="0" applyNumberFormat="1" applyFont="1" applyBorder="1" applyAlignment="1" applyProtection="1">
      <alignment horizontal="right" vertical="center" wrapText="1"/>
      <protection locked="0"/>
    </xf>
    <xf numFmtId="164" fontId="46" fillId="0" borderId="27" xfId="0" applyNumberFormat="1" applyFont="1" applyBorder="1" applyAlignment="1" applyProtection="1">
      <alignment horizontal="center" vertical="center" wrapText="1"/>
      <protection locked="0"/>
    </xf>
    <xf numFmtId="164" fontId="20" fillId="0" borderId="27" xfId="0" applyNumberFormat="1" applyFont="1" applyBorder="1" applyAlignment="1" applyProtection="1">
      <alignment horizontal="center" vertical="center" wrapText="1"/>
      <protection locked="0"/>
    </xf>
    <xf numFmtId="0" fontId="20" fillId="0" borderId="27" xfId="0" applyFont="1" applyBorder="1" applyAlignment="1" applyProtection="1">
      <alignment horizontal="center" vertical="center" wrapText="1"/>
      <protection locked="0"/>
    </xf>
    <xf numFmtId="0" fontId="20" fillId="0" borderId="28" xfId="0" applyFont="1" applyBorder="1" applyAlignment="1" applyProtection="1">
      <alignment horizontal="center" vertical="center" wrapText="1"/>
      <protection locked="0"/>
    </xf>
    <xf numFmtId="0" fontId="20" fillId="0" borderId="26" xfId="0" applyFont="1" applyFill="1" applyBorder="1" applyAlignment="1" applyProtection="1">
      <alignment horizontal="center" vertical="center" wrapText="1"/>
      <protection locked="0"/>
    </xf>
    <xf numFmtId="0" fontId="20" fillId="4" borderId="26" xfId="0" applyFont="1" applyFill="1" applyBorder="1" applyAlignment="1" applyProtection="1">
      <alignment horizontal="center" vertical="center" wrapText="1"/>
      <protection locked="0"/>
    </xf>
    <xf numFmtId="1" fontId="20" fillId="4" borderId="27" xfId="0" applyNumberFormat="1" applyFont="1" applyFill="1" applyBorder="1" applyAlignment="1" applyProtection="1">
      <alignment horizontal="left" vertical="center"/>
      <protection locked="0"/>
    </xf>
    <xf numFmtId="0" fontId="47" fillId="4" borderId="27" xfId="0" applyFont="1" applyFill="1" applyBorder="1" applyAlignment="1" applyProtection="1">
      <alignment vertical="center" wrapText="1"/>
      <protection locked="0"/>
    </xf>
    <xf numFmtId="3" fontId="20" fillId="4" borderId="27" xfId="0" applyNumberFormat="1" applyFont="1" applyFill="1" applyBorder="1" applyAlignment="1" applyProtection="1">
      <alignment horizontal="right" vertical="center"/>
      <protection locked="0"/>
    </xf>
    <xf numFmtId="3" fontId="20" fillId="4" borderId="27" xfId="0" applyNumberFormat="1" applyFont="1" applyFill="1" applyBorder="1" applyAlignment="1" applyProtection="1">
      <alignment horizontal="right" vertical="center" wrapText="1"/>
      <protection locked="0"/>
    </xf>
    <xf numFmtId="164" fontId="46" fillId="4" borderId="27" xfId="0" applyNumberFormat="1" applyFont="1" applyFill="1" applyBorder="1" applyAlignment="1" applyProtection="1">
      <alignment horizontal="center" vertical="center"/>
      <protection locked="0"/>
    </xf>
    <xf numFmtId="164" fontId="20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20" fillId="4" borderId="27" xfId="0" applyFont="1" applyFill="1" applyBorder="1" applyAlignment="1" applyProtection="1">
      <alignment horizontal="center" vertical="center"/>
      <protection locked="0"/>
    </xf>
    <xf numFmtId="0" fontId="20" fillId="4" borderId="28" xfId="0" applyFont="1" applyFill="1" applyBorder="1" applyAlignment="1" applyProtection="1">
      <alignment horizontal="center" vertical="center"/>
      <protection locked="0"/>
    </xf>
    <xf numFmtId="0" fontId="47" fillId="0" borderId="27" xfId="0" applyFont="1" applyFill="1" applyBorder="1" applyAlignment="1" applyProtection="1">
      <alignment vertical="center" wrapText="1"/>
      <protection locked="0"/>
    </xf>
    <xf numFmtId="3" fontId="20" fillId="0" borderId="27" xfId="0" applyNumberFormat="1" applyFont="1" applyBorder="1" applyAlignment="1" applyProtection="1">
      <alignment horizontal="right" vertical="center"/>
      <protection locked="0"/>
    </xf>
    <xf numFmtId="164" fontId="20" fillId="0" borderId="27" xfId="0" applyNumberFormat="1" applyFont="1" applyBorder="1" applyAlignment="1" applyProtection="1">
      <alignment horizontal="center" vertical="center"/>
      <protection locked="0"/>
    </xf>
    <xf numFmtId="0" fontId="20" fillId="0" borderId="27" xfId="0" applyFont="1" applyBorder="1" applyAlignment="1" applyProtection="1">
      <alignment horizontal="center" vertical="center"/>
      <protection locked="0"/>
    </xf>
    <xf numFmtId="0" fontId="20" fillId="0" borderId="28" xfId="0" applyFont="1" applyBorder="1" applyAlignment="1" applyProtection="1">
      <alignment horizontal="center" vertical="center"/>
      <protection locked="0"/>
    </xf>
    <xf numFmtId="0" fontId="47" fillId="0" borderId="27" xfId="0" applyFont="1" applyBorder="1" applyAlignment="1" applyProtection="1">
      <alignment vertical="center"/>
      <protection locked="0"/>
    </xf>
    <xf numFmtId="0" fontId="47" fillId="0" borderId="27" xfId="0" applyFont="1" applyBorder="1" applyAlignment="1" applyProtection="1">
      <alignment vertical="center" wrapText="1"/>
      <protection locked="0"/>
    </xf>
    <xf numFmtId="3" fontId="47" fillId="0" borderId="27" xfId="0" applyNumberFormat="1" applyFont="1" applyBorder="1" applyAlignment="1" applyProtection="1">
      <alignment horizontal="right" vertical="center"/>
      <protection locked="0"/>
    </xf>
    <xf numFmtId="164" fontId="46" fillId="0" borderId="27" xfId="0" applyNumberFormat="1" applyFont="1" applyFill="1" applyBorder="1" applyAlignment="1" applyProtection="1">
      <alignment horizontal="center" vertical="center"/>
      <protection locked="0"/>
    </xf>
    <xf numFmtId="164" fontId="47" fillId="0" borderId="27" xfId="0" applyNumberFormat="1" applyFont="1" applyBorder="1" applyAlignment="1" applyProtection="1">
      <alignment horizontal="center" vertical="center"/>
      <protection locked="0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horizontal="center" vertical="center"/>
      <protection locked="0"/>
    </xf>
    <xf numFmtId="0" fontId="46" fillId="0" borderId="26" xfId="0" applyFont="1" applyFill="1" applyBorder="1" applyAlignment="1" applyProtection="1">
      <alignment horizontal="center" vertical="center" wrapText="1"/>
      <protection locked="0"/>
    </xf>
    <xf numFmtId="0" fontId="20" fillId="2" borderId="27" xfId="0" applyFont="1" applyFill="1" applyBorder="1" applyAlignment="1" applyProtection="1">
      <alignment horizontal="left" vertical="center" wrapText="1"/>
      <protection locked="0"/>
    </xf>
    <xf numFmtId="49" fontId="20" fillId="2" borderId="27" xfId="0" applyNumberFormat="1" applyFont="1" applyFill="1" applyBorder="1" applyAlignment="1" applyProtection="1">
      <alignment horizontal="left" vertical="center"/>
      <protection locked="0"/>
    </xf>
    <xf numFmtId="0" fontId="20" fillId="2" borderId="27" xfId="0" applyFont="1" applyFill="1" applyBorder="1" applyAlignment="1" applyProtection="1">
      <alignment horizontal="left" vertical="center"/>
      <protection locked="0"/>
    </xf>
    <xf numFmtId="3" fontId="20" fillId="2" borderId="27" xfId="0" applyNumberFormat="1" applyFont="1" applyFill="1" applyBorder="1" applyAlignment="1" applyProtection="1">
      <alignment vertical="center"/>
      <protection locked="0"/>
    </xf>
    <xf numFmtId="3" fontId="20" fillId="2" borderId="27" xfId="0" applyNumberFormat="1" applyFont="1" applyFill="1" applyBorder="1" applyAlignment="1" applyProtection="1">
      <alignment horizontal="right" vertical="center" wrapText="1"/>
      <protection locked="0"/>
    </xf>
    <xf numFmtId="164" fontId="20" fillId="2" borderId="27" xfId="0" applyNumberFormat="1" applyFont="1" applyFill="1" applyBorder="1" applyAlignment="1" applyProtection="1">
      <alignment horizontal="center" vertical="center"/>
      <protection locked="0"/>
    </xf>
    <xf numFmtId="0" fontId="20" fillId="2" borderId="27" xfId="0" applyFont="1" applyFill="1" applyBorder="1" applyAlignment="1" applyProtection="1">
      <alignment horizontal="center" vertical="center"/>
      <protection locked="0"/>
    </xf>
    <xf numFmtId="0" fontId="20" fillId="2" borderId="27" xfId="0" applyFont="1" applyFill="1" applyBorder="1" applyAlignment="1" applyProtection="1">
      <alignment horizontal="center" vertical="center" wrapText="1"/>
      <protection locked="0"/>
    </xf>
    <xf numFmtId="0" fontId="20" fillId="2" borderId="28" xfId="0" applyFont="1" applyFill="1" applyBorder="1" applyAlignment="1" applyProtection="1">
      <alignment horizontal="center" vertical="center"/>
      <protection locked="0"/>
    </xf>
    <xf numFmtId="0" fontId="46" fillId="4" borderId="26" xfId="0" applyFont="1" applyFill="1" applyBorder="1" applyAlignment="1" applyProtection="1">
      <alignment horizontal="center" vertical="center" wrapText="1"/>
      <protection locked="0"/>
    </xf>
    <xf numFmtId="49" fontId="20" fillId="4" borderId="27" xfId="0" applyNumberFormat="1" applyFont="1" applyFill="1" applyBorder="1" applyAlignment="1" applyProtection="1">
      <alignment horizontal="left" vertical="center"/>
      <protection locked="0"/>
    </xf>
    <xf numFmtId="0" fontId="46" fillId="4" borderId="27" xfId="0" applyFont="1" applyFill="1" applyBorder="1" applyAlignment="1" applyProtection="1">
      <alignment horizontal="left" vertical="center" wrapText="1"/>
      <protection locked="0"/>
    </xf>
    <xf numFmtId="3" fontId="20" fillId="4" borderId="27" xfId="0" applyNumberFormat="1" applyFont="1" applyFill="1" applyBorder="1" applyAlignment="1" applyProtection="1">
      <alignment vertical="center"/>
      <protection locked="0"/>
    </xf>
    <xf numFmtId="0" fontId="20" fillId="4" borderId="27" xfId="0" applyFont="1" applyFill="1" applyBorder="1" applyAlignment="1" applyProtection="1">
      <alignment horizontal="center" vertical="center" wrapText="1"/>
      <protection locked="0"/>
    </xf>
    <xf numFmtId="3" fontId="20" fillId="0" borderId="27" xfId="0" applyNumberFormat="1" applyFont="1" applyFill="1" applyBorder="1" applyAlignment="1" applyProtection="1">
      <alignment vertical="center"/>
      <protection locked="0"/>
    </xf>
    <xf numFmtId="3" fontId="20" fillId="0" borderId="27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27" xfId="0" applyFont="1" applyFill="1" applyBorder="1" applyAlignment="1" applyProtection="1">
      <alignment horizontal="center" vertical="center"/>
      <protection locked="0"/>
    </xf>
    <xf numFmtId="0" fontId="20" fillId="0" borderId="27" xfId="0" applyFont="1" applyFill="1" applyBorder="1" applyAlignment="1" applyProtection="1">
      <alignment horizontal="center" vertical="center" wrapText="1"/>
      <protection locked="0"/>
    </xf>
    <xf numFmtId="0" fontId="20" fillId="0" borderId="28" xfId="0" applyFont="1" applyFill="1" applyBorder="1" applyAlignment="1" applyProtection="1">
      <alignment horizontal="center" vertical="center"/>
      <protection locked="0"/>
    </xf>
    <xf numFmtId="0" fontId="47" fillId="0" borderId="27" xfId="0" applyFont="1" applyFill="1" applyBorder="1" applyAlignment="1" applyProtection="1">
      <alignment vertical="center"/>
      <protection locked="0"/>
    </xf>
    <xf numFmtId="3" fontId="47" fillId="0" borderId="27" xfId="0" applyNumberFormat="1" applyFont="1" applyFill="1" applyBorder="1" applyAlignment="1" applyProtection="1">
      <alignment horizontal="right" vertical="center"/>
      <protection locked="0"/>
    </xf>
    <xf numFmtId="164" fontId="47" fillId="0" borderId="27" xfId="0" applyNumberFormat="1" applyFont="1" applyFill="1" applyBorder="1" applyAlignment="1" applyProtection="1">
      <alignment horizontal="center" vertical="center"/>
      <protection locked="0"/>
    </xf>
    <xf numFmtId="3" fontId="20" fillId="0" borderId="27" xfId="0" applyNumberFormat="1" applyFont="1" applyFill="1" applyBorder="1" applyAlignment="1" applyProtection="1">
      <alignment horizontal="right" vertical="center"/>
      <protection locked="0"/>
    </xf>
    <xf numFmtId="164" fontId="20" fillId="0" borderId="27" xfId="0" applyNumberFormat="1" applyFont="1" applyFill="1" applyBorder="1" applyAlignment="1" applyProtection="1">
      <alignment horizontal="center" vertical="center"/>
      <protection locked="0"/>
    </xf>
    <xf numFmtId="0" fontId="20" fillId="0" borderId="27" xfId="0" applyFont="1" applyFill="1" applyBorder="1" applyProtection="1">
      <protection locked="0"/>
    </xf>
    <xf numFmtId="0" fontId="20" fillId="0" borderId="28" xfId="0" applyFont="1" applyFill="1" applyBorder="1" applyProtection="1">
      <protection locked="0"/>
    </xf>
    <xf numFmtId="0" fontId="20" fillId="0" borderId="43" xfId="0" applyFont="1" applyFill="1" applyBorder="1" applyAlignment="1" applyProtection="1">
      <alignment horizontal="center" vertical="center" wrapText="1"/>
      <protection locked="0"/>
    </xf>
    <xf numFmtId="0" fontId="46" fillId="0" borderId="44" xfId="0" applyFont="1" applyBorder="1" applyAlignment="1" applyProtection="1">
      <alignment horizontal="center" vertical="center" wrapText="1" shrinkToFit="1"/>
      <protection locked="0"/>
    </xf>
    <xf numFmtId="0" fontId="20" fillId="0" borderId="44" xfId="0" applyFont="1" applyBorder="1" applyAlignment="1" applyProtection="1">
      <alignment horizontal="left" vertical="center"/>
      <protection locked="0"/>
    </xf>
    <xf numFmtId="3" fontId="20" fillId="0" borderId="44" xfId="0" applyNumberFormat="1" applyFont="1" applyBorder="1" applyAlignment="1" applyProtection="1">
      <alignment vertical="center"/>
      <protection locked="0"/>
    </xf>
    <xf numFmtId="164" fontId="46" fillId="0" borderId="44" xfId="0" applyNumberFormat="1" applyFont="1" applyBorder="1" applyAlignment="1" applyProtection="1">
      <alignment horizontal="center" vertical="center"/>
      <protection locked="0"/>
    </xf>
    <xf numFmtId="164" fontId="20" fillId="0" borderId="44" xfId="0" applyNumberFormat="1" applyFont="1" applyBorder="1" applyAlignment="1" applyProtection="1">
      <alignment horizontal="center" vertical="center" wrapText="1"/>
      <protection locked="0"/>
    </xf>
    <xf numFmtId="0" fontId="20" fillId="0" borderId="44" xfId="0" applyFont="1" applyBorder="1" applyAlignment="1" applyProtection="1">
      <alignment horizontal="center" vertical="center"/>
      <protection locked="0"/>
    </xf>
    <xf numFmtId="0" fontId="20" fillId="0" borderId="44" xfId="0" applyFont="1" applyBorder="1" applyAlignment="1" applyProtection="1">
      <alignment horizontal="center" vertical="center" wrapText="1"/>
      <protection locked="0"/>
    </xf>
    <xf numFmtId="0" fontId="20" fillId="0" borderId="45" xfId="0" applyFont="1" applyBorder="1" applyAlignment="1" applyProtection="1">
      <alignment horizontal="center" vertical="center" wrapText="1"/>
      <protection locked="0"/>
    </xf>
    <xf numFmtId="164" fontId="20" fillId="0" borderId="44" xfId="0" applyNumberFormat="1" applyFont="1" applyBorder="1" applyAlignment="1" applyProtection="1">
      <alignment horizontal="center" vertical="center"/>
      <protection locked="0"/>
    </xf>
    <xf numFmtId="164" fontId="48" fillId="0" borderId="44" xfId="0" applyNumberFormat="1" applyFont="1" applyBorder="1" applyAlignment="1" applyProtection="1">
      <alignment horizontal="center" vertical="center"/>
      <protection locked="0"/>
    </xf>
    <xf numFmtId="164" fontId="48" fillId="0" borderId="27" xfId="0" applyNumberFormat="1" applyFont="1" applyBorder="1" applyAlignment="1" applyProtection="1">
      <alignment horizontal="center" vertical="center" wrapText="1"/>
      <protection locked="0"/>
    </xf>
    <xf numFmtId="164" fontId="48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46" fillId="11" borderId="26" xfId="0" applyFont="1" applyFill="1" applyBorder="1" applyAlignment="1" applyProtection="1">
      <alignment horizontal="center" vertical="center" wrapText="1"/>
      <protection locked="0"/>
    </xf>
    <xf numFmtId="0" fontId="46" fillId="11" borderId="27" xfId="0" applyFont="1" applyFill="1" applyBorder="1" applyAlignment="1" applyProtection="1">
      <alignment horizontal="left" vertical="center" wrapText="1"/>
      <protection locked="0"/>
    </xf>
    <xf numFmtId="0" fontId="46" fillId="11" borderId="27" xfId="0" applyFont="1" applyFill="1" applyBorder="1" applyAlignment="1" applyProtection="1">
      <alignment vertical="center" wrapText="1"/>
      <protection locked="0"/>
    </xf>
    <xf numFmtId="0" fontId="46" fillId="11" borderId="27" xfId="0" applyFont="1" applyFill="1" applyBorder="1" applyAlignment="1" applyProtection="1">
      <alignment horizontal="left" vertical="center"/>
      <protection locked="0"/>
    </xf>
    <xf numFmtId="3" fontId="46" fillId="11" borderId="27" xfId="0" applyNumberFormat="1" applyFont="1" applyFill="1" applyBorder="1" applyAlignment="1" applyProtection="1">
      <alignment horizontal="right" vertical="center"/>
      <protection locked="0"/>
    </xf>
    <xf numFmtId="3" fontId="46" fillId="11" borderId="27" xfId="0" applyNumberFormat="1" applyFont="1" applyFill="1" applyBorder="1" applyAlignment="1" applyProtection="1">
      <alignment horizontal="right" vertical="center" wrapText="1"/>
      <protection locked="0"/>
    </xf>
    <xf numFmtId="164" fontId="46" fillId="11" borderId="27" xfId="0" applyNumberFormat="1" applyFont="1" applyFill="1" applyBorder="1" applyAlignment="1" applyProtection="1">
      <alignment horizontal="center" vertical="center"/>
      <protection locked="0"/>
    </xf>
    <xf numFmtId="164" fontId="46" fillId="11" borderId="27" xfId="0" applyNumberFormat="1" applyFont="1" applyFill="1" applyBorder="1" applyAlignment="1" applyProtection="1">
      <alignment horizontal="center" vertical="center" wrapText="1"/>
      <protection locked="0"/>
    </xf>
    <xf numFmtId="0" fontId="46" fillId="11" borderId="27" xfId="0" applyFont="1" applyFill="1" applyBorder="1" applyProtection="1">
      <protection locked="0"/>
    </xf>
    <xf numFmtId="0" fontId="46" fillId="11" borderId="28" xfId="0" applyFont="1" applyFill="1" applyBorder="1" applyProtection="1">
      <protection locked="0"/>
    </xf>
    <xf numFmtId="0" fontId="46" fillId="4" borderId="27" xfId="0" applyFont="1" applyFill="1" applyBorder="1" applyAlignment="1" applyProtection="1">
      <alignment vertical="center" wrapText="1"/>
      <protection locked="0"/>
    </xf>
    <xf numFmtId="0" fontId="46" fillId="4" borderId="27" xfId="0" applyFont="1" applyFill="1" applyBorder="1" applyAlignment="1" applyProtection="1">
      <alignment vertical="center"/>
      <protection locked="0"/>
    </xf>
    <xf numFmtId="3" fontId="46" fillId="4" borderId="27" xfId="0" applyNumberFormat="1" applyFont="1" applyFill="1" applyBorder="1" applyAlignment="1" applyProtection="1">
      <alignment horizontal="right" vertical="center"/>
      <protection locked="0"/>
    </xf>
    <xf numFmtId="3" fontId="46" fillId="4" borderId="27" xfId="0" applyNumberFormat="1" applyFont="1" applyFill="1" applyBorder="1" applyAlignment="1" applyProtection="1">
      <alignment horizontal="right" vertical="center" wrapText="1"/>
      <protection locked="0"/>
    </xf>
    <xf numFmtId="164" fontId="46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46" fillId="4" borderId="27" xfId="0" applyFont="1" applyFill="1" applyBorder="1" applyAlignment="1" applyProtection="1">
      <alignment horizontal="center" vertical="center"/>
      <protection locked="0"/>
    </xf>
    <xf numFmtId="0" fontId="46" fillId="4" borderId="27" xfId="0" applyFont="1" applyFill="1" applyBorder="1" applyAlignment="1" applyProtection="1">
      <alignment horizontal="center" vertical="center" wrapText="1"/>
      <protection locked="0"/>
    </xf>
    <xf numFmtId="0" fontId="46" fillId="4" borderId="28" xfId="0" applyFont="1" applyFill="1" applyBorder="1" applyProtection="1">
      <protection locked="0"/>
    </xf>
  </cellXfs>
  <cellStyles count="3">
    <cellStyle name="Normální" xfId="0" builtinId="0"/>
    <cellStyle name="Normální 2" xfId="2"/>
    <cellStyle name="Procenta" xfId="1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tabSelected="1" zoomScale="85" zoomScaleNormal="85" workbookViewId="0">
      <pane ySplit="3" topLeftCell="A34" activePane="bottomLeft" state="frozen"/>
      <selection pane="bottomLeft" activeCell="F35" sqref="F35"/>
    </sheetView>
  </sheetViews>
  <sheetFormatPr defaultColWidth="9.28515625" defaultRowHeight="15" x14ac:dyDescent="0.25"/>
  <cols>
    <col min="1" max="1" width="7.28515625" style="20" customWidth="1"/>
    <col min="2" max="2" width="9.28515625" style="1" customWidth="1"/>
    <col min="3" max="6" width="9.28515625" style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4" customWidth="1"/>
    <col min="14" max="14" width="9.28515625" style="2"/>
    <col min="15" max="15" width="9.28515625" style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9.5" thickBot="1" x14ac:dyDescent="0.35">
      <c r="A1" s="277" t="s">
        <v>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9"/>
    </row>
    <row r="2" spans="1:19" ht="27.2" customHeight="1" x14ac:dyDescent="0.25">
      <c r="A2" s="280" t="s">
        <v>1</v>
      </c>
      <c r="B2" s="282" t="s">
        <v>2</v>
      </c>
      <c r="C2" s="283"/>
      <c r="D2" s="283"/>
      <c r="E2" s="283"/>
      <c r="F2" s="284"/>
      <c r="G2" s="285" t="s">
        <v>3</v>
      </c>
      <c r="H2" s="290" t="s">
        <v>4</v>
      </c>
      <c r="I2" s="292" t="s">
        <v>47</v>
      </c>
      <c r="J2" s="285" t="s">
        <v>5</v>
      </c>
      <c r="K2" s="285" t="s">
        <v>6</v>
      </c>
      <c r="L2" s="288" t="s">
        <v>7</v>
      </c>
      <c r="M2" s="289"/>
      <c r="N2" s="273" t="s">
        <v>8</v>
      </c>
      <c r="O2" s="274"/>
      <c r="P2" s="275" t="s">
        <v>9</v>
      </c>
      <c r="Q2" s="276"/>
      <c r="R2" s="273" t="s">
        <v>10</v>
      </c>
      <c r="S2" s="274"/>
    </row>
    <row r="3" spans="1:19" ht="102.75" thickBot="1" x14ac:dyDescent="0.3">
      <c r="A3" s="281"/>
      <c r="B3" s="8" t="s">
        <v>11</v>
      </c>
      <c r="C3" s="9" t="s">
        <v>12</v>
      </c>
      <c r="D3" s="9" t="s">
        <v>13</v>
      </c>
      <c r="E3" s="9" t="s">
        <v>14</v>
      </c>
      <c r="F3" s="10" t="s">
        <v>15</v>
      </c>
      <c r="G3" s="286"/>
      <c r="H3" s="291"/>
      <c r="I3" s="293"/>
      <c r="J3" s="286"/>
      <c r="K3" s="287"/>
      <c r="L3" s="23" t="s">
        <v>16</v>
      </c>
      <c r="M3" s="24" t="s">
        <v>51</v>
      </c>
      <c r="N3" s="108" t="s">
        <v>17</v>
      </c>
      <c r="O3" s="11" t="s">
        <v>18</v>
      </c>
      <c r="P3" s="12" t="s">
        <v>19</v>
      </c>
      <c r="Q3" s="13" t="s">
        <v>20</v>
      </c>
      <c r="R3" s="14" t="s">
        <v>21</v>
      </c>
      <c r="S3" s="11" t="s">
        <v>22</v>
      </c>
    </row>
    <row r="4" spans="1:19" ht="150" customHeight="1" thickBot="1" x14ac:dyDescent="0.3">
      <c r="A4" s="384">
        <v>1</v>
      </c>
      <c r="B4" s="225" t="s">
        <v>54</v>
      </c>
      <c r="C4" s="225" t="s">
        <v>55</v>
      </c>
      <c r="D4" s="42">
        <v>75021935</v>
      </c>
      <c r="E4" s="42">
        <v>107615452</v>
      </c>
      <c r="F4" s="42">
        <v>600129055</v>
      </c>
      <c r="G4" s="42" t="s">
        <v>56</v>
      </c>
      <c r="H4" s="42" t="s">
        <v>57</v>
      </c>
      <c r="I4" s="42" t="s">
        <v>58</v>
      </c>
      <c r="J4" s="42" t="s">
        <v>58</v>
      </c>
      <c r="K4" s="225" t="s">
        <v>59</v>
      </c>
      <c r="L4" s="385">
        <v>600000</v>
      </c>
      <c r="M4" s="385">
        <f t="shared" ref="M4:M23" si="0">L4/100*70</f>
        <v>420000</v>
      </c>
      <c r="N4" s="386" t="s">
        <v>165</v>
      </c>
      <c r="O4" s="387">
        <v>45627</v>
      </c>
      <c r="P4" s="388"/>
      <c r="Q4" s="388"/>
      <c r="R4" s="388"/>
      <c r="S4" s="389" t="s">
        <v>61</v>
      </c>
    </row>
    <row r="5" spans="1:19" ht="150" customHeight="1" thickBot="1" x14ac:dyDescent="0.3">
      <c r="A5" s="384">
        <v>2</v>
      </c>
      <c r="B5" s="225" t="s">
        <v>54</v>
      </c>
      <c r="C5" s="225" t="s">
        <v>55</v>
      </c>
      <c r="D5" s="42">
        <v>75021935</v>
      </c>
      <c r="E5" s="42">
        <v>107615452</v>
      </c>
      <c r="F5" s="42">
        <v>600129055</v>
      </c>
      <c r="G5" s="42" t="s">
        <v>62</v>
      </c>
      <c r="H5" s="42" t="s">
        <v>57</v>
      </c>
      <c r="I5" s="42" t="s">
        <v>58</v>
      </c>
      <c r="J5" s="42" t="s">
        <v>58</v>
      </c>
      <c r="K5" s="225" t="s">
        <v>63</v>
      </c>
      <c r="L5" s="385">
        <v>400000</v>
      </c>
      <c r="M5" s="385">
        <f t="shared" si="0"/>
        <v>280000</v>
      </c>
      <c r="N5" s="386" t="s">
        <v>165</v>
      </c>
      <c r="O5" s="387">
        <v>45627</v>
      </c>
      <c r="P5" s="388"/>
      <c r="Q5" s="388"/>
      <c r="R5" s="388"/>
      <c r="S5" s="389" t="s">
        <v>61</v>
      </c>
    </row>
    <row r="6" spans="1:19" ht="150" customHeight="1" thickBot="1" x14ac:dyDescent="0.3">
      <c r="A6" s="384">
        <v>3</v>
      </c>
      <c r="B6" s="225" t="s">
        <v>54</v>
      </c>
      <c r="C6" s="225" t="s">
        <v>55</v>
      </c>
      <c r="D6" s="42">
        <v>75021935</v>
      </c>
      <c r="E6" s="42">
        <v>107615452</v>
      </c>
      <c r="F6" s="42">
        <v>600129055</v>
      </c>
      <c r="G6" s="42" t="s">
        <v>64</v>
      </c>
      <c r="H6" s="42" t="s">
        <v>57</v>
      </c>
      <c r="I6" s="42" t="s">
        <v>58</v>
      </c>
      <c r="J6" s="42" t="s">
        <v>58</v>
      </c>
      <c r="K6" s="42" t="s">
        <v>65</v>
      </c>
      <c r="L6" s="385">
        <v>350000</v>
      </c>
      <c r="M6" s="385">
        <f t="shared" si="0"/>
        <v>245000</v>
      </c>
      <c r="N6" s="386" t="s">
        <v>165</v>
      </c>
      <c r="O6" s="387">
        <v>45627</v>
      </c>
      <c r="P6" s="388"/>
      <c r="Q6" s="388"/>
      <c r="R6" s="388"/>
      <c r="S6" s="389" t="s">
        <v>61</v>
      </c>
    </row>
    <row r="7" spans="1:19" ht="150" customHeight="1" thickBot="1" x14ac:dyDescent="0.3">
      <c r="A7" s="384">
        <v>4</v>
      </c>
      <c r="B7" s="225" t="s">
        <v>54</v>
      </c>
      <c r="C7" s="225" t="s">
        <v>55</v>
      </c>
      <c r="D7" s="42">
        <v>75021935</v>
      </c>
      <c r="E7" s="42">
        <v>107615452</v>
      </c>
      <c r="F7" s="42">
        <v>600129055</v>
      </c>
      <c r="G7" s="42" t="s">
        <v>66</v>
      </c>
      <c r="H7" s="42" t="s">
        <v>57</v>
      </c>
      <c r="I7" s="42" t="s">
        <v>58</v>
      </c>
      <c r="J7" s="42" t="s">
        <v>58</v>
      </c>
      <c r="K7" s="42" t="s">
        <v>67</v>
      </c>
      <c r="L7" s="385">
        <v>3000000</v>
      </c>
      <c r="M7" s="385">
        <f t="shared" si="0"/>
        <v>2100000</v>
      </c>
      <c r="N7" s="386" t="s">
        <v>165</v>
      </c>
      <c r="O7" s="387">
        <v>45627</v>
      </c>
      <c r="P7" s="388"/>
      <c r="Q7" s="388"/>
      <c r="R7" s="388"/>
      <c r="S7" s="389" t="s">
        <v>61</v>
      </c>
    </row>
    <row r="8" spans="1:19" ht="150" customHeight="1" thickBot="1" x14ac:dyDescent="0.3">
      <c r="A8" s="384">
        <v>5</v>
      </c>
      <c r="B8" s="225" t="s">
        <v>54</v>
      </c>
      <c r="C8" s="225" t="s">
        <v>55</v>
      </c>
      <c r="D8" s="42">
        <v>75021935</v>
      </c>
      <c r="E8" s="42">
        <v>107615452</v>
      </c>
      <c r="F8" s="42">
        <v>600129055</v>
      </c>
      <c r="G8" s="42" t="s">
        <v>68</v>
      </c>
      <c r="H8" s="42" t="s">
        <v>57</v>
      </c>
      <c r="I8" s="42" t="s">
        <v>58</v>
      </c>
      <c r="J8" s="42" t="s">
        <v>58</v>
      </c>
      <c r="K8" s="42" t="s">
        <v>68</v>
      </c>
      <c r="L8" s="385">
        <v>200000</v>
      </c>
      <c r="M8" s="385">
        <f t="shared" si="0"/>
        <v>140000</v>
      </c>
      <c r="N8" s="386" t="s">
        <v>165</v>
      </c>
      <c r="O8" s="387">
        <v>45627</v>
      </c>
      <c r="P8" s="388"/>
      <c r="Q8" s="388"/>
      <c r="R8" s="388"/>
      <c r="S8" s="389"/>
    </row>
    <row r="9" spans="1:19" ht="150" customHeight="1" thickBot="1" x14ac:dyDescent="0.3">
      <c r="A9" s="390">
        <v>6</v>
      </c>
      <c r="B9" s="225" t="s">
        <v>69</v>
      </c>
      <c r="C9" s="225" t="s">
        <v>55</v>
      </c>
      <c r="D9" s="42">
        <v>75021935</v>
      </c>
      <c r="E9" s="42">
        <v>107615452</v>
      </c>
      <c r="F9" s="42">
        <v>600129055</v>
      </c>
      <c r="G9" s="42" t="s">
        <v>70</v>
      </c>
      <c r="H9" s="42" t="s">
        <v>57</v>
      </c>
      <c r="I9" s="42" t="s">
        <v>58</v>
      </c>
      <c r="J9" s="42" t="s">
        <v>58</v>
      </c>
      <c r="K9" s="42" t="s">
        <v>71</v>
      </c>
      <c r="L9" s="385">
        <v>400000</v>
      </c>
      <c r="M9" s="385">
        <f t="shared" si="0"/>
        <v>280000</v>
      </c>
      <c r="N9" s="386" t="s">
        <v>165</v>
      </c>
      <c r="O9" s="387">
        <v>45627</v>
      </c>
      <c r="P9" s="388"/>
      <c r="Q9" s="388"/>
      <c r="R9" s="388"/>
      <c r="S9" s="389" t="s">
        <v>61</v>
      </c>
    </row>
    <row r="10" spans="1:19" ht="150" customHeight="1" thickBot="1" x14ac:dyDescent="0.3">
      <c r="A10" s="390">
        <v>7</v>
      </c>
      <c r="B10" s="225" t="s">
        <v>69</v>
      </c>
      <c r="C10" s="42" t="s">
        <v>55</v>
      </c>
      <c r="D10" s="42">
        <v>75021935</v>
      </c>
      <c r="E10" s="42">
        <v>107615452</v>
      </c>
      <c r="F10" s="42">
        <v>600129055</v>
      </c>
      <c r="G10" s="42" t="s">
        <v>72</v>
      </c>
      <c r="H10" s="42" t="s">
        <v>57</v>
      </c>
      <c r="I10" s="42" t="s">
        <v>58</v>
      </c>
      <c r="J10" s="42" t="s">
        <v>58</v>
      </c>
      <c r="K10" s="42" t="s">
        <v>65</v>
      </c>
      <c r="L10" s="385">
        <v>350000</v>
      </c>
      <c r="M10" s="385">
        <f t="shared" si="0"/>
        <v>245000</v>
      </c>
      <c r="N10" s="386" t="s">
        <v>165</v>
      </c>
      <c r="O10" s="387">
        <v>45627</v>
      </c>
      <c r="P10" s="388"/>
      <c r="Q10" s="388"/>
      <c r="R10" s="388"/>
      <c r="S10" s="389" t="s">
        <v>61</v>
      </c>
    </row>
    <row r="11" spans="1:19" ht="150" customHeight="1" thickBot="1" x14ac:dyDescent="0.3">
      <c r="A11" s="390">
        <v>8</v>
      </c>
      <c r="B11" s="225" t="s">
        <v>69</v>
      </c>
      <c r="C11" s="42" t="s">
        <v>55</v>
      </c>
      <c r="D11" s="42">
        <v>75021935</v>
      </c>
      <c r="E11" s="42">
        <v>107615452</v>
      </c>
      <c r="F11" s="42">
        <v>600129055</v>
      </c>
      <c r="G11" s="42" t="s">
        <v>68</v>
      </c>
      <c r="H11" s="42" t="s">
        <v>57</v>
      </c>
      <c r="I11" s="42" t="s">
        <v>58</v>
      </c>
      <c r="J11" s="42" t="s">
        <v>58</v>
      </c>
      <c r="K11" s="42" t="s">
        <v>68</v>
      </c>
      <c r="L11" s="385">
        <v>200000</v>
      </c>
      <c r="M11" s="385">
        <f t="shared" si="0"/>
        <v>140000</v>
      </c>
      <c r="N11" s="386" t="s">
        <v>165</v>
      </c>
      <c r="O11" s="387">
        <v>45627</v>
      </c>
      <c r="P11" s="388"/>
      <c r="Q11" s="388"/>
      <c r="R11" s="388"/>
      <c r="S11" s="389"/>
    </row>
    <row r="12" spans="1:19" ht="150" customHeight="1" thickBot="1" x14ac:dyDescent="0.3">
      <c r="A12" s="390">
        <v>9</v>
      </c>
      <c r="B12" s="225" t="s">
        <v>73</v>
      </c>
      <c r="C12" s="42" t="s">
        <v>55</v>
      </c>
      <c r="D12" s="42">
        <v>75021935</v>
      </c>
      <c r="E12" s="42">
        <v>107615452</v>
      </c>
      <c r="F12" s="42">
        <v>600129055</v>
      </c>
      <c r="G12" s="42" t="s">
        <v>74</v>
      </c>
      <c r="H12" s="42" t="s">
        <v>57</v>
      </c>
      <c r="I12" s="42" t="s">
        <v>58</v>
      </c>
      <c r="J12" s="42" t="s">
        <v>58</v>
      </c>
      <c r="K12" s="42" t="s">
        <v>75</v>
      </c>
      <c r="L12" s="385">
        <v>450000</v>
      </c>
      <c r="M12" s="385">
        <f t="shared" si="0"/>
        <v>315000</v>
      </c>
      <c r="N12" s="386" t="s">
        <v>165</v>
      </c>
      <c r="O12" s="387">
        <v>45627</v>
      </c>
      <c r="P12" s="388"/>
      <c r="Q12" s="388"/>
      <c r="R12" s="388"/>
      <c r="S12" s="389" t="s">
        <v>61</v>
      </c>
    </row>
    <row r="13" spans="1:19" ht="150" customHeight="1" thickBot="1" x14ac:dyDescent="0.3">
      <c r="A13" s="390">
        <v>10</v>
      </c>
      <c r="B13" s="225" t="s">
        <v>73</v>
      </c>
      <c r="C13" s="42" t="s">
        <v>55</v>
      </c>
      <c r="D13" s="42">
        <v>75021935</v>
      </c>
      <c r="E13" s="42">
        <v>107615452</v>
      </c>
      <c r="F13" s="42">
        <v>600129055</v>
      </c>
      <c r="G13" s="42" t="s">
        <v>72</v>
      </c>
      <c r="H13" s="42" t="s">
        <v>57</v>
      </c>
      <c r="I13" s="42" t="s">
        <v>58</v>
      </c>
      <c r="J13" s="42" t="s">
        <v>58</v>
      </c>
      <c r="K13" s="42" t="s">
        <v>72</v>
      </c>
      <c r="L13" s="385">
        <v>350000</v>
      </c>
      <c r="M13" s="385">
        <f t="shared" si="0"/>
        <v>245000</v>
      </c>
      <c r="N13" s="386" t="s">
        <v>165</v>
      </c>
      <c r="O13" s="387">
        <v>45627</v>
      </c>
      <c r="P13" s="388"/>
      <c r="Q13" s="388"/>
      <c r="R13" s="388"/>
      <c r="S13" s="389" t="s">
        <v>61</v>
      </c>
    </row>
    <row r="14" spans="1:19" ht="150" customHeight="1" thickBot="1" x14ac:dyDescent="0.3">
      <c r="A14" s="390">
        <v>11</v>
      </c>
      <c r="B14" s="225" t="s">
        <v>73</v>
      </c>
      <c r="C14" s="42" t="s">
        <v>55</v>
      </c>
      <c r="D14" s="42">
        <v>75021935</v>
      </c>
      <c r="E14" s="42">
        <v>107615452</v>
      </c>
      <c r="F14" s="42">
        <v>600129055</v>
      </c>
      <c r="G14" s="42" t="s">
        <v>76</v>
      </c>
      <c r="H14" s="42" t="s">
        <v>57</v>
      </c>
      <c r="I14" s="42" t="s">
        <v>58</v>
      </c>
      <c r="J14" s="42" t="s">
        <v>58</v>
      </c>
      <c r="K14" s="42" t="s">
        <v>77</v>
      </c>
      <c r="L14" s="385">
        <v>200000</v>
      </c>
      <c r="M14" s="385">
        <f t="shared" si="0"/>
        <v>140000</v>
      </c>
      <c r="N14" s="386" t="s">
        <v>165</v>
      </c>
      <c r="O14" s="387">
        <v>45627</v>
      </c>
      <c r="P14" s="388"/>
      <c r="Q14" s="388"/>
      <c r="R14" s="388"/>
      <c r="S14" s="389" t="s">
        <v>61</v>
      </c>
    </row>
    <row r="15" spans="1:19" ht="150" customHeight="1" thickBot="1" x14ac:dyDescent="0.3">
      <c r="A15" s="390">
        <v>12</v>
      </c>
      <c r="B15" s="225" t="s">
        <v>73</v>
      </c>
      <c r="C15" s="225" t="s">
        <v>55</v>
      </c>
      <c r="D15" s="225">
        <v>75021935</v>
      </c>
      <c r="E15" s="225">
        <v>107615452</v>
      </c>
      <c r="F15" s="225">
        <v>600129055</v>
      </c>
      <c r="G15" s="225" t="s">
        <v>68</v>
      </c>
      <c r="H15" s="225" t="s">
        <v>57</v>
      </c>
      <c r="I15" s="225" t="s">
        <v>58</v>
      </c>
      <c r="J15" s="42" t="s">
        <v>58</v>
      </c>
      <c r="K15" s="42" t="s">
        <v>68</v>
      </c>
      <c r="L15" s="385">
        <v>200000</v>
      </c>
      <c r="M15" s="385">
        <f t="shared" si="0"/>
        <v>140000</v>
      </c>
      <c r="N15" s="386" t="s">
        <v>165</v>
      </c>
      <c r="O15" s="387">
        <v>45627</v>
      </c>
      <c r="P15" s="388"/>
      <c r="Q15" s="388"/>
      <c r="R15" s="388"/>
      <c r="S15" s="389"/>
    </row>
    <row r="16" spans="1:19" ht="150" customHeight="1" thickBot="1" x14ac:dyDescent="0.3">
      <c r="A16" s="391">
        <v>13</v>
      </c>
      <c r="B16" s="229" t="s">
        <v>78</v>
      </c>
      <c r="C16" s="229" t="s">
        <v>79</v>
      </c>
      <c r="D16" s="258">
        <v>70981779</v>
      </c>
      <c r="E16" s="258">
        <v>107616343</v>
      </c>
      <c r="F16" s="392">
        <v>600130398</v>
      </c>
      <c r="G16" s="229" t="s">
        <v>80</v>
      </c>
      <c r="H16" s="258" t="s">
        <v>57</v>
      </c>
      <c r="I16" s="393" t="s">
        <v>58</v>
      </c>
      <c r="J16" s="258" t="s">
        <v>81</v>
      </c>
      <c r="K16" s="229" t="s">
        <v>317</v>
      </c>
      <c r="L16" s="394">
        <v>250000</v>
      </c>
      <c r="M16" s="395">
        <f t="shared" si="0"/>
        <v>175000</v>
      </c>
      <c r="N16" s="396">
        <v>45474</v>
      </c>
      <c r="O16" s="397" t="s">
        <v>377</v>
      </c>
      <c r="P16" s="398"/>
      <c r="Q16" s="398"/>
      <c r="R16" s="398" t="s">
        <v>82</v>
      </c>
      <c r="S16" s="399"/>
    </row>
    <row r="17" spans="1:19" ht="150" customHeight="1" thickBot="1" x14ac:dyDescent="0.3">
      <c r="A17" s="390">
        <v>14</v>
      </c>
      <c r="B17" s="225" t="s">
        <v>78</v>
      </c>
      <c r="C17" s="225" t="s">
        <v>79</v>
      </c>
      <c r="D17" s="243">
        <v>70981779</v>
      </c>
      <c r="E17" s="243">
        <v>107616343</v>
      </c>
      <c r="F17" s="249">
        <v>600130398</v>
      </c>
      <c r="G17" s="225" t="s">
        <v>83</v>
      </c>
      <c r="H17" s="243" t="s">
        <v>57</v>
      </c>
      <c r="I17" s="400" t="s">
        <v>58</v>
      </c>
      <c r="J17" s="262" t="s">
        <v>81</v>
      </c>
      <c r="K17" s="225" t="s">
        <v>84</v>
      </c>
      <c r="L17" s="401">
        <v>150000</v>
      </c>
      <c r="M17" s="385">
        <f t="shared" si="0"/>
        <v>105000</v>
      </c>
      <c r="N17" s="386" t="s">
        <v>165</v>
      </c>
      <c r="O17" s="402" t="s">
        <v>141</v>
      </c>
      <c r="P17" s="403"/>
      <c r="Q17" s="403"/>
      <c r="R17" s="403" t="s">
        <v>82</v>
      </c>
      <c r="S17" s="404"/>
    </row>
    <row r="18" spans="1:19" ht="150" customHeight="1" thickBot="1" x14ac:dyDescent="0.3">
      <c r="A18" s="390">
        <v>15</v>
      </c>
      <c r="B18" s="400" t="s">
        <v>85</v>
      </c>
      <c r="C18" s="400" t="s">
        <v>86</v>
      </c>
      <c r="D18" s="405">
        <v>43380247</v>
      </c>
      <c r="E18" s="405">
        <v>150012519</v>
      </c>
      <c r="F18" s="405">
        <v>600130126</v>
      </c>
      <c r="G18" s="406" t="s">
        <v>87</v>
      </c>
      <c r="H18" s="406" t="s">
        <v>57</v>
      </c>
      <c r="I18" s="225" t="s">
        <v>58</v>
      </c>
      <c r="J18" s="406" t="s">
        <v>88</v>
      </c>
      <c r="K18" s="405" t="s">
        <v>89</v>
      </c>
      <c r="L18" s="407">
        <v>400000</v>
      </c>
      <c r="M18" s="385">
        <f t="shared" si="0"/>
        <v>280000</v>
      </c>
      <c r="N18" s="408">
        <v>45292</v>
      </c>
      <c r="O18" s="409">
        <v>45809</v>
      </c>
      <c r="P18" s="410"/>
      <c r="Q18" s="410"/>
      <c r="R18" s="410"/>
      <c r="S18" s="411"/>
    </row>
    <row r="19" spans="1:19" ht="150" customHeight="1" thickBot="1" x14ac:dyDescent="0.3">
      <c r="A19" s="412">
        <v>16</v>
      </c>
      <c r="B19" s="413" t="s">
        <v>90</v>
      </c>
      <c r="C19" s="413" t="s">
        <v>91</v>
      </c>
      <c r="D19" s="414">
        <v>71011684</v>
      </c>
      <c r="E19" s="415">
        <v>107616131</v>
      </c>
      <c r="F19" s="415">
        <v>600129594</v>
      </c>
      <c r="G19" s="413" t="s">
        <v>92</v>
      </c>
      <c r="H19" s="413" t="s">
        <v>57</v>
      </c>
      <c r="I19" s="413" t="s">
        <v>58</v>
      </c>
      <c r="J19" s="415" t="s">
        <v>93</v>
      </c>
      <c r="K19" s="413" t="s">
        <v>320</v>
      </c>
      <c r="L19" s="416">
        <v>500000</v>
      </c>
      <c r="M19" s="417">
        <f t="shared" si="0"/>
        <v>350000</v>
      </c>
      <c r="N19" s="408">
        <v>45292</v>
      </c>
      <c r="O19" s="418" t="s">
        <v>94</v>
      </c>
      <c r="P19" s="419"/>
      <c r="Q19" s="419"/>
      <c r="R19" s="420" t="s">
        <v>95</v>
      </c>
      <c r="S19" s="421" t="s">
        <v>61</v>
      </c>
    </row>
    <row r="20" spans="1:19" ht="150" customHeight="1" thickBot="1" x14ac:dyDescent="0.3">
      <c r="A20" s="422">
        <v>17</v>
      </c>
      <c r="B20" s="229" t="s">
        <v>90</v>
      </c>
      <c r="C20" s="229" t="s">
        <v>91</v>
      </c>
      <c r="D20" s="423">
        <v>71011684</v>
      </c>
      <c r="E20" s="258">
        <v>107616131</v>
      </c>
      <c r="F20" s="258">
        <v>600129594</v>
      </c>
      <c r="G20" s="229" t="s">
        <v>80</v>
      </c>
      <c r="H20" s="229" t="s">
        <v>57</v>
      </c>
      <c r="I20" s="229" t="s">
        <v>58</v>
      </c>
      <c r="J20" s="258" t="s">
        <v>93</v>
      </c>
      <c r="K20" s="424" t="s">
        <v>349</v>
      </c>
      <c r="L20" s="425">
        <v>200000</v>
      </c>
      <c r="M20" s="395">
        <f t="shared" si="0"/>
        <v>140000</v>
      </c>
      <c r="N20" s="396" t="s">
        <v>60</v>
      </c>
      <c r="O20" s="397" t="s">
        <v>381</v>
      </c>
      <c r="P20" s="398"/>
      <c r="Q20" s="398"/>
      <c r="R20" s="426" t="s">
        <v>96</v>
      </c>
      <c r="S20" s="399"/>
    </row>
    <row r="21" spans="1:19" ht="150" customHeight="1" thickBot="1" x14ac:dyDescent="0.3">
      <c r="A21" s="412">
        <v>18</v>
      </c>
      <c r="B21" s="225" t="s">
        <v>90</v>
      </c>
      <c r="C21" s="225" t="s">
        <v>91</v>
      </c>
      <c r="D21" s="251">
        <v>71011684</v>
      </c>
      <c r="E21" s="243">
        <v>107616131</v>
      </c>
      <c r="F21" s="243">
        <v>600129594</v>
      </c>
      <c r="G21" s="225" t="s">
        <v>97</v>
      </c>
      <c r="H21" s="225" t="s">
        <v>57</v>
      </c>
      <c r="I21" s="225" t="s">
        <v>58</v>
      </c>
      <c r="J21" s="243" t="s">
        <v>93</v>
      </c>
      <c r="K21" s="225" t="s">
        <v>98</v>
      </c>
      <c r="L21" s="427">
        <v>120000</v>
      </c>
      <c r="M21" s="428">
        <f t="shared" si="0"/>
        <v>84000</v>
      </c>
      <c r="N21" s="408">
        <v>45292</v>
      </c>
      <c r="O21" s="408" t="s">
        <v>342</v>
      </c>
      <c r="P21" s="429"/>
      <c r="Q21" s="429"/>
      <c r="R21" s="430" t="s">
        <v>95</v>
      </c>
      <c r="S21" s="431"/>
    </row>
    <row r="22" spans="1:19" ht="150" customHeight="1" thickBot="1" x14ac:dyDescent="0.3">
      <c r="A22" s="412">
        <v>19</v>
      </c>
      <c r="B22" s="225" t="s">
        <v>90</v>
      </c>
      <c r="C22" s="225" t="s">
        <v>91</v>
      </c>
      <c r="D22" s="251">
        <v>71011684</v>
      </c>
      <c r="E22" s="243">
        <v>107616131</v>
      </c>
      <c r="F22" s="243">
        <v>600129594</v>
      </c>
      <c r="G22" s="400" t="s">
        <v>99</v>
      </c>
      <c r="H22" s="400" t="s">
        <v>57</v>
      </c>
      <c r="I22" s="400" t="s">
        <v>58</v>
      </c>
      <c r="J22" s="400" t="s">
        <v>93</v>
      </c>
      <c r="K22" s="432" t="s">
        <v>100</v>
      </c>
      <c r="L22" s="433">
        <v>1500000</v>
      </c>
      <c r="M22" s="428">
        <f t="shared" si="0"/>
        <v>1050000</v>
      </c>
      <c r="N22" s="408">
        <v>45292</v>
      </c>
      <c r="O22" s="434">
        <v>46539</v>
      </c>
      <c r="P22" s="429"/>
      <c r="Q22" s="429"/>
      <c r="R22" s="430" t="s">
        <v>96</v>
      </c>
      <c r="S22" s="431"/>
    </row>
    <row r="23" spans="1:19" ht="150" customHeight="1" thickBot="1" x14ac:dyDescent="0.3">
      <c r="A23" s="390">
        <v>20</v>
      </c>
      <c r="B23" s="225" t="s">
        <v>101</v>
      </c>
      <c r="C23" s="225" t="s">
        <v>102</v>
      </c>
      <c r="D23" s="225">
        <v>75022095</v>
      </c>
      <c r="E23" s="263">
        <v>107616050</v>
      </c>
      <c r="F23" s="263">
        <v>600129535</v>
      </c>
      <c r="G23" s="225" t="s">
        <v>103</v>
      </c>
      <c r="H23" s="225" t="s">
        <v>57</v>
      </c>
      <c r="I23" s="225" t="s">
        <v>58</v>
      </c>
      <c r="J23" s="225" t="s">
        <v>104</v>
      </c>
      <c r="K23" s="225" t="s">
        <v>105</v>
      </c>
      <c r="L23" s="435">
        <v>750000</v>
      </c>
      <c r="M23" s="428">
        <f t="shared" si="0"/>
        <v>525000</v>
      </c>
      <c r="N23" s="408">
        <v>45292</v>
      </c>
      <c r="O23" s="436">
        <v>46722</v>
      </c>
      <c r="P23" s="437"/>
      <c r="Q23" s="437"/>
      <c r="R23" s="437"/>
      <c r="S23" s="438"/>
    </row>
    <row r="24" spans="1:19" ht="150" customHeight="1" thickBot="1" x14ac:dyDescent="0.3">
      <c r="A24" s="390">
        <v>21</v>
      </c>
      <c r="B24" s="225" t="s">
        <v>101</v>
      </c>
      <c r="C24" s="225" t="s">
        <v>102</v>
      </c>
      <c r="D24" s="225">
        <v>75022095</v>
      </c>
      <c r="E24" s="263">
        <v>107616050</v>
      </c>
      <c r="F24" s="263">
        <v>600129535</v>
      </c>
      <c r="G24" s="225" t="s">
        <v>106</v>
      </c>
      <c r="H24" s="225" t="s">
        <v>57</v>
      </c>
      <c r="I24" s="225" t="s">
        <v>58</v>
      </c>
      <c r="J24" s="225" t="s">
        <v>104</v>
      </c>
      <c r="K24" s="225" t="s">
        <v>107</v>
      </c>
      <c r="L24" s="435">
        <v>200000</v>
      </c>
      <c r="M24" s="428">
        <f t="shared" ref="M24:M30" si="1">L24/100*70</f>
        <v>140000</v>
      </c>
      <c r="N24" s="408">
        <v>45292</v>
      </c>
      <c r="O24" s="436">
        <v>46722</v>
      </c>
      <c r="P24" s="437"/>
      <c r="Q24" s="437"/>
      <c r="R24" s="437"/>
      <c r="S24" s="438"/>
    </row>
    <row r="25" spans="1:19" ht="150" customHeight="1" thickBot="1" x14ac:dyDescent="0.3">
      <c r="A25" s="439">
        <v>22</v>
      </c>
      <c r="B25" s="40" t="s">
        <v>108</v>
      </c>
      <c r="C25" s="40" t="s">
        <v>109</v>
      </c>
      <c r="D25" s="440">
        <v>75022893</v>
      </c>
      <c r="E25" s="440">
        <v>107616190</v>
      </c>
      <c r="F25" s="440">
        <v>600130827</v>
      </c>
      <c r="G25" s="40" t="s">
        <v>110</v>
      </c>
      <c r="H25" s="40" t="s">
        <v>57</v>
      </c>
      <c r="I25" s="40" t="s">
        <v>58</v>
      </c>
      <c r="J25" s="441" t="s">
        <v>111</v>
      </c>
      <c r="K25" s="235" t="s">
        <v>112</v>
      </c>
      <c r="L25" s="442">
        <v>15000000</v>
      </c>
      <c r="M25" s="442">
        <f t="shared" si="1"/>
        <v>10500000</v>
      </c>
      <c r="N25" s="443" t="s">
        <v>113</v>
      </c>
      <c r="O25" s="444" t="s">
        <v>341</v>
      </c>
      <c r="P25" s="445"/>
      <c r="Q25" s="445" t="s">
        <v>114</v>
      </c>
      <c r="R25" s="446" t="s">
        <v>82</v>
      </c>
      <c r="S25" s="447" t="s">
        <v>115</v>
      </c>
    </row>
    <row r="26" spans="1:19" ht="150" customHeight="1" thickBot="1" x14ac:dyDescent="0.3">
      <c r="A26" s="390">
        <v>23</v>
      </c>
      <c r="B26" s="40" t="s">
        <v>108</v>
      </c>
      <c r="C26" s="40" t="s">
        <v>109</v>
      </c>
      <c r="D26" s="440">
        <v>75022893</v>
      </c>
      <c r="E26" s="440">
        <v>107616190</v>
      </c>
      <c r="F26" s="440">
        <v>600130827</v>
      </c>
      <c r="G26" s="40" t="s">
        <v>116</v>
      </c>
      <c r="H26" s="40" t="s">
        <v>57</v>
      </c>
      <c r="I26" s="40" t="s">
        <v>58</v>
      </c>
      <c r="J26" s="441" t="s">
        <v>111</v>
      </c>
      <c r="K26" s="235" t="s">
        <v>117</v>
      </c>
      <c r="L26" s="442">
        <v>2000000</v>
      </c>
      <c r="M26" s="442">
        <f t="shared" si="1"/>
        <v>1400000</v>
      </c>
      <c r="N26" s="443" t="s">
        <v>165</v>
      </c>
      <c r="O26" s="448" t="s">
        <v>94</v>
      </c>
      <c r="P26" s="445"/>
      <c r="Q26" s="445" t="s">
        <v>114</v>
      </c>
      <c r="R26" s="446"/>
      <c r="S26" s="447"/>
    </row>
    <row r="27" spans="1:19" ht="129.94999999999999" customHeight="1" thickBot="1" x14ac:dyDescent="0.3">
      <c r="A27" s="390">
        <v>24</v>
      </c>
      <c r="B27" s="40" t="s">
        <v>118</v>
      </c>
      <c r="C27" s="40" t="s">
        <v>119</v>
      </c>
      <c r="D27" s="440">
        <v>70999643</v>
      </c>
      <c r="E27" s="440">
        <v>107616246</v>
      </c>
      <c r="F27" s="440">
        <v>600129691</v>
      </c>
      <c r="G27" s="40" t="s">
        <v>120</v>
      </c>
      <c r="H27" s="40" t="s">
        <v>57</v>
      </c>
      <c r="I27" s="40" t="s">
        <v>58</v>
      </c>
      <c r="J27" s="441" t="s">
        <v>121</v>
      </c>
      <c r="K27" s="235" t="s">
        <v>122</v>
      </c>
      <c r="L27" s="442">
        <v>100000</v>
      </c>
      <c r="M27" s="442">
        <f t="shared" si="1"/>
        <v>70000</v>
      </c>
      <c r="N27" s="443" t="s">
        <v>165</v>
      </c>
      <c r="O27" s="448" t="s">
        <v>94</v>
      </c>
      <c r="P27" s="445"/>
      <c r="Q27" s="445"/>
      <c r="R27" s="446"/>
      <c r="S27" s="447"/>
    </row>
    <row r="28" spans="1:19" s="5" customFormat="1" ht="129.94999999999999" customHeight="1" thickBot="1" x14ac:dyDescent="0.3">
      <c r="A28" s="390">
        <v>25</v>
      </c>
      <c r="B28" s="40" t="s">
        <v>118</v>
      </c>
      <c r="C28" s="40" t="s">
        <v>119</v>
      </c>
      <c r="D28" s="440">
        <v>70999643</v>
      </c>
      <c r="E28" s="440">
        <v>107616246</v>
      </c>
      <c r="F28" s="440">
        <v>600129691</v>
      </c>
      <c r="G28" s="40" t="s">
        <v>123</v>
      </c>
      <c r="H28" s="40" t="s">
        <v>57</v>
      </c>
      <c r="I28" s="40" t="s">
        <v>58</v>
      </c>
      <c r="J28" s="441" t="s">
        <v>121</v>
      </c>
      <c r="K28" s="235" t="s">
        <v>124</v>
      </c>
      <c r="L28" s="442">
        <v>100000</v>
      </c>
      <c r="M28" s="442">
        <f t="shared" si="1"/>
        <v>70000</v>
      </c>
      <c r="N28" s="449" t="s">
        <v>165</v>
      </c>
      <c r="O28" s="448" t="s">
        <v>94</v>
      </c>
      <c r="P28" s="445"/>
      <c r="Q28" s="445"/>
      <c r="R28" s="446"/>
      <c r="S28" s="447"/>
    </row>
    <row r="29" spans="1:19" ht="129.94999999999999" customHeight="1" thickBot="1" x14ac:dyDescent="0.3">
      <c r="A29" s="390">
        <v>26</v>
      </c>
      <c r="B29" s="42" t="s">
        <v>125</v>
      </c>
      <c r="C29" s="42" t="s">
        <v>126</v>
      </c>
      <c r="D29" s="42">
        <v>70998779</v>
      </c>
      <c r="E29" s="262" t="s">
        <v>127</v>
      </c>
      <c r="F29" s="42">
        <v>600130258</v>
      </c>
      <c r="G29" s="42" t="s">
        <v>128</v>
      </c>
      <c r="H29" s="42" t="s">
        <v>57</v>
      </c>
      <c r="I29" s="42" t="s">
        <v>58</v>
      </c>
      <c r="J29" s="42" t="s">
        <v>129</v>
      </c>
      <c r="K29" s="413" t="s">
        <v>130</v>
      </c>
      <c r="L29" s="401">
        <v>300000</v>
      </c>
      <c r="M29" s="401">
        <f t="shared" si="1"/>
        <v>210000</v>
      </c>
      <c r="N29" s="450" t="s">
        <v>165</v>
      </c>
      <c r="O29" s="402" t="s">
        <v>376</v>
      </c>
      <c r="P29" s="388" t="s">
        <v>61</v>
      </c>
      <c r="Q29" s="403"/>
      <c r="R29" s="388" t="s">
        <v>61</v>
      </c>
      <c r="S29" s="404" t="s">
        <v>61</v>
      </c>
    </row>
    <row r="30" spans="1:19" ht="129.94999999999999" customHeight="1" thickBot="1" x14ac:dyDescent="0.3">
      <c r="A30" s="390">
        <v>27</v>
      </c>
      <c r="B30" s="42" t="s">
        <v>125</v>
      </c>
      <c r="C30" s="42" t="s">
        <v>126</v>
      </c>
      <c r="D30" s="42">
        <v>70998779</v>
      </c>
      <c r="E30" s="262" t="s">
        <v>127</v>
      </c>
      <c r="F30" s="42">
        <v>600130258</v>
      </c>
      <c r="G30" s="42" t="s">
        <v>131</v>
      </c>
      <c r="H30" s="42" t="s">
        <v>57</v>
      </c>
      <c r="I30" s="42" t="s">
        <v>58</v>
      </c>
      <c r="J30" s="42" t="s">
        <v>129</v>
      </c>
      <c r="K30" s="413" t="s">
        <v>132</v>
      </c>
      <c r="L30" s="401">
        <v>6000000</v>
      </c>
      <c r="M30" s="385">
        <f t="shared" si="1"/>
        <v>4200000</v>
      </c>
      <c r="N30" s="450" t="s">
        <v>165</v>
      </c>
      <c r="O30" s="402">
        <v>45992</v>
      </c>
      <c r="P30" s="388" t="s">
        <v>133</v>
      </c>
      <c r="Q30" s="403" t="s">
        <v>114</v>
      </c>
      <c r="R30" s="388" t="s">
        <v>134</v>
      </c>
      <c r="S30" s="404"/>
    </row>
    <row r="31" spans="1:19" ht="129.94999999999999" customHeight="1" thickBot="1" x14ac:dyDescent="0.3">
      <c r="A31" s="390">
        <v>28</v>
      </c>
      <c r="B31" s="42" t="s">
        <v>135</v>
      </c>
      <c r="C31" s="42" t="s">
        <v>136</v>
      </c>
      <c r="D31" s="42">
        <v>70885966</v>
      </c>
      <c r="E31" s="42">
        <v>107615771</v>
      </c>
      <c r="F31" s="42">
        <v>600130045</v>
      </c>
      <c r="G31" s="42" t="s">
        <v>137</v>
      </c>
      <c r="H31" s="42" t="s">
        <v>57</v>
      </c>
      <c r="I31" s="42" t="s">
        <v>58</v>
      </c>
      <c r="J31" s="42" t="s">
        <v>138</v>
      </c>
      <c r="K31" s="42" t="s">
        <v>139</v>
      </c>
      <c r="L31" s="401">
        <v>3500000</v>
      </c>
      <c r="M31" s="385">
        <f>L31/100*80</f>
        <v>2800000</v>
      </c>
      <c r="N31" s="450" t="s">
        <v>165</v>
      </c>
      <c r="O31" s="434" t="s">
        <v>141</v>
      </c>
      <c r="P31" s="388"/>
      <c r="Q31" s="388"/>
      <c r="R31" s="388"/>
      <c r="S31" s="389"/>
    </row>
    <row r="32" spans="1:19" ht="129.94999999999999" customHeight="1" thickBot="1" x14ac:dyDescent="0.3">
      <c r="A32" s="390">
        <v>29</v>
      </c>
      <c r="B32" s="42" t="s">
        <v>135</v>
      </c>
      <c r="C32" s="42" t="s">
        <v>136</v>
      </c>
      <c r="D32" s="42">
        <v>70885966</v>
      </c>
      <c r="E32" s="42">
        <v>107615771</v>
      </c>
      <c r="F32" s="42">
        <v>600130045</v>
      </c>
      <c r="G32" s="42" t="s">
        <v>142</v>
      </c>
      <c r="H32" s="42" t="s">
        <v>57</v>
      </c>
      <c r="I32" s="42" t="s">
        <v>58</v>
      </c>
      <c r="J32" s="42" t="s">
        <v>138</v>
      </c>
      <c r="K32" s="42" t="s">
        <v>143</v>
      </c>
      <c r="L32" s="401">
        <v>45000000</v>
      </c>
      <c r="M32" s="385">
        <f t="shared" ref="M32:M34" si="2">L32/100*80</f>
        <v>36000000</v>
      </c>
      <c r="N32" s="451" t="s">
        <v>378</v>
      </c>
      <c r="O32" s="434" t="s">
        <v>144</v>
      </c>
      <c r="P32" s="388" t="s">
        <v>145</v>
      </c>
      <c r="Q32" s="388" t="s">
        <v>145</v>
      </c>
      <c r="R32" s="388" t="s">
        <v>146</v>
      </c>
      <c r="S32" s="389" t="s">
        <v>145</v>
      </c>
    </row>
    <row r="33" spans="1:19" ht="129.94999999999999" customHeight="1" thickBot="1" x14ac:dyDescent="0.3">
      <c r="A33" s="390">
        <v>30</v>
      </c>
      <c r="B33" s="42" t="s">
        <v>135</v>
      </c>
      <c r="C33" s="42" t="s">
        <v>136</v>
      </c>
      <c r="D33" s="42">
        <v>70885966</v>
      </c>
      <c r="E33" s="42">
        <v>107615771</v>
      </c>
      <c r="F33" s="42">
        <v>600130045</v>
      </c>
      <c r="G33" s="42" t="s">
        <v>147</v>
      </c>
      <c r="H33" s="42" t="s">
        <v>57</v>
      </c>
      <c r="I33" s="42" t="s">
        <v>58</v>
      </c>
      <c r="J33" s="42" t="s">
        <v>138</v>
      </c>
      <c r="K33" s="42" t="s">
        <v>148</v>
      </c>
      <c r="L33" s="401">
        <v>1500000</v>
      </c>
      <c r="M33" s="385">
        <f t="shared" si="2"/>
        <v>1200000</v>
      </c>
      <c r="N33" s="408" t="s">
        <v>376</v>
      </c>
      <c r="O33" s="434" t="s">
        <v>144</v>
      </c>
      <c r="P33" s="388"/>
      <c r="Q33" s="388"/>
      <c r="R33" s="388"/>
      <c r="S33" s="389"/>
    </row>
    <row r="34" spans="1:19" ht="129.94999999999999" customHeight="1" thickBot="1" x14ac:dyDescent="0.3">
      <c r="A34" s="390">
        <v>31</v>
      </c>
      <c r="B34" s="42" t="s">
        <v>135</v>
      </c>
      <c r="C34" s="42" t="s">
        <v>136</v>
      </c>
      <c r="D34" s="42">
        <v>70885966</v>
      </c>
      <c r="E34" s="42">
        <v>107615771</v>
      </c>
      <c r="F34" s="42">
        <v>600130045</v>
      </c>
      <c r="G34" s="42" t="s">
        <v>149</v>
      </c>
      <c r="H34" s="42" t="s">
        <v>57</v>
      </c>
      <c r="I34" s="42" t="s">
        <v>58</v>
      </c>
      <c r="J34" s="42" t="s">
        <v>138</v>
      </c>
      <c r="K34" s="42" t="s">
        <v>150</v>
      </c>
      <c r="L34" s="401">
        <v>250000</v>
      </c>
      <c r="M34" s="385">
        <f t="shared" si="2"/>
        <v>200000</v>
      </c>
      <c r="N34" s="451" t="s">
        <v>382</v>
      </c>
      <c r="O34" s="434" t="s">
        <v>144</v>
      </c>
      <c r="P34" s="388"/>
      <c r="Q34" s="388"/>
      <c r="R34" s="388"/>
      <c r="S34" s="389"/>
    </row>
    <row r="35" spans="1:19" ht="129.94999999999999" customHeight="1" thickBot="1" x14ac:dyDescent="0.3">
      <c r="A35" s="452">
        <v>32</v>
      </c>
      <c r="B35" s="453" t="s">
        <v>151</v>
      </c>
      <c r="C35" s="453" t="s">
        <v>152</v>
      </c>
      <c r="D35" s="453">
        <v>75020556</v>
      </c>
      <c r="E35" s="453">
        <v>107615495</v>
      </c>
      <c r="F35" s="453">
        <v>600129071</v>
      </c>
      <c r="G35" s="453" t="s">
        <v>153</v>
      </c>
      <c r="H35" s="453" t="s">
        <v>57</v>
      </c>
      <c r="I35" s="454" t="s">
        <v>58</v>
      </c>
      <c r="J35" s="455" t="s">
        <v>154</v>
      </c>
      <c r="K35" s="453" t="s">
        <v>155</v>
      </c>
      <c r="L35" s="456">
        <v>500000</v>
      </c>
      <c r="M35" s="457">
        <f>L35/100*70</f>
        <v>350000</v>
      </c>
      <c r="N35" s="458" t="s">
        <v>60</v>
      </c>
      <c r="O35" s="459" t="s">
        <v>380</v>
      </c>
      <c r="P35" s="460"/>
      <c r="Q35" s="460"/>
      <c r="R35" s="460"/>
      <c r="S35" s="461"/>
    </row>
    <row r="36" spans="1:19" ht="129.94999999999999" customHeight="1" thickBot="1" x14ac:dyDescent="0.3">
      <c r="A36" s="422">
        <v>33</v>
      </c>
      <c r="B36" s="424" t="s">
        <v>156</v>
      </c>
      <c r="C36" s="424" t="s">
        <v>157</v>
      </c>
      <c r="D36" s="424">
        <v>70981604</v>
      </c>
      <c r="E36" s="424">
        <v>150077858</v>
      </c>
      <c r="F36" s="424">
        <v>600130614</v>
      </c>
      <c r="G36" s="424" t="s">
        <v>158</v>
      </c>
      <c r="H36" s="424" t="s">
        <v>57</v>
      </c>
      <c r="I36" s="462" t="s">
        <v>58</v>
      </c>
      <c r="J36" s="463" t="s">
        <v>159</v>
      </c>
      <c r="K36" s="462" t="s">
        <v>318</v>
      </c>
      <c r="L36" s="464">
        <v>2000000</v>
      </c>
      <c r="M36" s="465">
        <f>L36/100*70</f>
        <v>1400000</v>
      </c>
      <c r="N36" s="396" t="s">
        <v>160</v>
      </c>
      <c r="O36" s="466" t="s">
        <v>379</v>
      </c>
      <c r="P36" s="467"/>
      <c r="Q36" s="467"/>
      <c r="R36" s="468" t="s">
        <v>161</v>
      </c>
      <c r="S36" s="469"/>
    </row>
    <row r="37" spans="1:19" ht="21.75" customHeight="1" x14ac:dyDescent="0.25">
      <c r="Q37" s="97"/>
      <c r="R37" s="97"/>
      <c r="S37" s="97"/>
    </row>
    <row r="38" spans="1:19" x14ac:dyDescent="0.25">
      <c r="B38" s="97"/>
      <c r="C38" s="97"/>
      <c r="D38" s="97"/>
      <c r="E38" s="97"/>
      <c r="F38" s="97"/>
      <c r="G38" s="97"/>
      <c r="H38" s="97"/>
      <c r="I38" s="97"/>
    </row>
    <row r="40" spans="1:19" x14ac:dyDescent="0.25">
      <c r="A40" s="96" t="s">
        <v>346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8"/>
      <c r="M40" s="98"/>
      <c r="N40" s="110"/>
      <c r="O40" s="97" t="s">
        <v>343</v>
      </c>
      <c r="P40" s="97"/>
    </row>
    <row r="41" spans="1:19" x14ac:dyDescent="0.25">
      <c r="A41" s="1"/>
      <c r="J41" s="4"/>
      <c r="K41" s="4"/>
      <c r="L41" s="1"/>
      <c r="M41" s="1"/>
      <c r="Q41" s="92"/>
    </row>
    <row r="42" spans="1:19" x14ac:dyDescent="0.25">
      <c r="A42" s="96" t="s">
        <v>344</v>
      </c>
      <c r="B42" s="96"/>
      <c r="C42" s="96"/>
      <c r="J42" s="4"/>
      <c r="K42" s="4"/>
      <c r="L42" s="1"/>
      <c r="M42" s="1"/>
      <c r="Q42" s="92"/>
    </row>
    <row r="43" spans="1:19" x14ac:dyDescent="0.25">
      <c r="A43" s="96" t="s">
        <v>345</v>
      </c>
      <c r="B43" s="96"/>
      <c r="C43" s="96"/>
      <c r="J43" s="4"/>
      <c r="K43" s="4"/>
      <c r="L43" s="1"/>
      <c r="M43" s="1"/>
      <c r="Q43" s="9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3"/>
  <sheetViews>
    <sheetView zoomScale="115" zoomScaleNormal="115" workbookViewId="0">
      <pane ySplit="4" topLeftCell="A12" activePane="bottomLeft" state="frozen"/>
      <selection pane="bottomLeft" activeCell="G12" sqref="G12"/>
    </sheetView>
  </sheetViews>
  <sheetFormatPr defaultColWidth="9.28515625" defaultRowHeight="15" x14ac:dyDescent="0.25"/>
  <cols>
    <col min="1" max="1" width="6.5703125" style="20" customWidth="1"/>
    <col min="2" max="6" width="9.28515625" style="246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6" customWidth="1"/>
    <col min="13" max="13" width="15.42578125" style="6" customWidth="1"/>
    <col min="14" max="15" width="9.28515625" style="2"/>
    <col min="16" max="16" width="8.42578125" style="1" customWidth="1"/>
    <col min="17" max="19" width="10.42578125" style="20" customWidth="1"/>
    <col min="20" max="21" width="13.42578125" style="20" customWidth="1"/>
    <col min="22" max="23" width="14" style="20" customWidth="1"/>
    <col min="24" max="24" width="12.28515625" style="20" customWidth="1"/>
    <col min="25" max="26" width="10.28515625" style="1" customWidth="1"/>
    <col min="27" max="27" width="9.28515625" style="80"/>
    <col min="28" max="16384" width="9.28515625" style="1"/>
  </cols>
  <sheetData>
    <row r="1" spans="1:26" ht="18" customHeight="1" thickBot="1" x14ac:dyDescent="0.35">
      <c r="A1" s="294" t="s">
        <v>23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6"/>
    </row>
    <row r="2" spans="1:26" ht="29.1" customHeight="1" thickBot="1" x14ac:dyDescent="0.3">
      <c r="A2" s="297" t="s">
        <v>1</v>
      </c>
      <c r="B2" s="326" t="s">
        <v>2</v>
      </c>
      <c r="C2" s="327"/>
      <c r="D2" s="327"/>
      <c r="E2" s="327"/>
      <c r="F2" s="328"/>
      <c r="G2" s="304" t="s">
        <v>3</v>
      </c>
      <c r="H2" s="345" t="s">
        <v>24</v>
      </c>
      <c r="I2" s="348" t="s">
        <v>47</v>
      </c>
      <c r="J2" s="307" t="s">
        <v>5</v>
      </c>
      <c r="K2" s="323" t="s">
        <v>6</v>
      </c>
      <c r="L2" s="329" t="s">
        <v>351</v>
      </c>
      <c r="M2" s="330"/>
      <c r="N2" s="331" t="s">
        <v>350</v>
      </c>
      <c r="O2" s="332"/>
      <c r="P2" s="316" t="s">
        <v>25</v>
      </c>
      <c r="Q2" s="317"/>
      <c r="R2" s="317"/>
      <c r="S2" s="317"/>
      <c r="T2" s="317"/>
      <c r="U2" s="317"/>
      <c r="V2" s="317"/>
      <c r="W2" s="318"/>
      <c r="X2" s="318"/>
      <c r="Y2" s="273" t="s">
        <v>10</v>
      </c>
      <c r="Z2" s="274"/>
    </row>
    <row r="3" spans="1:26" ht="14.85" customHeight="1" x14ac:dyDescent="0.25">
      <c r="A3" s="298"/>
      <c r="B3" s="319" t="s">
        <v>11</v>
      </c>
      <c r="C3" s="300" t="s">
        <v>12</v>
      </c>
      <c r="D3" s="300" t="s">
        <v>13</v>
      </c>
      <c r="E3" s="300" t="s">
        <v>14</v>
      </c>
      <c r="F3" s="302" t="s">
        <v>15</v>
      </c>
      <c r="G3" s="305"/>
      <c r="H3" s="346"/>
      <c r="I3" s="349"/>
      <c r="J3" s="308"/>
      <c r="K3" s="324"/>
      <c r="L3" s="337" t="s">
        <v>16</v>
      </c>
      <c r="M3" s="339" t="s">
        <v>51</v>
      </c>
      <c r="N3" s="341" t="s">
        <v>17</v>
      </c>
      <c r="O3" s="343" t="s">
        <v>18</v>
      </c>
      <c r="P3" s="321" t="s">
        <v>26</v>
      </c>
      <c r="Q3" s="322"/>
      <c r="R3" s="322"/>
      <c r="S3" s="323"/>
      <c r="T3" s="310" t="s">
        <v>27</v>
      </c>
      <c r="U3" s="312" t="s">
        <v>49</v>
      </c>
      <c r="V3" s="312" t="s">
        <v>50</v>
      </c>
      <c r="W3" s="310" t="s">
        <v>28</v>
      </c>
      <c r="X3" s="314" t="s">
        <v>48</v>
      </c>
      <c r="Y3" s="333" t="s">
        <v>21</v>
      </c>
      <c r="Z3" s="335" t="s">
        <v>22</v>
      </c>
    </row>
    <row r="4" spans="1:26" ht="95.25" customHeight="1" thickBot="1" x14ac:dyDescent="0.3">
      <c r="A4" s="299"/>
      <c r="B4" s="320"/>
      <c r="C4" s="301"/>
      <c r="D4" s="301"/>
      <c r="E4" s="301"/>
      <c r="F4" s="303"/>
      <c r="G4" s="306"/>
      <c r="H4" s="347"/>
      <c r="I4" s="350"/>
      <c r="J4" s="309"/>
      <c r="K4" s="325"/>
      <c r="L4" s="338"/>
      <c r="M4" s="340"/>
      <c r="N4" s="342"/>
      <c r="O4" s="344"/>
      <c r="P4" s="15" t="s">
        <v>44</v>
      </c>
      <c r="Q4" s="94" t="s">
        <v>29</v>
      </c>
      <c r="R4" s="94" t="s">
        <v>30</v>
      </c>
      <c r="S4" s="95" t="s">
        <v>31</v>
      </c>
      <c r="T4" s="311"/>
      <c r="U4" s="313"/>
      <c r="V4" s="313"/>
      <c r="W4" s="311"/>
      <c r="X4" s="315"/>
      <c r="Y4" s="334"/>
      <c r="Z4" s="336"/>
    </row>
    <row r="5" spans="1:26" ht="150" customHeight="1" thickBot="1" x14ac:dyDescent="0.3">
      <c r="A5" s="90">
        <v>1</v>
      </c>
      <c r="B5" s="225" t="s">
        <v>162</v>
      </c>
      <c r="C5" s="225" t="s">
        <v>79</v>
      </c>
      <c r="D5" s="243">
        <v>70981779</v>
      </c>
      <c r="E5" s="249">
        <v>102931445</v>
      </c>
      <c r="F5" s="249">
        <v>600130398</v>
      </c>
      <c r="G5" s="26" t="s">
        <v>163</v>
      </c>
      <c r="H5" s="29" t="s">
        <v>57</v>
      </c>
      <c r="I5" s="26" t="s">
        <v>58</v>
      </c>
      <c r="J5" s="29" t="s">
        <v>81</v>
      </c>
      <c r="K5" s="29" t="s">
        <v>164</v>
      </c>
      <c r="L5" s="121">
        <v>200000</v>
      </c>
      <c r="M5" s="121">
        <f t="shared" ref="M5:M40" si="0">L5/100*70</f>
        <v>140000</v>
      </c>
      <c r="N5" s="109" t="s">
        <v>165</v>
      </c>
      <c r="O5" s="109" t="s">
        <v>94</v>
      </c>
      <c r="P5" s="35"/>
      <c r="Q5" s="35"/>
      <c r="R5" s="35"/>
      <c r="S5" s="35"/>
      <c r="T5" s="35"/>
      <c r="U5" s="35"/>
      <c r="V5" s="35"/>
      <c r="W5" s="35"/>
      <c r="X5" s="35"/>
      <c r="Y5" s="35" t="s">
        <v>82</v>
      </c>
      <c r="Z5" s="37"/>
    </row>
    <row r="6" spans="1:26" ht="150" customHeight="1" thickBot="1" x14ac:dyDescent="0.3">
      <c r="A6" s="90">
        <v>2</v>
      </c>
      <c r="B6" s="225" t="s">
        <v>85</v>
      </c>
      <c r="C6" s="225" t="s">
        <v>86</v>
      </c>
      <c r="D6" s="243">
        <v>43380247</v>
      </c>
      <c r="E6" s="243">
        <v>102931992</v>
      </c>
      <c r="F6" s="243">
        <v>600130126</v>
      </c>
      <c r="G6" s="26" t="s">
        <v>166</v>
      </c>
      <c r="H6" s="26" t="s">
        <v>57</v>
      </c>
      <c r="I6" s="26" t="s">
        <v>58</v>
      </c>
      <c r="J6" s="26" t="s">
        <v>88</v>
      </c>
      <c r="K6" s="26" t="s">
        <v>167</v>
      </c>
      <c r="L6" s="121">
        <v>8000000</v>
      </c>
      <c r="M6" s="121">
        <f t="shared" si="0"/>
        <v>5600000</v>
      </c>
      <c r="N6" s="109" t="s">
        <v>165</v>
      </c>
      <c r="O6" s="109">
        <v>46722</v>
      </c>
      <c r="P6" s="36"/>
      <c r="Q6" s="35"/>
      <c r="R6" s="36"/>
      <c r="S6" s="35"/>
      <c r="T6" s="35"/>
      <c r="U6" s="35"/>
      <c r="V6" s="35"/>
      <c r="W6" s="35"/>
      <c r="X6" s="35"/>
      <c r="Y6" s="35"/>
      <c r="Z6" s="37" t="s">
        <v>61</v>
      </c>
    </row>
    <row r="7" spans="1:26" ht="150" customHeight="1" thickBot="1" x14ac:dyDescent="0.3">
      <c r="A7" s="90">
        <v>3</v>
      </c>
      <c r="B7" s="225" t="s">
        <v>85</v>
      </c>
      <c r="C7" s="225" t="s">
        <v>86</v>
      </c>
      <c r="D7" s="243">
        <v>43380247</v>
      </c>
      <c r="E7" s="243">
        <v>102931992</v>
      </c>
      <c r="F7" s="243">
        <v>600130126</v>
      </c>
      <c r="G7" s="26" t="s">
        <v>168</v>
      </c>
      <c r="H7" s="26" t="s">
        <v>57</v>
      </c>
      <c r="I7" s="26" t="s">
        <v>58</v>
      </c>
      <c r="J7" s="26" t="s">
        <v>88</v>
      </c>
      <c r="K7" s="26" t="s">
        <v>169</v>
      </c>
      <c r="L7" s="121">
        <v>2000000</v>
      </c>
      <c r="M7" s="121">
        <f t="shared" si="0"/>
        <v>1400000</v>
      </c>
      <c r="N7" s="109" t="s">
        <v>165</v>
      </c>
      <c r="O7" s="109">
        <v>45992</v>
      </c>
      <c r="P7" s="36" t="s">
        <v>114</v>
      </c>
      <c r="Q7" s="35" t="s">
        <v>114</v>
      </c>
      <c r="R7" s="35" t="s">
        <v>114</v>
      </c>
      <c r="S7" s="35" t="s">
        <v>114</v>
      </c>
      <c r="T7" s="35"/>
      <c r="U7" s="35"/>
      <c r="V7" s="35"/>
      <c r="W7" s="35" t="s">
        <v>114</v>
      </c>
      <c r="X7" s="35" t="s">
        <v>114</v>
      </c>
      <c r="Y7" s="35"/>
      <c r="Z7" s="37"/>
    </row>
    <row r="8" spans="1:26" ht="150" customHeight="1" thickBot="1" x14ac:dyDescent="0.3">
      <c r="A8" s="90">
        <v>4</v>
      </c>
      <c r="B8" s="225" t="s">
        <v>85</v>
      </c>
      <c r="C8" s="225" t="s">
        <v>86</v>
      </c>
      <c r="D8" s="243">
        <v>43380247</v>
      </c>
      <c r="E8" s="243">
        <v>102931992</v>
      </c>
      <c r="F8" s="243">
        <v>600130126</v>
      </c>
      <c r="G8" s="26" t="s">
        <v>170</v>
      </c>
      <c r="H8" s="26" t="s">
        <v>57</v>
      </c>
      <c r="I8" s="26" t="s">
        <v>58</v>
      </c>
      <c r="J8" s="26" t="s">
        <v>88</v>
      </c>
      <c r="K8" s="29" t="s">
        <v>171</v>
      </c>
      <c r="L8" s="121">
        <v>15000000</v>
      </c>
      <c r="M8" s="121">
        <f t="shared" si="0"/>
        <v>10500000</v>
      </c>
      <c r="N8" s="109" t="s">
        <v>165</v>
      </c>
      <c r="O8" s="109" t="s">
        <v>172</v>
      </c>
      <c r="P8" s="35"/>
      <c r="Q8" s="35"/>
      <c r="R8" s="35"/>
      <c r="S8" s="35"/>
      <c r="T8" s="35"/>
      <c r="U8" s="35"/>
      <c r="V8" s="35"/>
      <c r="W8" s="35"/>
      <c r="X8" s="35"/>
      <c r="Y8" s="35"/>
      <c r="Z8" s="37" t="s">
        <v>61</v>
      </c>
    </row>
    <row r="9" spans="1:26" ht="150" customHeight="1" thickBot="1" x14ac:dyDescent="0.3">
      <c r="A9" s="90">
        <v>5</v>
      </c>
      <c r="B9" s="225" t="s">
        <v>85</v>
      </c>
      <c r="C9" s="225" t="s">
        <v>86</v>
      </c>
      <c r="D9" s="243">
        <v>43380247</v>
      </c>
      <c r="E9" s="243">
        <v>102931992</v>
      </c>
      <c r="F9" s="243">
        <v>600130126</v>
      </c>
      <c r="G9" s="26" t="s">
        <v>173</v>
      </c>
      <c r="H9" s="26" t="s">
        <v>57</v>
      </c>
      <c r="I9" s="26" t="s">
        <v>58</v>
      </c>
      <c r="J9" s="26" t="s">
        <v>88</v>
      </c>
      <c r="K9" s="26" t="s">
        <v>174</v>
      </c>
      <c r="L9" s="121">
        <v>1000000</v>
      </c>
      <c r="M9" s="121">
        <f t="shared" si="0"/>
        <v>700000</v>
      </c>
      <c r="N9" s="109" t="s">
        <v>175</v>
      </c>
      <c r="O9" s="109" t="s">
        <v>176</v>
      </c>
      <c r="P9" s="35"/>
      <c r="Q9" s="35" t="s">
        <v>114</v>
      </c>
      <c r="R9" s="35" t="s">
        <v>114</v>
      </c>
      <c r="S9" s="35" t="s">
        <v>114</v>
      </c>
      <c r="T9" s="35"/>
      <c r="U9" s="35"/>
      <c r="V9" s="35" t="s">
        <v>114</v>
      </c>
      <c r="W9" s="35" t="s">
        <v>114</v>
      </c>
      <c r="X9" s="35" t="s">
        <v>114</v>
      </c>
      <c r="Y9" s="35"/>
      <c r="Z9" s="37" t="s">
        <v>61</v>
      </c>
    </row>
    <row r="10" spans="1:26" ht="150" customHeight="1" thickBot="1" x14ac:dyDescent="0.3">
      <c r="A10" s="90">
        <v>6</v>
      </c>
      <c r="B10" s="225" t="s">
        <v>85</v>
      </c>
      <c r="C10" s="225" t="s">
        <v>86</v>
      </c>
      <c r="D10" s="243">
        <v>43380247</v>
      </c>
      <c r="E10" s="243">
        <v>102931992</v>
      </c>
      <c r="F10" s="243">
        <v>600130126</v>
      </c>
      <c r="G10" s="26" t="s">
        <v>177</v>
      </c>
      <c r="H10" s="26" t="s">
        <v>57</v>
      </c>
      <c r="I10" s="26" t="s">
        <v>58</v>
      </c>
      <c r="J10" s="26" t="s">
        <v>88</v>
      </c>
      <c r="K10" s="26" t="s">
        <v>178</v>
      </c>
      <c r="L10" s="121">
        <v>800000</v>
      </c>
      <c r="M10" s="121">
        <f t="shared" si="0"/>
        <v>560000</v>
      </c>
      <c r="N10" s="109" t="s">
        <v>165</v>
      </c>
      <c r="O10" s="109" t="s">
        <v>179</v>
      </c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7" t="s">
        <v>61</v>
      </c>
    </row>
    <row r="11" spans="1:26" ht="150" customHeight="1" thickBot="1" x14ac:dyDescent="0.3">
      <c r="A11" s="104">
        <v>7</v>
      </c>
      <c r="B11" s="226" t="s">
        <v>85</v>
      </c>
      <c r="C11" s="226" t="s">
        <v>86</v>
      </c>
      <c r="D11" s="250">
        <v>43380247</v>
      </c>
      <c r="E11" s="250">
        <v>102931992</v>
      </c>
      <c r="F11" s="250">
        <v>600130126</v>
      </c>
      <c r="G11" s="105" t="s">
        <v>347</v>
      </c>
      <c r="H11" s="105" t="s">
        <v>57</v>
      </c>
      <c r="I11" s="105" t="s">
        <v>58</v>
      </c>
      <c r="J11" s="105" t="s">
        <v>88</v>
      </c>
      <c r="K11" s="105" t="s">
        <v>348</v>
      </c>
      <c r="L11" s="201">
        <v>600000</v>
      </c>
      <c r="M11" s="201">
        <f>L11/100*70</f>
        <v>420000</v>
      </c>
      <c r="N11" s="202" t="s">
        <v>316</v>
      </c>
      <c r="O11" s="202" t="s">
        <v>176</v>
      </c>
      <c r="P11" s="106"/>
      <c r="Q11" s="106"/>
      <c r="R11" s="106"/>
      <c r="S11" s="106"/>
      <c r="T11" s="106"/>
      <c r="U11" s="106"/>
      <c r="V11" s="106"/>
      <c r="W11" s="106" t="s">
        <v>114</v>
      </c>
      <c r="X11" s="106"/>
      <c r="Y11" s="106"/>
      <c r="Z11" s="107"/>
    </row>
    <row r="12" spans="1:26" ht="150" customHeight="1" thickBot="1" x14ac:dyDescent="0.3">
      <c r="A12" s="90">
        <v>8</v>
      </c>
      <c r="B12" s="225" t="s">
        <v>180</v>
      </c>
      <c r="C12" s="225" t="s">
        <v>91</v>
      </c>
      <c r="D12" s="251">
        <v>71011757</v>
      </c>
      <c r="E12" s="243">
        <v>108027554</v>
      </c>
      <c r="F12" s="243">
        <v>600130703</v>
      </c>
      <c r="G12" s="26" t="s">
        <v>347</v>
      </c>
      <c r="H12" s="29" t="s">
        <v>57</v>
      </c>
      <c r="I12" s="26" t="s">
        <v>58</v>
      </c>
      <c r="J12" s="29" t="s">
        <v>93</v>
      </c>
      <c r="K12" s="26" t="s">
        <v>181</v>
      </c>
      <c r="L12" s="121">
        <v>2500000</v>
      </c>
      <c r="M12" s="121">
        <f t="shared" si="0"/>
        <v>1750000</v>
      </c>
      <c r="N12" s="109">
        <v>45383</v>
      </c>
      <c r="O12" s="109" t="s">
        <v>94</v>
      </c>
      <c r="P12" s="39"/>
      <c r="Q12" s="39"/>
      <c r="R12" s="39"/>
      <c r="S12" s="39"/>
      <c r="T12" s="39"/>
      <c r="U12" s="39"/>
      <c r="V12" s="39"/>
      <c r="W12" s="39"/>
      <c r="X12" s="39"/>
      <c r="Y12" s="36" t="s">
        <v>182</v>
      </c>
      <c r="Z12" s="37" t="s">
        <v>61</v>
      </c>
    </row>
    <row r="13" spans="1:26" ht="150" customHeight="1" thickBot="1" x14ac:dyDescent="0.3">
      <c r="A13" s="90">
        <v>9</v>
      </c>
      <c r="B13" s="227" t="s">
        <v>183</v>
      </c>
      <c r="C13" s="227" t="s">
        <v>55</v>
      </c>
      <c r="D13" s="252">
        <v>43379516</v>
      </c>
      <c r="E13" s="252">
        <v>102931968</v>
      </c>
      <c r="F13" s="252">
        <v>600130096</v>
      </c>
      <c r="G13" s="43" t="s">
        <v>184</v>
      </c>
      <c r="H13" s="29" t="s">
        <v>57</v>
      </c>
      <c r="I13" s="26" t="s">
        <v>58</v>
      </c>
      <c r="J13" s="26" t="s">
        <v>58</v>
      </c>
      <c r="K13" s="43" t="s">
        <v>185</v>
      </c>
      <c r="L13" s="120">
        <v>15000000</v>
      </c>
      <c r="M13" s="121">
        <f t="shared" si="0"/>
        <v>10500000</v>
      </c>
      <c r="N13" s="224">
        <v>45778</v>
      </c>
      <c r="O13" s="224">
        <v>46508</v>
      </c>
      <c r="P13" s="44" t="s">
        <v>114</v>
      </c>
      <c r="Q13" s="44" t="s">
        <v>114</v>
      </c>
      <c r="R13" s="44" t="s">
        <v>114</v>
      </c>
      <c r="S13" s="44" t="s">
        <v>114</v>
      </c>
      <c r="T13" s="44"/>
      <c r="U13" s="44" t="s">
        <v>114</v>
      </c>
      <c r="V13" s="44" t="s">
        <v>114</v>
      </c>
      <c r="W13" s="44" t="s">
        <v>114</v>
      </c>
      <c r="X13" s="44" t="s">
        <v>114</v>
      </c>
      <c r="Y13" s="44"/>
      <c r="Z13" s="45" t="s">
        <v>61</v>
      </c>
    </row>
    <row r="14" spans="1:26" ht="150" customHeight="1" thickBot="1" x14ac:dyDescent="0.3">
      <c r="A14" s="91">
        <v>10</v>
      </c>
      <c r="B14" s="228" t="s">
        <v>183</v>
      </c>
      <c r="C14" s="228" t="s">
        <v>55</v>
      </c>
      <c r="D14" s="253">
        <v>43379516</v>
      </c>
      <c r="E14" s="253">
        <v>102931968</v>
      </c>
      <c r="F14" s="253">
        <v>600130096</v>
      </c>
      <c r="G14" s="115" t="s">
        <v>186</v>
      </c>
      <c r="H14" s="72" t="s">
        <v>57</v>
      </c>
      <c r="I14" s="71" t="s">
        <v>58</v>
      </c>
      <c r="J14" s="71" t="s">
        <v>58</v>
      </c>
      <c r="K14" s="114" t="s">
        <v>187</v>
      </c>
      <c r="L14" s="122">
        <v>6000000</v>
      </c>
      <c r="M14" s="75">
        <f t="shared" si="0"/>
        <v>4200000</v>
      </c>
      <c r="N14" s="116" t="s">
        <v>337</v>
      </c>
      <c r="O14" s="223" t="s">
        <v>384</v>
      </c>
      <c r="P14" s="117"/>
      <c r="Q14" s="117"/>
      <c r="R14" s="117"/>
      <c r="S14" s="117"/>
      <c r="T14" s="117"/>
      <c r="U14" s="117"/>
      <c r="V14" s="117" t="s">
        <v>114</v>
      </c>
      <c r="W14" s="117" t="s">
        <v>114</v>
      </c>
      <c r="X14" s="117"/>
      <c r="Y14" s="118" t="s">
        <v>338</v>
      </c>
      <c r="Z14" s="119" t="s">
        <v>61</v>
      </c>
    </row>
    <row r="15" spans="1:26" ht="150" customHeight="1" thickBot="1" x14ac:dyDescent="0.3">
      <c r="A15" s="90">
        <v>11</v>
      </c>
      <c r="B15" s="227" t="s">
        <v>183</v>
      </c>
      <c r="C15" s="227" t="s">
        <v>55</v>
      </c>
      <c r="D15" s="252">
        <v>43379516</v>
      </c>
      <c r="E15" s="252">
        <v>102931968</v>
      </c>
      <c r="F15" s="252">
        <v>600130096</v>
      </c>
      <c r="G15" s="43" t="s">
        <v>188</v>
      </c>
      <c r="H15" s="29" t="s">
        <v>57</v>
      </c>
      <c r="I15" s="26" t="s">
        <v>58</v>
      </c>
      <c r="J15" s="26" t="s">
        <v>58</v>
      </c>
      <c r="K15" s="43" t="s">
        <v>189</v>
      </c>
      <c r="L15" s="120">
        <v>1500000</v>
      </c>
      <c r="M15" s="121">
        <f t="shared" si="0"/>
        <v>1050000</v>
      </c>
      <c r="N15" s="224">
        <v>45809</v>
      </c>
      <c r="O15" s="224">
        <v>45901</v>
      </c>
      <c r="P15" s="44" t="s">
        <v>114</v>
      </c>
      <c r="Q15" s="44"/>
      <c r="R15" s="44"/>
      <c r="S15" s="44" t="s">
        <v>114</v>
      </c>
      <c r="T15" s="44"/>
      <c r="U15" s="44"/>
      <c r="V15" s="44"/>
      <c r="W15" s="44"/>
      <c r="X15" s="44" t="s">
        <v>114</v>
      </c>
      <c r="Y15" s="44"/>
      <c r="Z15" s="45" t="s">
        <v>61</v>
      </c>
    </row>
    <row r="16" spans="1:26" ht="150" customHeight="1" thickBot="1" x14ac:dyDescent="0.3">
      <c r="A16" s="90">
        <v>12</v>
      </c>
      <c r="B16" s="227" t="s">
        <v>183</v>
      </c>
      <c r="C16" s="227" t="s">
        <v>55</v>
      </c>
      <c r="D16" s="252">
        <v>43379516</v>
      </c>
      <c r="E16" s="252">
        <v>102931968</v>
      </c>
      <c r="F16" s="252">
        <v>600130096</v>
      </c>
      <c r="G16" s="43" t="s">
        <v>190</v>
      </c>
      <c r="H16" s="29" t="s">
        <v>57</v>
      </c>
      <c r="I16" s="26" t="s">
        <v>58</v>
      </c>
      <c r="J16" s="26" t="s">
        <v>58</v>
      </c>
      <c r="K16" s="43" t="s">
        <v>191</v>
      </c>
      <c r="L16" s="120">
        <v>1000000</v>
      </c>
      <c r="M16" s="121">
        <f t="shared" si="0"/>
        <v>700000</v>
      </c>
      <c r="N16" s="224">
        <v>46174</v>
      </c>
      <c r="O16" s="224">
        <v>46296</v>
      </c>
      <c r="P16" s="44"/>
      <c r="Q16" s="44"/>
      <c r="R16" s="44"/>
      <c r="S16" s="44"/>
      <c r="T16" s="44"/>
      <c r="U16" s="44"/>
      <c r="V16" s="44" t="s">
        <v>114</v>
      </c>
      <c r="W16" s="44" t="s">
        <v>114</v>
      </c>
      <c r="X16" s="44"/>
      <c r="Y16" s="44"/>
      <c r="Z16" s="45" t="s">
        <v>61</v>
      </c>
    </row>
    <row r="17" spans="1:26" ht="150" customHeight="1" thickBot="1" x14ac:dyDescent="0.3">
      <c r="A17" s="79">
        <v>13</v>
      </c>
      <c r="B17" s="229" t="s">
        <v>192</v>
      </c>
      <c r="C17" s="229" t="s">
        <v>193</v>
      </c>
      <c r="D17" s="229">
        <v>75021404</v>
      </c>
      <c r="E17" s="229">
        <v>102931402</v>
      </c>
      <c r="F17" s="229">
        <v>600130371</v>
      </c>
      <c r="G17" s="71" t="s">
        <v>362</v>
      </c>
      <c r="H17" s="71" t="s">
        <v>57</v>
      </c>
      <c r="I17" s="71" t="s">
        <v>58</v>
      </c>
      <c r="J17" s="71" t="s">
        <v>194</v>
      </c>
      <c r="K17" s="71" t="s">
        <v>363</v>
      </c>
      <c r="L17" s="154">
        <v>483303</v>
      </c>
      <c r="M17" s="155" t="s">
        <v>367</v>
      </c>
      <c r="N17" s="79" t="s">
        <v>315</v>
      </c>
      <c r="O17" s="203" t="s">
        <v>364</v>
      </c>
      <c r="P17" s="79"/>
      <c r="Q17" s="79"/>
      <c r="R17" s="79"/>
      <c r="S17" s="79"/>
      <c r="T17" s="79"/>
      <c r="U17" s="79"/>
      <c r="V17" s="79"/>
      <c r="W17" s="79"/>
      <c r="X17" s="79"/>
      <c r="Y17" s="79" t="s">
        <v>338</v>
      </c>
      <c r="Z17" s="79"/>
    </row>
    <row r="18" spans="1:26" ht="150" customHeight="1" thickBot="1" x14ac:dyDescent="0.3">
      <c r="A18" s="36">
        <v>14</v>
      </c>
      <c r="B18" s="225" t="s">
        <v>192</v>
      </c>
      <c r="C18" s="225" t="s">
        <v>193</v>
      </c>
      <c r="D18" s="225">
        <v>75021404</v>
      </c>
      <c r="E18" s="225">
        <v>102931402</v>
      </c>
      <c r="F18" s="225">
        <v>600130371</v>
      </c>
      <c r="G18" s="26" t="s">
        <v>195</v>
      </c>
      <c r="H18" s="26" t="s">
        <v>57</v>
      </c>
      <c r="I18" s="26" t="s">
        <v>58</v>
      </c>
      <c r="J18" s="26" t="s">
        <v>194</v>
      </c>
      <c r="K18" s="26" t="s">
        <v>196</v>
      </c>
      <c r="L18" s="153">
        <v>200000</v>
      </c>
      <c r="M18" s="153">
        <f t="shared" ref="M18:M22" si="1">L18/100*70</f>
        <v>140000</v>
      </c>
      <c r="N18" s="204" t="s">
        <v>365</v>
      </c>
      <c r="O18" s="204" t="s">
        <v>366</v>
      </c>
      <c r="P18" s="36" t="s">
        <v>114</v>
      </c>
      <c r="Q18" s="36"/>
      <c r="R18" s="36"/>
      <c r="S18" s="36" t="s">
        <v>114</v>
      </c>
      <c r="T18" s="36"/>
      <c r="U18" s="36"/>
      <c r="V18" s="36"/>
      <c r="W18" s="36"/>
      <c r="X18" s="36" t="s">
        <v>114</v>
      </c>
      <c r="Y18" s="36"/>
      <c r="Z18" s="36"/>
    </row>
    <row r="19" spans="1:26" ht="150" customHeight="1" thickBot="1" x14ac:dyDescent="0.3">
      <c r="A19" s="192">
        <v>15</v>
      </c>
      <c r="B19" s="230" t="s">
        <v>192</v>
      </c>
      <c r="C19" s="230" t="s">
        <v>193</v>
      </c>
      <c r="D19" s="254">
        <v>75021404</v>
      </c>
      <c r="E19" s="230">
        <v>102931402</v>
      </c>
      <c r="F19" s="254">
        <v>600130371</v>
      </c>
      <c r="G19" s="205" t="s">
        <v>198</v>
      </c>
      <c r="H19" s="206" t="s">
        <v>57</v>
      </c>
      <c r="I19" s="207" t="s">
        <v>58</v>
      </c>
      <c r="J19" s="207" t="s">
        <v>194</v>
      </c>
      <c r="K19" s="205" t="s">
        <v>199</v>
      </c>
      <c r="L19" s="208">
        <v>1000000</v>
      </c>
      <c r="M19" s="209">
        <f t="shared" si="1"/>
        <v>700000</v>
      </c>
      <c r="N19" s="213" t="s">
        <v>365</v>
      </c>
      <c r="O19" s="213" t="s">
        <v>366</v>
      </c>
      <c r="P19" s="210"/>
      <c r="Q19" s="210"/>
      <c r="R19" s="210"/>
      <c r="S19" s="210"/>
      <c r="T19" s="210" t="s">
        <v>114</v>
      </c>
      <c r="U19" s="210"/>
      <c r="V19" s="210"/>
      <c r="W19" s="210"/>
      <c r="X19" s="210"/>
      <c r="Y19" s="210"/>
      <c r="Z19" s="211" t="s">
        <v>61</v>
      </c>
    </row>
    <row r="20" spans="1:26" ht="150" customHeight="1" thickBot="1" x14ac:dyDescent="0.3">
      <c r="A20" s="192">
        <v>16</v>
      </c>
      <c r="B20" s="230" t="s">
        <v>192</v>
      </c>
      <c r="C20" s="230" t="s">
        <v>193</v>
      </c>
      <c r="D20" s="254">
        <v>75021404</v>
      </c>
      <c r="E20" s="230">
        <v>102931402</v>
      </c>
      <c r="F20" s="254">
        <v>600130371</v>
      </c>
      <c r="G20" s="205" t="s">
        <v>200</v>
      </c>
      <c r="H20" s="206" t="s">
        <v>57</v>
      </c>
      <c r="I20" s="207" t="s">
        <v>58</v>
      </c>
      <c r="J20" s="207" t="s">
        <v>194</v>
      </c>
      <c r="K20" s="205" t="s">
        <v>201</v>
      </c>
      <c r="L20" s="208">
        <v>1000000</v>
      </c>
      <c r="M20" s="209">
        <f t="shared" si="1"/>
        <v>700000</v>
      </c>
      <c r="N20" s="214" t="s">
        <v>365</v>
      </c>
      <c r="O20" s="214" t="s">
        <v>366</v>
      </c>
      <c r="P20" s="210"/>
      <c r="Q20" s="210"/>
      <c r="R20" s="210"/>
      <c r="S20" s="210"/>
      <c r="T20" s="210" t="s">
        <v>114</v>
      </c>
      <c r="U20" s="210"/>
      <c r="V20" s="210"/>
      <c r="W20" s="210"/>
      <c r="X20" s="210"/>
      <c r="Y20" s="210"/>
      <c r="Z20" s="211" t="s">
        <v>61</v>
      </c>
    </row>
    <row r="21" spans="1:26" ht="150" customHeight="1" thickBot="1" x14ac:dyDescent="0.3">
      <c r="A21" s="192">
        <v>17</v>
      </c>
      <c r="B21" s="230" t="s">
        <v>192</v>
      </c>
      <c r="C21" s="230" t="s">
        <v>193</v>
      </c>
      <c r="D21" s="254">
        <v>75021404</v>
      </c>
      <c r="E21" s="230">
        <v>102931402</v>
      </c>
      <c r="F21" s="254">
        <v>600130371</v>
      </c>
      <c r="G21" s="205" t="s">
        <v>202</v>
      </c>
      <c r="H21" s="206" t="s">
        <v>57</v>
      </c>
      <c r="I21" s="207" t="s">
        <v>58</v>
      </c>
      <c r="J21" s="207" t="s">
        <v>194</v>
      </c>
      <c r="K21" s="205" t="s">
        <v>203</v>
      </c>
      <c r="L21" s="208">
        <v>500000</v>
      </c>
      <c r="M21" s="209">
        <f t="shared" si="1"/>
        <v>350000</v>
      </c>
      <c r="N21" s="212" t="s">
        <v>165</v>
      </c>
      <c r="O21" s="212" t="s">
        <v>197</v>
      </c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1" t="s">
        <v>61</v>
      </c>
    </row>
    <row r="22" spans="1:26" ht="150" customHeight="1" thickBot="1" x14ac:dyDescent="0.3">
      <c r="A22" s="104">
        <v>18</v>
      </c>
      <c r="B22" s="231" t="s">
        <v>192</v>
      </c>
      <c r="C22" s="231" t="s">
        <v>192</v>
      </c>
      <c r="D22" s="255">
        <v>75021404</v>
      </c>
      <c r="E22" s="231">
        <v>102931402</v>
      </c>
      <c r="F22" s="255">
        <v>600130371</v>
      </c>
      <c r="G22" s="156" t="s">
        <v>368</v>
      </c>
      <c r="H22" s="157" t="s">
        <v>57</v>
      </c>
      <c r="I22" s="136" t="s">
        <v>58</v>
      </c>
      <c r="J22" s="136" t="s">
        <v>194</v>
      </c>
      <c r="K22" s="156" t="s">
        <v>369</v>
      </c>
      <c r="L22" s="158">
        <v>20000000</v>
      </c>
      <c r="M22" s="139">
        <f t="shared" si="1"/>
        <v>14000000</v>
      </c>
      <c r="N22" s="159" t="s">
        <v>365</v>
      </c>
      <c r="O22" s="159" t="s">
        <v>366</v>
      </c>
      <c r="P22" s="160" t="s">
        <v>114</v>
      </c>
      <c r="Q22" s="160" t="s">
        <v>114</v>
      </c>
      <c r="R22" s="160" t="s">
        <v>114</v>
      </c>
      <c r="S22" s="160" t="s">
        <v>114</v>
      </c>
      <c r="T22" s="160" t="s">
        <v>370</v>
      </c>
      <c r="U22" s="160"/>
      <c r="V22" s="160" t="s">
        <v>114</v>
      </c>
      <c r="W22" s="160" t="s">
        <v>370</v>
      </c>
      <c r="X22" s="160" t="s">
        <v>370</v>
      </c>
      <c r="Y22" s="161" t="s">
        <v>371</v>
      </c>
      <c r="Z22" s="162" t="s">
        <v>61</v>
      </c>
    </row>
    <row r="23" spans="1:26" ht="150" customHeight="1" thickBot="1" x14ac:dyDescent="0.3">
      <c r="A23" s="90">
        <v>19</v>
      </c>
      <c r="B23" s="232" t="s">
        <v>204</v>
      </c>
      <c r="C23" s="232" t="s">
        <v>205</v>
      </c>
      <c r="D23" s="256">
        <v>70830754</v>
      </c>
      <c r="E23" s="232">
        <v>102943192</v>
      </c>
      <c r="F23" s="256">
        <v>600130231</v>
      </c>
      <c r="G23" s="46" t="s">
        <v>206</v>
      </c>
      <c r="H23" s="47" t="s">
        <v>57</v>
      </c>
      <c r="I23" s="26" t="s">
        <v>58</v>
      </c>
      <c r="J23" s="26" t="s">
        <v>207</v>
      </c>
      <c r="K23" s="46" t="s">
        <v>208</v>
      </c>
      <c r="L23" s="120">
        <v>2500000</v>
      </c>
      <c r="M23" s="121">
        <f t="shared" si="0"/>
        <v>1750000</v>
      </c>
      <c r="N23" s="113" t="s">
        <v>340</v>
      </c>
      <c r="O23" s="113" t="s">
        <v>94</v>
      </c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5" t="s">
        <v>61</v>
      </c>
    </row>
    <row r="24" spans="1:26" ht="150" customHeight="1" thickBot="1" x14ac:dyDescent="0.3">
      <c r="A24" s="90">
        <v>20</v>
      </c>
      <c r="B24" s="232" t="s">
        <v>204</v>
      </c>
      <c r="C24" s="232" t="s">
        <v>205</v>
      </c>
      <c r="D24" s="256">
        <v>70830754</v>
      </c>
      <c r="E24" s="232">
        <v>102943192</v>
      </c>
      <c r="F24" s="256">
        <v>600130231</v>
      </c>
      <c r="G24" s="46" t="s">
        <v>209</v>
      </c>
      <c r="H24" s="47" t="s">
        <v>57</v>
      </c>
      <c r="I24" s="26" t="s">
        <v>58</v>
      </c>
      <c r="J24" s="26" t="s">
        <v>207</v>
      </c>
      <c r="K24" s="46" t="s">
        <v>210</v>
      </c>
      <c r="L24" s="120">
        <v>2000000</v>
      </c>
      <c r="M24" s="121">
        <f t="shared" si="0"/>
        <v>1400000</v>
      </c>
      <c r="N24" s="113" t="s">
        <v>339</v>
      </c>
      <c r="O24" s="113" t="s">
        <v>94</v>
      </c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5" t="s">
        <v>61</v>
      </c>
    </row>
    <row r="25" spans="1:26" ht="150" customHeight="1" thickBot="1" x14ac:dyDescent="0.3">
      <c r="A25" s="90">
        <v>21</v>
      </c>
      <c r="B25" s="225" t="s">
        <v>211</v>
      </c>
      <c r="C25" s="225" t="s">
        <v>119</v>
      </c>
      <c r="D25" s="243">
        <v>70881308</v>
      </c>
      <c r="E25" s="243">
        <v>102931666</v>
      </c>
      <c r="F25" s="243">
        <v>600130835</v>
      </c>
      <c r="G25" s="26" t="s">
        <v>212</v>
      </c>
      <c r="H25" s="29" t="s">
        <v>57</v>
      </c>
      <c r="I25" s="29" t="s">
        <v>213</v>
      </c>
      <c r="J25" s="29" t="s">
        <v>121</v>
      </c>
      <c r="K25" s="26" t="s">
        <v>214</v>
      </c>
      <c r="L25" s="217">
        <v>450000</v>
      </c>
      <c r="M25" s="121">
        <f t="shared" si="0"/>
        <v>315000</v>
      </c>
      <c r="N25" s="219">
        <v>45474</v>
      </c>
      <c r="O25" s="219">
        <v>46600</v>
      </c>
      <c r="P25" s="35"/>
      <c r="Q25" s="35"/>
      <c r="R25" s="35"/>
      <c r="S25" s="35"/>
      <c r="T25" s="35"/>
      <c r="U25" s="35"/>
      <c r="V25" s="35"/>
      <c r="W25" s="35"/>
      <c r="X25" s="35"/>
      <c r="Y25" s="36" t="s">
        <v>215</v>
      </c>
      <c r="Z25" s="37" t="s">
        <v>61</v>
      </c>
    </row>
    <row r="26" spans="1:26" ht="150" customHeight="1" thickBot="1" x14ac:dyDescent="0.3">
      <c r="A26" s="90">
        <v>22</v>
      </c>
      <c r="B26" s="233" t="s">
        <v>211</v>
      </c>
      <c r="C26" s="233" t="s">
        <v>119</v>
      </c>
      <c r="D26" s="245">
        <v>70881308</v>
      </c>
      <c r="E26" s="245">
        <v>102931666</v>
      </c>
      <c r="F26" s="245">
        <v>600130835</v>
      </c>
      <c r="G26" s="49" t="s">
        <v>216</v>
      </c>
      <c r="H26" s="50" t="s">
        <v>57</v>
      </c>
      <c r="I26" s="50" t="s">
        <v>213</v>
      </c>
      <c r="J26" s="50" t="s">
        <v>121</v>
      </c>
      <c r="K26" s="49" t="s">
        <v>217</v>
      </c>
      <c r="L26" s="218">
        <v>550000</v>
      </c>
      <c r="M26" s="121">
        <f t="shared" si="0"/>
        <v>385000</v>
      </c>
      <c r="N26" s="220">
        <v>45474</v>
      </c>
      <c r="O26" s="220">
        <v>46600</v>
      </c>
      <c r="P26" s="51"/>
      <c r="Q26" s="51"/>
      <c r="R26" s="51"/>
      <c r="S26" s="51"/>
      <c r="T26" s="215" t="s">
        <v>114</v>
      </c>
      <c r="U26" s="215"/>
      <c r="V26" s="215"/>
      <c r="W26" s="215"/>
      <c r="X26" s="215"/>
      <c r="Y26" s="215"/>
      <c r="Z26" s="216" t="s">
        <v>61</v>
      </c>
    </row>
    <row r="27" spans="1:26" ht="150" customHeight="1" thickBot="1" x14ac:dyDescent="0.3">
      <c r="A27" s="146">
        <v>23</v>
      </c>
      <c r="B27" s="234" t="s">
        <v>211</v>
      </c>
      <c r="C27" s="234" t="s">
        <v>119</v>
      </c>
      <c r="D27" s="257">
        <v>70881308</v>
      </c>
      <c r="E27" s="257">
        <v>102931666</v>
      </c>
      <c r="F27" s="257">
        <v>600130835</v>
      </c>
      <c r="G27" s="147" t="s">
        <v>359</v>
      </c>
      <c r="H27" s="148" t="s">
        <v>57</v>
      </c>
      <c r="I27" s="148" t="s">
        <v>213</v>
      </c>
      <c r="J27" s="148" t="s">
        <v>121</v>
      </c>
      <c r="K27" s="147" t="s">
        <v>360</v>
      </c>
      <c r="L27" s="149">
        <v>1650000</v>
      </c>
      <c r="M27" s="139">
        <f t="shared" si="0"/>
        <v>1155000</v>
      </c>
      <c r="N27" s="150" t="s">
        <v>361</v>
      </c>
      <c r="O27" s="150" t="s">
        <v>248</v>
      </c>
      <c r="P27" s="151"/>
      <c r="Q27" s="151"/>
      <c r="R27" s="151"/>
      <c r="S27" s="151"/>
      <c r="T27" s="151" t="s">
        <v>114</v>
      </c>
      <c r="U27" s="151"/>
      <c r="V27" s="151" t="s">
        <v>114</v>
      </c>
      <c r="W27" s="151"/>
      <c r="X27" s="151"/>
      <c r="Y27" s="151"/>
      <c r="Z27" s="152" t="s">
        <v>61</v>
      </c>
    </row>
    <row r="28" spans="1:26" ht="150" customHeight="1" thickBot="1" x14ac:dyDescent="0.3">
      <c r="A28" s="91">
        <v>24</v>
      </c>
      <c r="B28" s="229" t="s">
        <v>218</v>
      </c>
      <c r="C28" s="229" t="s">
        <v>219</v>
      </c>
      <c r="D28" s="258">
        <v>70981761</v>
      </c>
      <c r="E28" s="258">
        <v>150012128</v>
      </c>
      <c r="F28" s="258">
        <v>650012097</v>
      </c>
      <c r="G28" s="71" t="s">
        <v>220</v>
      </c>
      <c r="H28" s="71" t="s">
        <v>57</v>
      </c>
      <c r="I28" s="71" t="s">
        <v>58</v>
      </c>
      <c r="J28" s="71" t="s">
        <v>221</v>
      </c>
      <c r="K28" s="71" t="s">
        <v>222</v>
      </c>
      <c r="L28" s="75">
        <v>2500000</v>
      </c>
      <c r="M28" s="75">
        <f t="shared" si="0"/>
        <v>1750000</v>
      </c>
      <c r="N28" s="77">
        <v>44927</v>
      </c>
      <c r="O28" s="221" t="s">
        <v>383</v>
      </c>
      <c r="P28" s="79" t="s">
        <v>114</v>
      </c>
      <c r="Q28" s="73" t="s">
        <v>114</v>
      </c>
      <c r="R28" s="79" t="s">
        <v>114</v>
      </c>
      <c r="S28" s="73" t="s">
        <v>114</v>
      </c>
      <c r="T28" s="73"/>
      <c r="U28" s="73"/>
      <c r="V28" s="73" t="s">
        <v>114</v>
      </c>
      <c r="W28" s="73" t="s">
        <v>114</v>
      </c>
      <c r="X28" s="73" t="s">
        <v>114</v>
      </c>
      <c r="Y28" s="73"/>
      <c r="Z28" s="74"/>
    </row>
    <row r="29" spans="1:26" ht="150" customHeight="1" thickBot="1" x14ac:dyDescent="0.3">
      <c r="A29" s="90">
        <v>25</v>
      </c>
      <c r="B29" s="235" t="s">
        <v>218</v>
      </c>
      <c r="C29" s="235" t="s">
        <v>219</v>
      </c>
      <c r="D29" s="244">
        <v>70981761</v>
      </c>
      <c r="E29" s="244">
        <v>150012128</v>
      </c>
      <c r="F29" s="244">
        <v>650012097</v>
      </c>
      <c r="G29" s="53" t="s">
        <v>87</v>
      </c>
      <c r="H29" s="41" t="s">
        <v>57</v>
      </c>
      <c r="I29" s="41" t="s">
        <v>58</v>
      </c>
      <c r="J29" s="41" t="s">
        <v>221</v>
      </c>
      <c r="K29" s="41" t="s">
        <v>223</v>
      </c>
      <c r="L29" s="123">
        <v>600000</v>
      </c>
      <c r="M29" s="121">
        <f t="shared" si="0"/>
        <v>420000</v>
      </c>
      <c r="N29" s="124">
        <v>45108</v>
      </c>
      <c r="O29" s="124">
        <v>45992</v>
      </c>
      <c r="P29" s="54"/>
      <c r="Q29" s="55" t="s">
        <v>114</v>
      </c>
      <c r="R29" s="55" t="s">
        <v>114</v>
      </c>
      <c r="S29" s="55"/>
      <c r="T29" s="55"/>
      <c r="U29" s="55"/>
      <c r="V29" s="55" t="s">
        <v>114</v>
      </c>
      <c r="W29" s="55"/>
      <c r="X29" s="55"/>
      <c r="Y29" s="55"/>
      <c r="Z29" s="56"/>
    </row>
    <row r="30" spans="1:26" ht="150" customHeight="1" thickBot="1" x14ac:dyDescent="0.3">
      <c r="A30" s="90">
        <v>26</v>
      </c>
      <c r="B30" s="225" t="s">
        <v>218</v>
      </c>
      <c r="C30" s="225" t="s">
        <v>219</v>
      </c>
      <c r="D30" s="243">
        <v>70981761</v>
      </c>
      <c r="E30" s="243">
        <v>150012128</v>
      </c>
      <c r="F30" s="243">
        <v>650012097</v>
      </c>
      <c r="G30" s="26" t="s">
        <v>224</v>
      </c>
      <c r="H30" s="26" t="s">
        <v>57</v>
      </c>
      <c r="I30" s="26" t="s">
        <v>58</v>
      </c>
      <c r="J30" s="26" t="s">
        <v>221</v>
      </c>
      <c r="K30" s="26" t="s">
        <v>224</v>
      </c>
      <c r="L30" s="125">
        <v>350000</v>
      </c>
      <c r="M30" s="125">
        <f t="shared" si="0"/>
        <v>245000</v>
      </c>
      <c r="N30" s="124">
        <v>45108</v>
      </c>
      <c r="O30" s="109">
        <v>45992</v>
      </c>
      <c r="P30" s="35"/>
      <c r="Q30" s="35"/>
      <c r="R30" s="35"/>
      <c r="S30" s="35" t="s">
        <v>114</v>
      </c>
      <c r="T30" s="35"/>
      <c r="U30" s="35"/>
      <c r="V30" s="35"/>
      <c r="W30" s="35"/>
      <c r="X30" s="35" t="s">
        <v>114</v>
      </c>
      <c r="Y30" s="35"/>
      <c r="Z30" s="37"/>
    </row>
    <row r="31" spans="1:26" ht="150" customHeight="1" thickBot="1" x14ac:dyDescent="0.3">
      <c r="A31" s="90">
        <v>27</v>
      </c>
      <c r="B31" s="225" t="s">
        <v>218</v>
      </c>
      <c r="C31" s="225" t="s">
        <v>219</v>
      </c>
      <c r="D31" s="243">
        <v>70981761</v>
      </c>
      <c r="E31" s="243">
        <v>150012128</v>
      </c>
      <c r="F31" s="243">
        <v>650012097</v>
      </c>
      <c r="G31" s="26" t="s">
        <v>225</v>
      </c>
      <c r="H31" s="26" t="s">
        <v>57</v>
      </c>
      <c r="I31" s="26" t="s">
        <v>58</v>
      </c>
      <c r="J31" s="26" t="s">
        <v>221</v>
      </c>
      <c r="K31" s="29" t="s">
        <v>226</v>
      </c>
      <c r="L31" s="125">
        <v>150000</v>
      </c>
      <c r="M31" s="121">
        <f t="shared" si="0"/>
        <v>105000</v>
      </c>
      <c r="N31" s="124">
        <v>45108</v>
      </c>
      <c r="O31" s="109">
        <v>45992</v>
      </c>
      <c r="P31" s="35"/>
      <c r="Q31" s="35"/>
      <c r="R31" s="35"/>
      <c r="S31" s="35" t="s">
        <v>114</v>
      </c>
      <c r="T31" s="35"/>
      <c r="U31" s="35"/>
      <c r="V31" s="35"/>
      <c r="W31" s="35"/>
      <c r="X31" s="35"/>
      <c r="Y31" s="35"/>
      <c r="Z31" s="37"/>
    </row>
    <row r="32" spans="1:26" ht="150" customHeight="1" thickBot="1" x14ac:dyDescent="0.3">
      <c r="A32" s="135">
        <v>28</v>
      </c>
      <c r="B32" s="226" t="s">
        <v>227</v>
      </c>
      <c r="C32" s="226" t="s">
        <v>126</v>
      </c>
      <c r="D32" s="259">
        <v>70998779</v>
      </c>
      <c r="E32" s="226">
        <v>102943214</v>
      </c>
      <c r="F32" s="226">
        <v>600130258</v>
      </c>
      <c r="G32" s="136" t="s">
        <v>385</v>
      </c>
      <c r="H32" s="136" t="s">
        <v>57</v>
      </c>
      <c r="I32" s="136" t="s">
        <v>58</v>
      </c>
      <c r="J32" s="137" t="s">
        <v>129</v>
      </c>
      <c r="K32" s="136" t="s">
        <v>357</v>
      </c>
      <c r="L32" s="138">
        <v>2000000</v>
      </c>
      <c r="M32" s="139">
        <f t="shared" si="0"/>
        <v>1400000</v>
      </c>
      <c r="N32" s="140">
        <v>45489</v>
      </c>
      <c r="O32" s="141">
        <v>46587</v>
      </c>
      <c r="P32" s="142" t="s">
        <v>114</v>
      </c>
      <c r="Q32" s="142" t="s">
        <v>114</v>
      </c>
      <c r="R32" s="106" t="s">
        <v>114</v>
      </c>
      <c r="S32" s="106"/>
      <c r="T32" s="106"/>
      <c r="U32" s="106"/>
      <c r="V32" s="106" t="s">
        <v>114</v>
      </c>
      <c r="W32" s="143"/>
      <c r="X32" s="143"/>
      <c r="Y32" s="143"/>
      <c r="Z32" s="144"/>
    </row>
    <row r="33" spans="1:26" ht="150" customHeight="1" thickBot="1" x14ac:dyDescent="0.3">
      <c r="A33" s="91">
        <v>29</v>
      </c>
      <c r="B33" s="229" t="s">
        <v>227</v>
      </c>
      <c r="C33" s="229" t="s">
        <v>126</v>
      </c>
      <c r="D33" s="260">
        <v>70998779</v>
      </c>
      <c r="E33" s="229">
        <v>102943214</v>
      </c>
      <c r="F33" s="229">
        <v>600130258</v>
      </c>
      <c r="G33" s="71" t="s">
        <v>228</v>
      </c>
      <c r="H33" s="71" t="s">
        <v>57</v>
      </c>
      <c r="I33" s="71" t="s">
        <v>58</v>
      </c>
      <c r="J33" s="71" t="s">
        <v>129</v>
      </c>
      <c r="K33" s="71" t="s">
        <v>229</v>
      </c>
      <c r="L33" s="76">
        <v>1200000</v>
      </c>
      <c r="M33" s="75">
        <f t="shared" si="0"/>
        <v>840000</v>
      </c>
      <c r="N33" s="78" t="s">
        <v>230</v>
      </c>
      <c r="O33" s="221" t="s">
        <v>358</v>
      </c>
      <c r="P33" s="79" t="s">
        <v>114</v>
      </c>
      <c r="Q33" s="79" t="s">
        <v>114</v>
      </c>
      <c r="R33" s="79" t="s">
        <v>114</v>
      </c>
      <c r="S33" s="79" t="s">
        <v>114</v>
      </c>
      <c r="T33" s="79"/>
      <c r="U33" s="79" t="s">
        <v>114</v>
      </c>
      <c r="V33" s="79"/>
      <c r="W33" s="79"/>
      <c r="X33" s="79"/>
      <c r="Y33" s="79" t="s">
        <v>231</v>
      </c>
      <c r="Z33" s="93"/>
    </row>
    <row r="34" spans="1:26" ht="150" customHeight="1" thickBot="1" x14ac:dyDescent="0.3">
      <c r="A34" s="25">
        <v>30</v>
      </c>
      <c r="B34" s="42" t="s">
        <v>227</v>
      </c>
      <c r="C34" s="42" t="s">
        <v>126</v>
      </c>
      <c r="D34" s="261">
        <v>70998779</v>
      </c>
      <c r="E34" s="262">
        <v>102943214</v>
      </c>
      <c r="F34" s="262">
        <v>600130258</v>
      </c>
      <c r="G34" s="27" t="s">
        <v>232</v>
      </c>
      <c r="H34" s="27" t="s">
        <v>57</v>
      </c>
      <c r="I34" s="27" t="s">
        <v>58</v>
      </c>
      <c r="J34" s="27" t="s">
        <v>129</v>
      </c>
      <c r="K34" s="27" t="s">
        <v>233</v>
      </c>
      <c r="L34" s="145">
        <v>1500000</v>
      </c>
      <c r="M34" s="145">
        <f t="shared" si="0"/>
        <v>1050000</v>
      </c>
      <c r="N34" s="111" t="s">
        <v>165</v>
      </c>
      <c r="O34" s="111">
        <v>45839</v>
      </c>
      <c r="P34" s="31"/>
      <c r="Q34" s="31"/>
      <c r="R34" s="31"/>
      <c r="S34" s="31"/>
      <c r="T34" s="31"/>
      <c r="U34" s="31"/>
      <c r="V34" s="31"/>
      <c r="W34" s="31"/>
      <c r="X34" s="31"/>
      <c r="Y34" s="28" t="s">
        <v>234</v>
      </c>
      <c r="Z34" s="32" t="s">
        <v>61</v>
      </c>
    </row>
    <row r="35" spans="1:26" ht="150" customHeight="1" thickBot="1" x14ac:dyDescent="0.3">
      <c r="A35" s="25">
        <v>31</v>
      </c>
      <c r="B35" s="42" t="s">
        <v>227</v>
      </c>
      <c r="C35" s="42" t="s">
        <v>126</v>
      </c>
      <c r="D35" s="261">
        <v>70998779</v>
      </c>
      <c r="E35" s="262">
        <v>102943214</v>
      </c>
      <c r="F35" s="262">
        <v>600130258</v>
      </c>
      <c r="G35" s="27" t="s">
        <v>235</v>
      </c>
      <c r="H35" s="27" t="s">
        <v>57</v>
      </c>
      <c r="I35" s="27" t="s">
        <v>58</v>
      </c>
      <c r="J35" s="27" t="s">
        <v>129</v>
      </c>
      <c r="K35" s="27" t="s">
        <v>236</v>
      </c>
      <c r="L35" s="145">
        <v>1500000</v>
      </c>
      <c r="M35" s="145">
        <f t="shared" si="0"/>
        <v>1050000</v>
      </c>
      <c r="N35" s="219" t="s">
        <v>316</v>
      </c>
      <c r="O35" s="111">
        <v>45839</v>
      </c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2" t="s">
        <v>61</v>
      </c>
    </row>
    <row r="36" spans="1:26" ht="150" customHeight="1" thickBot="1" x14ac:dyDescent="0.3">
      <c r="A36" s="25">
        <v>32</v>
      </c>
      <c r="B36" s="42" t="s">
        <v>227</v>
      </c>
      <c r="C36" s="42" t="s">
        <v>126</v>
      </c>
      <c r="D36" s="261">
        <v>70998779</v>
      </c>
      <c r="E36" s="262">
        <v>102943214</v>
      </c>
      <c r="F36" s="262">
        <v>600130258</v>
      </c>
      <c r="G36" s="27" t="s">
        <v>237</v>
      </c>
      <c r="H36" s="27" t="s">
        <v>57</v>
      </c>
      <c r="I36" s="27" t="s">
        <v>58</v>
      </c>
      <c r="J36" s="27" t="s">
        <v>129</v>
      </c>
      <c r="K36" s="27" t="s">
        <v>238</v>
      </c>
      <c r="L36" s="145">
        <v>350000</v>
      </c>
      <c r="M36" s="145">
        <f t="shared" si="0"/>
        <v>245000</v>
      </c>
      <c r="N36" s="219">
        <v>45474</v>
      </c>
      <c r="O36" s="111">
        <v>45627</v>
      </c>
      <c r="P36" s="31"/>
      <c r="Q36" s="28" t="s">
        <v>114</v>
      </c>
      <c r="R36" s="28" t="s">
        <v>114</v>
      </c>
      <c r="S36" s="28" t="s">
        <v>114</v>
      </c>
      <c r="T36" s="31"/>
      <c r="U36" s="31"/>
      <c r="V36" s="31"/>
      <c r="W36" s="31"/>
      <c r="X36" s="31"/>
      <c r="Y36" s="31"/>
      <c r="Z36" s="32"/>
    </row>
    <row r="37" spans="1:26" ht="150" customHeight="1" thickBot="1" x14ac:dyDescent="0.3">
      <c r="A37" s="25">
        <v>33</v>
      </c>
      <c r="B37" s="42" t="s">
        <v>227</v>
      </c>
      <c r="C37" s="42" t="s">
        <v>126</v>
      </c>
      <c r="D37" s="261">
        <v>70998779</v>
      </c>
      <c r="E37" s="262">
        <v>102943214</v>
      </c>
      <c r="F37" s="262">
        <v>600130258</v>
      </c>
      <c r="G37" s="27" t="s">
        <v>239</v>
      </c>
      <c r="H37" s="27" t="s">
        <v>57</v>
      </c>
      <c r="I37" s="27" t="s">
        <v>58</v>
      </c>
      <c r="J37" s="27" t="s">
        <v>129</v>
      </c>
      <c r="K37" s="27" t="s">
        <v>240</v>
      </c>
      <c r="L37" s="145">
        <v>3000000</v>
      </c>
      <c r="M37" s="145">
        <f t="shared" si="0"/>
        <v>2100000</v>
      </c>
      <c r="N37" s="219">
        <v>45658</v>
      </c>
      <c r="O37" s="111">
        <v>46722</v>
      </c>
      <c r="P37" s="31"/>
      <c r="Q37" s="28" t="s">
        <v>114</v>
      </c>
      <c r="R37" s="28" t="s">
        <v>114</v>
      </c>
      <c r="S37" s="28"/>
      <c r="T37" s="31"/>
      <c r="U37" s="31"/>
      <c r="V37" s="31"/>
      <c r="W37" s="31" t="s">
        <v>145</v>
      </c>
      <c r="X37" s="31"/>
      <c r="Y37" s="28" t="s">
        <v>182</v>
      </c>
      <c r="Z37" s="32" t="s">
        <v>61</v>
      </c>
    </row>
    <row r="38" spans="1:26" ht="150" customHeight="1" thickBot="1" x14ac:dyDescent="0.3">
      <c r="A38" s="25">
        <v>34</v>
      </c>
      <c r="B38" s="42" t="s">
        <v>227</v>
      </c>
      <c r="C38" s="42" t="s">
        <v>126</v>
      </c>
      <c r="D38" s="261">
        <v>70998779</v>
      </c>
      <c r="E38" s="262">
        <v>102943214</v>
      </c>
      <c r="F38" s="262">
        <v>600130258</v>
      </c>
      <c r="G38" s="27" t="s">
        <v>241</v>
      </c>
      <c r="H38" s="27" t="s">
        <v>57</v>
      </c>
      <c r="I38" s="27" t="s">
        <v>58</v>
      </c>
      <c r="J38" s="27" t="s">
        <v>129</v>
      </c>
      <c r="K38" s="27" t="s">
        <v>242</v>
      </c>
      <c r="L38" s="145">
        <v>500000</v>
      </c>
      <c r="M38" s="145">
        <f t="shared" si="0"/>
        <v>350000</v>
      </c>
      <c r="N38" s="219">
        <v>45444</v>
      </c>
      <c r="O38" s="111">
        <v>45627</v>
      </c>
      <c r="P38" s="31"/>
      <c r="Q38" s="31" t="s">
        <v>114</v>
      </c>
      <c r="R38" s="31"/>
      <c r="S38" s="31"/>
      <c r="T38" s="31"/>
      <c r="U38" s="31"/>
      <c r="V38" s="31"/>
      <c r="W38" s="31"/>
      <c r="X38" s="31"/>
      <c r="Y38" s="31"/>
      <c r="Z38" s="32" t="s">
        <v>61</v>
      </c>
    </row>
    <row r="39" spans="1:26" ht="150" customHeight="1" thickBot="1" x14ac:dyDescent="0.3">
      <c r="A39" s="25">
        <v>35</v>
      </c>
      <c r="B39" s="42" t="s">
        <v>227</v>
      </c>
      <c r="C39" s="42" t="s">
        <v>126</v>
      </c>
      <c r="D39" s="261">
        <v>70998779</v>
      </c>
      <c r="E39" s="262">
        <v>102943214</v>
      </c>
      <c r="F39" s="262">
        <v>600130258</v>
      </c>
      <c r="G39" s="27" t="s">
        <v>243</v>
      </c>
      <c r="H39" s="27" t="s">
        <v>57</v>
      </c>
      <c r="I39" s="27" t="s">
        <v>58</v>
      </c>
      <c r="J39" s="27" t="s">
        <v>129</v>
      </c>
      <c r="K39" s="30" t="s">
        <v>244</v>
      </c>
      <c r="L39" s="145">
        <v>1000000</v>
      </c>
      <c r="M39" s="145">
        <f t="shared" si="0"/>
        <v>700000</v>
      </c>
      <c r="N39" s="219">
        <v>45292</v>
      </c>
      <c r="O39" s="111">
        <v>45627</v>
      </c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2"/>
    </row>
    <row r="40" spans="1:26" ht="150" customHeight="1" thickBot="1" x14ac:dyDescent="0.3">
      <c r="A40" s="25">
        <v>36</v>
      </c>
      <c r="B40" s="42" t="s">
        <v>227</v>
      </c>
      <c r="C40" s="42" t="s">
        <v>126</v>
      </c>
      <c r="D40" s="261">
        <v>70998779</v>
      </c>
      <c r="E40" s="262">
        <v>102943214</v>
      </c>
      <c r="F40" s="262">
        <v>600130258</v>
      </c>
      <c r="G40" s="27" t="s">
        <v>206</v>
      </c>
      <c r="H40" s="27" t="s">
        <v>57</v>
      </c>
      <c r="I40" s="27" t="s">
        <v>58</v>
      </c>
      <c r="J40" s="27" t="s">
        <v>129</v>
      </c>
      <c r="K40" s="27" t="s">
        <v>245</v>
      </c>
      <c r="L40" s="145">
        <v>300000</v>
      </c>
      <c r="M40" s="145">
        <f t="shared" si="0"/>
        <v>210000</v>
      </c>
      <c r="N40" s="219">
        <v>45474</v>
      </c>
      <c r="O40" s="111">
        <v>45992</v>
      </c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2"/>
    </row>
    <row r="41" spans="1:26" ht="150" customHeight="1" thickBot="1" x14ac:dyDescent="0.3">
      <c r="A41" s="90">
        <v>37</v>
      </c>
      <c r="B41" s="225" t="s">
        <v>135</v>
      </c>
      <c r="C41" s="225" t="s">
        <v>136</v>
      </c>
      <c r="D41" s="263">
        <v>70885966</v>
      </c>
      <c r="E41" s="263">
        <v>102931887</v>
      </c>
      <c r="F41" s="263">
        <v>600130045</v>
      </c>
      <c r="G41" s="26" t="s">
        <v>246</v>
      </c>
      <c r="H41" s="26" t="s">
        <v>57</v>
      </c>
      <c r="I41" s="26" t="s">
        <v>58</v>
      </c>
      <c r="J41" s="26" t="s">
        <v>138</v>
      </c>
      <c r="K41" s="26" t="s">
        <v>247</v>
      </c>
      <c r="L41" s="121">
        <v>4500000</v>
      </c>
      <c r="M41" s="121">
        <f t="shared" ref="M41:M43" si="2">L41/100*80</f>
        <v>3600000</v>
      </c>
      <c r="N41" s="112" t="s">
        <v>165</v>
      </c>
      <c r="O41" s="109" t="s">
        <v>248</v>
      </c>
      <c r="P41" s="34"/>
      <c r="Q41" s="34"/>
      <c r="R41" s="34"/>
      <c r="S41" s="34"/>
      <c r="T41" s="34"/>
      <c r="U41" s="34"/>
      <c r="V41" s="34" t="s">
        <v>114</v>
      </c>
      <c r="W41" s="34" t="s">
        <v>114</v>
      </c>
      <c r="X41" s="34"/>
      <c r="Y41" s="34"/>
      <c r="Z41" s="57"/>
    </row>
    <row r="42" spans="1:26" ht="254.25" customHeight="1" thickBot="1" x14ac:dyDescent="0.3">
      <c r="A42" s="90">
        <v>38</v>
      </c>
      <c r="B42" s="225" t="s">
        <v>135</v>
      </c>
      <c r="C42" s="225" t="s">
        <v>136</v>
      </c>
      <c r="D42" s="263">
        <v>70885966</v>
      </c>
      <c r="E42" s="263">
        <v>102931887</v>
      </c>
      <c r="F42" s="263">
        <v>600130045</v>
      </c>
      <c r="G42" s="26" t="s">
        <v>249</v>
      </c>
      <c r="H42" s="26" t="s">
        <v>57</v>
      </c>
      <c r="I42" s="26" t="s">
        <v>58</v>
      </c>
      <c r="J42" s="26" t="s">
        <v>138</v>
      </c>
      <c r="K42" s="26" t="s">
        <v>250</v>
      </c>
      <c r="L42" s="121">
        <v>35000000</v>
      </c>
      <c r="M42" s="121">
        <f t="shared" si="2"/>
        <v>28000000</v>
      </c>
      <c r="N42" s="112" t="s">
        <v>165</v>
      </c>
      <c r="O42" s="109" t="s">
        <v>248</v>
      </c>
      <c r="P42" s="34" t="s">
        <v>114</v>
      </c>
      <c r="Q42" s="34" t="s">
        <v>114</v>
      </c>
      <c r="R42" s="34" t="s">
        <v>114</v>
      </c>
      <c r="S42" s="34" t="s">
        <v>114</v>
      </c>
      <c r="T42" s="34"/>
      <c r="U42" s="34" t="s">
        <v>114</v>
      </c>
      <c r="V42" s="34" t="s">
        <v>114</v>
      </c>
      <c r="W42" s="34" t="s">
        <v>114</v>
      </c>
      <c r="X42" s="34" t="s">
        <v>114</v>
      </c>
      <c r="Y42" s="34"/>
      <c r="Z42" s="57"/>
    </row>
    <row r="43" spans="1:26" ht="150" customHeight="1" thickBot="1" x14ac:dyDescent="0.3">
      <c r="A43" s="90">
        <v>39</v>
      </c>
      <c r="B43" s="235" t="s">
        <v>135</v>
      </c>
      <c r="C43" s="235" t="s">
        <v>136</v>
      </c>
      <c r="D43" s="235">
        <v>70885966</v>
      </c>
      <c r="E43" s="235">
        <v>102931887</v>
      </c>
      <c r="F43" s="235">
        <v>600130045</v>
      </c>
      <c r="G43" s="41" t="s">
        <v>251</v>
      </c>
      <c r="H43" s="41" t="s">
        <v>57</v>
      </c>
      <c r="I43" s="41" t="s">
        <v>58</v>
      </c>
      <c r="J43" s="41" t="s">
        <v>138</v>
      </c>
      <c r="K43" s="41" t="s">
        <v>252</v>
      </c>
      <c r="L43" s="123">
        <v>8500000</v>
      </c>
      <c r="M43" s="123">
        <f t="shared" si="2"/>
        <v>6800000</v>
      </c>
      <c r="N43" s="112" t="s">
        <v>165</v>
      </c>
      <c r="O43" s="109" t="s">
        <v>248</v>
      </c>
      <c r="P43" s="58"/>
      <c r="Q43" s="58"/>
      <c r="R43" s="58"/>
      <c r="S43" s="58"/>
      <c r="T43" s="59"/>
      <c r="U43" s="59"/>
      <c r="V43" s="34" t="s">
        <v>114</v>
      </c>
      <c r="W43" s="34" t="s">
        <v>114</v>
      </c>
      <c r="X43" s="59"/>
      <c r="Y43" s="59"/>
      <c r="Z43" s="60"/>
    </row>
    <row r="44" spans="1:26" ht="150" customHeight="1" thickBot="1" x14ac:dyDescent="0.3">
      <c r="A44" s="90">
        <v>40</v>
      </c>
      <c r="B44" s="225" t="s">
        <v>135</v>
      </c>
      <c r="C44" s="225" t="s">
        <v>136</v>
      </c>
      <c r="D44" s="225">
        <v>70885966</v>
      </c>
      <c r="E44" s="225">
        <v>102931887</v>
      </c>
      <c r="F44" s="225">
        <v>600130045</v>
      </c>
      <c r="G44" s="26" t="s">
        <v>253</v>
      </c>
      <c r="H44" s="26" t="s">
        <v>57</v>
      </c>
      <c r="I44" s="26" t="s">
        <v>58</v>
      </c>
      <c r="J44" s="26" t="s">
        <v>138</v>
      </c>
      <c r="K44" s="26" t="s">
        <v>254</v>
      </c>
      <c r="L44" s="121">
        <v>300000</v>
      </c>
      <c r="M44" s="121">
        <f>L44/100*80</f>
        <v>240000</v>
      </c>
      <c r="N44" s="112" t="s">
        <v>165</v>
      </c>
      <c r="O44" s="109" t="s">
        <v>141</v>
      </c>
      <c r="P44" s="61"/>
      <c r="Q44" s="61"/>
      <c r="R44" s="61"/>
      <c r="S44" s="61"/>
      <c r="T44" s="61"/>
      <c r="U44" s="61"/>
      <c r="V44" s="61"/>
      <c r="W44" s="61" t="s">
        <v>114</v>
      </c>
      <c r="X44" s="61"/>
      <c r="Y44" s="61"/>
      <c r="Z44" s="62"/>
    </row>
    <row r="45" spans="1:26" ht="230.25" customHeight="1" thickBot="1" x14ac:dyDescent="0.3">
      <c r="A45" s="90">
        <v>41</v>
      </c>
      <c r="B45" s="233" t="s">
        <v>135</v>
      </c>
      <c r="C45" s="233" t="s">
        <v>136</v>
      </c>
      <c r="D45" s="233">
        <v>70885966</v>
      </c>
      <c r="E45" s="233">
        <v>102931887</v>
      </c>
      <c r="F45" s="233">
        <v>600130045</v>
      </c>
      <c r="G45" s="49" t="s">
        <v>255</v>
      </c>
      <c r="H45" s="49" t="s">
        <v>57</v>
      </c>
      <c r="I45" s="49" t="s">
        <v>58</v>
      </c>
      <c r="J45" s="49" t="s">
        <v>138</v>
      </c>
      <c r="K45" s="49" t="s">
        <v>256</v>
      </c>
      <c r="L45" s="130">
        <v>3500000</v>
      </c>
      <c r="M45" s="130">
        <f>L45/100*80</f>
        <v>2800000</v>
      </c>
      <c r="N45" s="112" t="s">
        <v>165</v>
      </c>
      <c r="O45" s="109" t="s">
        <v>248</v>
      </c>
      <c r="P45" s="133" t="s">
        <v>114</v>
      </c>
      <c r="Q45" s="133" t="s">
        <v>114</v>
      </c>
      <c r="R45" s="133" t="s">
        <v>114</v>
      </c>
      <c r="S45" s="133" t="s">
        <v>114</v>
      </c>
      <c r="T45" s="133"/>
      <c r="U45" s="133" t="s">
        <v>114</v>
      </c>
      <c r="V45" s="133" t="s">
        <v>114</v>
      </c>
      <c r="W45" s="133" t="s">
        <v>114</v>
      </c>
      <c r="X45" s="133" t="s">
        <v>114</v>
      </c>
      <c r="Y45" s="133"/>
      <c r="Z45" s="134"/>
    </row>
    <row r="46" spans="1:26" ht="150" customHeight="1" thickBot="1" x14ac:dyDescent="0.3">
      <c r="A46" s="90">
        <v>42</v>
      </c>
      <c r="B46" s="225" t="s">
        <v>135</v>
      </c>
      <c r="C46" s="225" t="s">
        <v>136</v>
      </c>
      <c r="D46" s="225">
        <v>70885966</v>
      </c>
      <c r="E46" s="225">
        <v>102931887</v>
      </c>
      <c r="F46" s="225">
        <v>600130045</v>
      </c>
      <c r="G46" s="26" t="s">
        <v>257</v>
      </c>
      <c r="H46" s="26" t="s">
        <v>57</v>
      </c>
      <c r="I46" s="26" t="s">
        <v>58</v>
      </c>
      <c r="J46" s="26" t="s">
        <v>138</v>
      </c>
      <c r="K46" s="26" t="s">
        <v>258</v>
      </c>
      <c r="L46" s="121">
        <v>450000</v>
      </c>
      <c r="M46" s="121">
        <f>L46/100*80</f>
        <v>360000</v>
      </c>
      <c r="N46" s="112" t="s">
        <v>165</v>
      </c>
      <c r="O46" s="109" t="s">
        <v>248</v>
      </c>
      <c r="P46" s="61"/>
      <c r="Q46" s="61" t="s">
        <v>114</v>
      </c>
      <c r="R46" s="61"/>
      <c r="S46" s="61"/>
      <c r="T46" s="61"/>
      <c r="U46" s="61"/>
      <c r="V46" s="61" t="s">
        <v>114</v>
      </c>
      <c r="W46" s="61" t="s">
        <v>114</v>
      </c>
      <c r="X46" s="61"/>
      <c r="Y46" s="61"/>
      <c r="Z46" s="62"/>
    </row>
    <row r="47" spans="1:26" ht="150" customHeight="1" thickBot="1" x14ac:dyDescent="0.3">
      <c r="A47" s="163">
        <v>43</v>
      </c>
      <c r="B47" s="236" t="s">
        <v>259</v>
      </c>
      <c r="C47" s="236" t="s">
        <v>55</v>
      </c>
      <c r="D47" s="236" t="s">
        <v>260</v>
      </c>
      <c r="E47" s="264" t="s">
        <v>261</v>
      </c>
      <c r="F47" s="264">
        <v>600130100</v>
      </c>
      <c r="G47" s="164" t="s">
        <v>262</v>
      </c>
      <c r="H47" s="164" t="s">
        <v>57</v>
      </c>
      <c r="I47" s="164" t="s">
        <v>58</v>
      </c>
      <c r="J47" s="164" t="s">
        <v>58</v>
      </c>
      <c r="K47" s="164" t="s">
        <v>263</v>
      </c>
      <c r="L47" s="165">
        <v>5000000</v>
      </c>
      <c r="M47" s="166">
        <f t="shared" ref="M47:M55" si="3">L47/100*70</f>
        <v>3500000</v>
      </c>
      <c r="N47" s="167" t="s">
        <v>372</v>
      </c>
      <c r="O47" s="167" t="s">
        <v>373</v>
      </c>
      <c r="P47" s="168"/>
      <c r="Q47" s="168" t="s">
        <v>114</v>
      </c>
      <c r="R47" s="168" t="s">
        <v>114</v>
      </c>
      <c r="S47" s="168" t="s">
        <v>114</v>
      </c>
      <c r="T47" s="168"/>
      <c r="U47" s="168"/>
      <c r="V47" s="168"/>
      <c r="W47" s="168"/>
      <c r="X47" s="169" t="s">
        <v>114</v>
      </c>
      <c r="Y47" s="168"/>
      <c r="Z47" s="170" t="s">
        <v>61</v>
      </c>
    </row>
    <row r="48" spans="1:26" ht="150" customHeight="1" thickBot="1" x14ac:dyDescent="0.3">
      <c r="A48" s="171">
        <v>44</v>
      </c>
      <c r="B48" s="237" t="s">
        <v>259</v>
      </c>
      <c r="C48" s="237" t="s">
        <v>55</v>
      </c>
      <c r="D48" s="237" t="s">
        <v>260</v>
      </c>
      <c r="E48" s="265" t="s">
        <v>261</v>
      </c>
      <c r="F48" s="265">
        <v>600130100</v>
      </c>
      <c r="G48" s="172" t="s">
        <v>264</v>
      </c>
      <c r="H48" s="172" t="s">
        <v>57</v>
      </c>
      <c r="I48" s="172" t="s">
        <v>58</v>
      </c>
      <c r="J48" s="172" t="s">
        <v>58</v>
      </c>
      <c r="K48" s="172" t="s">
        <v>265</v>
      </c>
      <c r="L48" s="173">
        <v>2000000</v>
      </c>
      <c r="M48" s="173">
        <f t="shared" si="3"/>
        <v>1400000</v>
      </c>
      <c r="N48" s="174" t="s">
        <v>321</v>
      </c>
      <c r="O48" s="222" t="s">
        <v>374</v>
      </c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6" t="s">
        <v>61</v>
      </c>
    </row>
    <row r="49" spans="1:27" ht="150" customHeight="1" thickBot="1" x14ac:dyDescent="0.3">
      <c r="A49" s="163">
        <v>45</v>
      </c>
      <c r="B49" s="236" t="s">
        <v>259</v>
      </c>
      <c r="C49" s="236" t="s">
        <v>55</v>
      </c>
      <c r="D49" s="236" t="s">
        <v>260</v>
      </c>
      <c r="E49" s="264" t="s">
        <v>261</v>
      </c>
      <c r="F49" s="264">
        <v>600130100</v>
      </c>
      <c r="G49" s="164" t="s">
        <v>267</v>
      </c>
      <c r="H49" s="164" t="s">
        <v>57</v>
      </c>
      <c r="I49" s="164" t="s">
        <v>58</v>
      </c>
      <c r="J49" s="164" t="s">
        <v>58</v>
      </c>
      <c r="K49" s="164" t="s">
        <v>268</v>
      </c>
      <c r="L49" s="165">
        <v>2000000</v>
      </c>
      <c r="M49" s="166">
        <f t="shared" si="3"/>
        <v>1400000</v>
      </c>
      <c r="N49" s="167" t="s">
        <v>365</v>
      </c>
      <c r="O49" s="167" t="s">
        <v>373</v>
      </c>
      <c r="P49" s="168"/>
      <c r="Q49" s="168" t="s">
        <v>114</v>
      </c>
      <c r="R49" s="168"/>
      <c r="S49" s="168" t="s">
        <v>114</v>
      </c>
      <c r="T49" s="168"/>
      <c r="U49" s="168"/>
      <c r="V49" s="168"/>
      <c r="W49" s="168"/>
      <c r="X49" s="168" t="s">
        <v>114</v>
      </c>
      <c r="Y49" s="168"/>
      <c r="Z49" s="170" t="s">
        <v>61</v>
      </c>
    </row>
    <row r="50" spans="1:27" ht="150" customHeight="1" thickBot="1" x14ac:dyDescent="0.3">
      <c r="A50" s="177">
        <v>46</v>
      </c>
      <c r="B50" s="238" t="s">
        <v>259</v>
      </c>
      <c r="C50" s="238" t="s">
        <v>55</v>
      </c>
      <c r="D50" s="238" t="s">
        <v>260</v>
      </c>
      <c r="E50" s="266" t="s">
        <v>261</v>
      </c>
      <c r="F50" s="266">
        <v>600130100</v>
      </c>
      <c r="G50" s="178" t="s">
        <v>269</v>
      </c>
      <c r="H50" s="178" t="s">
        <v>57</v>
      </c>
      <c r="I50" s="178" t="s">
        <v>58</v>
      </c>
      <c r="J50" s="178" t="s">
        <v>58</v>
      </c>
      <c r="K50" s="178" t="s">
        <v>270</v>
      </c>
      <c r="L50" s="179">
        <v>500000</v>
      </c>
      <c r="M50" s="180">
        <f t="shared" si="3"/>
        <v>350000</v>
      </c>
      <c r="N50" s="181" t="s">
        <v>140</v>
      </c>
      <c r="O50" s="222" t="s">
        <v>374</v>
      </c>
      <c r="P50" s="182"/>
      <c r="Q50" s="182"/>
      <c r="R50" s="182" t="s">
        <v>114</v>
      </c>
      <c r="S50" s="182" t="s">
        <v>114</v>
      </c>
      <c r="T50" s="182"/>
      <c r="U50" s="182"/>
      <c r="V50" s="182"/>
      <c r="W50" s="182"/>
      <c r="X50" s="182" t="s">
        <v>114</v>
      </c>
      <c r="Y50" s="182"/>
      <c r="Z50" s="183" t="s">
        <v>61</v>
      </c>
    </row>
    <row r="51" spans="1:27" s="2" customFormat="1" ht="150" customHeight="1" thickBot="1" x14ac:dyDescent="0.3">
      <c r="A51" s="163">
        <v>47</v>
      </c>
      <c r="B51" s="236" t="s">
        <v>259</v>
      </c>
      <c r="C51" s="236" t="s">
        <v>55</v>
      </c>
      <c r="D51" s="236" t="s">
        <v>260</v>
      </c>
      <c r="E51" s="264" t="s">
        <v>261</v>
      </c>
      <c r="F51" s="264">
        <v>600130100</v>
      </c>
      <c r="G51" s="164" t="s">
        <v>271</v>
      </c>
      <c r="H51" s="164" t="s">
        <v>57</v>
      </c>
      <c r="I51" s="164" t="s">
        <v>58</v>
      </c>
      <c r="J51" s="164" t="s">
        <v>58</v>
      </c>
      <c r="K51" s="164" t="s">
        <v>272</v>
      </c>
      <c r="L51" s="165">
        <v>700000</v>
      </c>
      <c r="M51" s="166">
        <f t="shared" si="3"/>
        <v>490000</v>
      </c>
      <c r="N51" s="167" t="s">
        <v>365</v>
      </c>
      <c r="O51" s="167" t="s">
        <v>375</v>
      </c>
      <c r="P51" s="168"/>
      <c r="Q51" s="168"/>
      <c r="R51" s="168" t="s">
        <v>114</v>
      </c>
      <c r="S51" s="168"/>
      <c r="T51" s="168"/>
      <c r="U51" s="168"/>
      <c r="V51" s="168"/>
      <c r="W51" s="168"/>
      <c r="X51" s="168" t="s">
        <v>114</v>
      </c>
      <c r="Y51" s="168"/>
      <c r="Z51" s="170" t="s">
        <v>61</v>
      </c>
      <c r="AA51" s="81"/>
    </row>
    <row r="52" spans="1:27" s="2" customFormat="1" ht="150" customHeight="1" thickBot="1" x14ac:dyDescent="0.3">
      <c r="A52" s="184">
        <v>48</v>
      </c>
      <c r="B52" s="239" t="s">
        <v>259</v>
      </c>
      <c r="C52" s="239" t="s">
        <v>55</v>
      </c>
      <c r="D52" s="239" t="s">
        <v>260</v>
      </c>
      <c r="E52" s="267" t="s">
        <v>261</v>
      </c>
      <c r="F52" s="267">
        <v>600130100</v>
      </c>
      <c r="G52" s="185" t="s">
        <v>352</v>
      </c>
      <c r="H52" s="185" t="s">
        <v>57</v>
      </c>
      <c r="I52" s="185" t="s">
        <v>58</v>
      </c>
      <c r="J52" s="185" t="s">
        <v>58</v>
      </c>
      <c r="K52" s="185" t="s">
        <v>353</v>
      </c>
      <c r="L52" s="186">
        <v>2500000</v>
      </c>
      <c r="M52" s="187">
        <f t="shared" si="3"/>
        <v>1750000</v>
      </c>
      <c r="N52" s="200" t="s">
        <v>165</v>
      </c>
      <c r="O52" s="188" t="s">
        <v>248</v>
      </c>
      <c r="P52" s="189" t="s">
        <v>114</v>
      </c>
      <c r="Q52" s="189" t="s">
        <v>114</v>
      </c>
      <c r="R52" s="189" t="s">
        <v>114</v>
      </c>
      <c r="S52" s="189" t="s">
        <v>114</v>
      </c>
      <c r="T52" s="189"/>
      <c r="U52" s="189"/>
      <c r="V52" s="189"/>
      <c r="W52" s="189"/>
      <c r="X52" s="189"/>
      <c r="Y52" s="189"/>
      <c r="Z52" s="190"/>
      <c r="AA52" s="82"/>
    </row>
    <row r="53" spans="1:27" s="2" customFormat="1" ht="150" customHeight="1" thickBot="1" x14ac:dyDescent="0.3">
      <c r="A53" s="184">
        <v>49</v>
      </c>
      <c r="B53" s="239" t="s">
        <v>259</v>
      </c>
      <c r="C53" s="239" t="s">
        <v>55</v>
      </c>
      <c r="D53" s="239" t="s">
        <v>322</v>
      </c>
      <c r="E53" s="267" t="s">
        <v>323</v>
      </c>
      <c r="F53" s="267">
        <v>600130112</v>
      </c>
      <c r="G53" s="185" t="s">
        <v>356</v>
      </c>
      <c r="H53" s="185" t="s">
        <v>57</v>
      </c>
      <c r="I53" s="185" t="s">
        <v>58</v>
      </c>
      <c r="J53" s="185" t="s">
        <v>58</v>
      </c>
      <c r="K53" s="185" t="s">
        <v>324</v>
      </c>
      <c r="L53" s="186">
        <v>2500000</v>
      </c>
      <c r="M53" s="187">
        <f t="shared" si="3"/>
        <v>1750000</v>
      </c>
      <c r="N53" s="200" t="s">
        <v>376</v>
      </c>
      <c r="O53" s="188" t="s">
        <v>248</v>
      </c>
      <c r="P53" s="189" t="s">
        <v>114</v>
      </c>
      <c r="Q53" s="189" t="s">
        <v>114</v>
      </c>
      <c r="R53" s="189" t="s">
        <v>114</v>
      </c>
      <c r="S53" s="189" t="s">
        <v>114</v>
      </c>
      <c r="T53" s="189"/>
      <c r="U53" s="189"/>
      <c r="V53" s="189"/>
      <c r="W53" s="189"/>
      <c r="X53" s="189" t="s">
        <v>114</v>
      </c>
      <c r="Y53" s="189"/>
      <c r="Z53" s="190"/>
      <c r="AA53" s="85"/>
    </row>
    <row r="54" spans="1:27" s="2" customFormat="1" ht="150" customHeight="1" thickBot="1" x14ac:dyDescent="0.3">
      <c r="A54" s="163">
        <v>50</v>
      </c>
      <c r="B54" s="236" t="s">
        <v>259</v>
      </c>
      <c r="C54" s="236" t="s">
        <v>55</v>
      </c>
      <c r="D54" s="236" t="s">
        <v>325</v>
      </c>
      <c r="E54" s="264" t="s">
        <v>326</v>
      </c>
      <c r="F54" s="264">
        <v>600130111</v>
      </c>
      <c r="G54" s="164" t="s">
        <v>327</v>
      </c>
      <c r="H54" s="164" t="s">
        <v>57</v>
      </c>
      <c r="I54" s="164" t="s">
        <v>58</v>
      </c>
      <c r="J54" s="164" t="s">
        <v>58</v>
      </c>
      <c r="K54" s="164" t="s">
        <v>328</v>
      </c>
      <c r="L54" s="165">
        <v>1250000</v>
      </c>
      <c r="M54" s="166">
        <f t="shared" si="3"/>
        <v>875000</v>
      </c>
      <c r="N54" s="167" t="s">
        <v>376</v>
      </c>
      <c r="O54" s="191" t="s">
        <v>248</v>
      </c>
      <c r="P54" s="168"/>
      <c r="Q54" s="168"/>
      <c r="R54" s="168"/>
      <c r="S54" s="168"/>
      <c r="T54" s="168"/>
      <c r="U54" s="168"/>
      <c r="V54" s="168"/>
      <c r="W54" s="168" t="s">
        <v>114</v>
      </c>
      <c r="X54" s="168"/>
      <c r="Y54" s="168"/>
      <c r="Z54" s="170"/>
      <c r="AA54" s="83"/>
    </row>
    <row r="55" spans="1:27" s="2" customFormat="1" ht="150" customHeight="1" thickBot="1" x14ac:dyDescent="0.3">
      <c r="A55" s="163">
        <v>51</v>
      </c>
      <c r="B55" s="236" t="s">
        <v>259</v>
      </c>
      <c r="C55" s="236" t="s">
        <v>55</v>
      </c>
      <c r="D55" s="236" t="s">
        <v>329</v>
      </c>
      <c r="E55" s="264" t="s">
        <v>330</v>
      </c>
      <c r="F55" s="264">
        <v>600130114</v>
      </c>
      <c r="G55" s="164" t="s">
        <v>331</v>
      </c>
      <c r="H55" s="164" t="s">
        <v>57</v>
      </c>
      <c r="I55" s="164" t="s">
        <v>58</v>
      </c>
      <c r="J55" s="164" t="s">
        <v>58</v>
      </c>
      <c r="K55" s="164" t="s">
        <v>332</v>
      </c>
      <c r="L55" s="165">
        <v>800000</v>
      </c>
      <c r="M55" s="166">
        <f t="shared" si="3"/>
        <v>560000</v>
      </c>
      <c r="N55" s="167" t="s">
        <v>365</v>
      </c>
      <c r="O55" s="191" t="s">
        <v>248</v>
      </c>
      <c r="P55" s="168"/>
      <c r="Q55" s="168" t="s">
        <v>114</v>
      </c>
      <c r="R55" s="168" t="s">
        <v>114</v>
      </c>
      <c r="S55" s="168"/>
      <c r="T55" s="168"/>
      <c r="U55" s="168"/>
      <c r="V55" s="168"/>
      <c r="W55" s="168"/>
      <c r="X55" s="168"/>
      <c r="Y55" s="168"/>
      <c r="Z55" s="170"/>
      <c r="AA55" s="83"/>
    </row>
    <row r="56" spans="1:27" s="2" customFormat="1" ht="150" customHeight="1" thickBot="1" x14ac:dyDescent="0.3">
      <c r="A56" s="192">
        <v>52</v>
      </c>
      <c r="B56" s="240" t="s">
        <v>259</v>
      </c>
      <c r="C56" s="240" t="s">
        <v>55</v>
      </c>
      <c r="D56" s="240" t="s">
        <v>333</v>
      </c>
      <c r="E56" s="268" t="s">
        <v>334</v>
      </c>
      <c r="F56" s="268">
        <v>600130113</v>
      </c>
      <c r="G56" s="193" t="s">
        <v>335</v>
      </c>
      <c r="H56" s="193" t="s">
        <v>57</v>
      </c>
      <c r="I56" s="193" t="s">
        <v>58</v>
      </c>
      <c r="J56" s="193" t="s">
        <v>58</v>
      </c>
      <c r="K56" s="193" t="s">
        <v>336</v>
      </c>
      <c r="L56" s="194">
        <v>0</v>
      </c>
      <c r="M56" s="195">
        <v>0</v>
      </c>
      <c r="N56" s="196" t="s">
        <v>355</v>
      </c>
      <c r="O56" s="196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8"/>
      <c r="AA56" s="83"/>
    </row>
    <row r="57" spans="1:27" s="2" customFormat="1" ht="150" customHeight="1" thickBot="1" x14ac:dyDescent="0.3">
      <c r="A57" s="100">
        <v>53</v>
      </c>
      <c r="B57" s="241" t="s">
        <v>259</v>
      </c>
      <c r="C57" s="241" t="s">
        <v>55</v>
      </c>
      <c r="D57" s="241" t="s">
        <v>333</v>
      </c>
      <c r="E57" s="269" t="s">
        <v>334</v>
      </c>
      <c r="F57" s="269">
        <v>600130113</v>
      </c>
      <c r="G57" s="101" t="s">
        <v>354</v>
      </c>
      <c r="H57" s="101" t="s">
        <v>57</v>
      </c>
      <c r="I57" s="101" t="s">
        <v>58</v>
      </c>
      <c r="J57" s="101" t="s">
        <v>58</v>
      </c>
      <c r="K57" s="101" t="s">
        <v>336</v>
      </c>
      <c r="L57" s="127">
        <v>2000000</v>
      </c>
      <c r="M57" s="128">
        <f t="shared" ref="M57:M63" si="4">L57/100*70</f>
        <v>1400000</v>
      </c>
      <c r="N57" s="129" t="s">
        <v>266</v>
      </c>
      <c r="O57" s="129" t="s">
        <v>248</v>
      </c>
      <c r="P57" s="102"/>
      <c r="Q57" s="102"/>
      <c r="R57" s="102"/>
      <c r="S57" s="102"/>
      <c r="T57" s="102"/>
      <c r="U57" s="102"/>
      <c r="V57" s="102"/>
      <c r="W57" s="102"/>
      <c r="X57" s="102" t="s">
        <v>114</v>
      </c>
      <c r="Y57" s="102"/>
      <c r="Z57" s="103"/>
      <c r="AA57" s="83"/>
    </row>
    <row r="58" spans="1:27" s="2" customFormat="1" ht="150" customHeight="1" thickBot="1" x14ac:dyDescent="0.3">
      <c r="A58" s="91">
        <v>54</v>
      </c>
      <c r="B58" s="229" t="s">
        <v>273</v>
      </c>
      <c r="C58" s="229" t="s">
        <v>274</v>
      </c>
      <c r="D58" s="270">
        <v>75020955</v>
      </c>
      <c r="E58" s="258">
        <v>108027228</v>
      </c>
      <c r="F58" s="258">
        <v>600130801</v>
      </c>
      <c r="G58" s="71" t="s">
        <v>103</v>
      </c>
      <c r="H58" s="72" t="s">
        <v>57</v>
      </c>
      <c r="I58" s="71" t="s">
        <v>58</v>
      </c>
      <c r="J58" s="72" t="s">
        <v>275</v>
      </c>
      <c r="K58" s="71" t="s">
        <v>276</v>
      </c>
      <c r="L58" s="75">
        <v>200000</v>
      </c>
      <c r="M58" s="75">
        <f t="shared" si="4"/>
        <v>140000</v>
      </c>
      <c r="N58" s="77">
        <v>44562</v>
      </c>
      <c r="O58" s="199" t="s">
        <v>338</v>
      </c>
      <c r="P58" s="86"/>
      <c r="Q58" s="86" t="s">
        <v>114</v>
      </c>
      <c r="R58" s="86" t="s">
        <v>114</v>
      </c>
      <c r="S58" s="86"/>
      <c r="T58" s="86"/>
      <c r="U58" s="86" t="s">
        <v>114</v>
      </c>
      <c r="V58" s="86" t="s">
        <v>114</v>
      </c>
      <c r="W58" s="86" t="s">
        <v>114</v>
      </c>
      <c r="X58" s="86"/>
      <c r="Y58" s="86" t="s">
        <v>61</v>
      </c>
      <c r="Z58" s="74" t="s">
        <v>61</v>
      </c>
      <c r="AA58" s="81"/>
    </row>
    <row r="59" spans="1:27" ht="150" customHeight="1" thickBot="1" x14ac:dyDescent="0.3">
      <c r="A59" s="91">
        <v>55</v>
      </c>
      <c r="B59" s="229" t="s">
        <v>273</v>
      </c>
      <c r="C59" s="229" t="s">
        <v>274</v>
      </c>
      <c r="D59" s="258">
        <v>75020955</v>
      </c>
      <c r="E59" s="258">
        <v>108027228</v>
      </c>
      <c r="F59" s="258">
        <v>600130801</v>
      </c>
      <c r="G59" s="71" t="s">
        <v>277</v>
      </c>
      <c r="H59" s="71" t="s">
        <v>57</v>
      </c>
      <c r="I59" s="71" t="s">
        <v>58</v>
      </c>
      <c r="J59" s="72" t="s">
        <v>275</v>
      </c>
      <c r="K59" s="72" t="s">
        <v>278</v>
      </c>
      <c r="L59" s="75">
        <v>200000</v>
      </c>
      <c r="M59" s="75">
        <f t="shared" si="4"/>
        <v>140000</v>
      </c>
      <c r="N59" s="77">
        <v>44562</v>
      </c>
      <c r="O59" s="199" t="s">
        <v>338</v>
      </c>
      <c r="P59" s="86"/>
      <c r="Q59" s="86"/>
      <c r="R59" s="86"/>
      <c r="S59" s="86" t="s">
        <v>114</v>
      </c>
      <c r="T59" s="86"/>
      <c r="U59" s="86"/>
      <c r="V59" s="86"/>
      <c r="W59" s="86"/>
      <c r="X59" s="86"/>
      <c r="Y59" s="86" t="s">
        <v>61</v>
      </c>
      <c r="Z59" s="74" t="s">
        <v>61</v>
      </c>
    </row>
    <row r="60" spans="1:27" ht="150" customHeight="1" thickBot="1" x14ac:dyDescent="0.3">
      <c r="A60" s="90">
        <v>56</v>
      </c>
      <c r="B60" s="233" t="s">
        <v>273</v>
      </c>
      <c r="C60" s="233" t="s">
        <v>274</v>
      </c>
      <c r="D60" s="245">
        <v>75020955</v>
      </c>
      <c r="E60" s="245">
        <v>108027228</v>
      </c>
      <c r="F60" s="245">
        <v>600130801</v>
      </c>
      <c r="G60" s="50" t="s">
        <v>279</v>
      </c>
      <c r="H60" s="50" t="s">
        <v>57</v>
      </c>
      <c r="I60" s="49" t="s">
        <v>58</v>
      </c>
      <c r="J60" s="50" t="s">
        <v>275</v>
      </c>
      <c r="K60" s="50" t="s">
        <v>280</v>
      </c>
      <c r="L60" s="130">
        <v>500000</v>
      </c>
      <c r="M60" s="130">
        <f t="shared" si="4"/>
        <v>350000</v>
      </c>
      <c r="N60" s="63">
        <v>45717</v>
      </c>
      <c r="O60" s="63">
        <v>46508</v>
      </c>
      <c r="P60" s="51" t="s">
        <v>114</v>
      </c>
      <c r="Q60" s="51"/>
      <c r="R60" s="51"/>
      <c r="S60" s="51" t="s">
        <v>114</v>
      </c>
      <c r="T60" s="51"/>
      <c r="U60" s="51"/>
      <c r="V60" s="51"/>
      <c r="W60" s="51"/>
      <c r="X60" s="51" t="s">
        <v>114</v>
      </c>
      <c r="Y60" s="51" t="s">
        <v>61</v>
      </c>
      <c r="Z60" s="52" t="s">
        <v>61</v>
      </c>
    </row>
    <row r="61" spans="1:27" s="7" customFormat="1" ht="150" customHeight="1" thickBot="1" x14ac:dyDescent="0.3">
      <c r="A61" s="90">
        <v>57</v>
      </c>
      <c r="B61" s="242" t="s">
        <v>156</v>
      </c>
      <c r="C61" s="243" t="s">
        <v>157</v>
      </c>
      <c r="D61" s="243">
        <v>70981604</v>
      </c>
      <c r="E61" s="251">
        <v>102931810</v>
      </c>
      <c r="F61" s="251">
        <v>600130614</v>
      </c>
      <c r="G61" s="29" t="s">
        <v>281</v>
      </c>
      <c r="H61" s="29" t="s">
        <v>52</v>
      </c>
      <c r="I61" s="26" t="s">
        <v>58</v>
      </c>
      <c r="J61" s="29" t="s">
        <v>159</v>
      </c>
      <c r="K61" s="26" t="s">
        <v>282</v>
      </c>
      <c r="L61" s="126">
        <v>4000000</v>
      </c>
      <c r="M61" s="121">
        <f t="shared" si="4"/>
        <v>2800000</v>
      </c>
      <c r="N61" s="109" t="s">
        <v>165</v>
      </c>
      <c r="O61" s="109" t="s">
        <v>299</v>
      </c>
      <c r="P61" s="51"/>
      <c r="Q61" s="51"/>
      <c r="R61" s="51"/>
      <c r="S61" s="51"/>
      <c r="T61" s="51"/>
      <c r="U61" s="51"/>
      <c r="V61" s="51"/>
      <c r="W61" s="51" t="s">
        <v>114</v>
      </c>
      <c r="X61" s="51" t="s">
        <v>114</v>
      </c>
      <c r="Y61" s="51"/>
      <c r="Z61" s="52"/>
      <c r="AA61" s="84"/>
    </row>
    <row r="62" spans="1:27" ht="150" customHeight="1" thickBot="1" x14ac:dyDescent="0.3">
      <c r="A62" s="90">
        <v>58</v>
      </c>
      <c r="B62" s="242" t="s">
        <v>156</v>
      </c>
      <c r="C62" s="243" t="s">
        <v>157</v>
      </c>
      <c r="D62" s="243">
        <v>70981604</v>
      </c>
      <c r="E62" s="251">
        <v>102931810</v>
      </c>
      <c r="F62" s="251">
        <v>600130614</v>
      </c>
      <c r="G62" s="29" t="s">
        <v>283</v>
      </c>
      <c r="H62" s="29" t="s">
        <v>52</v>
      </c>
      <c r="I62" s="26" t="s">
        <v>58</v>
      </c>
      <c r="J62" s="29" t="s">
        <v>159</v>
      </c>
      <c r="K62" s="26" t="s">
        <v>284</v>
      </c>
      <c r="L62" s="126">
        <v>3000000</v>
      </c>
      <c r="M62" s="121">
        <f t="shared" si="4"/>
        <v>2100000</v>
      </c>
      <c r="N62" s="109" t="s">
        <v>299</v>
      </c>
      <c r="O62" s="109" t="s">
        <v>319</v>
      </c>
      <c r="P62" s="35"/>
      <c r="Q62" s="35"/>
      <c r="R62" s="35"/>
      <c r="S62" s="35"/>
      <c r="T62" s="35"/>
      <c r="U62" s="35"/>
      <c r="V62" s="35"/>
      <c r="W62" s="35" t="s">
        <v>114</v>
      </c>
      <c r="X62" s="35" t="s">
        <v>114</v>
      </c>
      <c r="Y62" s="36" t="s">
        <v>145</v>
      </c>
      <c r="Z62" s="37" t="s">
        <v>61</v>
      </c>
    </row>
    <row r="63" spans="1:27" ht="150" customHeight="1" thickBot="1" x14ac:dyDescent="0.3">
      <c r="A63" s="90">
        <v>59</v>
      </c>
      <c r="B63" s="242" t="s">
        <v>156</v>
      </c>
      <c r="C63" s="243" t="s">
        <v>157</v>
      </c>
      <c r="D63" s="243">
        <v>70981604</v>
      </c>
      <c r="E63" s="251">
        <v>102931810</v>
      </c>
      <c r="F63" s="251">
        <v>600130614</v>
      </c>
      <c r="G63" s="29" t="s">
        <v>285</v>
      </c>
      <c r="H63" s="29" t="s">
        <v>52</v>
      </c>
      <c r="I63" s="26" t="s">
        <v>58</v>
      </c>
      <c r="J63" s="29" t="s">
        <v>159</v>
      </c>
      <c r="K63" s="26" t="s">
        <v>286</v>
      </c>
      <c r="L63" s="126">
        <v>300000</v>
      </c>
      <c r="M63" s="121">
        <f t="shared" si="4"/>
        <v>210000</v>
      </c>
      <c r="N63" s="109" t="s">
        <v>299</v>
      </c>
      <c r="O63" s="109" t="s">
        <v>94</v>
      </c>
      <c r="P63" s="35"/>
      <c r="Q63" s="35"/>
      <c r="R63" s="35"/>
      <c r="S63" s="35"/>
      <c r="T63" s="35"/>
      <c r="U63" s="35"/>
      <c r="V63" s="35"/>
      <c r="W63" s="35"/>
      <c r="X63" s="35"/>
      <c r="Y63" s="36" t="s">
        <v>287</v>
      </c>
      <c r="Z63" s="37" t="s">
        <v>61</v>
      </c>
    </row>
    <row r="64" spans="1:27" ht="150" customHeight="1" thickBot="1" x14ac:dyDescent="0.3">
      <c r="A64" s="90">
        <v>60</v>
      </c>
      <c r="B64" s="235" t="s">
        <v>288</v>
      </c>
      <c r="C64" s="244" t="s">
        <v>102</v>
      </c>
      <c r="D64" s="244">
        <v>75022087</v>
      </c>
      <c r="E64" s="271">
        <v>103055304</v>
      </c>
      <c r="F64" s="271">
        <v>600130673</v>
      </c>
      <c r="G64" s="41" t="s">
        <v>289</v>
      </c>
      <c r="H64" s="53" t="s">
        <v>57</v>
      </c>
      <c r="I64" s="41" t="s">
        <v>58</v>
      </c>
      <c r="J64" s="53" t="s">
        <v>290</v>
      </c>
      <c r="K64" s="41" t="s">
        <v>291</v>
      </c>
      <c r="L64" s="123">
        <v>300000</v>
      </c>
      <c r="M64" s="123">
        <f>L64/100*70</f>
        <v>210000</v>
      </c>
      <c r="N64" s="63">
        <v>45292</v>
      </c>
      <c r="O64" s="109" t="s">
        <v>94</v>
      </c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6"/>
    </row>
    <row r="65" spans="1:27" ht="150" customHeight="1" thickBot="1" x14ac:dyDescent="0.3">
      <c r="A65" s="90">
        <v>61</v>
      </c>
      <c r="B65" s="233" t="s">
        <v>288</v>
      </c>
      <c r="C65" s="245" t="s">
        <v>102</v>
      </c>
      <c r="D65" s="245">
        <v>75022087</v>
      </c>
      <c r="E65" s="272">
        <v>103055304</v>
      </c>
      <c r="F65" s="272">
        <v>600130673</v>
      </c>
      <c r="G65" s="49" t="s">
        <v>292</v>
      </c>
      <c r="H65" s="50" t="s">
        <v>57</v>
      </c>
      <c r="I65" s="49" t="s">
        <v>58</v>
      </c>
      <c r="J65" s="50" t="s">
        <v>290</v>
      </c>
      <c r="K65" s="50" t="s">
        <v>293</v>
      </c>
      <c r="L65" s="130">
        <v>300000</v>
      </c>
      <c r="M65" s="130">
        <f>L65/100*70</f>
        <v>210000</v>
      </c>
      <c r="N65" s="63">
        <v>45292</v>
      </c>
      <c r="O65" s="63" t="s">
        <v>94</v>
      </c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2"/>
    </row>
    <row r="66" spans="1:27" ht="150" customHeight="1" thickBot="1" x14ac:dyDescent="0.3">
      <c r="A66" s="90">
        <v>62</v>
      </c>
      <c r="B66" s="225" t="s">
        <v>288</v>
      </c>
      <c r="C66" s="243" t="s">
        <v>102</v>
      </c>
      <c r="D66" s="243">
        <v>75022087</v>
      </c>
      <c r="E66" s="249">
        <v>103055304</v>
      </c>
      <c r="F66" s="249">
        <v>600130673</v>
      </c>
      <c r="G66" s="26" t="s">
        <v>243</v>
      </c>
      <c r="H66" s="29" t="s">
        <v>57</v>
      </c>
      <c r="I66" s="26" t="s">
        <v>58</v>
      </c>
      <c r="J66" s="29" t="s">
        <v>290</v>
      </c>
      <c r="K66" s="29" t="s">
        <v>294</v>
      </c>
      <c r="L66" s="121">
        <v>1200000</v>
      </c>
      <c r="M66" s="121">
        <f>L66/100*70</f>
        <v>840000</v>
      </c>
      <c r="N66" s="109">
        <v>45292</v>
      </c>
      <c r="O66" s="109" t="s">
        <v>94</v>
      </c>
      <c r="P66" s="48"/>
      <c r="Q66" s="48"/>
      <c r="R66" s="48"/>
      <c r="S66" s="48"/>
      <c r="T66" s="48"/>
      <c r="U66" s="48"/>
      <c r="V66" s="48"/>
      <c r="W66" s="48"/>
      <c r="X66" s="48"/>
      <c r="Y66" s="36" t="s">
        <v>61</v>
      </c>
      <c r="Z66" s="64"/>
    </row>
    <row r="67" spans="1:27" x14ac:dyDescent="0.25">
      <c r="N67" s="131"/>
      <c r="O67" s="131"/>
    </row>
    <row r="68" spans="1:27" x14ac:dyDescent="0.25">
      <c r="L68" s="2"/>
      <c r="M68" s="2"/>
      <c r="AA68" s="1"/>
    </row>
    <row r="69" spans="1:27" x14ac:dyDescent="0.25">
      <c r="A69" s="96" t="s">
        <v>346</v>
      </c>
      <c r="B69" s="247"/>
      <c r="C69" s="247"/>
      <c r="D69" s="247"/>
      <c r="E69" s="247"/>
      <c r="F69" s="247"/>
      <c r="G69" s="97"/>
      <c r="H69" s="97"/>
      <c r="I69" s="97"/>
      <c r="J69" s="97"/>
      <c r="K69" s="97"/>
      <c r="L69" s="132"/>
      <c r="M69" s="132"/>
      <c r="N69" s="110"/>
      <c r="O69" s="110" t="s">
        <v>343</v>
      </c>
      <c r="P69" s="97"/>
      <c r="Q69" s="1"/>
      <c r="R69" s="1"/>
      <c r="S69" s="1"/>
      <c r="AA69" s="1"/>
    </row>
    <row r="70" spans="1:27" x14ac:dyDescent="0.25">
      <c r="A70" s="1"/>
      <c r="J70" s="4"/>
      <c r="K70" s="4"/>
      <c r="L70" s="2"/>
      <c r="M70" s="2"/>
      <c r="Q70" s="92"/>
      <c r="R70" s="1"/>
      <c r="S70" s="1"/>
      <c r="AA70" s="1"/>
    </row>
    <row r="71" spans="1:27" x14ac:dyDescent="0.25">
      <c r="A71" s="96" t="s">
        <v>344</v>
      </c>
      <c r="B71" s="248"/>
      <c r="C71" s="248"/>
      <c r="J71" s="4"/>
      <c r="K71" s="4"/>
      <c r="L71" s="2"/>
      <c r="M71" s="2"/>
      <c r="Q71" s="92"/>
      <c r="R71" s="1"/>
      <c r="S71" s="1"/>
      <c r="AA71" s="1"/>
    </row>
    <row r="72" spans="1:27" x14ac:dyDescent="0.25">
      <c r="A72" s="96" t="s">
        <v>345</v>
      </c>
      <c r="B72" s="248"/>
      <c r="C72" s="248"/>
      <c r="J72" s="4"/>
      <c r="K72" s="4"/>
      <c r="L72" s="2"/>
      <c r="M72" s="2"/>
      <c r="Q72" s="92"/>
      <c r="R72" s="1"/>
      <c r="S72" s="1"/>
      <c r="AA72" s="1"/>
    </row>
    <row r="73" spans="1:27" x14ac:dyDescent="0.25">
      <c r="L73" s="2"/>
      <c r="M73" s="2"/>
      <c r="AA73" s="1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" right="0.7" top="0.78740157499999996" bottom="0.78740157499999996" header="0.3" footer="0.3"/>
  <pageSetup paperSize="9" scale="3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9"/>
  <sheetViews>
    <sheetView topLeftCell="B1" zoomScale="85" zoomScaleNormal="85" workbookViewId="0">
      <pane ySplit="4" topLeftCell="A5" activePane="bottomLeft" state="frozen"/>
      <selection activeCell="B1" sqref="B1"/>
      <selection pane="bottomLeft" activeCell="M5" sqref="M5:M6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4" customWidth="1"/>
    <col min="12" max="12" width="13" style="4" customWidth="1"/>
    <col min="13" max="13" width="9" style="1" customWidth="1"/>
    <col min="14" max="14" width="8.7109375" style="1"/>
    <col min="15" max="17" width="11.140625" style="1" customWidth="1"/>
    <col min="18" max="18" width="11.140625" style="92" customWidth="1"/>
    <col min="19" max="20" width="10.5703125" style="1" customWidth="1"/>
    <col min="21" max="16384" width="8.7109375" style="1"/>
  </cols>
  <sheetData>
    <row r="1" spans="1:21" ht="21.75" customHeight="1" thickBot="1" x14ac:dyDescent="0.35">
      <c r="A1" s="359" t="s">
        <v>34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1"/>
    </row>
    <row r="2" spans="1:21" ht="30" customHeight="1" thickBot="1" x14ac:dyDescent="0.3">
      <c r="A2" s="282" t="s">
        <v>35</v>
      </c>
      <c r="B2" s="285" t="s">
        <v>1</v>
      </c>
      <c r="C2" s="304" t="s">
        <v>36</v>
      </c>
      <c r="D2" s="364"/>
      <c r="E2" s="364"/>
      <c r="F2" s="365" t="s">
        <v>3</v>
      </c>
      <c r="G2" s="355" t="s">
        <v>24</v>
      </c>
      <c r="H2" s="292" t="s">
        <v>47</v>
      </c>
      <c r="I2" s="290" t="s">
        <v>5</v>
      </c>
      <c r="J2" s="369" t="s">
        <v>6</v>
      </c>
      <c r="K2" s="288" t="s">
        <v>37</v>
      </c>
      <c r="L2" s="289"/>
      <c r="M2" s="372" t="s">
        <v>8</v>
      </c>
      <c r="N2" s="373"/>
      <c r="O2" s="380" t="s">
        <v>38</v>
      </c>
      <c r="P2" s="381"/>
      <c r="Q2" s="381"/>
      <c r="R2" s="381"/>
      <c r="S2" s="372" t="s">
        <v>10</v>
      </c>
      <c r="T2" s="373"/>
    </row>
    <row r="3" spans="1:21" ht="22.35" customHeight="1" thickBot="1" x14ac:dyDescent="0.3">
      <c r="A3" s="362"/>
      <c r="B3" s="287"/>
      <c r="C3" s="378" t="s">
        <v>39</v>
      </c>
      <c r="D3" s="351" t="s">
        <v>40</v>
      </c>
      <c r="E3" s="351" t="s">
        <v>41</v>
      </c>
      <c r="F3" s="366"/>
      <c r="G3" s="356"/>
      <c r="H3" s="358"/>
      <c r="I3" s="368"/>
      <c r="J3" s="370"/>
      <c r="K3" s="353" t="s">
        <v>42</v>
      </c>
      <c r="L3" s="353" t="s">
        <v>53</v>
      </c>
      <c r="M3" s="333" t="s">
        <v>17</v>
      </c>
      <c r="N3" s="335" t="s">
        <v>18</v>
      </c>
      <c r="O3" s="382" t="s">
        <v>26</v>
      </c>
      <c r="P3" s="383"/>
      <c r="Q3" s="383"/>
      <c r="R3" s="383"/>
      <c r="S3" s="374" t="s">
        <v>43</v>
      </c>
      <c r="T3" s="376" t="s">
        <v>22</v>
      </c>
    </row>
    <row r="4" spans="1:21" ht="68.25" customHeight="1" thickBot="1" x14ac:dyDescent="0.3">
      <c r="A4" s="363"/>
      <c r="B4" s="286"/>
      <c r="C4" s="379"/>
      <c r="D4" s="352"/>
      <c r="E4" s="352"/>
      <c r="F4" s="367"/>
      <c r="G4" s="357"/>
      <c r="H4" s="293"/>
      <c r="I4" s="291"/>
      <c r="J4" s="371"/>
      <c r="K4" s="354"/>
      <c r="L4" s="354"/>
      <c r="M4" s="334"/>
      <c r="N4" s="336"/>
      <c r="O4" s="16" t="s">
        <v>44</v>
      </c>
      <c r="P4" s="17" t="s">
        <v>29</v>
      </c>
      <c r="Q4" s="18" t="s">
        <v>30</v>
      </c>
      <c r="R4" s="19" t="s">
        <v>45</v>
      </c>
      <c r="S4" s="375"/>
      <c r="T4" s="377"/>
    </row>
    <row r="5" spans="1:21" ht="99.95" customHeight="1" thickBot="1" x14ac:dyDescent="0.3">
      <c r="A5" s="1">
        <v>1</v>
      </c>
      <c r="B5" s="25">
        <v>1</v>
      </c>
      <c r="C5" s="26" t="s">
        <v>295</v>
      </c>
      <c r="D5" s="26" t="s">
        <v>296</v>
      </c>
      <c r="E5" s="26">
        <v>29253136</v>
      </c>
      <c r="F5" s="26" t="s">
        <v>297</v>
      </c>
      <c r="G5" s="26" t="s">
        <v>57</v>
      </c>
      <c r="H5" s="26" t="s">
        <v>58</v>
      </c>
      <c r="I5" s="26" t="s">
        <v>58</v>
      </c>
      <c r="J5" s="26" t="s">
        <v>298</v>
      </c>
      <c r="K5" s="38">
        <v>250000</v>
      </c>
      <c r="L5" s="38">
        <f t="shared" ref="L5:L11" si="0">K5/100*70</f>
        <v>175000</v>
      </c>
      <c r="M5" s="87" t="s">
        <v>165</v>
      </c>
      <c r="N5" s="65" t="s">
        <v>299</v>
      </c>
      <c r="O5" s="29"/>
      <c r="P5" s="29"/>
      <c r="Q5" s="29"/>
      <c r="R5" s="35" t="s">
        <v>114</v>
      </c>
      <c r="S5" s="29"/>
      <c r="T5" s="66"/>
    </row>
    <row r="6" spans="1:21" ht="99.95" customHeight="1" thickBot="1" x14ac:dyDescent="0.3">
      <c r="A6" s="1">
        <v>2</v>
      </c>
      <c r="B6" s="25">
        <v>2</v>
      </c>
      <c r="C6" s="26" t="s">
        <v>295</v>
      </c>
      <c r="D6" s="26" t="s">
        <v>296</v>
      </c>
      <c r="E6" s="26">
        <v>29253136</v>
      </c>
      <c r="F6" s="26" t="s">
        <v>300</v>
      </c>
      <c r="G6" s="26" t="s">
        <v>57</v>
      </c>
      <c r="H6" s="26" t="s">
        <v>58</v>
      </c>
      <c r="I6" s="26" t="s">
        <v>58</v>
      </c>
      <c r="J6" s="26" t="s">
        <v>301</v>
      </c>
      <c r="K6" s="38">
        <v>500000</v>
      </c>
      <c r="L6" s="38">
        <f t="shared" si="0"/>
        <v>350000</v>
      </c>
      <c r="M6" s="87" t="s">
        <v>165</v>
      </c>
      <c r="N6" s="65" t="s">
        <v>299</v>
      </c>
      <c r="O6" s="29"/>
      <c r="P6" s="29"/>
      <c r="Q6" s="29"/>
      <c r="R6" s="35" t="s">
        <v>114</v>
      </c>
      <c r="S6" s="29"/>
      <c r="T6" s="66"/>
    </row>
    <row r="7" spans="1:21" ht="99.95" customHeight="1" thickBot="1" x14ac:dyDescent="0.3">
      <c r="A7" s="1">
        <v>3</v>
      </c>
      <c r="B7" s="25">
        <v>3</v>
      </c>
      <c r="C7" s="26" t="s">
        <v>295</v>
      </c>
      <c r="D7" s="26" t="s">
        <v>296</v>
      </c>
      <c r="E7" s="26">
        <v>29253136</v>
      </c>
      <c r="F7" s="26" t="s">
        <v>302</v>
      </c>
      <c r="G7" s="26" t="s">
        <v>57</v>
      </c>
      <c r="H7" s="26" t="s">
        <v>58</v>
      </c>
      <c r="I7" s="26" t="s">
        <v>58</v>
      </c>
      <c r="J7" s="26" t="s">
        <v>303</v>
      </c>
      <c r="K7" s="38">
        <v>500000</v>
      </c>
      <c r="L7" s="38">
        <f t="shared" si="0"/>
        <v>350000</v>
      </c>
      <c r="M7" s="87" t="s">
        <v>165</v>
      </c>
      <c r="N7" s="65" t="s">
        <v>299</v>
      </c>
      <c r="O7" s="29"/>
      <c r="P7" s="29"/>
      <c r="Q7" s="29"/>
      <c r="R7" s="35" t="s">
        <v>114</v>
      </c>
      <c r="S7" s="29"/>
      <c r="T7" s="66"/>
    </row>
    <row r="8" spans="1:21" ht="99.95" customHeight="1" thickBot="1" x14ac:dyDescent="0.3">
      <c r="B8" s="25">
        <v>4</v>
      </c>
      <c r="C8" s="26" t="s">
        <v>295</v>
      </c>
      <c r="D8" s="26" t="s">
        <v>296</v>
      </c>
      <c r="E8" s="26">
        <v>29253136</v>
      </c>
      <c r="F8" s="26" t="s">
        <v>304</v>
      </c>
      <c r="G8" s="26" t="s">
        <v>57</v>
      </c>
      <c r="H8" s="26" t="s">
        <v>58</v>
      </c>
      <c r="I8" s="26" t="s">
        <v>305</v>
      </c>
      <c r="J8" s="26" t="s">
        <v>306</v>
      </c>
      <c r="K8" s="38">
        <v>600000</v>
      </c>
      <c r="L8" s="38">
        <f t="shared" si="0"/>
        <v>420000</v>
      </c>
      <c r="M8" s="87" t="s">
        <v>165</v>
      </c>
      <c r="N8" s="65" t="s">
        <v>299</v>
      </c>
      <c r="O8" s="29"/>
      <c r="P8" s="29"/>
      <c r="Q8" s="29"/>
      <c r="R8" s="35" t="s">
        <v>114</v>
      </c>
      <c r="S8" s="29"/>
      <c r="T8" s="66"/>
    </row>
    <row r="9" spans="1:21" ht="99.95" customHeight="1" thickBot="1" x14ac:dyDescent="0.3">
      <c r="B9" s="25">
        <v>5</v>
      </c>
      <c r="C9" s="26" t="s">
        <v>295</v>
      </c>
      <c r="D9" s="26" t="s">
        <v>296</v>
      </c>
      <c r="E9" s="26">
        <v>29253136</v>
      </c>
      <c r="F9" s="26" t="s">
        <v>307</v>
      </c>
      <c r="G9" s="26" t="s">
        <v>57</v>
      </c>
      <c r="H9" s="26" t="s">
        <v>58</v>
      </c>
      <c r="I9" s="26" t="s">
        <v>58</v>
      </c>
      <c r="J9" s="26" t="s">
        <v>308</v>
      </c>
      <c r="K9" s="38">
        <v>1000000</v>
      </c>
      <c r="L9" s="38">
        <f t="shared" si="0"/>
        <v>700000</v>
      </c>
      <c r="M9" s="87" t="s">
        <v>165</v>
      </c>
      <c r="N9" s="65" t="s">
        <v>299</v>
      </c>
      <c r="O9" s="29"/>
      <c r="P9" s="29"/>
      <c r="Q9" s="29"/>
      <c r="R9" s="35"/>
      <c r="S9" s="29"/>
      <c r="T9" s="66"/>
    </row>
    <row r="10" spans="1:21" ht="99.95" customHeight="1" thickBot="1" x14ac:dyDescent="0.3">
      <c r="B10" s="25">
        <v>6</v>
      </c>
      <c r="C10" s="26" t="s">
        <v>295</v>
      </c>
      <c r="D10" s="26" t="s">
        <v>296</v>
      </c>
      <c r="E10" s="26">
        <v>29253136</v>
      </c>
      <c r="F10" s="26" t="s">
        <v>309</v>
      </c>
      <c r="G10" s="26" t="s">
        <v>57</v>
      </c>
      <c r="H10" s="26" t="s">
        <v>58</v>
      </c>
      <c r="I10" s="26" t="s">
        <v>58</v>
      </c>
      <c r="J10" s="26" t="s">
        <v>310</v>
      </c>
      <c r="K10" s="38">
        <v>50000000</v>
      </c>
      <c r="L10" s="38">
        <f t="shared" si="0"/>
        <v>35000000</v>
      </c>
      <c r="M10" s="87" t="s">
        <v>165</v>
      </c>
      <c r="N10" s="65" t="s">
        <v>299</v>
      </c>
      <c r="O10" s="29"/>
      <c r="P10" s="29"/>
      <c r="Q10" s="29"/>
      <c r="R10" s="35" t="s">
        <v>114</v>
      </c>
      <c r="S10" s="29"/>
      <c r="T10" s="66"/>
    </row>
    <row r="11" spans="1:21" ht="99.95" customHeight="1" thickBot="1" x14ac:dyDescent="0.3">
      <c r="B11" s="25">
        <v>7</v>
      </c>
      <c r="C11" s="33" t="s">
        <v>311</v>
      </c>
      <c r="D11" s="33" t="s">
        <v>55</v>
      </c>
      <c r="E11" s="67">
        <v>29251982</v>
      </c>
      <c r="F11" s="68" t="s">
        <v>312</v>
      </c>
      <c r="G11" s="33" t="s">
        <v>57</v>
      </c>
      <c r="H11" s="33" t="s">
        <v>58</v>
      </c>
      <c r="I11" s="33" t="s">
        <v>58</v>
      </c>
      <c r="J11" s="33" t="s">
        <v>313</v>
      </c>
      <c r="K11" s="89">
        <v>60000000</v>
      </c>
      <c r="L11" s="38">
        <f t="shared" si="0"/>
        <v>42000000</v>
      </c>
      <c r="M11" s="88" t="s">
        <v>165</v>
      </c>
      <c r="N11" s="69" t="s">
        <v>176</v>
      </c>
      <c r="O11" s="69"/>
      <c r="P11" s="69" t="s">
        <v>314</v>
      </c>
      <c r="Q11" s="69" t="s">
        <v>314</v>
      </c>
      <c r="R11" s="69" t="s">
        <v>314</v>
      </c>
      <c r="S11" s="69"/>
      <c r="T11" s="70" t="s">
        <v>61</v>
      </c>
    </row>
    <row r="13" spans="1:21" x14ac:dyDescent="0.25">
      <c r="B13" s="96" t="s">
        <v>346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8"/>
      <c r="N13" s="98"/>
      <c r="O13" s="97"/>
      <c r="P13" s="97" t="s">
        <v>343</v>
      </c>
      <c r="Q13" s="97"/>
      <c r="R13" s="1"/>
      <c r="U13" s="20"/>
    </row>
    <row r="15" spans="1:21" x14ac:dyDescent="0.25">
      <c r="B15" s="99" t="s">
        <v>344</v>
      </c>
      <c r="C15" s="96"/>
      <c r="D15" s="96"/>
    </row>
    <row r="16" spans="1:21" x14ac:dyDescent="0.25">
      <c r="A16" s="1" t="s">
        <v>46</v>
      </c>
      <c r="B16" s="99" t="s">
        <v>345</v>
      </c>
      <c r="C16" s="96"/>
      <c r="D16" s="96"/>
    </row>
    <row r="18" spans="1:12" ht="16.149999999999999" customHeight="1" x14ac:dyDescent="0.25"/>
    <row r="20" spans="1:12" x14ac:dyDescent="0.25">
      <c r="B20" s="20"/>
      <c r="C20" s="20"/>
      <c r="D20" s="20"/>
      <c r="E20" s="20"/>
      <c r="F20" s="20"/>
      <c r="G20" s="20"/>
      <c r="H20" s="20"/>
      <c r="I20" s="20"/>
      <c r="J20" s="20"/>
      <c r="K20" s="21"/>
    </row>
    <row r="21" spans="1:12" x14ac:dyDescent="0.25">
      <c r="B21" s="20"/>
      <c r="C21" s="20"/>
      <c r="D21" s="20"/>
      <c r="E21" s="20"/>
      <c r="F21" s="20"/>
      <c r="G21" s="20"/>
      <c r="H21" s="20"/>
      <c r="I21" s="20"/>
      <c r="J21" s="20"/>
      <c r="K21" s="21"/>
    </row>
    <row r="25" spans="1:12" x14ac:dyDescent="0.25">
      <c r="A25" s="3" t="s">
        <v>32</v>
      </c>
      <c r="B25" s="2"/>
      <c r="C25" s="2"/>
      <c r="D25" s="2"/>
      <c r="E25" s="2"/>
      <c r="F25" s="2"/>
      <c r="G25" s="2"/>
      <c r="H25" s="2"/>
      <c r="I25" s="2"/>
      <c r="J25" s="2"/>
      <c r="K25" s="6"/>
      <c r="L25" s="6"/>
    </row>
    <row r="26" spans="1:12" x14ac:dyDescent="0.25">
      <c r="A26" s="3" t="s">
        <v>33</v>
      </c>
      <c r="B26" s="2"/>
      <c r="C26" s="2"/>
      <c r="D26" s="2"/>
      <c r="E26" s="2"/>
      <c r="F26" s="2"/>
      <c r="G26" s="2"/>
      <c r="H26" s="2"/>
      <c r="I26" s="2"/>
      <c r="J26" s="2"/>
      <c r="K26" s="6"/>
      <c r="L26" s="6"/>
    </row>
    <row r="27" spans="1:12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6"/>
      <c r="L27" s="6"/>
    </row>
    <row r="28" spans="1:12" x14ac:dyDescent="0.25">
      <c r="A28" s="3"/>
      <c r="B28" s="2"/>
      <c r="C28" s="2"/>
      <c r="D28" s="2"/>
      <c r="E28" s="2"/>
      <c r="F28" s="2"/>
      <c r="G28" s="2"/>
      <c r="H28" s="2"/>
      <c r="I28" s="2"/>
      <c r="J28" s="2"/>
      <c r="K28" s="6"/>
      <c r="L28" s="6"/>
    </row>
    <row r="29" spans="1:12" x14ac:dyDescent="0.25">
      <c r="A29" s="3"/>
      <c r="B29" s="2"/>
      <c r="C29" s="2"/>
      <c r="D29" s="2"/>
      <c r="E29" s="2"/>
      <c r="F29" s="2"/>
      <c r="G29" s="2"/>
      <c r="H29" s="2"/>
      <c r="I29" s="2"/>
      <c r="J29" s="2"/>
      <c r="K29" s="6"/>
      <c r="L29" s="6"/>
    </row>
    <row r="30" spans="1:12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6"/>
      <c r="L30" s="6"/>
    </row>
    <row r="31" spans="1:12" x14ac:dyDescent="0.25">
      <c r="A31" s="3"/>
      <c r="B31" s="22"/>
      <c r="C31" s="22"/>
      <c r="D31" s="22"/>
      <c r="E31" s="22"/>
      <c r="F31" s="2"/>
      <c r="G31" s="2"/>
      <c r="H31" s="2"/>
      <c r="I31" s="2"/>
      <c r="J31" s="2"/>
      <c r="K31" s="6"/>
      <c r="L31" s="6"/>
    </row>
    <row r="32" spans="1:12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6"/>
      <c r="L32" s="6"/>
    </row>
    <row r="33" spans="1:12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6"/>
      <c r="L33" s="6"/>
    </row>
    <row r="34" spans="1:12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6"/>
      <c r="L34" s="6"/>
    </row>
    <row r="35" spans="1:12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6"/>
      <c r="L35" s="6"/>
    </row>
    <row r="36" spans="1:12" x14ac:dyDescent="0.25">
      <c r="B36" s="2"/>
      <c r="C36" s="2"/>
      <c r="D36" s="2"/>
      <c r="E36" s="2"/>
      <c r="F36" s="2"/>
      <c r="G36" s="2"/>
      <c r="H36" s="2"/>
      <c r="I36" s="2"/>
      <c r="J36" s="2"/>
      <c r="K36" s="6"/>
      <c r="L36" s="6"/>
    </row>
    <row r="37" spans="1:12" x14ac:dyDescent="0.25">
      <c r="B37" s="2"/>
      <c r="C37" s="2"/>
      <c r="D37" s="2"/>
      <c r="E37" s="2"/>
      <c r="F37" s="2"/>
      <c r="G37" s="2"/>
      <c r="H37" s="2"/>
      <c r="I37" s="2"/>
      <c r="J37" s="2"/>
      <c r="K37" s="6"/>
      <c r="L37" s="6"/>
    </row>
    <row r="38" spans="1:12" x14ac:dyDescent="0.25">
      <c r="B38" s="2"/>
      <c r="C38" s="2"/>
      <c r="D38" s="2"/>
      <c r="E38" s="2"/>
      <c r="F38" s="2"/>
      <c r="G38" s="2"/>
      <c r="H38" s="2"/>
      <c r="I38" s="2"/>
      <c r="J38" s="2"/>
      <c r="K38" s="6"/>
      <c r="L38" s="6"/>
    </row>
    <row r="39" spans="1:12" ht="16.149999999999999" customHeight="1" x14ac:dyDescent="0.25"/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9" scale="4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15OPMSMT0001-28-321248</_dlc_DocId>
    <_dlc_DocIdUrl xmlns="0104a4cd-1400-468e-be1b-c7aad71d7d5a">
      <Url>https://op.msmt.cz/_layouts/15/DocIdRedir.aspx?ID=15OPMSMT0001-28-321248</Url>
      <Description>15OPMSMT0001-28-321248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0104a4cd-1400-468e-be1b-c7aad71d7d5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Zájmové a neformální vzdělávání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Jitka Zelená</cp:lastModifiedBy>
  <cp:revision/>
  <cp:lastPrinted>2024-01-05T13:51:13Z</cp:lastPrinted>
  <dcterms:created xsi:type="dcterms:W3CDTF">2020-07-22T07:46:04Z</dcterms:created>
  <dcterms:modified xsi:type="dcterms:W3CDTF">2024-01-12T08:29:20Z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59f6c392-b2ac-4188-9320-4940fae26e94</vt:lpwstr>
  </property>
</Properties>
</file>