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DOTACE\MAP IV ORP Zdar nad Sazavou\Ridici vybor\RV 09.12.2025\Dokumenty finál\"/>
    </mc:Choice>
  </mc:AlternateContent>
  <xr:revisionPtr revIDLastSave="0" documentId="13_ncr:1_{CC9433E2-38CD-433A-B58F-F169C2790E03}" xr6:coauthVersionLast="47" xr6:coauthVersionMax="47" xr10:uidLastSave="{00000000-0000-0000-0000-000000000000}"/>
  <bookViews>
    <workbookView xWindow="-120" yWindow="-120" windowWidth="29040" windowHeight="15720" activeTab="1" xr2:uid="{FD8086DF-0C4D-4E6C-93DF-3F852368DC66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M25" i="1"/>
  <c r="L7" i="3" l="1"/>
  <c r="M68" i="2"/>
  <c r="M69" i="2"/>
  <c r="M67" i="2"/>
  <c r="M99" i="2" l="1"/>
  <c r="M171" i="2"/>
  <c r="M125" i="2"/>
  <c r="M124" i="2"/>
  <c r="M21" i="2"/>
  <c r="M20" i="2"/>
  <c r="M19" i="2"/>
  <c r="M18" i="2"/>
  <c r="M17" i="2"/>
  <c r="M15" i="2"/>
  <c r="M14" i="2"/>
  <c r="M13" i="2"/>
  <c r="M10" i="1"/>
  <c r="M6" i="1"/>
  <c r="M41" i="1"/>
  <c r="M16" i="1"/>
  <c r="M15" i="1"/>
  <c r="M14" i="1"/>
  <c r="M44" i="2"/>
  <c r="M43" i="2"/>
  <c r="M62" i="1" l="1"/>
  <c r="M35" i="1"/>
  <c r="M26" i="2"/>
  <c r="M25" i="2"/>
  <c r="L15" i="3"/>
  <c r="L14" i="3"/>
  <c r="L13" i="3"/>
  <c r="L12" i="3"/>
  <c r="L11" i="3"/>
  <c r="L10" i="3"/>
  <c r="L9" i="3"/>
  <c r="L8" i="3"/>
  <c r="L6" i="3"/>
  <c r="M176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1" i="2"/>
  <c r="M140" i="2"/>
  <c r="M138" i="2"/>
  <c r="M137" i="2"/>
  <c r="M136" i="2"/>
  <c r="M135" i="2"/>
  <c r="M134" i="2"/>
  <c r="M133" i="2"/>
  <c r="M132" i="2"/>
  <c r="M131" i="2"/>
  <c r="M130" i="2"/>
  <c r="M129" i="2"/>
  <c r="M127" i="2"/>
  <c r="M126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4" i="2"/>
  <c r="M23" i="2"/>
  <c r="M22" i="2"/>
  <c r="M16" i="2"/>
  <c r="M12" i="2"/>
  <c r="M11" i="2"/>
  <c r="M10" i="2"/>
  <c r="M9" i="2"/>
  <c r="M8" i="2"/>
  <c r="M7" i="2"/>
  <c r="M6" i="2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7" i="1"/>
  <c r="M66" i="1"/>
  <c r="M65" i="1"/>
  <c r="M64" i="1"/>
  <c r="M63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7" i="1"/>
  <c r="M36" i="1"/>
  <c r="M34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8" i="1"/>
  <c r="M17" i="1"/>
  <c r="M13" i="1"/>
  <c r="M12" i="1"/>
  <c r="M11" i="1"/>
  <c r="M9" i="1"/>
  <c r="M8" i="1"/>
  <c r="M7" i="1"/>
  <c r="M5" i="1"/>
</calcChain>
</file>

<file path=xl/sharedStrings.xml><?xml version="1.0" encoding="utf-8"?>
<sst xmlns="http://schemas.openxmlformats.org/spreadsheetml/2006/main" count="3534" uniqueCount="941">
  <si>
    <t>Příloha č. 1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</si>
  <si>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</si>
  <si>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</si>
  <si>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</si>
  <si>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</si>
  <si>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</si>
  <si>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</si>
  <si>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</si>
  <si>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</si>
  <si>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</si>
  <si>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Předpokládaný    termín realizace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</si>
  <si>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</si>
  <si>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</si>
  <si>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</si>
  <si>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</si>
  <si>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</si>
  <si>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</si>
  <si>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</si>
  <si>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</si>
  <si>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</si>
  <si>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</si>
  <si>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</si>
  <si>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</si>
  <si>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</si>
  <si>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</si>
  <si>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</si>
  <si>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 Bohdalec</t>
  </si>
  <si>
    <t>Obec Bohdalec</t>
  </si>
  <si>
    <t>Revitalizace školní zahrady včetně oplocení a obnova zahradního domečku</t>
  </si>
  <si>
    <t>Kraj Vysočina</t>
  </si>
  <si>
    <t>Žďár n. S.</t>
  </si>
  <si>
    <t>Bohdalec</t>
  </si>
  <si>
    <t>Revitalizace školní zahrady včetně oplocení a obnova zahradního domečku.</t>
  </si>
  <si>
    <t>IX/2024</t>
  </si>
  <si>
    <t>XII/2027</t>
  </si>
  <si>
    <t>ne</t>
  </si>
  <si>
    <t>Základní škola a mateřská škola Bohdalov</t>
  </si>
  <si>
    <t>Městys Bohdalov</t>
  </si>
  <si>
    <t>Vybudování nových prostor MŠ</t>
  </si>
  <si>
    <t>Bohdalov</t>
  </si>
  <si>
    <t>I/2025</t>
  </si>
  <si>
    <t>x</t>
  </si>
  <si>
    <t>Zahradní domek a venkovní učebna MŠ</t>
  </si>
  <si>
    <t>X/2021</t>
  </si>
  <si>
    <t>zrealizováno</t>
  </si>
  <si>
    <t>ano</t>
  </si>
  <si>
    <t>Přírodní zahrada MŠ</t>
  </si>
  <si>
    <t>Vybudování přírodní zahrady MŠ</t>
  </si>
  <si>
    <t>I/2026</t>
  </si>
  <si>
    <t>XII/2028</t>
  </si>
  <si>
    <t>Obnova topné soustavy</t>
  </si>
  <si>
    <t>Obnova topné soustavy v budově MŠ</t>
  </si>
  <si>
    <t>Vybavení IT technikou</t>
  </si>
  <si>
    <t>Vybavení mateřské školy IT technikou</t>
  </si>
  <si>
    <t>IX/2025</t>
  </si>
  <si>
    <t>Obec Hamry nad Sázavou</t>
  </si>
  <si>
    <t>Úprava zahrady MŠ</t>
  </si>
  <si>
    <t>Hamry nad Sázavou</t>
  </si>
  <si>
    <t>Rekonstrukce vchodu a vstupního schodiště</t>
  </si>
  <si>
    <t>Úprava vstupních prostor do MŠ, včetně rozšíření úklidové místnosti a vnějšího vchodu</t>
  </si>
  <si>
    <t>Relaxační a odpočinkový kout v MŠ</t>
  </si>
  <si>
    <t>Základní škola a Mateřská škola Herálec</t>
  </si>
  <si>
    <t>Obec Herálec pod Žákovou horou</t>
  </si>
  <si>
    <t>Vybavení a modernizace tříd v MŠ</t>
  </si>
  <si>
    <t>Herálec</t>
  </si>
  <si>
    <t>Vybavení a modernizace tříd v mateřské škole</t>
  </si>
  <si>
    <t>Mateřská škola Jámy - p. o., okres Žďár nad Sázavou</t>
  </si>
  <si>
    <t>obec Jámy</t>
  </si>
  <si>
    <t>Modernizace školní zahrady</t>
  </si>
  <si>
    <t>Jámy</t>
  </si>
  <si>
    <t>Vybavení školní zahrady herními a edukativními prvky, vytvoření  úseku s umělou silnicí pro rozvoj dopravní výchovy</t>
  </si>
  <si>
    <t>VII/2023</t>
  </si>
  <si>
    <t>III/2024</t>
  </si>
  <si>
    <t xml:space="preserve">Rekonstrukce MŠ </t>
  </si>
  <si>
    <t>Přestavba ložnice na třídu a šatnu, pořízení nábytku a potřebného vybavení, rekonstrukce podlahy ve třídě, včetně vyřešení akustiky ve třídě, vybudování zázemí pro pedagogy (nová šatna), rekonstrukce chodby.</t>
  </si>
  <si>
    <t>VII/2022</t>
  </si>
  <si>
    <t>XII/2022</t>
  </si>
  <si>
    <t>Modernizace a vybavení školní kuchyně</t>
  </si>
  <si>
    <t xml:space="preserve">Nákup potřebného vybavení kuchyně. </t>
  </si>
  <si>
    <t>Mateřská škola Malá Losenice, p.o.</t>
  </si>
  <si>
    <t>Obec Malá Losenice</t>
  </si>
  <si>
    <t>Rekonstrukce výdejny obědů, výměna kuchyňské linky</t>
  </si>
  <si>
    <t>Malá Losenice</t>
  </si>
  <si>
    <t>Rekonstrukce prostor výdejny obědů MŠ včetně nákupu vybavení (kuchyňská linka, spotřebiče, nádobí atp.).</t>
  </si>
  <si>
    <t>VI/2021</t>
  </si>
  <si>
    <t>Přestavba stávajících půdních prostor</t>
  </si>
  <si>
    <t>Přestavba a zpřístupnění půdních prostor - vybudování půdní vestavby včetně nákupu vybavení. Prostory by sloužily jako zázemí pro ředitele MŠ a další pedagog. pracovníky, dále by v rámci této přestavby vznikl archiv a kabinety.</t>
  </si>
  <si>
    <t>VIII/2027</t>
  </si>
  <si>
    <t>projektový záměr</t>
  </si>
  <si>
    <t>Revitalizace školkové zahrady</t>
  </si>
  <si>
    <t>Revitalizace školkové zahrady - vybudování nové komunitní přírodní zahrady s novými prvky (herní, vzdělávací, komunitní atp.).</t>
  </si>
  <si>
    <t>zpracovaná studie</t>
  </si>
  <si>
    <t>Modernizace interiéru MŠ</t>
  </si>
  <si>
    <t>Výměna staré kuchyňské linky za novou  a nákup vybavení do kuchyně a jídelny, obnova a výměna vnitřních interiérových dveří v MŠ včetně zhotovení nových posuvných.</t>
  </si>
  <si>
    <t>Modernizace přístupové cesty do MŠ včetně oplocení</t>
  </si>
  <si>
    <t>Modernizace přístupové cesty do MŠ (nový chodník) včetně oplocení (zhotovení nového oplocení kolem MŠ), úprava terénu.</t>
  </si>
  <si>
    <t xml:space="preserve">ne </t>
  </si>
  <si>
    <t>Obnova podlahové krytiny v MŠ</t>
  </si>
  <si>
    <t>Odstranění původní podlahové krytiny, úprava a zpevnění podloží, provedení nivelační stěrky, nákup a pokládka nové podlahy.</t>
  </si>
  <si>
    <t>Mateřská škola Nížkov, p.o.</t>
  </si>
  <si>
    <t>Obec Nížkov</t>
  </si>
  <si>
    <t>Revitalizace školní zahrady</t>
  </si>
  <si>
    <t>Žďár nad Sázavou</t>
  </si>
  <si>
    <t xml:space="preserve">Nížkov </t>
  </si>
  <si>
    <t>XII/2025</t>
  </si>
  <si>
    <t>Výstavba dopravního hřiště na školní zahradě</t>
  </si>
  <si>
    <t>Účelné využití prostoru zahrady pro vzdělávání dětí v oblasti dopravní výchovy, lokomoce dětí, spolupráce a ohleduplnosti. Nacvičování praktických dovedností reálného života. Krátký úsek umělé silniční křižovatky či kruhového objezdu, s přechody, dopravními značkami, čekárnou, čerpací stanicí a dalšími prvky.</t>
  </si>
  <si>
    <t>Přístavba a přestavba MŠ Nížkov</t>
  </si>
  <si>
    <t>Nutné rozšíření kapacity stávající Mateřské školy o potřebné prostory další třídu a její příslušenství. Vybudování zázemí pro pedagogický sbor a ukládání didaktických pomůcek a her.</t>
  </si>
  <si>
    <t>III/2023</t>
  </si>
  <si>
    <t>v realizaci</t>
  </si>
  <si>
    <t>Vybudování environmentální učebny na školní zahradě s prvky jako je bahniště, meteorologická stanice nebo jezírko</t>
  </si>
  <si>
    <t>v počátku</t>
  </si>
  <si>
    <t>Výměna vstupních dveří se zabezpečením - dálkové otevírání dveří přes interkom s kamerou</t>
  </si>
  <si>
    <t>Zabezpečení vstupu do budovy je prioritou zajištění bezpečí a jistoty při výchovně-vzdělávacím procesu.</t>
  </si>
  <si>
    <t>Výstavba fotovoltaických panelů na střechu včetně rekonstrukce</t>
  </si>
  <si>
    <t>Výstavba fotovoltaických panelů na střechu včetně rekonstrukce střechy</t>
  </si>
  <si>
    <t>Obnova oplocení zahrady MŠ. Rozšíření parkovacích míst před a za budovou MŠ.</t>
  </si>
  <si>
    <t>Zabezpečení zahrady z vnějšku i směrem ven. Rozšíření parkovacích míst před a za budovou mateřské školy</t>
  </si>
  <si>
    <t xml:space="preserve">Výměna elektrických spotřebičů ve školní kuchyni v rámci gastro vybavení </t>
  </si>
  <si>
    <t xml:space="preserve">Výměna elektrických spotřebičů ve školní kuchyni v rámci gastro vybavení (gastro smažící pánev, varný kotel, pec, elektrické vařiče, truhlicové mrazící truhlice, hnětač, krouhač atd.) </t>
  </si>
  <si>
    <t>X/2024</t>
  </si>
  <si>
    <t xml:space="preserve">Rekonstrukce otopné soustavy, včetně stavebních úprav kotelny </t>
  </si>
  <si>
    <t>MŠ Nové Dvory</t>
  </si>
  <si>
    <t>Obec Nové Dvory</t>
  </si>
  <si>
    <t>Obnova otopné soustavy v budově</t>
  </si>
  <si>
    <t>Nové Dvory</t>
  </si>
  <si>
    <t>Obnova otopné soustavy v budově, která je stará a již vyžaduje časté opravy</t>
  </si>
  <si>
    <t>zpracovaná PD</t>
  </si>
  <si>
    <t>Obnova schodiště v budově</t>
  </si>
  <si>
    <t>Obnova schodiště v budově ve druhém podlaží, schody jsou již značně prošlapané.</t>
  </si>
  <si>
    <t>zpracovaná PD ano</t>
  </si>
  <si>
    <t>Zajištění bezbariérovosti v budově MŠ, jedná se o schodišťový výtah.</t>
  </si>
  <si>
    <t>Přístavba kuchyně</t>
  </si>
  <si>
    <t>Přístavba kuchyně, modernizace prostor, zajištění vybavení školní kuchyně</t>
  </si>
  <si>
    <t>Rekonstrukce šatny a sociálního zařízení pro zaměstnance</t>
  </si>
  <si>
    <t>Celková rekonstrukce šatny a sociálního zařízení pro zaměstnance, které je nevyhovující</t>
  </si>
  <si>
    <t>Výměna střešní krytiny</t>
  </si>
  <si>
    <t>Výměna střešní krytiny, eternitové šablony jsou již stářím náchylné k poškození.</t>
  </si>
  <si>
    <t>Základní škola a Mateřská škola Nové Veselí</t>
  </si>
  <si>
    <t>Městys Nové Veselí</t>
  </si>
  <si>
    <t>Ekologizace provozu MŠ</t>
  </si>
  <si>
    <t>Nové Veselí</t>
  </si>
  <si>
    <t>Ekologizace provozu MŠ - rekonstrukce elektrických rozvodů, rekonstrukce topení</t>
  </si>
  <si>
    <t>III/2025</t>
  </si>
  <si>
    <t>Rozšíření parkovacích míst při budově MŠ</t>
  </si>
  <si>
    <t>Rozšíření parkovacích míst u budovy mateřské školy.</t>
  </si>
  <si>
    <t xml:space="preserve">Mateřská škola Ostrov nad Oslavou </t>
  </si>
  <si>
    <t>Městys Ostrov nad Oslavou</t>
  </si>
  <si>
    <t>Modernizace vnitřních prostor</t>
  </si>
  <si>
    <t>Ostrov nad Oslavou</t>
  </si>
  <si>
    <t>Rekonstrukce vnitřních a venkovních prostor budovy</t>
  </si>
  <si>
    <t>VII/2025</t>
  </si>
  <si>
    <t>XII/2026</t>
  </si>
  <si>
    <t>výběr dodavatele</t>
  </si>
  <si>
    <t xml:space="preserve">Modernizace vybavení </t>
  </si>
  <si>
    <t>Jedná se o modernizaci vybavení sloužící dětem i zaměstnancům školy.</t>
  </si>
  <si>
    <t>XII/2024</t>
  </si>
  <si>
    <t>VIII/2024</t>
  </si>
  <si>
    <t>zrealizována výměna kotlů</t>
  </si>
  <si>
    <t>Přestavba půdních prostor</t>
  </si>
  <si>
    <t>Výměna venkovních dveří za bezpečnější s monitorem, interkomem a čipy</t>
  </si>
  <si>
    <t xml:space="preserve">Zabezpečení vstupu do budovy, jednotný systém  - máme 3 různé vchody, vybavení čipy kamerou interkomem. </t>
  </si>
  <si>
    <t>IV/2023</t>
  </si>
  <si>
    <t>Modernizace a rozšíření školní zahrady</t>
  </si>
  <si>
    <t>IX/2027</t>
  </si>
  <si>
    <t>Rekonstrukce asfaltové cesty, oprava plotu kolem celé MŠ a zbudování bezbariérového přístupu, oprava vstupů do budovy</t>
  </si>
  <si>
    <t>Mateřská škola Pavlov</t>
  </si>
  <si>
    <t>Obec Pavlov</t>
  </si>
  <si>
    <t>Rekonstrukce MŠ</t>
  </si>
  <si>
    <t>Pavlov</t>
  </si>
  <si>
    <t>Rekonstrukce nevyužívaných prostor v budově, které jsou součástí MŠ. Vybudování prostor pro pedagogické i nepedagogické zaměstnance, prostor pro ukládání didaktických, výtvarných a dalších pomůcek.</t>
  </si>
  <si>
    <t>Přístavba MŠ</t>
  </si>
  <si>
    <t>Přístavba k původní budově MŠ. Vybudování prostor pro pedagogické i nepedagogické zaměstnance, prostor pro ukládání didaktických, výtvarných a dalších pomůcek.</t>
  </si>
  <si>
    <t>Základní škola  a Mateřská škola Polnička, okres Žďár nad Sázavou</t>
  </si>
  <si>
    <t>Obec Polnička</t>
  </si>
  <si>
    <t>Rekonstrukce otopného systému</t>
  </si>
  <si>
    <t>Polnička</t>
  </si>
  <si>
    <t>Výměna plynového kotle</t>
  </si>
  <si>
    <t>VI/2025</t>
  </si>
  <si>
    <t>Přístavba budovy MŠ, stavební úpravy ve stávající budově a modernizace interiéru MŠ dle architektonické studie</t>
  </si>
  <si>
    <t>Přístavba řeší bezpečný přechod dětí do školní zahrady a rozšíření prostor MŠ o oddělené ložnice dětí; vybudování důstojného zázemí pro pedagogy a úložných prostor na pomůcky; současný stav je nevyhovující (50 let beze změny)</t>
  </si>
  <si>
    <t>Revitalizace školní zahrady dle architektonické studie</t>
  </si>
  <si>
    <t>Vybudování školní zahrady - nyní v havarijním stavu - pískoviště, altán (venkovní učebna), herní prvky, zeleň, vodní prvek atp.; s tím souvisí také úprava vjezdu do areálu MŠ</t>
  </si>
  <si>
    <t>Základní škola a mateřská škola Sázava, p.o.</t>
  </si>
  <si>
    <t>Obec Sázava</t>
  </si>
  <si>
    <t>Rekonstrukce podlahy ve školní kuchyni</t>
  </si>
  <si>
    <t>Sázava</t>
  </si>
  <si>
    <t xml:space="preserve">Ve školní kuchyni je starší nevyhovující podlaha. Její opravou chceme zajistit bezpečný pohyb kuchařek v provozu a zkvalitnit jejich pracovní prostředí. </t>
  </si>
  <si>
    <t>Základní škola a Mateřská škola Světnov, p.o.</t>
  </si>
  <si>
    <t>Obec Světnov</t>
  </si>
  <si>
    <t>Výměna zdroje tepla v budově MŠ</t>
  </si>
  <si>
    <t>Světnov</t>
  </si>
  <si>
    <t>Projekt je zaměřen na výměnu zdroje tepla (kotle) za nový lepší a ekologičtější zdroj. Výměna se bude týkat především zdroje a případně otopní soustavy dle potřeby apod.</t>
  </si>
  <si>
    <t>Záměr bez PD - bude zpracována</t>
  </si>
  <si>
    <t>Herní prvky pro MŠ Světnov</t>
  </si>
  <si>
    <t>Pořízení herních prvků na školní zahradu</t>
  </si>
  <si>
    <t>VI/2022</t>
  </si>
  <si>
    <t xml:space="preserve">Fotovoltaika na střechu </t>
  </si>
  <si>
    <t>Základní škola a Mateřská škola Škrdlovice</t>
  </si>
  <si>
    <t>Obec Škrdlovice</t>
  </si>
  <si>
    <t>Revitalizace školních pozemků včetně venkovní učebny</t>
  </si>
  <si>
    <t>Škrdlovice</t>
  </si>
  <si>
    <t xml:space="preserve">Na venkovních pozemcích bude upraven povrch a vybudována nová učebna (altán) sloužící pro výuku. </t>
  </si>
  <si>
    <t>Sportovní víceúčelové hřiště – rekonstrukce, nové vybavení a oplocení</t>
  </si>
  <si>
    <t>Mateřská škola Vatín, p.o.</t>
  </si>
  <si>
    <t>Obec Vatín</t>
  </si>
  <si>
    <t>Nový mobiliář do šatny dětí</t>
  </si>
  <si>
    <t>Vatín</t>
  </si>
  <si>
    <t xml:space="preserve">Vybavení třídy dětí novými dětskými lehátky </t>
  </si>
  <si>
    <t>Vybavení herny dětí v MŠ nábytkovými sestavami</t>
  </si>
  <si>
    <t xml:space="preserve">Nábytkové sestavy (např. policové systémy, skříně, atd.) pro vybavení herny dětí v MŠ </t>
  </si>
  <si>
    <t>Základní a Mateřská škola Velká Losenice</t>
  </si>
  <si>
    <t>Obec Velká Losenice</t>
  </si>
  <si>
    <t>Rekonstrukce sociálního zázemí v MŠ  pro děti i zaměstnance</t>
  </si>
  <si>
    <t>Velká Losenice</t>
  </si>
  <si>
    <t>Mateřská škola Vojnův Městec</t>
  </si>
  <si>
    <t>Městys Vojnův Městec</t>
  </si>
  <si>
    <t>Oplocení zahrady MŠ. Rozšíření parkovacích míst při budově MŠ.</t>
  </si>
  <si>
    <t>Vojnův Městec</t>
  </si>
  <si>
    <t>Mateřská škola Žďár nad Sázavou p.o.</t>
  </si>
  <si>
    <t>Město Žďár nad Sázavou</t>
  </si>
  <si>
    <t>2.etapa tvorby přírodní zahrady</t>
  </si>
  <si>
    <t>I/2024</t>
  </si>
  <si>
    <t>Venkovní učebna při MŠ Sluníčko, ul. Veselská</t>
  </si>
  <si>
    <t>venkovní učebna pro vzdělávání dětí</t>
  </si>
  <si>
    <t>Venkovní učebna při MŠ Vysočánek, ul. Vysocká</t>
  </si>
  <si>
    <t>stavební povolení</t>
  </si>
  <si>
    <t>Venkovní učebna při MŠ Srdíčko, ul. Vančurova</t>
  </si>
  <si>
    <t>X/2023</t>
  </si>
  <si>
    <t>zateplení budovy sever, jih, nová střecha</t>
  </si>
  <si>
    <t>IV/2025</t>
  </si>
  <si>
    <t>Modernizace školních jídelen MŠ Žďár nad Sázavou</t>
  </si>
  <si>
    <t>III/2026</t>
  </si>
  <si>
    <t>VIII/2022</t>
  </si>
  <si>
    <t>projektová dokumentace a rekonstrukce elektroinstalace v celé budově MŠ</t>
  </si>
  <si>
    <t>Modernizace a doplnění herních prvků na školní zahrady v p.o. dle plánu</t>
  </si>
  <si>
    <t xml:space="preserve">doplnění a obnova chátrajících herních prvků na školní zahrady všech MŠ </t>
  </si>
  <si>
    <t>Dokončení revitalizace školní zahrady při MŠ Vančurova</t>
  </si>
  <si>
    <t>závěrečná etapa úprav školní zahrady, celkové zpevnění svahu a dokončení povrchu dětského hřiště, doplnění skluzavek atd.</t>
  </si>
  <si>
    <t>XI/2022</t>
  </si>
  <si>
    <t>2. etapa dokončení tvorby přírodní zahrady</t>
  </si>
  <si>
    <t>I/2023</t>
  </si>
  <si>
    <t>Modernizace a nákup vybavení školních kuchyní a výdejen MŠ Žďár nad Sázavou</t>
  </si>
  <si>
    <t>modernizace a nákup kuchyňských linek a vybavení do školních kuchyní a jídelen</t>
  </si>
  <si>
    <t>Vypracování projektové dokumentace a rekonstrukce odpadů pod budovou MŠ a v okolí budovy MŠ</t>
  </si>
  <si>
    <t>Modernizace spotřebičů ve školních jídelnách</t>
  </si>
  <si>
    <t>nákup 2ks multifunkčních pánví a 1 ks konvektomatu</t>
  </si>
  <si>
    <t>V/2025</t>
  </si>
  <si>
    <t>Ing. Josef Klement</t>
  </si>
  <si>
    <t xml:space="preserve">předseda ŘV MAP IV ORP Žďár nad Sázavou 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</si>
  <si>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</si>
  <si>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</si>
  <si>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</si>
  <si>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</si>
  <si>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</si>
  <si>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</si>
  <si>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</si>
  <si>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Příloha č. 2</t>
  </si>
  <si>
    <t xml:space="preserve"> 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</si>
  <si>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</si>
  <si>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</si>
  <si>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</si>
  <si>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</si>
  <si>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</si>
  <si>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</si>
  <si>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</si>
  <si>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</si>
  <si>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</si>
  <si>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</si>
  <si>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</si>
  <si>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</si>
  <si>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</si>
  <si>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</si>
  <si>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</si>
  <si>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Vybudování venkovní učebny a revitalizace jejího okolí</t>
  </si>
  <si>
    <t>Vybudování kryté venkovní učebny a úprava okolí</t>
  </si>
  <si>
    <t xml:space="preserve">Přestavba půdních prostor </t>
  </si>
  <si>
    <t>Modernizace školní kuchyně</t>
  </si>
  <si>
    <t>Rekonstrukce střechy</t>
  </si>
  <si>
    <t>Rekonstrukce střechy školní budovy, nosné
 konstrukce a krytiny</t>
  </si>
  <si>
    <t>Rekonstrukce tělocvičny</t>
  </si>
  <si>
    <t>Přestavba nevyužitých prostor školní budovy 
na tělocvičnu s kabinetem.</t>
  </si>
  <si>
    <t>I/2021</t>
  </si>
  <si>
    <t>Oprava oplocení školy</t>
  </si>
  <si>
    <t>Obnova školního sportovního areálu</t>
  </si>
  <si>
    <t>V/2022</t>
  </si>
  <si>
    <t>V/2023</t>
  </si>
  <si>
    <t>Modernizace a vybavení školy IT technikou</t>
  </si>
  <si>
    <t>Modernizace a vybavení školy IT technikou (datové rozvody, interaktivní tabule, IT zařízení)</t>
  </si>
  <si>
    <t xml:space="preserve">Tělocvična ZŠ </t>
  </si>
  <si>
    <t>Tělocvična ZŠ - vyřešení akustiky vnitřních prostor, rekonstrukce střechy, rozšíření prostor</t>
  </si>
  <si>
    <t>Zelená střecha s venkovní učebnou nad částí ZŠ</t>
  </si>
  <si>
    <t>Vybudování zelené střechy s venkovní učebnou nad částí ZŠ</t>
  </si>
  <si>
    <t xml:space="preserve">Obnova topné soustavy </t>
  </si>
  <si>
    <t>Obnova topné soustavy v budově ZŠ</t>
  </si>
  <si>
    <t>I/2027</t>
  </si>
  <si>
    <t>Rekonstrukce tříd</t>
  </si>
  <si>
    <t>Rekonstrukce elektrických rozvodů, podlah, stropů a omítek</t>
  </si>
  <si>
    <t>VII/2024</t>
  </si>
  <si>
    <t>Rekonstrukce 2 tříd a chodeb v ZŠ</t>
  </si>
  <si>
    <t>Workoutové hřiště u školy</t>
  </si>
  <si>
    <t xml:space="preserve">Úprava povrchu a nákup cvičebních prvků </t>
  </si>
  <si>
    <t>Venkovní učebna</t>
  </si>
  <si>
    <t>Stavba altánu a vnitřní zařízení pro výuku a šk. družinu</t>
  </si>
  <si>
    <t>Rekonstrukce odborné učebny Fy/Ch</t>
  </si>
  <si>
    <t>Rekonstrukce odborné učebny fyziky a chemie - stavební úpravy, vybavení nábytkem, interaktivní tabule, pomůcky pro fyziku a chemii</t>
  </si>
  <si>
    <t>I/2022</t>
  </si>
  <si>
    <t>Vybavení pracoviště ŠPP</t>
  </si>
  <si>
    <t>Vybavení pracoviště školního poradenského centra - vybavení nábytkem pro výchovného poradce + nábytek pro klienty (žáky, rodiče) poradenského pracoviště, pomůcky pro poradenské pracoviště</t>
  </si>
  <si>
    <t xml:space="preserve">Vznik odborných učeben vč. kabinetů           - přírodovědná učebna                    - jazyková  učebna                    </t>
  </si>
  <si>
    <t>Vybavení a modernizace učeben vč. kabinetů (v přístavbě), nový nábytek pro odborné učebny, přírodopisu a jazykové učebny, interaktivní tabule, pomůcky do učeben, vybavení přilehlých kabinetů</t>
  </si>
  <si>
    <t>Revitalizace školních pozemků vč. venkovní učebny</t>
  </si>
  <si>
    <t>Revitalizace školních pozemků vč. venkovní učebny, výstavba venkovní učebny na výuku pracovních činností, nákup pomůcek, výsadba živého plotu</t>
  </si>
  <si>
    <t>Modernizace šaten</t>
  </si>
  <si>
    <t>Modernizace šaten, stavební úpravy, nákup šatních skříněk, výměna za stávající šatní klece</t>
  </si>
  <si>
    <t xml:space="preserve">Rekonstrukce chodeb </t>
  </si>
  <si>
    <t>Rekonstrukce chodeb (dlažba), výměna nevyhovují podlahové krytiny (stará dlažba, která je v nevyhovujícím stavu</t>
  </si>
  <si>
    <t>Rekonstrukce žákovských dílen</t>
  </si>
  <si>
    <t>Rekonstrukce žákovských dílen, stavební úpravy, nákup nového vybavení</t>
  </si>
  <si>
    <t>Rekonstrukce kotelny</t>
  </si>
  <si>
    <t>Rekonstrukce kotelny (zdroje vytápění), nákup nových kotlů</t>
  </si>
  <si>
    <t>Zřízení archivu školy</t>
  </si>
  <si>
    <t>Výměna žaluzií v budově školy</t>
  </si>
  <si>
    <t>Výměna žaluzií ve třídách a kabinetech</t>
  </si>
  <si>
    <t xml:space="preserve">Obnova výpočetní techniky </t>
  </si>
  <si>
    <t>Obnova výpočetní techniky v učebně PC a ve škole, modernizace počítačové učebny, nákup nového vybavení</t>
  </si>
  <si>
    <t>Revitalizace venkovního atria</t>
  </si>
  <si>
    <t>Revitalizace venkovního atria pro využití volnočasových aktivit žáků o přestávkách, zakoupení hracích prvků.</t>
  </si>
  <si>
    <t>Rekonstrukce jídelny a školní kuchyně</t>
  </si>
  <si>
    <t>Rekonstrukce školní jídelny a kuchyně - výměna starého osvětlení, výměna oken, zakoupení nábytku (vybavení)</t>
  </si>
  <si>
    <t>Modernizace vybavení školní kuchyně</t>
  </si>
  <si>
    <t>v přípravě</t>
  </si>
  <si>
    <t>Modernizace učebny HV</t>
  </si>
  <si>
    <t>Modernizace učebny hudební výchovy, nákup vybavení pro výuku Hv, např. nová aparatura, interaktivní tabule, nový nábytek.</t>
  </si>
  <si>
    <t>X</t>
  </si>
  <si>
    <t>Dovybavení žákovské knihovny s čítárnou</t>
  </si>
  <si>
    <t>Dovybavení žákovské knihovny s čítárnou včetně interaktivní tabule, zakoupení nového nábytku, dovybavení knihami, rozšíření např. jazykové sekce.</t>
  </si>
  <si>
    <t>Základní škola Žďár nad Sázavou, Komenského 2</t>
  </si>
  <si>
    <t xml:space="preserve">Úsporná energetická opatření na budově školy </t>
  </si>
  <si>
    <t>Výměna stávajícího osvětlení za LED osvětlení, zlepšení osvětlení a úspora el. energie. Výměna radiátorových ventilů za termohlavice + seřízení otopné soustavy.</t>
  </si>
  <si>
    <t>není třeba</t>
  </si>
  <si>
    <t>Zateplení sportovní haly</t>
  </si>
  <si>
    <t>PD</t>
  </si>
  <si>
    <t>Dokončení rekonstrukce školního hřiště</t>
  </si>
  <si>
    <t>Dokončení výstavby sportovního areálu s tím lepší využití sportoviště pro výuku škol i  využití veřejnosti.</t>
  </si>
  <si>
    <t>Půdní vestavba - zřízení odborných učeben vč. sociálního zázemí a bezbariérovosti</t>
  </si>
  <si>
    <t>Rekonstrukce odborných učeben, včetně bezbariérovosti</t>
  </si>
  <si>
    <t>Rekonstrukce zastaralých odborných  učeben zvýší kvalitu zázemí pro výuku.</t>
  </si>
  <si>
    <t>Modernizace a doplnění herních prvků na školním dvoře a na zahradě</t>
  </si>
  <si>
    <t>Herní prvky jsou za hranou životnosti, modernizace podpoří účelnější využití jak ve výuce, tak pro provoz školní družiny.</t>
  </si>
  <si>
    <t>Rekonstrukce chodby (podlahy) v ZŠ</t>
  </si>
  <si>
    <t>Rekonstrukce je nutná, hrozí úrazy na stávající podlaze. Není bezbariérová dle požadavků norem.</t>
  </si>
  <si>
    <t>Oplocení školního pozemku</t>
  </si>
  <si>
    <t>Plot je za hranicí životností, ohrožuje svým stavem zdraví žáků.</t>
  </si>
  <si>
    <t>Přestavba sportovní haly - zvětšení plochy, změna hlediště, nová palubka</t>
  </si>
  <si>
    <t>Základní škola Žďár nad Sázavou, Komenského 6</t>
  </si>
  <si>
    <t>Modernizace a digitalizace učebny angličtiny</t>
  </si>
  <si>
    <t>Obnova schodiště před školou</t>
  </si>
  <si>
    <t>Oprava schodiště před školou</t>
  </si>
  <si>
    <t>Modernizace a vybavení IT učeben + WIFI + 3D tisk</t>
  </si>
  <si>
    <t>Oprava střechy</t>
  </si>
  <si>
    <t>Přeizolování střechy</t>
  </si>
  <si>
    <t>Výměna oken</t>
  </si>
  <si>
    <t>IX/2022</t>
  </si>
  <si>
    <t>Rekonstrukce sociálního zařízení</t>
  </si>
  <si>
    <t>Výměna potrubí a WC příslušenství</t>
  </si>
  <si>
    <t>Vybavení učebny v přírodě</t>
  </si>
  <si>
    <t>Výměna osvětlení</t>
  </si>
  <si>
    <t>Výměna osvětlení za LED panely</t>
  </si>
  <si>
    <t xml:space="preserve">Modernizace a vybavení odborných učeben - školní dílny </t>
  </si>
  <si>
    <t>Nákup vybavení a  techniky do odborných učeben - rekonstrukce a modernizace odborné učebny školních dílen, elektřina, slaboproud, vybavení novým nábytkem a pořízení nového vybavení.</t>
  </si>
  <si>
    <t>Modernizace školní kuchyně, oprava podlahy</t>
  </si>
  <si>
    <t>Výměna podlahy včetně izolace. Nákup konvektomatu, 1 sklopné pánve, myčka, elektrokompostér, oprava rozvodů vody, odpadů a rekonstrukce podlah.</t>
  </si>
  <si>
    <t>Solární panely</t>
  </si>
  <si>
    <t>Nákup solárních panelů</t>
  </si>
  <si>
    <t>Obnova kanalizace budovy 4. etapa</t>
  </si>
  <si>
    <t>Výměna stávajícího potrubí</t>
  </si>
  <si>
    <t>Výměna dálkově ovládaných termostatických hlavic na topná tělesa</t>
  </si>
  <si>
    <t>Základní škola Na Radosti</t>
  </si>
  <si>
    <t>Plyne To</t>
  </si>
  <si>
    <t>Nová budova ZŠ Na Radosti</t>
  </si>
  <si>
    <t>Novostavba základní školy v souladu se všemi platnými předpisy pro stávající kapacitu 100 žáků.</t>
  </si>
  <si>
    <t>architektonická studie</t>
  </si>
  <si>
    <t>Koupě objektu pro ZŠ Na Radosti</t>
  </si>
  <si>
    <t>Koupě nemovitosti  pro poskytování základního vzdělání - kapacita 100 žáků.</t>
  </si>
  <si>
    <t>-</t>
  </si>
  <si>
    <t>Pořízení venkovní učebny</t>
  </si>
  <si>
    <t>Základní škola Nížkov</t>
  </si>
  <si>
    <t>Zabezpečení školy</t>
  </si>
  <si>
    <t>Nížkov</t>
  </si>
  <si>
    <t>Zabezpečení školy (čipy)</t>
  </si>
  <si>
    <t>Rekonstrukce přírodovědné učebny</t>
  </si>
  <si>
    <t>Rekonstrukce učebny přírodovědných předmětů</t>
  </si>
  <si>
    <t>Modernizace a digitalizace učebny ICT</t>
  </si>
  <si>
    <t>Nákup vybavení a IT techniky. Modernizace učebny zahrnuje vybavení novým nábytkem, rekonstrukce elektroinstalace, pořízení nového ICT vybavení.</t>
  </si>
  <si>
    <t>VII/2027</t>
  </si>
  <si>
    <t>Vybudování dopravního hřiště</t>
  </si>
  <si>
    <t>Sportovní hala</t>
  </si>
  <si>
    <t>Vybavení učeben</t>
  </si>
  <si>
    <t>Vybavení 4 učeben prezentační technikou</t>
  </si>
  <si>
    <t>Vybavení výdejny</t>
  </si>
  <si>
    <t>Nové vybavení výdejny</t>
  </si>
  <si>
    <t>Vybudování školní družiny</t>
  </si>
  <si>
    <t>Vybudování nových prostor pro školní družinu</t>
  </si>
  <si>
    <t>Vybudování jazykové učebny</t>
  </si>
  <si>
    <t>Vybudování jazykové učebny pro druhý cizí jazyk</t>
  </si>
  <si>
    <t>Bezbariérový přístup</t>
  </si>
  <si>
    <t>Zajištění bezbariérovosti školy</t>
  </si>
  <si>
    <t>Revitalizace školní zahrady včetně vybudování venkovní učebny</t>
  </si>
  <si>
    <t>Vybudování workoutového hřiště</t>
  </si>
  <si>
    <t>Vybudování fotovoltaických panelů na střeše budovy školy</t>
  </si>
  <si>
    <t>Výměna vnitřních rozvodů vody a elektřiny včetně vnitřního osvětlení</t>
  </si>
  <si>
    <t xml:space="preserve">Výměna vnitřních rozvodů vody a elektřiny </t>
  </si>
  <si>
    <t>VI/2026</t>
  </si>
  <si>
    <t>Rekonstrukce cvičné žákovské kuchyně</t>
  </si>
  <si>
    <t>Rekonstrukce učebny Cvičná žákovská kuchyně</t>
  </si>
  <si>
    <t>Modernizace a digitalizace jazykové učebny</t>
  </si>
  <si>
    <t>Nákup vybavení techniky - posluchárna vybavení novým nábytkem, rekonstrukce elektroinstalace, pořízení nového ICT vybavení.</t>
  </si>
  <si>
    <t>Výměna oken ve starších částech budovy školy</t>
  </si>
  <si>
    <t>Výstavba tělocvičny</t>
  </si>
  <si>
    <t>Výstavba tělocvičny, úprava sportovního zázemí, šatny, sprchy</t>
  </si>
  <si>
    <t xml:space="preserve">Rekonstrukce šaten </t>
  </si>
  <si>
    <t>Rekonstrukce šaten v základní škole</t>
  </si>
  <si>
    <t>Modernizace odborných učeben</t>
  </si>
  <si>
    <t>Modernizace odborných učeben školy (PC do tříd, interaktivní tabule, pomůcky, vybavení)</t>
  </si>
  <si>
    <t>PD v přípravě</t>
  </si>
  <si>
    <t>Osvětlení ZŠ</t>
  </si>
  <si>
    <t>Rekonstrukce osvětlení školy</t>
  </si>
  <si>
    <t>Rekonstrukce cvičné kuchyňky</t>
  </si>
  <si>
    <t>Základní škola Ostrov nad Oslavou, okres Žďár nad Sázavou, p.o.</t>
  </si>
  <si>
    <t>709 987 95</t>
  </si>
  <si>
    <t>Rekonstrukce učeben/tříd</t>
  </si>
  <si>
    <t>PD + cenová kalkulace</t>
  </si>
  <si>
    <t>Rekuperace ve 3 třídách</t>
  </si>
  <si>
    <t>Rekuperace - výměna vzduchu ve 3 třídách za účelem snížení hlučnosti (škola leží blízko hlavní silnice)</t>
  </si>
  <si>
    <t>Výměna vnitřních rozvodů vody a osvětlení</t>
  </si>
  <si>
    <t>Výměna vnitřních rozvodů vody, kovové potrubí bude nahrazeno plastovými trubkami, výměna osvětlení, podhledové stropy s osvětlením</t>
  </si>
  <si>
    <t>IT učebna - výstavba nové třídy</t>
  </si>
  <si>
    <t>IT učebna - výstavba nové třídy, včetně IT vybavení</t>
  </si>
  <si>
    <t>Základní škola
Žďár nad Sázavou, 
Palachova 2189/35</t>
  </si>
  <si>
    <t>Revitalizace 
školního hřiště</t>
  </si>
  <si>
    <t>Rekonstrukce herních prvků, umělých povrchů, oplocení a zavlažovacího systému, vytvoření zázemí pro sportovce (přístřešek), oddělení prostoru mezi spodním fotbalovým a volejbalovým hřištěm.</t>
  </si>
  <si>
    <t>Modernizace 
odborných učeben
Př, Ch, F</t>
  </si>
  <si>
    <t>Modernizace vybraných odborných učeben, rekonstrukce instalací (voda, elektřina, plyn), vybavení novým nábytkem a ICT technikou (interaktivní dataprojektor/obrazovka).</t>
  </si>
  <si>
    <t>VI/2027</t>
  </si>
  <si>
    <t>Modernizace 
počítačové učebny</t>
  </si>
  <si>
    <t>Modernizace počítačové učebny zahrnující rekonstrukce instalací (voda, elektřina, konektivita), vybavení novým nábytkem a ICT technikou (počítače, interaktivní dataprojektor/obrazovka, posílení síťové infrastruktury).</t>
  </si>
  <si>
    <t>Modernizace odborné učebny -
cvičná
kuchyňka</t>
  </si>
  <si>
    <t>Vytvoření 
polytechnické učebny zaměřené na robotiku, 3D tisk a IoT</t>
  </si>
  <si>
    <t>Vytvoření učebny polytechnické učebny  zaměřené na robotiku, 3D tisk a internet věcí (IoT), rekonstrukce veškerých instalací (voda, elektřina, slaboproud), vybavení novým nábytkem - žákovská a učitelské pracoviště, pořízení nového ICT vybavení (interaktivní dataprojektor/obrazovka, žákovské tablety, 3D tiskárny).</t>
  </si>
  <si>
    <t>Modernizace odborné učebny - školní dílny</t>
  </si>
  <si>
    <t>Rekonstrukce a modernizace odborné učebny školních dílen - rekonstrukce veškerých instalací (voda, elektřina, slaboproud), rekonstrukce podlahové krytiny, vybavení novým nábytkem - žákovská pracoviště, pořízení nového vybavení.</t>
  </si>
  <si>
    <t>zpracován projekt a vizualizace, dodavatel není vybrán</t>
  </si>
  <si>
    <t xml:space="preserve">Zřízení nové 
jazykové učebny </t>
  </si>
  <si>
    <t>Zřízení nové jazykové učebny se sluchátkovým rozvodem, pořízení nového školního nábytku a ICT techniky (interaktivní obrazovka, PC).</t>
  </si>
  <si>
    <t>Rekonstrukce 
venkovního 
prostranství před 
školní družinou</t>
  </si>
  <si>
    <t>Rekonstrukce venkovního prostranství před školní družinou - vybavení novými herními prvky, zřízení venkovní učebny.</t>
  </si>
  <si>
    <t>částečně  realizováno - pořízení herních prvků</t>
  </si>
  <si>
    <t xml:space="preserve">Rekonstrukce 
střech </t>
  </si>
  <si>
    <t>Rekonstrukce střešní krytiny na školních budovách.</t>
  </si>
  <si>
    <t>Rekonstrukce vzduchotechniky ve školní kuchyni - rekuperace tepla</t>
  </si>
  <si>
    <t>Rekonstrukce vzduchotechniky ve školní kuchyni spojené s rekuperací tepla.</t>
  </si>
  <si>
    <t>Rekonstrukce vzduchotechniky ve školních tělocvičnách - rekuperace tepla</t>
  </si>
  <si>
    <t>Rekonstrukce vzduchotechniky ve školních tělocvičnách spojené s rekuperací tepla - výměna stávajících ventilátorů a napojení na rekuperaci tepla.</t>
  </si>
  <si>
    <t>Rekonstrukce venkovního schodiště u školní družiny</t>
  </si>
  <si>
    <t>Rekonstrukce venkovního schodiště u školní družiny - sanace a úplná oprava betonového schodiště u školní družiny.</t>
  </si>
  <si>
    <t>Rekonstrukce 
sociálního zařízení</t>
  </si>
  <si>
    <t>Rekonstrukce sociálního zařízení na kruhovém pavilonu a budově 2. stupně - rekonstrukce veškerých instalací (voda, elektřina), nové obklady a protiskluzná dlažba, rekonstrukce bezbariérových toalet.</t>
  </si>
  <si>
    <t>Rekonstrukce 
školního bytu</t>
  </si>
  <si>
    <t>Rekonstrukce školního bytu - provedení izolace proti vlhkosti.</t>
  </si>
  <si>
    <t>Rekonstrukce sociálního zařízení ve školních tělocvičnách - WC, sprchy</t>
  </si>
  <si>
    <t xml:space="preserve">Rekonstrukce sociálního zařízení ve školních tělocvičnách - výměna obkladů, dlažeb, sanitární keramiky v chlapeckých a dívčích toaletách a sprchách v pavilonu ve školních tělocvičen </t>
  </si>
  <si>
    <t>Zateplení obvodové stěny Kruhového pavilonu - stěna do atria školy</t>
  </si>
  <si>
    <t>obec Polnička</t>
  </si>
  <si>
    <t>Obnova základní školy v Polničce</t>
  </si>
  <si>
    <t>Stavební rekonstrukce historické části školy, stavební propojení obou budov, vybudování podkrovního prostoru, rekonstrukce učeben, kanceláří, kabinetů, vybudování výtahu</t>
  </si>
  <si>
    <t>VI/2020</t>
  </si>
  <si>
    <t>VIII/2021</t>
  </si>
  <si>
    <t xml:space="preserve">Zařízení prostor školy po dokončení projektu “Obnova ZŠ v Polničce” (dílny pro výuku PČ, šatny pro žáky, víceúčelový podkrovní prostor, 
kanceláře, kabinety)
</t>
  </si>
  <si>
    <t>II/2021</t>
  </si>
  <si>
    <t>XII/2021</t>
  </si>
  <si>
    <t>Revitalizace víceúčelového venkovního  areálu ZŠ, včetně nové tělocvičny</t>
  </si>
  <si>
    <t>Vybudování moderního školního areálu dle architektonické studie - víceúčelové hřiště, terénní mulda, herní prvky, odpočinková zóna pro žáky, venkovní učebna atp., tělocvična</t>
  </si>
  <si>
    <t>Dovybavení prostor školy po dokončení projektu " Obnova ZŠ v Polničce"</t>
  </si>
  <si>
    <t>Dovybavení prostor školy, které prošly rekonstrukcí a nejsou ještě zcela zařízeny - učebna přírodních věd, multimediální prostor pro výuku cizích jazyků a robotiky, dílna pro polytechnické vzdělávání, zázemí pro družinu a poradenské pracoviště.</t>
  </si>
  <si>
    <t>VI/2023</t>
  </si>
  <si>
    <t>Revitalizace kmenových učeben</t>
  </si>
  <si>
    <t>Revitalizace dalších kmenových učeben (osvětlení, podhledy, rozvody elektro, podlahové krytiny, modulární nábytek, rekreační zóny); revitalizace prostoru před školní jídelnou</t>
  </si>
  <si>
    <t>ZŠ a MŠ Radostín nad Oslavou</t>
  </si>
  <si>
    <t>obec Radostín nad Oslavou</t>
  </si>
  <si>
    <t>Modernizace školního 
hřiště</t>
  </si>
  <si>
    <t>Radostín nad Oslavou</t>
  </si>
  <si>
    <t>Modernizace závlahového systému travnaté plochy.</t>
  </si>
  <si>
    <t>X/2022</t>
  </si>
  <si>
    <t xml:space="preserve">Výměna topení v tělocvičně </t>
  </si>
  <si>
    <t>Vyměnit stávající již nevyhovující topení v tělocvičně školy.</t>
  </si>
  <si>
    <t>Snížení energetické náročnosti budovy ZŠ a MŠ Radostín nad Oslavou</t>
  </si>
  <si>
    <t>Instalace rekuperačních jednotek do tříd ZŠ. Instalace fotovoltaických panelů na střechu tělocvičny.</t>
  </si>
  <si>
    <r>
      <rPr>
        <sz val="10"/>
        <rFont val="Calibri"/>
        <family val="2"/>
        <charset val="238"/>
        <scheme val="minor"/>
      </rPr>
      <t>I</t>
    </r>
    <r>
      <rPr>
        <sz val="10"/>
        <color theme="1"/>
        <rFont val="Calibri"/>
        <family val="2"/>
        <charset val="238"/>
        <scheme val="minor"/>
      </rPr>
      <t>/2023</t>
    </r>
  </si>
  <si>
    <t xml:space="preserve">Rekonstrukce elektroinstalace nové budovy ZŠ a MŠ Radostín nad Oslavou </t>
  </si>
  <si>
    <t>Výměna elektrických rozvodů v jedné ze školních budov.</t>
  </si>
  <si>
    <t>Víceúčelové hřiště s umělým povrchem</t>
  </si>
  <si>
    <t xml:space="preserve"> Vytvoření nového víceúčelového hřiště sousedícího se školním areálem. </t>
  </si>
  <si>
    <t xml:space="preserve">Rekonstrukce kotelny  </t>
  </si>
  <si>
    <t>Venkovní učebna ZŠ</t>
  </si>
  <si>
    <t>Rekonstrukce WC v jedné ze školních budov</t>
  </si>
  <si>
    <t xml:space="preserve">Rekonstrukce WC ve dvou patrech budovy školy </t>
  </si>
  <si>
    <t>obec Sázava</t>
  </si>
  <si>
    <t>Obnova školního hřiště</t>
  </si>
  <si>
    <t>ne, není potřeba</t>
  </si>
  <si>
    <t>před zahájením PD</t>
  </si>
  <si>
    <t>XI/2024</t>
  </si>
  <si>
    <t>záměr bez PD - v realizaci</t>
  </si>
  <si>
    <t>Víceúčelové hřiště vč. opěrné zdi pro ZŠ v obci Světnov</t>
  </si>
  <si>
    <t>Výstavba víceúčelového hřiště pro míčové sporty (nová stavba) za účelem využívání venkovního sportoviště pro Základní a mateřskou školu Světnov a volnočasové aktivity dětí a mládeže. Nezbytnou součástí výstavby hřiště je také výstavba opěrné zdi, která je nutná pro vyrovnání terénu kolem sportoviště a bude do ní zabudováno oplocení hřiště. Povrch hřiště je navržen jako umělý sportovní povrch – umělý trávník pro víceúčelové sportovní využití Multisport. Hřiště bude oploceno pozinkovanými ocelovými sloupky a pletivem, v dolní části dřevěnými smrkovými fošnami. Součástí hřiště budou ocelové pozinkované volejbalové a tenisové sloupky a otočná košíková a integrovaná házená. Hřiště bude sloužit pro míčové sporty, jako házenou, volejbal, basketbal, tenis, nohejbal apod. v rámci hodin tělesné výchovy žáků ZŠ a MŠ Světnov a pro další volnočasové a zájmové aktivity. Jedná se o výstavu kompletního víceúčelového hřiště o rozměrech cca 36 x 16 m.</t>
  </si>
  <si>
    <t>Zpracovaná PD</t>
  </si>
  <si>
    <t>Zázemí pro víceúčelové hřiště pro ZŠ v obci Světnov</t>
  </si>
  <si>
    <t>záměr bez PD - PD je v realizaci</t>
  </si>
  <si>
    <t>Základní škola a Mateřská škola Svratka</t>
  </si>
  <si>
    <t>Město Svratka</t>
  </si>
  <si>
    <t>Přeměna učebny na školní družinu</t>
  </si>
  <si>
    <t>Svratka</t>
  </si>
  <si>
    <t>Přeměna učebny na školní družinu. Zřízení samostatného druhého oddělení ŠD spojením učebny a kabinetů .</t>
  </si>
  <si>
    <t>VIII/2023</t>
  </si>
  <si>
    <t>Rekonstrukce odborných učeben F, Ch, Př a vybudování
jazykové učebny</t>
  </si>
  <si>
    <t>zadáno zpracování projektové dokumentace</t>
  </si>
  <si>
    <t>Pořízení vybavení do školní kuchyně</t>
  </si>
  <si>
    <t>Pořízení vybavení do školní kuchyně . Pro navýšení kapacity zajistit konvektomat.</t>
  </si>
  <si>
    <t>Pořízení vybavení do tříd</t>
  </si>
  <si>
    <t>Pořízení vybavení do tříd. Modernizace učeben.</t>
  </si>
  <si>
    <t>Rekonstrukce budovy ZŠ a MŠ</t>
  </si>
  <si>
    <t>Proběhne celková rekonstrukce budovy školy.</t>
  </si>
  <si>
    <t>XII/2023</t>
  </si>
  <si>
    <t>Rekonstrukce a vybavení školní kuchyně</t>
  </si>
  <si>
    <t>Proběhne celková rekonstrukce školní kuchyně a jídelny školy.</t>
  </si>
  <si>
    <t>Rekonstrukce víceúčelového objektu na školní zahradě</t>
  </si>
  <si>
    <t>Proběhne rekonstrukce přístavku u budovy školy s vytvořením nových prostor sloužících pro výuku a zájmovou odpolední činnost.</t>
  </si>
  <si>
    <t>Vybavení a modernizace učeben</t>
  </si>
  <si>
    <t>Učebny budou vybaveny moderním nábytkem vhodným pro výuku informatiky - ergonomické stavitelné židle k PC, počítačové stoly.</t>
  </si>
  <si>
    <t>Učebna cizích jazyků bude vybavena nábytkem a interaktivní technikou vhodnou k výuce jazyků.</t>
  </si>
  <si>
    <t>Učebny budou vybaveny modernizovanou počítačovou sítí s novými pevnými počítači a nabíjecími stanicemi pro tablety a notebooky.</t>
  </si>
  <si>
    <t>Vybavení učebny cizích jazyků</t>
  </si>
  <si>
    <t>Vybavení keramické dílny nábytkem a příslušenstvím</t>
  </si>
  <si>
    <t>Rekonstrukce a vybavení tělocvičny</t>
  </si>
  <si>
    <t>Tělocvična bude vybavena novým sportovním vybavením potřebným pro výuku tělesné výchovy. (šplhací tyč a lano, pomůcky do TV)</t>
  </si>
  <si>
    <t>Revitalizace školního pozemku a vybavení mobiliářem</t>
  </si>
  <si>
    <t>Vydláždění povrchu a pořízení přístřešku se stojany na kola</t>
  </si>
  <si>
    <t>Základní škola Žďár nad Sázavou, Švermova 4</t>
  </si>
  <si>
    <t>Rekonstrukce odborných učeben</t>
  </si>
  <si>
    <t>Rekonstrukce učebny fyziky a cvičné kuchyňky. V projektu je řešena bezbariérovost budovy, a to schodolezem.</t>
  </si>
  <si>
    <t>XI/2021</t>
  </si>
  <si>
    <t>Rekonstrukce skleníku a prostor pro pracovní činnost</t>
  </si>
  <si>
    <t>Rekonstrukce skleníku (po 50 letech není bezpečný) s venkovní učebnou pro pracovní činnosti, úsporné vytápění a fotovoltaika</t>
  </si>
  <si>
    <t>PD 2024</t>
  </si>
  <si>
    <t>Oplocení a zabezpečení areálu školy</t>
  </si>
  <si>
    <t>Oplocení a zabezpečení víceúčelového sportovního areálu školy</t>
  </si>
  <si>
    <t>v roce 2024 zrealizována 1. část, 2. část bude v roce 2025</t>
  </si>
  <si>
    <t>Rekonstrukce odborných učeben Př, Ch, CJ</t>
  </si>
  <si>
    <t>Rekonstrukce odborných učeben Př, Ch, cizích jazyků - rekonstrukce prostoru, vybavení nábytkem a ICT technikou, interaktivní IT -bezbariérovost je zabezpečena</t>
  </si>
  <si>
    <t>Venkovní žaluzie na jižní straně budovy školy</t>
  </si>
  <si>
    <t>Venkovní žaluzie, zastínění jižní strany školy</t>
  </si>
  <si>
    <t>Základní škola Žďár nad Sázavou, Švermova 4 (zámecká škola)</t>
  </si>
  <si>
    <t>Nátěr střechy a oken</t>
  </si>
  <si>
    <t xml:space="preserve">Nátěr střechy a oken </t>
  </si>
  <si>
    <t>Rekonstrukce školních dílen</t>
  </si>
  <si>
    <t>Obnova rozběhové dráhy a doskočiště pro skok daleký (umělý povrch), běžecká dráha 100m</t>
  </si>
  <si>
    <t>podána žádost o dotaci na NSA</t>
  </si>
  <si>
    <t>Zbudování víceúčelového hřiště</t>
  </si>
  <si>
    <t xml:space="preserve">Mobilní dopravní hřiště </t>
  </si>
  <si>
    <t>Mobilní dopravní hřiště včetně terénních úprav a technického zázemí pro stroje údržby plochy hřiště</t>
  </si>
  <si>
    <t>Renovace vnitřních dveří a výměna prosklených stěn</t>
  </si>
  <si>
    <t>Renovace vnitřních dveří polepením folií. Výměna prosklených stěn v objektu školy.</t>
  </si>
  <si>
    <t>Modernizace stravovacího provozu školní kuchyně</t>
  </si>
  <si>
    <t>Modernizace stravovacího provozu školní kuchyně za účelem úspor energií a vody, včetně optimalizace lidských zdrojů, rozšíření a zkvalitnění nabídky jídel.</t>
  </si>
  <si>
    <t>VIII/2025</t>
  </si>
  <si>
    <t>Základní škola a mateřská škola Vepřová, p.o.</t>
  </si>
  <si>
    <t>Obec Vepřová</t>
  </si>
  <si>
    <t>Rekonstrukce prostor na školní družinu</t>
  </si>
  <si>
    <t>Vepřová</t>
  </si>
  <si>
    <t xml:space="preserve">Odborná učebna pro výuku a práci s digitálními technologiemi </t>
  </si>
  <si>
    <t>rekonstrukce/modernizace vč. nákupu vybavení – nábytek, PC, tabule interaktivní atd</t>
  </si>
  <si>
    <t xml:space="preserve">Odborná učebna pro výuku přírodních věd včetně komunitní učebny v zahradě ZŠ </t>
  </si>
  <si>
    <t>rekonstrukce/modernizace a výstavba vč. nákupu vybavení a pomůcek</t>
  </si>
  <si>
    <t>Základní škola Vojnův Městec, okres Žďár nad Sázavou, příspěvková organizace</t>
  </si>
  <si>
    <t>Stavební úpravy ZŠ ve Vojnově Městci</t>
  </si>
  <si>
    <t>Zrealizována půdní vestavba, ve které jsou zřízeny a vybaveny učebny (jazyková a přírodovědná). Součástí projektu je vyřešení bezbariérovosti celé školy (přístavba výtahové šachty, instalace výtahu, bezbariérové soc. zázemí). Drobné venkovní úpravy v areálu školy.</t>
  </si>
  <si>
    <t> 12 491 277</t>
  </si>
  <si>
    <t>III/2021</t>
  </si>
  <si>
    <t>IX/2021</t>
  </si>
  <si>
    <t xml:space="preserve">Rekonstrukce budovy ZŠ </t>
  </si>
  <si>
    <t>X/2026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</si>
  <si>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</si>
  <si>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</si>
  <si>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</si>
  <si>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</si>
  <si>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</si>
  <si>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</si>
  <si>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</si>
  <si>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</si>
  <si>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</si>
  <si>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</si>
  <si>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</si>
  <si>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</si>
  <si>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</si>
  <si>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</si>
  <si>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</si>
  <si>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</si>
  <si>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</si>
  <si>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</si>
  <si>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</si>
  <si>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Příloha č. 3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</si>
  <si>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</si>
  <si>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</si>
  <si>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</si>
  <si>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</si>
  <si>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</si>
  <si>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</si>
  <si>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</si>
  <si>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</si>
  <si>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</si>
  <si>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</si>
  <si>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</si>
  <si>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</si>
  <si>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Active - středisko volného času, p. o.</t>
  </si>
  <si>
    <t>Energetická opatření objektu a rekonstrukce vnitřních prostor (objekt Dolní 3)</t>
  </si>
  <si>
    <t>bude zpracována nová PD</t>
  </si>
  <si>
    <t>Adaptace prostor pro vznik keramické dílny na Dolní 3</t>
  </si>
  <si>
    <t>Rekonstrukce prostor pro vznik keramické dílny (vnitřní dispozice, vybavení, pec)</t>
  </si>
  <si>
    <t>ZÁMEK ŽĎÁR z.s.</t>
  </si>
  <si>
    <t>Inventorium pro neformální vzdělávání</t>
  </si>
  <si>
    <t xml:space="preserve">Vytvoření nového zázemí k zajištění neformálního vzdělávání, celoživotního učení a edukačních programů pro děti i dospělé (sál se zázemím, sociální zařízení). Jedná se o adaptaci 1. patra nedostavěné části bývalého pivovaru a rozšiřuje chybějící vzdělávací kapacity v rámci aktivit Muzea nové generace. </t>
  </si>
  <si>
    <t>XI/2025</t>
  </si>
  <si>
    <t>Chytrá ruka</t>
  </si>
  <si>
    <t>Ubytovna pro vzdělávací a edukační programy</t>
  </si>
  <si>
    <t>V podkroví bývalé sokolovny na ulici Dvorská 123/14 chceme vybudovat malokapacitní ubytování pro cca 30 osob pro školy v přírodě, školní výlety, edukační a vzdělávací programy a pro realizaci strategie MAS Havlíčkův kraj.</t>
  </si>
  <si>
    <t>IV/2027</t>
  </si>
  <si>
    <t>Komunitní prostor pro MŠ a ZŠ</t>
  </si>
  <si>
    <t>Rekonstrukce stávající tělocvičny pro potřeby komunitního setkávání MŠ a ZŠ Zámek, která ji využívají nejen k tělocviku, ale i zájmovým kroužkům a k volnočasovým aktivitám, včetně různých besídek a setkávání s rodiči. V odpoledních hodinách je pak využívána Active SVČ - oddíl MG, sportovním spolkem Gymnathlon a také SDH Zámek. Rekonstrukce se bude týkat sociálního zařízení, šaten, topení, tělocvičného nářadí a jedn. výplní dvěří a oken. Výhledově tento prostor plánuje využívat i nestátní soukromá ZŠ - Škola na radosti. Prostor v roce 2022 sloužil i pro ubytování uprhlíků před válkou na Ukrajině a k podobným účelům může posloužit i v budoucnu.</t>
  </si>
  <si>
    <t>pouze ohlášení</t>
  </si>
  <si>
    <t>Základní umělecká škola Františka Drdly, Žďár nad Sázavou, Doležalovo náměstí 4, p. o.</t>
  </si>
  <si>
    <t>Rekonstrukce elektrických rozvodů</t>
  </si>
  <si>
    <t>Rekonstrukce a technické vybavení multimediální učebny ZUŠ</t>
  </si>
  <si>
    <t>Drobné stavební úpravy v učebně na Dolní 165/1. Pořízení IT a foto techniky.</t>
  </si>
  <si>
    <t>VI/2024</t>
  </si>
  <si>
    <t>Kompletní rekonstrukce sálu ZUŠ</t>
  </si>
  <si>
    <t>Kompletní rekonstrukce sálu ZUŠ (stavební, akustická, technické zázemí a vybavení)</t>
  </si>
  <si>
    <t>do výše stanovené alokace</t>
  </si>
  <si>
    <t>předseda ŘV MAP IV ORP Žďár nad Sázavou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</si>
  <si>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</si>
  <si>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</si>
  <si>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</si>
  <si>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</si>
  <si>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</si>
  <si>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Část prostor zámku bude přetvořeno na výukové prostory pro zájmové, neformální a celoživotní vzdělávání. Máme připravený podrobný koncept projektu "Chytrá ruka". Ten spočívá v předávání rukodělných dovedností mladé generaci od zkušených mistrů jednotlivých oborů. Jde především o tradiční řemesla jako truhlář, kovář, keramik, ke kterým se přidají i další méně známé oboty ručních řemesel (drátování, pletení ze sena a slámy, krajky, výroba mýdla, knihařství, atp.). Zázemí bude možné nabízet i pro zájemce z řad dospělé populace.</t>
  </si>
  <si>
    <t>Zajištění bezbariérovosti v budově MŠ</t>
  </si>
  <si>
    <t>Přestavba půdních prostor a dovybavení nábytkem, prostor by sloužil jako lehárna, zázemí pro ředitele MŠ, pro pedagog. pracovníky</t>
  </si>
  <si>
    <t>Školní travnaté hřiště bude rekonstruováno a bude vybudováno nové víceúčelové hřiště s umělým povrchem, oplocením, vhodné pro výuku běžných míčových her r rozvoj pohybových dovedností.</t>
  </si>
  <si>
    <t>Revitalizace školní zahrady při MŠ Sluníčko, ul. Veselská</t>
  </si>
  <si>
    <t>Zateplení a modernizace MŠ Pohádka, ul. Brodská</t>
  </si>
  <si>
    <t>Rekonstrukce elektroinstalace MŠ Vláček, ul. Haškova</t>
  </si>
  <si>
    <t>Modernizace a rekuperace MŠ Srdíčko, ul. Vančurova</t>
  </si>
  <si>
    <t>modernizace sociálního zařízení pro děti i zaměstnance, rekuperace prostor 4 tříd a soc. zařízení, úprava chodeb, vstupu do budovy, revitalizace školní zahrady, výměna dveří, snížení energetické náročnosti budovy (zateplení obálky budovy, výměna spotřebičů, modernizace otopného systému, výměna oken vně budovy)</t>
  </si>
  <si>
    <t>2. etapa revitalizace přírodní zahrady při MŠ Vysočánek, ul. Vysocká</t>
  </si>
  <si>
    <t>Základní škola a mateřská škola Hamry nad Sázavou p.o.</t>
  </si>
  <si>
    <t>III/2023 kolaudace</t>
  </si>
  <si>
    <t>Zařízení prostor 
školy po dokončení
projektu “Obnova 
ZŠ v Polničce”
(dílny pro výuku 
PČ, šatny pro žáky, 
víceúčelový 
podkrovní prostor, 
kanceláře, kabinety)</t>
  </si>
  <si>
    <t>Základní škola Žďár nad Sázavou, Palachova 2189/35</t>
  </si>
  <si>
    <t>nákup 1 konvektomatu, 5 elektr. kompostérů, modernizace vzduchotechniky - rekuperace kuchyně a výdejen - MŠ Veselská</t>
  </si>
  <si>
    <t>Modernizace a vybavení MŠ  IT technikou pro pedagogy a výuku</t>
  </si>
  <si>
    <t>výměna a doplnění nové IT techniky ve všech budovách MŠ - pro pedagogy a inter. vzdělávání</t>
  </si>
  <si>
    <t>Zřízení archivu školy, stavební úpravy v nedodělaných prostorách kanceláří, zateplení, osvětlení, rozvody topení, nákup nábytku</t>
  </si>
  <si>
    <t>Zateplení sportovní haly s cílem získání lepšího tepelného komfortu s úsporou energie na vytápění</t>
  </si>
  <si>
    <t>Půdní vestavba umožní zřízení odborných učeben, které jsou nyní v kmenových učebnách. Zvýší kvalitu zázemí pro výuku žáků.</t>
  </si>
  <si>
    <t>Přestavba haly by znamenala lepší komfort pro žáky i veřejnost (Basketbalový klub), umožnila by zařazení sportovní plochy do vyšší úrovně certifikace.</t>
  </si>
  <si>
    <t>Nákup vybavení techniky - posluchárna vybavení novým nábytkem, rekonstrukce elektroinstalace, pořízení nové ICT vybavení (wifi, data projektor, interaktivní tabuli, sluchátka)</t>
  </si>
  <si>
    <t>Nákup vybavení a IT techniky. Modernizace učebny zahrnuje vybavení novým nábytkem, rekonstrukce elektroinstalace, pořízení nové ICT vybavení (wifi, data projektor, interaktivní tabuli, 3D tiskárna)</t>
  </si>
  <si>
    <t>Revitalizace učebny v přírodě pro výuku žáků. Využití pro školní družinu a volnočasové aktivity žáků o přestávkách. Nákup herních a učebních prvků</t>
  </si>
  <si>
    <t>Pořízení venkovní učebny v současně využívaném  areálu školy (Husova 3, Žďár nad Sázavou)</t>
  </si>
  <si>
    <t>Rekonstrukce střechy vč. střešních oken a zastínění</t>
  </si>
  <si>
    <t>Rekonstrukce cvičné kuchyňky - rekonstrukce veškerých instalací (voda, elektřina), rekonstrukce odsávání par, obkladů a výměna protiskluzné podlahy, vybavení novým nábytkem - kuchyňské linky vč. spotřebičů, stolky a židle.</t>
  </si>
  <si>
    <t>Rekonstrukce a modernizace odborné učebny - rekonstrukce veškerých instalací (voda, elektřina), nové obklady a protiskluzná dlažba, vybavení novým nábytkem - kuchyňské linky vč. spotřebičů, stolky a židle. Zvýšení kapacity učebny.</t>
  </si>
  <si>
    <t>Naše škola má nevyhovující školní hřiště, projektem chceme zajistit našim žákům kvalitní zázemí pro tělesnou výchovu a sportovní aktivity v rámci školní družiny a sportovních kroužků. Chceme děti a žáky motivovat ke sportu a dalším pohybovým aktivitám. Víceúčelové hřiště nám pomůže zpřístupnit sportovní aktivity všem dětem.</t>
  </si>
  <si>
    <t xml:space="preserve">Školní zahrada jako učebna pod širým nebem, která vytváří zázemí pro výuku přírodovědných předmětů. Žákům umožní pozorování přírody v jejím přirozeném prostředí. Učí žáky vnímat přírodu všemi smysly, starat se o rostliny a pozorovat živočichy. </t>
  </si>
  <si>
    <t>Vybudování zázemí (zděného objektu) pro žáky a děti ze základní školy a mateřské školy a pro další uživatele víceúčelového hřiště. Zázemí bude obsahovat sociální zázemí - záchody, sprchy apod., včetně převlékáren a dostatečného prostoru pro zázemí včetně uskladnění tělovýchovných pomůcek, náčiní apod.</t>
  </si>
  <si>
    <t>Rekonstrukce odborných učeben F, Ch, Př a vybudování jazykové učebny Renovace el. rozvodů a vody v učebnách F/CH a P, vybavení odpovídajícím  vybavením, renovace podlah. Vybudování jazykové učebny s přípojnými místy PC. Zajištění bezbariérovosti.</t>
  </si>
  <si>
    <t>Keramická dílna bude rekonstruována a bude vybavena sedacím nábytkem, bude zakoupeno příslušenství pro činnost keramické dílny.</t>
  </si>
  <si>
    <t>rekonstrukce prostor školního bytu v budově ZŠ a MŠ na družinu včetně nákupu vybavení a vybudování potřebného zázemí – WC atp.</t>
  </si>
  <si>
    <t>Rekonstrukce 2. NP ZŠ Vojnův Městec</t>
  </si>
  <si>
    <t>Přestavba půdy školní budovy na prostory využitelné k výchovně vzdělávacím účelům</t>
  </si>
  <si>
    <t>Vybudování zahradního domku a venkovní učebny 
v mateřské škole</t>
  </si>
  <si>
    <t>Zvýšení kapacity MŠ vybudováním nových prostor 
v mateřské škole</t>
  </si>
  <si>
    <t xml:space="preserve">Nový mobiliář do šatny dětí - např. šatní systém Předškolák 4, celkem 6  kusů + 1 ks Předškolák 2 
(2 kusy), </t>
  </si>
  <si>
    <t>Vybavení třídy dětí novými dětskými lehátky (duralové lehátko MINI 25 ks, matrace, 2 vozíčky 
na matrace, peřiny, ložní prádlo) </t>
  </si>
  <si>
    <t>Rekonstrukce odpadů 
při MŠ Haškova</t>
  </si>
  <si>
    <t>1.</t>
  </si>
  <si>
    <t>2.</t>
  </si>
  <si>
    <t>8.</t>
  </si>
  <si>
    <t>3.</t>
  </si>
  <si>
    <t>4.</t>
  </si>
  <si>
    <t>7.</t>
  </si>
  <si>
    <t>5.</t>
  </si>
  <si>
    <t>6.</t>
  </si>
  <si>
    <t>9.</t>
  </si>
  <si>
    <t>Vybavení nábytkem a modernizace učeben</t>
  </si>
  <si>
    <t>zrealizováno z rozpočtu obce</t>
  </si>
  <si>
    <t xml:space="preserve">Snížení energetické náročnosti budovy Zámecké školy (především výměna oken a obnova fasády) </t>
  </si>
  <si>
    <t>Snížení energetické náročnosti budovy Zámecké školy</t>
  </si>
  <si>
    <t>Rekonstrukce sociálního zázemí v základní škole a případně dalších prostor včetně učeben</t>
  </si>
  <si>
    <t>Rekonstrukce sociálního zázemí (záchodů, sprch apod.) a dalších s tím spojených místností v budově základní školy (uklidové místnosti apod.). Rekonstrukce se bude také týkat chodeb a učeben.</t>
  </si>
  <si>
    <t>Volnočasová zóna ve škole</t>
  </si>
  <si>
    <t>Stavební úpravy prostor a vybavení nábytekm v přízemí školy mezi schodištěm</t>
  </si>
  <si>
    <t>Kreativní půda</t>
  </si>
  <si>
    <t>Stavební úpravy, zateplení a vybavení prostor půdy pro různé aktivty (hrčířská dílna s kruhem a pecí, výtvarný ateliér, přír. laboratoř, čtenářská dílna, digitální koutek…)</t>
  </si>
  <si>
    <t>Schváleno Řídícím výborem MAP IV ve Žďáře nad Sázavou dne 09.12.2025</t>
  </si>
  <si>
    <t>XIII/2024</t>
  </si>
  <si>
    <t>X/2025</t>
  </si>
  <si>
    <t>Obnova stávajících zahradních prvků, doplnění dalšími funkčními prvky k rozvoji hrubé motoriky i tvořivosti ve stylu přírodních zahradních průlezek, skluzavek, stěn a dalších. Obnova biodiverzivity výsadbou jedlých i původních keřů, ovocných stromů, rozšíření možnosti komunitního setkávání.</t>
  </si>
  <si>
    <t>Návaznost na ŠVP školy, která směřuje k EVVO myšlení - využití zahradních prostor jako živé učebny. Vybudování ekosystému kolem jezírka či bahniště, zřízení meteorologické stanice, polytechnické zázemí pracovního stolu s ponkem. obnova biodiverzivity výsadbou jedlých i původních keřů, ovocných stromů, rozšíření možnosti komunitního setkávání.</t>
  </si>
  <si>
    <t>z důvodu nedostatku prostoru není projekt možno realizovat</t>
  </si>
  <si>
    <t>zrealizováno z vlastních zdrojů</t>
  </si>
  <si>
    <t>zrealizováno z IROP</t>
  </si>
  <si>
    <t>VII/2026</t>
  </si>
  <si>
    <r>
      <t>Modernizace vybavení školní kuchyně, je potřeba vyměnit již zastaralé vybavení</t>
    </r>
    <r>
      <rPr>
        <strike/>
        <sz val="10"/>
        <color theme="1"/>
        <rFont val="Calibri"/>
        <family val="2"/>
        <charset val="238"/>
        <scheme val="minor"/>
      </rPr>
      <t>, nákup myčky, apod.</t>
    </r>
  </si>
  <si>
    <t>Rekonstrukce školního dvora</t>
  </si>
  <si>
    <t>Úsporná energetická opatření na budově školy</t>
  </si>
  <si>
    <t>Úprava školního dvora pro potřeby ŠD + využití dvora o přestávkách pro školu</t>
  </si>
  <si>
    <t xml:space="preserve">Úsporná energetická opatření na budově školy - výměna osvětlení na chodbách školy </t>
  </si>
  <si>
    <t>Výměna vstupních vchodových dvěří do MŠ</t>
  </si>
  <si>
    <t>Výměna vstupních vchodových dveří do MŠ</t>
  </si>
  <si>
    <t>Modernizace přístupové cesty k MŠ</t>
  </si>
  <si>
    <t>Modernizace přístupové cesty k MŠ - oprava chodníku</t>
  </si>
  <si>
    <t>Obnova rozvodů elektrické energie ve školce a tělocvičně</t>
  </si>
  <si>
    <t>Obnova rozvodů elektrické energie v budově, která je stará a již vyžaduje časté opravy</t>
  </si>
  <si>
    <t>schválena částka na PD</t>
  </si>
  <si>
    <t>IX/2026</t>
  </si>
  <si>
    <t>Vybudování venkovní učebny ZŠ a nákup vybavení učebny</t>
  </si>
  <si>
    <t>Učebna pro výuku polytechnického vzdělávání</t>
  </si>
  <si>
    <t>Modernizace a rekonstrukce učebny pro polytechnické vzdělávání a digitálních technologií včetně nákupu vybavení do učebny</t>
  </si>
  <si>
    <t>Učebna pro výuku přírodních věd</t>
  </si>
  <si>
    <t>Modernizace a rekonstrukce učebny pro výuku přírodních věd a digitálních technologií včetně nákupu vybavení do učebny a kabinetu</t>
  </si>
  <si>
    <t>Učebna pro výuku cizích jazyků</t>
  </si>
  <si>
    <t>Modernizace a rekonstrukce učebny pro výuku cizích jazyků a digitálních technologií včetně nákupu vybavení do učebny</t>
  </si>
  <si>
    <t>Rekontstrukce školních dílen včetně nákupu vybavení a pomůcek. V rámci rekonstrukce bude modernizováno i zázemí k této odborné učebně</t>
  </si>
  <si>
    <t>Vybudování venkovní učebny jako moderního vzdělávacího prostoru, který umožní realizaci výuky i mimo budovu školy, a to napříč vzdělávacími oblastmi. Součástí projektu je nákup vybavení.</t>
  </si>
  <si>
    <t>Multifunkční učebna</t>
  </si>
  <si>
    <t xml:space="preserve">Příprava projektu </t>
  </si>
  <si>
    <t xml:space="preserve">Příprava projektu - průzkum trhu </t>
  </si>
  <si>
    <t>Modernizace prostor bývalé učebny na odbornou multifunkční učebnu. Projekt zahrnuje modernizaci prostor včetně nákupu vybavení a pomůcek. Součástí projektu bude komunitní učebna/zahrada, které bude sloužit ke komunitním aktivitám a sdílení.</t>
  </si>
  <si>
    <t>Vybudování moderního prostoru pro stravování žáků, zaměstnanců školy a cizích strávníků. Součástí budou mycí místa, zeleninový a ovocný bar, více míst pro strávníky. Je třeba řešit i vlhké omítky v prostorách jídelny.</t>
  </si>
  <si>
    <t>V/2026</t>
  </si>
  <si>
    <t>Rekonstrukce školní jídelny</t>
  </si>
  <si>
    <t>Rekonstrukce sociálního zázemí v základní škole a dalších prostor</t>
  </si>
  <si>
    <t>Rekonstrukce se bude týkat WC v 1. NP, chodby a schodiště. Součástí projektu je vyřešení bezbariérovosti vchodu a schodiště.</t>
  </si>
  <si>
    <t>Modernizace a celková rekonstrukce školní kuchyně a jídelny.</t>
  </si>
  <si>
    <t>Celkové rekonstrukce školy včetně kmenových učeben/odborných tříd, modernizace zázemí a nákupu vybavení a pomůcek.</t>
  </si>
  <si>
    <t>PD v přípravě, realizace 2026</t>
  </si>
  <si>
    <t>Izolace sklepních prostor</t>
  </si>
  <si>
    <t>Výměna elektroinstalace</t>
  </si>
  <si>
    <t>Výměna žaluzií</t>
  </si>
  <si>
    <t>Obkopání budovy a přeizolování sklepních prostor</t>
  </si>
  <si>
    <t>Výměna elektrických rozvodů v budově</t>
  </si>
  <si>
    <t>IV/2026</t>
  </si>
  <si>
    <t>vše zrealizováno, chybí už jen zateplení budovy, které je prioritou města v rozpočtu roku 2027</t>
  </si>
  <si>
    <t>hotová PD</t>
  </si>
  <si>
    <t>zatím jen nákup 1 konvektomatu</t>
  </si>
  <si>
    <t>Rekonstrukce kotelny - otopné soustavy</t>
  </si>
  <si>
    <t>Výstavba nové MŠ Jeřabinka s kapacitou  minimálně 40 míst</t>
  </si>
  <si>
    <t>zvýšení kapacity mateřských škol o 40 míst</t>
  </si>
  <si>
    <t>Rekonstrukce elektrorozvodů (objekt Dolní 3)</t>
  </si>
  <si>
    <t>10.</t>
  </si>
  <si>
    <t>bude zpracována PD</t>
  </si>
  <si>
    <t>VII/2028</t>
  </si>
  <si>
    <t>XIII/2025</t>
  </si>
  <si>
    <t>IX/2028</t>
  </si>
  <si>
    <t>Pořízení obytného kontejneru</t>
  </si>
  <si>
    <t>Prostor by sloužil jako zázemí pro ředitele MŠ a další pedagog. pracovníky, pro přijímání návštěv a nepřímou pedagogickou činnost.</t>
  </si>
  <si>
    <t>XI/2026</t>
  </si>
  <si>
    <t>Zrealizováno zřizovatelem bez dotace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</si>
  <si>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</si>
  <si>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</si>
  <si>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</si>
  <si>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</si>
  <si>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</si>
  <si>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</si>
  <si>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</si>
  <si>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</si>
  <si>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</si>
  <si>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</si>
  <si>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</si>
  <si>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</si>
  <si>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</si>
  <si>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</si>
  <si>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</si>
  <si>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</si>
  <si>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</si>
  <si>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</si>
  <si>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</si>
  <si>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</si>
  <si>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</si>
  <si>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</si>
  <si>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</si>
  <si>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</si>
  <si>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</si>
  <si>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</si>
  <si>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</si>
  <si>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</si>
  <si>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</si>
  <si>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</si>
  <si>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</si>
  <si>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</si>
  <si>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</si>
  <si>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</si>
  <si>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</si>
  <si>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</si>
  <si>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</si>
  <si>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</si>
  <si>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</si>
  <si>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</si>
  <si>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</si>
  <si>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</si>
  <si>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</si>
  <si>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</si>
  <si>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</si>
  <si>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</si>
  <si>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</si>
  <si>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</si>
  <si>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</si>
  <si>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</si>
  <si>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</si>
  <si>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</si>
  <si>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</si>
  <si>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</si>
  <si>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</si>
  <si>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</si>
  <si>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</si>
  <si>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</si>
  <si>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</si>
  <si>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</si>
  <si>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</si>
  <si>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</si>
  <si>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</si>
  <si>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</si>
  <si>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</si>
  <si>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</si>
  <si>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</si>
  <si>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</si>
  <si>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</si>
  <si>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</si>
  <si>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</si>
  <si>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</si>
  <si>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</si>
  <si>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</si>
  <si>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</si>
  <si>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</si>
  <si>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</si>
  <si>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</si>
  <si>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</si>
  <si>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</si>
  <si>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</si>
  <si>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</si>
  <si>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</si>
  <si>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</si>
  <si>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</si>
  <si>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</si>
  <si>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</si>
  <si>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</si>
  <si>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</si>
  <si>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</si>
  <si>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</si>
  <si>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</si>
  <si>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</si>
  <si>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</si>
  <si>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</si>
  <si>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</si>
  <si>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</si>
  <si>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</si>
  <si>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</si>
  <si>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</si>
  <si>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</si>
  <si>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</si>
  <si>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</si>
  <si>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</si>
  <si>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</si>
  <si>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</si>
  <si>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</si>
  <si>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</si>
  <si>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</si>
  <si>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</si>
  <si>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</si>
  <si>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</si>
  <si>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</si>
  <si>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</si>
  <si>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</si>
  <si>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</si>
  <si>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</si>
  <si>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</si>
  <si>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</si>
  <si>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</si>
  <si>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</si>
  <si>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</si>
  <si>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</si>
  <si>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</si>
  <si>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</si>
  <si>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</si>
  <si>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</si>
  <si>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</si>
  <si>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</si>
  <si>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</si>
  <si>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</si>
  <si>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</si>
  <si>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</si>
  <si>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</si>
  <si>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</si>
  <si>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</si>
  <si>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</si>
  <si>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</si>
  <si>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</si>
  <si>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</si>
  <si>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</si>
  <si>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</si>
  <si>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</si>
  <si>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</si>
  <si>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</si>
  <si>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</si>
  <si>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</si>
  <si>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</si>
  <si>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</si>
  <si>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</si>
  <si>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</si>
  <si>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</si>
  <si>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</si>
  <si>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</si>
  <si>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</si>
  <si>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</si>
  <si>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</si>
  <si>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</si>
  <si>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</si>
  <si>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</si>
  <si>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</si>
  <si>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Pořízení nového vybavení školní kuchyně, včetně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</si>
</sst>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mmmm\ yy;@"/>
    <numFmt numFmtId="165" formatCode="d\.m\.yyyy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F4E7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33333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49505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0"/>
      <color rgb="FF00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</fills>
  <borders count="9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20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vertical="center"/>
      <protection locked="0"/>
    </xf>
    <xf numFmtId="0" fontId="6" fillId="4" borderId="29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 wrapText="1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17" fontId="10" fillId="4" borderId="26" xfId="0" applyNumberFormat="1" applyFont="1" applyFill="1" applyBorder="1" applyAlignment="1" applyProtection="1">
      <alignment horizontal="center" vertical="center"/>
      <protection locked="0"/>
    </xf>
    <xf numFmtId="17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vertical="center" wrapText="1"/>
      <protection locked="0"/>
    </xf>
    <xf numFmtId="0" fontId="6" fillId="5" borderId="19" xfId="0" applyFont="1" applyFill="1" applyBorder="1" applyAlignment="1" applyProtection="1">
      <alignment vertical="center" wrapText="1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vertical="center" wrapText="1"/>
      <protection locked="0"/>
    </xf>
    <xf numFmtId="0" fontId="6" fillId="5" borderId="12" xfId="0" applyFont="1" applyFill="1" applyBorder="1" applyAlignment="1" applyProtection="1">
      <alignment vertical="center"/>
      <protection locked="0"/>
    </xf>
    <xf numFmtId="0" fontId="6" fillId="5" borderId="34" xfId="0" applyFont="1" applyFill="1" applyBorder="1" applyAlignment="1" applyProtection="1">
      <alignment vertical="center" wrapText="1"/>
      <protection locked="0"/>
    </xf>
    <xf numFmtId="0" fontId="6" fillId="5" borderId="34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vertical="center" wrapText="1"/>
      <protection locked="0"/>
    </xf>
    <xf numFmtId="0" fontId="6" fillId="4" borderId="20" xfId="0" applyFont="1" applyFill="1" applyBorder="1" applyAlignment="1" applyProtection="1">
      <alignment vertical="center" wrapText="1"/>
      <protection locked="0"/>
    </xf>
    <xf numFmtId="0" fontId="6" fillId="4" borderId="20" xfId="0" applyFont="1" applyFill="1" applyBorder="1" applyAlignment="1" applyProtection="1">
      <alignment vertical="center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10" fillId="4" borderId="24" xfId="1" applyFont="1" applyFill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6" fillId="4" borderId="34" xfId="0" applyFont="1" applyFill="1" applyBorder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2" xfId="1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/>
      <protection locked="0"/>
    </xf>
    <xf numFmtId="164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vertical="center"/>
      <protection locked="0"/>
    </xf>
    <xf numFmtId="0" fontId="6" fillId="4" borderId="24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0" fontId="6" fillId="4" borderId="26" xfId="0" applyFont="1" applyFill="1" applyBorder="1" applyAlignment="1" applyProtection="1">
      <alignment vertical="center" wrapText="1"/>
      <protection locked="0"/>
    </xf>
    <xf numFmtId="0" fontId="6" fillId="4" borderId="29" xfId="0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vertical="center" wrapText="1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vertical="center" wrapText="1"/>
      <protection locked="0"/>
    </xf>
    <xf numFmtId="0" fontId="6" fillId="6" borderId="27" xfId="0" applyFont="1" applyFill="1" applyBorder="1" applyAlignment="1" applyProtection="1">
      <alignment vertical="center" wrapText="1"/>
      <protection locked="0"/>
    </xf>
    <xf numFmtId="0" fontId="6" fillId="6" borderId="19" xfId="0" applyFont="1" applyFill="1" applyBorder="1" applyAlignment="1" applyProtection="1">
      <alignment vertical="center" wrapText="1"/>
      <protection locked="0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7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17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17" fontId="6" fillId="2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10" fillId="5" borderId="26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6" borderId="27" xfId="0" applyFont="1" applyFill="1" applyBorder="1" applyAlignment="1" applyProtection="1">
      <alignment vertical="center"/>
      <protection locked="0"/>
    </xf>
    <xf numFmtId="0" fontId="6" fillId="6" borderId="19" xfId="0" applyFont="1" applyFill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17" fontId="10" fillId="6" borderId="26" xfId="0" applyNumberFormat="1" applyFont="1" applyFill="1" applyBorder="1" applyAlignment="1" applyProtection="1">
      <alignment horizontal="center" vertical="center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4" borderId="54" xfId="0" applyFont="1" applyFill="1" applyBorder="1" applyAlignment="1" applyProtection="1">
      <alignment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10" fillId="6" borderId="26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17" fontId="6" fillId="2" borderId="26" xfId="0" applyNumberFormat="1" applyFont="1" applyFill="1" applyBorder="1" applyAlignment="1" applyProtection="1">
      <alignment horizontal="center" vertical="center"/>
      <protection locked="0"/>
    </xf>
    <xf numFmtId="17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54" xfId="0" applyFont="1" applyFill="1" applyBorder="1" applyAlignment="1" applyProtection="1">
      <alignment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14" fontId="6" fillId="4" borderId="26" xfId="0" applyNumberFormat="1" applyFont="1" applyFill="1" applyBorder="1" applyAlignment="1" applyProtection="1">
      <alignment horizontal="center" vertical="center"/>
      <protection locked="0"/>
    </xf>
    <xf numFmtId="17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17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 applyProtection="1">
      <alignment horizontal="center" vertical="center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6" fillId="5" borderId="42" xfId="0" applyFont="1" applyFill="1" applyBorder="1" applyAlignment="1" applyProtection="1">
      <alignment horizontal="left" vertical="center" wrapText="1"/>
      <protection locked="0"/>
    </xf>
    <xf numFmtId="0" fontId="6" fillId="5" borderId="26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6" fillId="5" borderId="44" xfId="0" applyFont="1" applyFill="1" applyBorder="1" applyAlignment="1" applyProtection="1">
      <alignment horizontal="left" vertical="center" wrapText="1"/>
      <protection locked="0"/>
    </xf>
    <xf numFmtId="0" fontId="6" fillId="5" borderId="34" xfId="0" applyFont="1" applyFill="1" applyBorder="1" applyProtection="1">
      <protection locked="0"/>
    </xf>
    <xf numFmtId="0" fontId="6" fillId="5" borderId="10" xfId="0" applyFont="1" applyFill="1" applyBorder="1" applyProtection="1">
      <protection locked="0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vertical="center" wrapText="1"/>
      <protection locked="0"/>
    </xf>
    <xf numFmtId="0" fontId="6" fillId="4" borderId="38" xfId="0" applyFont="1" applyFill="1" applyBorder="1" applyAlignment="1" applyProtection="1">
      <alignment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vertical="center" wrapText="1"/>
      <protection locked="0"/>
    </xf>
    <xf numFmtId="0" fontId="6" fillId="2" borderId="38" xfId="0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vertical="center"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23" fillId="7" borderId="66" xfId="0" applyFont="1" applyFill="1" applyBorder="1" applyAlignment="1" applyProtection="1">
      <alignment vertical="center" wrapText="1"/>
      <protection locked="0"/>
    </xf>
    <xf numFmtId="0" fontId="23" fillId="7" borderId="66" xfId="0" applyFont="1" applyFill="1" applyBorder="1" applyAlignment="1" applyProtection="1">
      <alignment horizontal="center" vertical="center" wrapText="1"/>
      <protection locked="0"/>
    </xf>
    <xf numFmtId="0" fontId="24" fillId="7" borderId="67" xfId="0" applyFont="1" applyFill="1" applyBorder="1" applyAlignment="1" applyProtection="1">
      <alignment vertical="center" wrapText="1"/>
      <protection locked="0"/>
    </xf>
    <xf numFmtId="0" fontId="24" fillId="7" borderId="65" xfId="0" applyFont="1" applyFill="1" applyBorder="1" applyAlignment="1" applyProtection="1">
      <alignment horizontal="center" vertical="center"/>
      <protection locked="0"/>
    </xf>
    <xf numFmtId="0" fontId="24" fillId="7" borderId="66" xfId="0" applyFont="1" applyFill="1" applyBorder="1" applyAlignment="1" applyProtection="1">
      <alignment horizontal="center" vertical="center"/>
      <protection locked="0"/>
    </xf>
    <xf numFmtId="0" fontId="24" fillId="7" borderId="69" xfId="0" applyFont="1" applyFill="1" applyBorder="1" applyAlignment="1" applyProtection="1">
      <alignment horizontal="center" vertical="center"/>
      <protection locked="0"/>
    </xf>
    <xf numFmtId="0" fontId="24" fillId="7" borderId="67" xfId="0" applyFont="1" applyFill="1" applyBorder="1" applyAlignment="1" applyProtection="1">
      <alignment horizontal="center" vertical="center"/>
      <protection locked="0"/>
    </xf>
    <xf numFmtId="0" fontId="24" fillId="7" borderId="65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1" fontId="12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1" fontId="12" fillId="6" borderId="27" xfId="0" applyNumberFormat="1" applyFont="1" applyFill="1" applyBorder="1" applyAlignment="1" applyProtection="1">
      <alignment horizontal="center" vertical="center"/>
      <protection locked="0"/>
    </xf>
    <xf numFmtId="0" fontId="12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6" fillId="6" borderId="59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2" borderId="32" xfId="0" applyFont="1" applyFill="1" applyBorder="1" applyAlignment="1" applyProtection="1">
      <alignment vertical="center"/>
      <protection locked="0"/>
    </xf>
    <xf numFmtId="0" fontId="6" fillId="6" borderId="41" xfId="0" applyFont="1" applyFill="1" applyBorder="1" applyAlignment="1" applyProtection="1">
      <alignment vertical="center"/>
      <protection locked="0"/>
    </xf>
    <xf numFmtId="0" fontId="10" fillId="6" borderId="19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vertical="center"/>
      <protection locked="0"/>
    </xf>
    <xf numFmtId="0" fontId="6" fillId="6" borderId="59" xfId="0" applyFont="1" applyFill="1" applyBorder="1" applyAlignment="1" applyProtection="1">
      <alignment vertical="center"/>
      <protection locked="0"/>
    </xf>
    <xf numFmtId="0" fontId="6" fillId="0" borderId="47" xfId="0" applyFont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vertical="center" wrapText="1"/>
      <protection locked="0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4" borderId="55" xfId="0" applyFont="1" applyFill="1" applyBorder="1" applyAlignment="1" applyProtection="1">
      <alignment horizontal="left" vertical="center" wrapText="1"/>
      <protection locked="0"/>
    </xf>
    <xf numFmtId="0" fontId="6" fillId="4" borderId="58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0" fontId="6" fillId="4" borderId="38" xfId="0" applyFont="1" applyFill="1" applyBorder="1" applyAlignment="1" applyProtection="1">
      <alignment horizontal="left" vertical="center" wrapText="1"/>
      <protection locked="0"/>
    </xf>
    <xf numFmtId="0" fontId="6" fillId="4" borderId="64" xfId="0" applyFont="1" applyFill="1" applyBorder="1" applyAlignment="1" applyProtection="1">
      <alignment horizontal="center" vertical="center"/>
      <protection locked="0"/>
    </xf>
    <xf numFmtId="0" fontId="6" fillId="4" borderId="59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horizontal="left" vertical="center" wrapText="1"/>
      <protection locked="0"/>
    </xf>
    <xf numFmtId="0" fontId="6" fillId="6" borderId="19" xfId="0" applyFont="1" applyFill="1" applyBorder="1" applyAlignment="1" applyProtection="1">
      <alignment horizontal="left" vertical="center" wrapText="1"/>
      <protection locked="0"/>
    </xf>
    <xf numFmtId="0" fontId="6" fillId="4" borderId="55" xfId="0" applyFont="1" applyFill="1" applyBorder="1" applyAlignment="1" applyProtection="1">
      <alignment vertical="center" wrapText="1"/>
      <protection locked="0"/>
    </xf>
    <xf numFmtId="0" fontId="6" fillId="4" borderId="47" xfId="0" applyFont="1" applyFill="1" applyBorder="1" applyAlignment="1" applyProtection="1">
      <alignment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/>
      <protection locked="0"/>
    </xf>
    <xf numFmtId="14" fontId="6" fillId="4" borderId="32" xfId="0" applyNumberFormat="1" applyFont="1" applyFill="1" applyBorder="1" applyAlignment="1" applyProtection="1">
      <alignment horizontal="center" vertical="center"/>
      <protection locked="0"/>
    </xf>
    <xf numFmtId="17" fontId="6" fillId="4" borderId="46" xfId="0" applyNumberFormat="1" applyFont="1" applyFill="1" applyBorder="1" applyAlignment="1" applyProtection="1">
      <alignment horizontal="center" vertical="center"/>
      <protection locked="0"/>
    </xf>
    <xf numFmtId="14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vertical="center" wrapText="1"/>
      <protection locked="0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vertical="center" wrapText="1"/>
      <protection locked="0"/>
    </xf>
    <xf numFmtId="17" fontId="6" fillId="2" borderId="46" xfId="0" applyNumberFormat="1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vertical="center" wrapText="1"/>
      <protection locked="0"/>
    </xf>
    <xf numFmtId="17" fontId="6" fillId="4" borderId="31" xfId="0" applyNumberFormat="1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vertical="center"/>
      <protection locked="0"/>
    </xf>
    <xf numFmtId="49" fontId="6" fillId="2" borderId="19" xfId="0" applyNumberFormat="1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17" fontId="6" fillId="6" borderId="29" xfId="0" applyNumberFormat="1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75" xfId="0" applyFont="1" applyFill="1" applyBorder="1" applyAlignment="1" applyProtection="1">
      <alignment horizontal="center" vertical="center" wrapText="1"/>
      <protection locked="0"/>
    </xf>
    <xf numFmtId="0" fontId="6" fillId="4" borderId="76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75" xfId="0" applyFont="1" applyFill="1" applyBorder="1" applyAlignment="1" applyProtection="1">
      <alignment vertical="center"/>
      <protection locked="0"/>
    </xf>
    <xf numFmtId="0" fontId="6" fillId="2" borderId="47" xfId="0" applyFont="1" applyFill="1" applyBorder="1" applyAlignment="1" applyProtection="1">
      <alignment vertical="center"/>
      <protection locked="0"/>
    </xf>
    <xf numFmtId="0" fontId="6" fillId="2" borderId="76" xfId="0" applyFont="1" applyFill="1" applyBorder="1" applyAlignment="1" applyProtection="1">
      <alignment vertical="center"/>
      <protection locked="0"/>
    </xf>
    <xf numFmtId="0" fontId="6" fillId="2" borderId="75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vertical="center" wrapText="1"/>
      <protection locked="0"/>
    </xf>
    <xf numFmtId="0" fontId="6" fillId="2" borderId="55" xfId="0" applyFont="1" applyFill="1" applyBorder="1" applyAlignment="1" applyProtection="1">
      <alignment horizontal="left" vertical="center" wrapText="1"/>
      <protection locked="0"/>
    </xf>
    <xf numFmtId="0" fontId="6" fillId="2" borderId="55" xfId="0" applyFont="1" applyFill="1" applyBorder="1" applyAlignment="1" applyProtection="1">
      <alignment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60" xfId="0" applyFont="1" applyFill="1" applyBorder="1" applyAlignment="1" applyProtection="1">
      <alignment vertical="center"/>
      <protection locked="0"/>
    </xf>
    <xf numFmtId="0" fontId="6" fillId="4" borderId="23" xfId="0" applyFont="1" applyFill="1" applyBorder="1" applyAlignment="1" applyProtection="1">
      <alignment vertical="center"/>
      <protection locked="0"/>
    </xf>
    <xf numFmtId="0" fontId="6" fillId="4" borderId="61" xfId="0" applyFont="1" applyFill="1" applyBorder="1" applyAlignment="1" applyProtection="1">
      <alignment vertical="center"/>
      <protection locked="0"/>
    </xf>
    <xf numFmtId="0" fontId="6" fillId="4" borderId="60" xfId="0" applyFont="1" applyFill="1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2" borderId="75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6" fillId="4" borderId="78" xfId="0" applyFont="1" applyFill="1" applyBorder="1" applyAlignment="1" applyProtection="1">
      <alignment horizontal="center" vertical="center"/>
      <protection locked="0"/>
    </xf>
    <xf numFmtId="0" fontId="6" fillId="4" borderId="6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vertical="center" wrapText="1"/>
      <protection locked="0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vertical="center" wrapText="1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vertical="center" wrapText="1"/>
      <protection locked="0"/>
    </xf>
    <xf numFmtId="0" fontId="6" fillId="2" borderId="76" xfId="0" applyFont="1" applyFill="1" applyBorder="1" applyAlignment="1" applyProtection="1">
      <alignment horizontal="center" vertical="center"/>
      <protection locked="0"/>
    </xf>
    <xf numFmtId="0" fontId="6" fillId="4" borderId="60" xfId="0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Protection="1">
      <protection locked="0"/>
    </xf>
    <xf numFmtId="0" fontId="6" fillId="4" borderId="60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6" borderId="54" xfId="0" applyFon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Protection="1">
      <protection locked="0"/>
    </xf>
    <xf numFmtId="1" fontId="12" fillId="6" borderId="7" xfId="0" applyNumberFormat="1" applyFont="1" applyFill="1" applyBorder="1" applyAlignment="1" applyProtection="1">
      <alignment horizontal="center" vertical="center"/>
      <protection locked="0"/>
    </xf>
    <xf numFmtId="0" fontId="11" fillId="6" borderId="20" xfId="0" applyFont="1" applyFill="1" applyBorder="1" applyAlignment="1" applyProtection="1">
      <alignment horizontal="left" vertical="center" wrapText="1"/>
      <protection locked="0"/>
    </xf>
    <xf numFmtId="0" fontId="6" fillId="6" borderId="60" xfId="0" applyFont="1" applyFill="1" applyBorder="1" applyAlignment="1" applyProtection="1">
      <alignment horizontal="center" vertical="center"/>
      <protection locked="0"/>
    </xf>
    <xf numFmtId="0" fontId="6" fillId="6" borderId="61" xfId="0" applyFont="1" applyFill="1" applyBorder="1" applyAlignment="1" applyProtection="1">
      <alignment horizontal="center" vertical="center"/>
      <protection locked="0"/>
    </xf>
    <xf numFmtId="1" fontId="12" fillId="6" borderId="42" xfId="0" applyNumberFormat="1" applyFont="1" applyFill="1" applyBorder="1" applyAlignment="1" applyProtection="1">
      <alignment horizontal="center" vertical="center"/>
      <protection locked="0"/>
    </xf>
    <xf numFmtId="1" fontId="12" fillId="2" borderId="42" xfId="0" applyNumberFormat="1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left" vertical="center" wrapText="1"/>
      <protection locked="0"/>
    </xf>
    <xf numFmtId="0" fontId="6" fillId="2" borderId="58" xfId="0" applyFont="1" applyFill="1" applyBorder="1" applyProtection="1">
      <protection locked="0"/>
    </xf>
    <xf numFmtId="0" fontId="6" fillId="2" borderId="26" xfId="0" applyFont="1" applyFill="1" applyBorder="1" applyProtection="1"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2" borderId="38" xfId="0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Protection="1"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2" borderId="16" xfId="0" applyNumberFormat="1" applyFont="1" applyFill="1" applyBorder="1" applyAlignment="1" applyProtection="1">
      <alignment horizontal="right" vertical="center" indent="1"/>
      <protection locked="0"/>
    </xf>
    <xf numFmtId="3" fontId="6" fillId="2" borderId="18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6" xfId="0" applyNumberFormat="1" applyFont="1" applyFill="1" applyBorder="1" applyAlignment="1" applyProtection="1">
      <alignment horizontal="right" vertical="center" indent="1"/>
      <protection locked="0"/>
    </xf>
    <xf numFmtId="3" fontId="6" fillId="4" borderId="29" xfId="0" applyNumberFormat="1" applyFont="1" applyFill="1" applyBorder="1" applyAlignment="1" applyProtection="1">
      <alignment horizontal="right" vertical="center" indent="1"/>
      <protection locked="0"/>
    </xf>
    <xf numFmtId="3" fontId="6" fillId="2" borderId="29" xfId="0" applyNumberFormat="1" applyFont="1" applyFill="1" applyBorder="1" applyAlignment="1" applyProtection="1">
      <alignment horizontal="right" vertical="center" indent="1"/>
      <protection locked="0"/>
    </xf>
    <xf numFmtId="3" fontId="6" fillId="2" borderId="21" xfId="0" applyNumberFormat="1" applyFont="1" applyFill="1" applyBorder="1" applyAlignment="1" applyProtection="1">
      <alignment horizontal="right" vertical="center" indent="1"/>
      <protection locked="0"/>
    </xf>
    <xf numFmtId="3" fontId="6" fillId="2" borderId="24" xfId="0" applyNumberFormat="1" applyFont="1" applyFill="1" applyBorder="1" applyAlignment="1" applyProtection="1">
      <alignment horizontal="right" vertical="center" indent="1"/>
      <protection locked="0"/>
    </xf>
    <xf numFmtId="3" fontId="6" fillId="5" borderId="26" xfId="0" applyNumberFormat="1" applyFont="1" applyFill="1" applyBorder="1" applyAlignment="1" applyProtection="1">
      <alignment horizontal="right" vertical="center" indent="1"/>
      <protection locked="0"/>
    </xf>
    <xf numFmtId="3" fontId="6" fillId="5" borderId="29" xfId="0" applyNumberFormat="1" applyFont="1" applyFill="1" applyBorder="1" applyAlignment="1" applyProtection="1">
      <alignment horizontal="right" vertical="center" indent="1"/>
      <protection locked="0"/>
    </xf>
    <xf numFmtId="3" fontId="6" fillId="5" borderId="10" xfId="0" applyNumberFormat="1" applyFont="1" applyFill="1" applyBorder="1" applyAlignment="1" applyProtection="1">
      <alignment horizontal="right" vertical="center" indent="1"/>
      <protection locked="0"/>
    </xf>
    <xf numFmtId="3" fontId="6" fillId="5" borderId="12" xfId="0" applyNumberFormat="1" applyFont="1" applyFill="1" applyBorder="1" applyAlignment="1" applyProtection="1">
      <alignment horizontal="right" vertical="center" indent="1"/>
      <protection locked="0"/>
    </xf>
    <xf numFmtId="3" fontId="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21" xfId="0" applyNumberFormat="1" applyFont="1" applyFill="1" applyBorder="1" applyAlignment="1" applyProtection="1">
      <alignment horizontal="right" vertical="center" indent="1"/>
      <protection locked="0"/>
    </xf>
    <xf numFmtId="3" fontId="6" fillId="4" borderId="24" xfId="0" applyNumberFormat="1" applyFont="1" applyFill="1" applyBorder="1" applyAlignment="1" applyProtection="1">
      <alignment horizontal="right" vertical="center" indent="1"/>
      <protection locked="0"/>
    </xf>
    <xf numFmtId="3" fontId="6" fillId="4" borderId="26" xfId="0" applyNumberFormat="1" applyFont="1" applyFill="1" applyBorder="1" applyAlignment="1" applyProtection="1">
      <alignment horizontal="right" vertical="center" indent="1"/>
      <protection locked="0"/>
    </xf>
    <xf numFmtId="3" fontId="6" fillId="2" borderId="26" xfId="0" applyNumberFormat="1" applyFont="1" applyFill="1" applyBorder="1" applyAlignment="1" applyProtection="1">
      <alignment horizontal="right" vertical="center" indent="1"/>
      <protection locked="0"/>
    </xf>
    <xf numFmtId="3" fontId="6" fillId="6" borderId="26" xfId="0" applyNumberFormat="1" applyFont="1" applyFill="1" applyBorder="1" applyAlignment="1" applyProtection="1">
      <alignment horizontal="right" vertical="center" indent="1"/>
      <protection locked="0"/>
    </xf>
    <xf numFmtId="3" fontId="6" fillId="6" borderId="29" xfId="0" applyNumberFormat="1" applyFont="1" applyFill="1" applyBorder="1" applyAlignment="1" applyProtection="1">
      <alignment horizontal="right" vertical="center" indent="1"/>
      <protection locked="0"/>
    </xf>
    <xf numFmtId="3" fontId="6" fillId="0" borderId="26" xfId="0" applyNumberFormat="1" applyFont="1" applyBorder="1" applyAlignment="1" applyProtection="1">
      <alignment horizontal="right" vertical="center" indent="1"/>
      <protection locked="0"/>
    </xf>
    <xf numFmtId="3" fontId="6" fillId="0" borderId="29" xfId="0" applyNumberFormat="1" applyFont="1" applyBorder="1" applyAlignment="1" applyProtection="1">
      <alignment horizontal="right" vertical="center" indent="1"/>
      <protection locked="0"/>
    </xf>
    <xf numFmtId="3" fontId="6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16" xfId="0" applyNumberFormat="1" applyFont="1" applyFill="1" applyBorder="1" applyAlignment="1" applyProtection="1">
      <alignment horizontal="right" vertical="center" indent="1"/>
      <protection locked="0"/>
    </xf>
    <xf numFmtId="3" fontId="6" fillId="4" borderId="18" xfId="0" applyNumberFormat="1" applyFont="1" applyFill="1" applyBorder="1" applyAlignment="1" applyProtection="1">
      <alignment horizontal="right" vertical="center" indent="1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4" borderId="27" xfId="0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6" borderId="27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22" fillId="2" borderId="60" xfId="0" applyFont="1" applyFill="1" applyBorder="1" applyAlignment="1" applyProtection="1">
      <alignment vertical="center" wrapText="1"/>
      <protection locked="0"/>
    </xf>
    <xf numFmtId="0" fontId="22" fillId="2" borderId="31" xfId="0" applyFont="1" applyFill="1" applyBorder="1" applyAlignment="1" applyProtection="1">
      <alignment vertical="center" wrapText="1"/>
      <protection locked="0"/>
    </xf>
    <xf numFmtId="0" fontId="22" fillId="4" borderId="31" xfId="0" applyFont="1" applyFill="1" applyBorder="1" applyAlignment="1" applyProtection="1">
      <alignment vertical="center" wrapText="1"/>
      <protection locked="0"/>
    </xf>
    <xf numFmtId="0" fontId="22" fillId="2" borderId="62" xfId="0" applyFont="1" applyFill="1" applyBorder="1" applyAlignment="1" applyProtection="1">
      <alignment vertical="center" wrapText="1"/>
      <protection locked="0"/>
    </xf>
    <xf numFmtId="0" fontId="22" fillId="4" borderId="21" xfId="0" applyFont="1" applyFill="1" applyBorder="1" applyAlignment="1" applyProtection="1">
      <alignment vertical="center" wrapText="1"/>
      <protection locked="0"/>
    </xf>
    <xf numFmtId="0" fontId="22" fillId="0" borderId="26" xfId="0" applyFont="1" applyBorder="1" applyAlignment="1" applyProtection="1">
      <alignment vertical="center" wrapText="1"/>
      <protection locked="0"/>
    </xf>
    <xf numFmtId="0" fontId="22" fillId="0" borderId="41" xfId="0" applyFont="1" applyBorder="1" applyAlignment="1" applyProtection="1">
      <alignment vertical="center" wrapText="1"/>
      <protection locked="0"/>
    </xf>
    <xf numFmtId="0" fontId="22" fillId="4" borderId="32" xfId="0" applyFont="1" applyFill="1" applyBorder="1" applyAlignment="1" applyProtection="1">
      <alignment vertical="center" wrapText="1"/>
      <protection locked="0"/>
    </xf>
    <xf numFmtId="0" fontId="22" fillId="6" borderId="26" xfId="0" applyFont="1" applyFill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2" borderId="26" xfId="0" applyFont="1" applyFill="1" applyBorder="1" applyAlignment="1" applyProtection="1">
      <alignment vertical="center" wrapText="1"/>
      <protection locked="0"/>
    </xf>
    <xf numFmtId="0" fontId="22" fillId="2" borderId="10" xfId="0" applyFont="1" applyFill="1" applyBorder="1" applyAlignment="1" applyProtection="1">
      <alignment vertical="center" wrapText="1"/>
      <protection locked="0"/>
    </xf>
    <xf numFmtId="0" fontId="22" fillId="4" borderId="26" xfId="0" applyFont="1" applyFill="1" applyBorder="1" applyAlignment="1" applyProtection="1">
      <alignment vertical="center" wrapText="1"/>
      <protection locked="0"/>
    </xf>
    <xf numFmtId="0" fontId="28" fillId="7" borderId="65" xfId="0" applyFont="1" applyFill="1" applyBorder="1" applyAlignment="1" applyProtection="1">
      <alignment vertical="center" wrapText="1"/>
      <protection locked="0"/>
    </xf>
    <xf numFmtId="0" fontId="30" fillId="0" borderId="26" xfId="0" applyFont="1" applyBorder="1" applyAlignment="1" applyProtection="1">
      <alignment vertical="center" wrapText="1"/>
      <protection locked="0"/>
    </xf>
    <xf numFmtId="0" fontId="30" fillId="6" borderId="26" xfId="0" applyFont="1" applyFill="1" applyBorder="1" applyAlignment="1" applyProtection="1">
      <alignment vertical="center" wrapText="1"/>
      <protection locked="0"/>
    </xf>
    <xf numFmtId="0" fontId="22" fillId="0" borderId="75" xfId="0" applyFont="1" applyBorder="1" applyAlignment="1" applyProtection="1">
      <alignment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22" fillId="6" borderId="31" xfId="0" applyFont="1" applyFill="1" applyBorder="1" applyAlignment="1" applyProtection="1">
      <alignment vertical="center" wrapText="1"/>
      <protection locked="0"/>
    </xf>
    <xf numFmtId="0" fontId="22" fillId="6" borderId="58" xfId="0" applyFont="1" applyFill="1" applyBorder="1" applyAlignment="1" applyProtection="1">
      <alignment vertical="center" wrapText="1"/>
      <protection locked="0"/>
    </xf>
    <xf numFmtId="0" fontId="22" fillId="5" borderId="62" xfId="0" applyFont="1" applyFill="1" applyBorder="1" applyAlignment="1" applyProtection="1">
      <alignment vertical="center" wrapText="1"/>
      <protection locked="0"/>
    </xf>
    <xf numFmtId="0" fontId="22" fillId="0" borderId="32" xfId="0" applyFont="1" applyBorder="1" applyAlignment="1" applyProtection="1">
      <alignment vertical="center" wrapText="1"/>
      <protection locked="0"/>
    </xf>
    <xf numFmtId="0" fontId="22" fillId="4" borderId="26" xfId="0" applyFont="1" applyFill="1" applyBorder="1" applyAlignment="1" applyProtection="1">
      <alignment horizontal="left" vertical="center" wrapText="1"/>
      <protection locked="0"/>
    </xf>
    <xf numFmtId="0" fontId="22" fillId="5" borderId="26" xfId="0" applyFont="1" applyFill="1" applyBorder="1" applyAlignment="1" applyProtection="1">
      <alignment vertical="center" wrapText="1"/>
      <protection locked="0"/>
    </xf>
    <xf numFmtId="0" fontId="22" fillId="5" borderId="10" xfId="0" applyFont="1" applyFill="1" applyBorder="1" applyAlignment="1" applyProtection="1">
      <alignment vertical="center" wrapText="1"/>
      <protection locked="0"/>
    </xf>
    <xf numFmtId="0" fontId="22" fillId="4" borderId="75" xfId="0" applyFont="1" applyFill="1" applyBorder="1" applyAlignment="1" applyProtection="1">
      <alignment vertical="center" wrapText="1"/>
      <protection locked="0"/>
    </xf>
    <xf numFmtId="0" fontId="22" fillId="2" borderId="75" xfId="0" applyFont="1" applyFill="1" applyBorder="1" applyAlignment="1" applyProtection="1">
      <alignment vertical="center" wrapText="1"/>
      <protection locked="0"/>
    </xf>
    <xf numFmtId="0" fontId="22" fillId="2" borderId="32" xfId="0" applyFont="1" applyFill="1" applyBorder="1" applyAlignment="1" applyProtection="1">
      <alignment vertical="center" wrapText="1"/>
      <protection locked="0"/>
    </xf>
    <xf numFmtId="0" fontId="22" fillId="4" borderId="77" xfId="0" applyFont="1" applyFill="1" applyBorder="1" applyAlignment="1" applyProtection="1">
      <alignment vertical="center" wrapText="1"/>
      <protection locked="0"/>
    </xf>
    <xf numFmtId="0" fontId="22" fillId="4" borderId="42" xfId="0" applyFont="1" applyFill="1" applyBorder="1" applyAlignment="1" applyProtection="1">
      <alignment vertical="center" wrapText="1"/>
      <protection locked="0"/>
    </xf>
    <xf numFmtId="0" fontId="22" fillId="2" borderId="42" xfId="0" applyFont="1" applyFill="1" applyBorder="1" applyAlignment="1" applyProtection="1">
      <alignment vertical="center" wrapText="1"/>
      <protection locked="0"/>
    </xf>
    <xf numFmtId="0" fontId="22" fillId="2" borderId="53" xfId="0" applyFont="1" applyFill="1" applyBorder="1" applyAlignment="1" applyProtection="1">
      <alignment vertical="center" wrapText="1"/>
      <protection locked="0"/>
    </xf>
    <xf numFmtId="0" fontId="30" fillId="6" borderId="21" xfId="0" applyFont="1" applyFill="1" applyBorder="1" applyAlignment="1" applyProtection="1">
      <alignment horizontal="left" vertical="center" wrapText="1"/>
      <protection locked="0"/>
    </xf>
    <xf numFmtId="0" fontId="30" fillId="6" borderId="26" xfId="0" applyFont="1" applyFill="1" applyBorder="1" applyAlignment="1" applyProtection="1">
      <alignment horizontal="left" vertical="center" wrapText="1"/>
      <protection locked="0"/>
    </xf>
    <xf numFmtId="0" fontId="30" fillId="2" borderId="2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2" fillId="0" borderId="0" xfId="0" applyFont="1"/>
    <xf numFmtId="0" fontId="12" fillId="7" borderId="56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6" borderId="27" xfId="0" applyFont="1" applyFill="1" applyBorder="1" applyAlignment="1" applyProtection="1">
      <alignment horizontal="center" vertical="center"/>
      <protection locked="0"/>
    </xf>
    <xf numFmtId="0" fontId="12" fillId="6" borderId="29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6" borderId="59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horizontal="center" vertical="center" wrapText="1"/>
      <protection locked="0"/>
    </xf>
    <xf numFmtId="0" fontId="6" fillId="2" borderId="54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12" fillId="6" borderId="61" xfId="0" applyFont="1" applyFill="1" applyBorder="1" applyAlignment="1" applyProtection="1">
      <alignment horizontal="center" vertical="center"/>
      <protection locked="0"/>
    </xf>
    <xf numFmtId="0" fontId="12" fillId="6" borderId="54" xfId="0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 applyProtection="1">
      <alignment horizontal="left" vertical="center" wrapText="1"/>
      <protection locked="0"/>
    </xf>
    <xf numFmtId="0" fontId="6" fillId="6" borderId="3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24" fillId="7" borderId="67" xfId="0" applyFont="1" applyFill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3" fontId="10" fillId="2" borderId="26" xfId="0" applyNumberFormat="1" applyFont="1" applyFill="1" applyBorder="1" applyAlignment="1" applyProtection="1">
      <alignment horizontal="right" vertical="center" indent="1"/>
      <protection locked="0"/>
    </xf>
    <xf numFmtId="3" fontId="6" fillId="2" borderId="10" xfId="0" applyNumberFormat="1" applyFont="1" applyFill="1" applyBorder="1" applyAlignment="1" applyProtection="1">
      <alignment horizontal="right" vertical="center" indent="1"/>
      <protection locked="0"/>
    </xf>
    <xf numFmtId="3" fontId="6" fillId="2" borderId="12" xfId="0" applyNumberFormat="1" applyFont="1" applyFill="1" applyBorder="1" applyAlignment="1" applyProtection="1">
      <alignment horizontal="right" vertical="center" inden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6" borderId="28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1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left" vertical="center" indent="1"/>
      <protection locked="0"/>
    </xf>
    <xf numFmtId="0" fontId="6" fillId="4" borderId="29" xfId="0" applyFont="1" applyFill="1" applyBorder="1" applyAlignment="1" applyProtection="1">
      <alignment horizontal="left" vertical="center" indent="1"/>
      <protection locked="0"/>
    </xf>
    <xf numFmtId="0" fontId="6" fillId="0" borderId="29" xfId="0" applyFont="1" applyBorder="1" applyAlignment="1" applyProtection="1">
      <alignment horizontal="left" vertical="center" inden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left" vertical="center" wrapText="1" indent="1"/>
      <protection locked="0"/>
    </xf>
    <xf numFmtId="0" fontId="6" fillId="4" borderId="24" xfId="0" applyFont="1" applyFill="1" applyBorder="1" applyAlignment="1" applyProtection="1">
      <alignment horizontal="left" vertical="center" wrapText="1" indent="1"/>
      <protection locked="0"/>
    </xf>
    <xf numFmtId="0" fontId="6" fillId="4" borderId="29" xfId="0" applyFont="1" applyFill="1" applyBorder="1" applyAlignment="1" applyProtection="1">
      <alignment horizontal="left" vertical="center" wrapText="1" indent="1"/>
      <protection locked="0"/>
    </xf>
    <xf numFmtId="0" fontId="6" fillId="4" borderId="12" xfId="0" applyFont="1" applyFill="1" applyBorder="1" applyAlignment="1" applyProtection="1">
      <alignment horizontal="left" vertical="center" wrapText="1" indent="1"/>
      <protection locked="0"/>
    </xf>
    <xf numFmtId="0" fontId="6" fillId="2" borderId="29" xfId="0" applyFont="1" applyFill="1" applyBorder="1" applyAlignment="1" applyProtection="1">
      <alignment horizontal="left" vertical="center" wrapText="1" indent="1"/>
      <protection locked="0"/>
    </xf>
    <xf numFmtId="0" fontId="6" fillId="2" borderId="12" xfId="0" applyFont="1" applyFill="1" applyBorder="1" applyAlignment="1" applyProtection="1">
      <alignment horizontal="left" vertical="center" wrapText="1" indent="1"/>
      <protection locked="0"/>
    </xf>
    <xf numFmtId="0" fontId="6" fillId="2" borderId="24" xfId="0" applyFont="1" applyFill="1" applyBorder="1" applyAlignment="1" applyProtection="1">
      <alignment horizontal="left" vertical="center" wrapText="1" indent="1"/>
      <protection locked="0"/>
    </xf>
    <xf numFmtId="0" fontId="6" fillId="4" borderId="18" xfId="0" applyFont="1" applyFill="1" applyBorder="1" applyAlignment="1" applyProtection="1">
      <alignment horizontal="left" vertical="center" inden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wrapText="1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6" borderId="29" xfId="0" applyFont="1" applyFill="1" applyBorder="1" applyAlignment="1" applyProtection="1">
      <alignment horizontal="left" vertical="center" inden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24" xfId="0" applyNumberFormat="1" applyFont="1" applyFill="1" applyBorder="1" applyAlignment="1" applyProtection="1">
      <alignment horizontal="center" vertical="center"/>
      <protection locked="0"/>
    </xf>
    <xf numFmtId="164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vertical="center" wrapText="1"/>
      <protection locked="0"/>
    </xf>
    <xf numFmtId="0" fontId="6" fillId="4" borderId="19" xfId="0" applyFont="1" applyFill="1" applyBorder="1" applyAlignment="1" applyProtection="1">
      <alignment horizontal="left" vertical="center" indent="1"/>
      <protection locked="0"/>
    </xf>
    <xf numFmtId="0" fontId="6" fillId="4" borderId="19" xfId="0" applyFont="1" applyFill="1" applyBorder="1" applyAlignment="1" applyProtection="1">
      <alignment horizontal="left" vertical="center" wrapText="1" indent="1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left" vertical="center" wrapText="1"/>
      <protection locked="0"/>
    </xf>
    <xf numFmtId="14" fontId="6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3" fontId="6" fillId="2" borderId="60" xfId="0" applyNumberFormat="1" applyFont="1" applyFill="1" applyBorder="1" applyAlignment="1" applyProtection="1">
      <alignment horizontal="right" vertical="center" indent="1"/>
      <protection locked="0"/>
    </xf>
    <xf numFmtId="3" fontId="6" fillId="2" borderId="61" xfId="0" applyNumberFormat="1" applyFont="1" applyFill="1" applyBorder="1" applyAlignment="1" applyProtection="1">
      <alignment horizontal="right" vertical="center" indent="1"/>
      <protection locked="0"/>
    </xf>
    <xf numFmtId="3" fontId="6" fillId="2" borderId="31" xfId="0" applyNumberFormat="1" applyFont="1" applyFill="1" applyBorder="1" applyAlignment="1" applyProtection="1">
      <alignment horizontal="right" vertical="center" indent="1"/>
      <protection locked="0"/>
    </xf>
    <xf numFmtId="3" fontId="6" fillId="2" borderId="54" xfId="0" applyNumberFormat="1" applyFont="1" applyFill="1" applyBorder="1" applyAlignment="1" applyProtection="1">
      <alignment horizontal="right" vertical="center" indent="1"/>
      <protection locked="0"/>
    </xf>
    <xf numFmtId="3" fontId="6" fillId="4" borderId="31" xfId="0" applyNumberFormat="1" applyFont="1" applyFill="1" applyBorder="1" applyAlignment="1" applyProtection="1">
      <alignment horizontal="right" vertical="center" indent="1"/>
      <protection locked="0"/>
    </xf>
    <xf numFmtId="3" fontId="6" fillId="4" borderId="54" xfId="0" applyNumberFormat="1" applyFont="1" applyFill="1" applyBorder="1" applyAlignment="1" applyProtection="1">
      <alignment horizontal="right" vertical="center" indent="1"/>
      <protection locked="0"/>
    </xf>
    <xf numFmtId="3" fontId="6" fillId="2" borderId="62" xfId="0" applyNumberFormat="1" applyFont="1" applyFill="1" applyBorder="1" applyAlignment="1" applyProtection="1">
      <alignment horizontal="right" vertical="center" indent="1"/>
      <protection locked="0"/>
    </xf>
    <xf numFmtId="3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29" xfId="0" applyNumberFormat="1" applyFont="1" applyFill="1" applyBorder="1" applyAlignment="1" applyProtection="1">
      <alignment horizontal="right" vertical="center" indent="1"/>
      <protection locked="0"/>
    </xf>
    <xf numFmtId="3" fontId="6" fillId="4" borderId="32" xfId="0" applyNumberFormat="1" applyFont="1" applyFill="1" applyBorder="1" applyAlignment="1" applyProtection="1">
      <alignment horizontal="right" vertical="center" indent="1"/>
      <protection locked="0"/>
    </xf>
    <xf numFmtId="3" fontId="6" fillId="2" borderId="32" xfId="0" applyNumberFormat="1" applyFont="1" applyFill="1" applyBorder="1" applyAlignment="1" applyProtection="1">
      <alignment horizontal="right" vertical="center" indent="1"/>
      <protection locked="0"/>
    </xf>
    <xf numFmtId="3" fontId="6" fillId="2" borderId="41" xfId="0" applyNumberFormat="1" applyFont="1" applyFill="1" applyBorder="1" applyAlignment="1" applyProtection="1">
      <alignment horizontal="right" vertical="center" indent="1"/>
      <protection locked="0"/>
    </xf>
    <xf numFmtId="3" fontId="24" fillId="7" borderId="65" xfId="0" applyNumberFormat="1" applyFont="1" applyFill="1" applyBorder="1" applyAlignment="1" applyProtection="1">
      <alignment horizontal="right" vertical="center" indent="1"/>
      <protection locked="0"/>
    </xf>
    <xf numFmtId="3" fontId="24" fillId="7" borderId="69" xfId="0" applyNumberFormat="1" applyFont="1" applyFill="1" applyBorder="1" applyAlignment="1" applyProtection="1">
      <alignment horizontal="right" vertical="center" indent="1"/>
      <protection locked="0"/>
    </xf>
    <xf numFmtId="3" fontId="6" fillId="0" borderId="41" xfId="0" applyNumberFormat="1" applyFont="1" applyBorder="1" applyAlignment="1" applyProtection="1">
      <alignment horizontal="right" vertical="center" indent="1"/>
      <protection locked="0"/>
    </xf>
    <xf numFmtId="3" fontId="6" fillId="6" borderId="41" xfId="0" applyNumberFormat="1" applyFont="1" applyFill="1" applyBorder="1" applyAlignment="1" applyProtection="1">
      <alignment horizontal="right" vertical="center" indent="1"/>
      <protection locked="0"/>
    </xf>
    <xf numFmtId="3" fontId="6" fillId="2" borderId="46" xfId="0" applyNumberFormat="1" applyFont="1" applyFill="1" applyBorder="1" applyAlignment="1" applyProtection="1">
      <alignment horizontal="right" vertical="center" indent="1"/>
      <protection locked="0"/>
    </xf>
    <xf numFmtId="3" fontId="10" fillId="6" borderId="26" xfId="0" applyNumberFormat="1" applyFont="1" applyFill="1" applyBorder="1" applyAlignment="1" applyProtection="1">
      <alignment horizontal="right" vertical="center" indent="1"/>
      <protection locked="0"/>
    </xf>
    <xf numFmtId="3" fontId="10" fillId="6" borderId="29" xfId="0" applyNumberFormat="1" applyFont="1" applyFill="1" applyBorder="1" applyAlignment="1" applyProtection="1">
      <alignment horizontal="right" vertical="center" indent="1"/>
      <protection locked="0"/>
    </xf>
    <xf numFmtId="3" fontId="6" fillId="6" borderId="59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2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3" xfId="0" applyNumberFormat="1" applyFont="1" applyFill="1" applyBorder="1" applyAlignment="1" applyProtection="1">
      <alignment horizontal="right" vertical="center" indent="1"/>
      <protection locked="0"/>
    </xf>
    <xf numFmtId="3" fontId="6" fillId="4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59" xfId="0" applyNumberFormat="1" applyFont="1" applyFill="1" applyBorder="1" applyAlignment="1" applyProtection="1">
      <alignment horizontal="right" vertical="center" indent="1"/>
      <protection locked="0"/>
    </xf>
    <xf numFmtId="3" fontId="10" fillId="4" borderId="75" xfId="0" applyNumberFormat="1" applyFont="1" applyFill="1" applyBorder="1" applyAlignment="1" applyProtection="1">
      <alignment horizontal="right" vertical="center" indent="1"/>
      <protection locked="0"/>
    </xf>
    <xf numFmtId="3" fontId="10" fillId="4" borderId="46" xfId="0" applyNumberFormat="1" applyFont="1" applyFill="1" applyBorder="1" applyAlignment="1" applyProtection="1">
      <alignment horizontal="right" vertical="center" indent="1"/>
      <protection locked="0"/>
    </xf>
    <xf numFmtId="3" fontId="10" fillId="4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9" xfId="0" applyNumberFormat="1" applyFont="1" applyFill="1" applyBorder="1" applyAlignment="1" applyProtection="1">
      <alignment horizontal="right" vertical="center" indent="1"/>
      <protection locked="0"/>
    </xf>
    <xf numFmtId="3" fontId="10" fillId="2" borderId="31" xfId="0" applyNumberFormat="1" applyFont="1" applyFill="1" applyBorder="1" applyAlignment="1" applyProtection="1">
      <alignment horizontal="right" vertical="center" indent="1"/>
      <protection locked="0"/>
    </xf>
    <xf numFmtId="3" fontId="6" fillId="4" borderId="75" xfId="0" applyNumberFormat="1" applyFont="1" applyFill="1" applyBorder="1" applyAlignment="1" applyProtection="1">
      <alignment horizontal="right" vertical="center" wrapText="1" indent="1"/>
      <protection locked="0"/>
    </xf>
    <xf numFmtId="3" fontId="6" fillId="4" borderId="76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75" xfId="0" applyNumberFormat="1" applyFont="1" applyFill="1" applyBorder="1" applyAlignment="1" applyProtection="1">
      <alignment horizontal="right" vertical="center" indent="1"/>
      <protection locked="0"/>
    </xf>
    <xf numFmtId="3" fontId="6" fillId="2" borderId="76" xfId="0" applyNumberFormat="1" applyFont="1" applyFill="1" applyBorder="1" applyAlignment="1" applyProtection="1">
      <alignment horizontal="right" vertical="center" indent="1"/>
      <protection locked="0"/>
    </xf>
    <xf numFmtId="3" fontId="6" fillId="6" borderId="31" xfId="0" applyNumberFormat="1" applyFont="1" applyFill="1" applyBorder="1" applyAlignment="1" applyProtection="1">
      <alignment horizontal="right" vertical="center" indent="1"/>
      <protection locked="0"/>
    </xf>
    <xf numFmtId="3" fontId="6" fillId="6" borderId="54" xfId="0" applyNumberFormat="1" applyFont="1" applyFill="1" applyBorder="1" applyAlignment="1" applyProtection="1">
      <alignment horizontal="right" vertical="center" indent="1"/>
      <protection locked="0"/>
    </xf>
    <xf numFmtId="3" fontId="6" fillId="2" borderId="57" xfId="0" applyNumberFormat="1" applyFont="1" applyFill="1" applyBorder="1" applyAlignment="1" applyProtection="1">
      <alignment horizontal="right" vertical="center" indent="1"/>
      <protection locked="0"/>
    </xf>
    <xf numFmtId="3" fontId="6" fillId="4" borderId="60" xfId="0" applyNumberFormat="1" applyFont="1" applyFill="1" applyBorder="1" applyAlignment="1" applyProtection="1">
      <alignment horizontal="right" vertical="center" indent="1"/>
      <protection locked="0"/>
    </xf>
    <xf numFmtId="3" fontId="6" fillId="4" borderId="61" xfId="0" applyNumberFormat="1" applyFont="1" applyFill="1" applyBorder="1" applyAlignment="1" applyProtection="1">
      <alignment horizontal="right" vertical="center" indent="1"/>
      <protection locked="0"/>
    </xf>
    <xf numFmtId="3" fontId="6" fillId="4" borderId="78" xfId="0" applyNumberFormat="1" applyFont="1" applyFill="1" applyBorder="1" applyAlignment="1" applyProtection="1">
      <alignment horizontal="right" vertical="center" indent="1"/>
      <protection locked="0"/>
    </xf>
    <xf numFmtId="3" fontId="6" fillId="4" borderId="25" xfId="0" applyNumberFormat="1" applyFont="1" applyFill="1" applyBorder="1" applyAlignment="1" applyProtection="1">
      <alignment horizontal="right" vertical="center" indent="1"/>
      <protection locked="0"/>
    </xf>
    <xf numFmtId="3" fontId="11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2" borderId="7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2" borderId="58" xfId="0" applyNumberFormat="1" applyFont="1" applyFill="1" applyBorder="1" applyAlignment="1" applyProtection="1">
      <alignment horizontal="right" vertical="center" indent="1"/>
      <protection locked="0"/>
    </xf>
    <xf numFmtId="3" fontId="10" fillId="2" borderId="54" xfId="0" applyNumberFormat="1" applyFont="1" applyFill="1" applyBorder="1" applyAlignment="1" applyProtection="1">
      <alignment horizontal="right" vertical="center" indent="1"/>
      <protection locked="0"/>
    </xf>
    <xf numFmtId="2" fontId="26" fillId="4" borderId="7" xfId="0" applyNumberFormat="1" applyFont="1" applyFill="1" applyBorder="1" applyAlignment="1" applyProtection="1">
      <alignment horizontal="right" vertical="center" indent="1"/>
      <protection locked="0"/>
    </xf>
    <xf numFmtId="3" fontId="6" fillId="0" borderId="62" xfId="0" applyNumberFormat="1" applyFont="1" applyBorder="1" applyAlignment="1" applyProtection="1">
      <alignment horizontal="righ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22" fillId="6" borderId="32" xfId="0" applyFont="1" applyFill="1" applyBorder="1" applyAlignment="1" applyProtection="1">
      <alignment vertical="center" wrapText="1"/>
      <protection locked="0"/>
    </xf>
    <xf numFmtId="0" fontId="6" fillId="6" borderId="47" xfId="0" applyFont="1" applyFill="1" applyBorder="1" applyAlignment="1" applyProtection="1">
      <alignment vertical="center" wrapText="1"/>
      <protection locked="0"/>
    </xf>
    <xf numFmtId="0" fontId="6" fillId="6" borderId="47" xfId="0" applyFont="1" applyFill="1" applyBorder="1" applyAlignment="1" applyProtection="1">
      <alignment horizontal="center" vertical="center" wrapText="1"/>
      <protection locked="0"/>
    </xf>
    <xf numFmtId="0" fontId="6" fillId="6" borderId="76" xfId="0" applyFont="1" applyFill="1" applyBorder="1" applyAlignment="1" applyProtection="1">
      <alignment horizontal="center" vertical="center" wrapText="1"/>
      <protection locked="0"/>
    </xf>
    <xf numFmtId="0" fontId="6" fillId="6" borderId="38" xfId="0" applyFont="1" applyFill="1" applyBorder="1" applyAlignment="1" applyProtection="1">
      <alignment vertical="center" wrapText="1"/>
      <protection locked="0"/>
    </xf>
    <xf numFmtId="0" fontId="6" fillId="6" borderId="38" xfId="0" applyFont="1" applyFill="1" applyBorder="1" applyAlignment="1" applyProtection="1">
      <alignment horizontal="center" vertical="center" wrapText="1"/>
      <protection locked="0"/>
    </xf>
    <xf numFmtId="0" fontId="6" fillId="6" borderId="38" xfId="0" applyFont="1" applyFill="1" applyBorder="1" applyAlignment="1" applyProtection="1">
      <alignment horizontal="left" vertical="center" wrapText="1"/>
      <protection locked="0"/>
    </xf>
    <xf numFmtId="3" fontId="6" fillId="6" borderId="75" xfId="0" applyNumberFormat="1" applyFont="1" applyFill="1" applyBorder="1" applyAlignment="1" applyProtection="1">
      <alignment horizontal="right" vertical="center" indent="1"/>
      <protection locked="0"/>
    </xf>
    <xf numFmtId="3" fontId="6" fillId="6" borderId="33" xfId="0" applyNumberFormat="1" applyFont="1" applyFill="1" applyBorder="1" applyAlignment="1" applyProtection="1">
      <alignment horizontal="right" vertical="center" indent="1"/>
      <protection locked="0"/>
    </xf>
    <xf numFmtId="14" fontId="6" fillId="6" borderId="32" xfId="0" applyNumberFormat="1" applyFont="1" applyFill="1" applyBorder="1" applyAlignment="1" applyProtection="1">
      <alignment horizontal="center" vertical="center"/>
      <protection locked="0"/>
    </xf>
    <xf numFmtId="0" fontId="6" fillId="6" borderId="75" xfId="0" applyFont="1" applyFill="1" applyBorder="1" applyAlignment="1" applyProtection="1">
      <alignment horizontal="center" vertical="center"/>
      <protection locked="0"/>
    </xf>
    <xf numFmtId="0" fontId="6" fillId="6" borderId="47" xfId="0" applyFont="1" applyFill="1" applyBorder="1" applyAlignment="1" applyProtection="1">
      <alignment horizontal="center" vertical="center"/>
      <protection locked="0"/>
    </xf>
    <xf numFmtId="0" fontId="6" fillId="6" borderId="47" xfId="0" applyFont="1" applyFill="1" applyBorder="1" applyAlignment="1" applyProtection="1">
      <alignment vertical="center"/>
      <protection locked="0"/>
    </xf>
    <xf numFmtId="0" fontId="6" fillId="6" borderId="76" xfId="0" applyFont="1" applyFill="1" applyBorder="1" applyAlignment="1" applyProtection="1">
      <alignment vertical="center"/>
      <protection locked="0"/>
    </xf>
    <xf numFmtId="0" fontId="6" fillId="6" borderId="38" xfId="0" applyFont="1" applyFill="1" applyBorder="1" applyAlignment="1" applyProtection="1">
      <alignment vertical="center"/>
      <protection locked="0"/>
    </xf>
    <xf numFmtId="0" fontId="6" fillId="6" borderId="75" xfId="0" applyFont="1" applyFill="1" applyBorder="1" applyAlignment="1" applyProtection="1">
      <alignment horizontal="center" vertical="center" wrapText="1"/>
      <protection locked="0"/>
    </xf>
    <xf numFmtId="0" fontId="6" fillId="6" borderId="46" xfId="0" applyFont="1" applyFill="1" applyBorder="1" applyAlignment="1" applyProtection="1">
      <alignment horizontal="center" vertical="center" wrapText="1"/>
      <protection locked="0"/>
    </xf>
    <xf numFmtId="14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Protection="1">
      <protection locked="0"/>
    </xf>
    <xf numFmtId="0" fontId="6" fillId="2" borderId="47" xfId="0" applyFont="1" applyFill="1" applyBorder="1" applyProtection="1">
      <protection locked="0"/>
    </xf>
    <xf numFmtId="0" fontId="6" fillId="2" borderId="46" xfId="0" applyFont="1" applyFill="1" applyBorder="1" applyProtection="1">
      <protection locked="0"/>
    </xf>
    <xf numFmtId="0" fontId="6" fillId="2" borderId="38" xfId="0" applyFont="1" applyFill="1" applyBorder="1" applyProtection="1">
      <protection locked="0"/>
    </xf>
    <xf numFmtId="0" fontId="6" fillId="2" borderId="42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Protection="1">
      <protection locked="0"/>
    </xf>
    <xf numFmtId="0" fontId="6" fillId="2" borderId="29" xfId="0" applyFont="1" applyFill="1" applyBorder="1" applyProtection="1">
      <protection locked="0"/>
    </xf>
    <xf numFmtId="0" fontId="6" fillId="2" borderId="19" xfId="0" applyFont="1" applyFill="1" applyBorder="1" applyProtection="1"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17" fontId="6" fillId="2" borderId="21" xfId="0" applyNumberFormat="1" applyFont="1" applyFill="1" applyBorder="1" applyAlignment="1" applyProtection="1">
      <alignment horizontal="center" vertical="center"/>
      <protection locked="0"/>
    </xf>
    <xf numFmtId="17" fontId="10" fillId="4" borderId="24" xfId="0" applyNumberFormat="1" applyFont="1" applyFill="1" applyBorder="1" applyAlignment="1" applyProtection="1">
      <alignment horizontal="center" vertical="center" wrapText="1"/>
      <protection locked="0"/>
    </xf>
    <xf numFmtId="17" fontId="10" fillId="2" borderId="26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8" fillId="7" borderId="70" xfId="0" applyFont="1" applyFill="1" applyBorder="1" applyAlignment="1" applyProtection="1">
      <alignment vertical="center" wrapText="1"/>
      <protection locked="0"/>
    </xf>
    <xf numFmtId="0" fontId="23" fillId="7" borderId="71" xfId="0" applyFont="1" applyFill="1" applyBorder="1" applyAlignment="1" applyProtection="1">
      <alignment vertical="center" wrapText="1"/>
      <protection locked="0"/>
    </xf>
    <xf numFmtId="0" fontId="23" fillId="7" borderId="71" xfId="0" applyFont="1" applyFill="1" applyBorder="1" applyAlignment="1" applyProtection="1">
      <alignment horizontal="center" vertical="center" wrapText="1"/>
      <protection locked="0"/>
    </xf>
    <xf numFmtId="0" fontId="12" fillId="7" borderId="72" xfId="0" applyFont="1" applyFill="1" applyBorder="1" applyAlignment="1" applyProtection="1">
      <alignment horizontal="center" vertical="center" wrapText="1"/>
      <protection locked="0"/>
    </xf>
    <xf numFmtId="0" fontId="23" fillId="7" borderId="73" xfId="0" applyFont="1" applyFill="1" applyBorder="1" applyAlignment="1" applyProtection="1">
      <alignment vertical="center" wrapText="1"/>
      <protection locked="0"/>
    </xf>
    <xf numFmtId="0" fontId="23" fillId="7" borderId="74" xfId="0" applyFont="1" applyFill="1" applyBorder="1" applyAlignment="1" applyProtection="1">
      <alignment horizontal="center" vertical="center" wrapText="1"/>
      <protection locked="0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3" fontId="23" fillId="7" borderId="70" xfId="0" applyNumberFormat="1" applyFont="1" applyFill="1" applyBorder="1" applyAlignment="1" applyProtection="1">
      <alignment horizontal="right" vertical="center" indent="1"/>
      <protection locked="0"/>
    </xf>
    <xf numFmtId="3" fontId="23" fillId="7" borderId="72" xfId="0" applyNumberFormat="1" applyFont="1" applyFill="1" applyBorder="1" applyAlignment="1" applyProtection="1">
      <alignment horizontal="right" vertical="center" indent="1"/>
      <protection locked="0"/>
    </xf>
    <xf numFmtId="0" fontId="23" fillId="7" borderId="70" xfId="0" applyFont="1" applyFill="1" applyBorder="1" applyAlignment="1" applyProtection="1">
      <alignment horizontal="center" vertical="center"/>
      <protection locked="0"/>
    </xf>
    <xf numFmtId="0" fontId="23" fillId="7" borderId="71" xfId="0" applyFont="1" applyFill="1" applyBorder="1" applyAlignment="1" applyProtection="1">
      <alignment horizontal="center" vertical="center"/>
      <protection locked="0"/>
    </xf>
    <xf numFmtId="0" fontId="23" fillId="7" borderId="72" xfId="0" applyFont="1" applyFill="1" applyBorder="1" applyAlignment="1" applyProtection="1">
      <alignment horizontal="center" vertical="center"/>
      <protection locked="0"/>
    </xf>
    <xf numFmtId="0" fontId="23" fillId="7" borderId="74" xfId="0" applyFont="1" applyFill="1" applyBorder="1" applyAlignment="1" applyProtection="1">
      <alignment horizontal="center" vertical="center"/>
      <protection locked="0"/>
    </xf>
    <xf numFmtId="0" fontId="29" fillId="2" borderId="32" xfId="0" applyFont="1" applyFill="1" applyBorder="1" applyAlignment="1" applyProtection="1">
      <alignment vertical="center" wrapText="1"/>
      <protection locked="0"/>
    </xf>
    <xf numFmtId="0" fontId="24" fillId="2" borderId="51" xfId="0" applyFont="1" applyFill="1" applyBorder="1" applyAlignment="1" applyProtection="1">
      <alignment horizontal="center" vertical="center" wrapText="1"/>
      <protection locked="0"/>
    </xf>
    <xf numFmtId="1" fontId="24" fillId="2" borderId="0" xfId="0" applyNumberFormat="1" applyFont="1" applyFill="1" applyAlignment="1" applyProtection="1">
      <alignment horizontal="center" vertical="center"/>
      <protection locked="0"/>
    </xf>
    <xf numFmtId="0" fontId="24" fillId="2" borderId="4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vertical="center" wrapText="1"/>
      <protection locked="0"/>
    </xf>
    <xf numFmtId="0" fontId="24" fillId="2" borderId="48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vertical="center" wrapText="1"/>
      <protection locked="0"/>
    </xf>
    <xf numFmtId="3" fontId="24" fillId="2" borderId="32" xfId="0" applyNumberFormat="1" applyFont="1" applyFill="1" applyBorder="1" applyAlignment="1" applyProtection="1">
      <alignment horizontal="right" vertical="center" indent="1"/>
      <protection locked="0"/>
    </xf>
    <xf numFmtId="3" fontId="24" fillId="2" borderId="46" xfId="0" applyNumberFormat="1" applyFont="1" applyFill="1" applyBorder="1" applyAlignment="1" applyProtection="1">
      <alignment horizontal="right" vertical="center" indent="1"/>
      <protection locked="0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25" fillId="2" borderId="46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30" fillId="2" borderId="26" xfId="0" applyFont="1" applyFill="1" applyBorder="1" applyAlignment="1" applyProtection="1">
      <alignment vertical="center" wrapText="1"/>
      <protection locked="0"/>
    </xf>
    <xf numFmtId="1" fontId="12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vertical="center" wrapText="1"/>
      <protection locked="0"/>
    </xf>
    <xf numFmtId="0" fontId="10" fillId="6" borderId="32" xfId="0" applyFont="1" applyFill="1" applyBorder="1" applyAlignment="1" applyProtection="1">
      <alignment horizontal="center" vertical="center" wrapText="1"/>
      <protection locked="0"/>
    </xf>
    <xf numFmtId="0" fontId="22" fillId="2" borderId="26" xfId="0" applyFont="1" applyFill="1" applyBorder="1" applyAlignment="1" applyProtection="1">
      <alignment horizontal="left" vertical="center" wrapText="1"/>
      <protection locked="0"/>
    </xf>
    <xf numFmtId="0" fontId="22" fillId="2" borderId="41" xfId="0" applyFont="1" applyFill="1" applyBorder="1" applyAlignment="1" applyProtection="1">
      <alignment horizontal="left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3" fontId="10" fillId="2" borderId="10" xfId="0" applyNumberFormat="1" applyFont="1" applyFill="1" applyBorder="1" applyAlignment="1" applyProtection="1">
      <alignment horizontal="right" vertical="center" indent="1"/>
      <protection locked="0"/>
    </xf>
    <xf numFmtId="3" fontId="10" fillId="2" borderId="12" xfId="0" applyNumberFormat="1" applyFont="1" applyFill="1" applyBorder="1" applyAlignment="1" applyProtection="1">
      <alignment horizontal="right" vertical="center" indent="1"/>
      <protection locked="0"/>
    </xf>
    <xf numFmtId="0" fontId="10" fillId="4" borderId="31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3" fontId="10" fillId="2" borderId="62" xfId="0" applyNumberFormat="1" applyFont="1" applyFill="1" applyBorder="1" applyAlignment="1" applyProtection="1">
      <alignment horizontal="right" vertical="center" indent="1"/>
      <protection locked="0"/>
    </xf>
    <xf numFmtId="17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vertical="center"/>
      <protection locked="0"/>
    </xf>
    <xf numFmtId="0" fontId="6" fillId="2" borderId="62" xfId="0" applyFont="1" applyFill="1" applyBorder="1" applyAlignment="1" applyProtection="1">
      <alignment vertical="center" wrapText="1"/>
      <protection locked="0"/>
    </xf>
    <xf numFmtId="3" fontId="6" fillId="2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6" fillId="2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38" xfId="0" applyFont="1" applyFill="1" applyBorder="1" applyAlignment="1" applyProtection="1">
      <alignment horizontal="left" vertical="center" wrapText="1"/>
      <protection locked="0"/>
    </xf>
    <xf numFmtId="0" fontId="6" fillId="4" borderId="78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17" fontId="6" fillId="4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wrapText="1"/>
    </xf>
    <xf numFmtId="0" fontId="6" fillId="2" borderId="34" xfId="0" applyFont="1" applyFill="1" applyBorder="1" applyAlignment="1">
      <alignment vertical="center" wrapText="1"/>
    </xf>
    <xf numFmtId="0" fontId="6" fillId="2" borderId="12" xfId="0" applyFont="1" applyFill="1" applyBorder="1" applyAlignment="1" applyProtection="1">
      <alignment horizontal="left" vertical="center" indent="1"/>
      <protection locked="0"/>
    </xf>
    <xf numFmtId="17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" fontId="10" fillId="4" borderId="26" xfId="0" applyNumberFormat="1" applyFont="1" applyFill="1" applyBorder="1" applyAlignment="1" applyProtection="1">
      <alignment horizontal="center" vertical="center" wrapText="1"/>
      <protection locked="0"/>
    </xf>
    <xf numFmtId="17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7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vertical="center" wrapText="1"/>
      <protection locked="0"/>
    </xf>
    <xf numFmtId="3" fontId="11" fillId="2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11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2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vertical="center" wrapTex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3" fontId="6" fillId="0" borderId="26" xfId="0" applyNumberFormat="1" applyFont="1" applyFill="1" applyBorder="1" applyAlignment="1" applyProtection="1">
      <alignment horizontal="right" vertical="center" indent="1"/>
      <protection locked="0"/>
    </xf>
    <xf numFmtId="3" fontId="6" fillId="0" borderId="29" xfId="0" applyNumberFormat="1" applyFont="1" applyFill="1" applyBorder="1" applyAlignment="1" applyProtection="1">
      <alignment horizontal="right" vertical="center" indent="1"/>
      <protection locked="0"/>
    </xf>
    <xf numFmtId="0" fontId="6" fillId="0" borderId="26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3" fontId="6" fillId="0" borderId="10" xfId="0" applyNumberFormat="1" applyFont="1" applyFill="1" applyBorder="1" applyAlignment="1" applyProtection="1">
      <alignment horizontal="right" vertical="center" indent="1"/>
      <protection locked="0"/>
    </xf>
    <xf numFmtId="3" fontId="6" fillId="0" borderId="12" xfId="0" applyNumberFormat="1" applyFont="1" applyFill="1" applyBorder="1" applyAlignment="1" applyProtection="1">
      <alignment horizontal="right" vertical="center" indent="1"/>
      <protection locked="0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left" vertical="center" wrapText="1" indent="1"/>
      <protection locked="0"/>
    </xf>
    <xf numFmtId="3" fontId="6" fillId="0" borderId="19" xfId="0" applyNumberFormat="1" applyFont="1" applyFill="1" applyBorder="1" applyAlignment="1" applyProtection="1">
      <alignment horizontal="right" vertical="center" indent="1"/>
      <protection locked="0"/>
    </xf>
    <xf numFmtId="3" fontId="6" fillId="0" borderId="30" xfId="0" applyNumberFormat="1" applyFont="1" applyFill="1" applyBorder="1" applyAlignment="1" applyProtection="1">
      <alignment horizontal="right" vertical="center" indent="1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vertical="center"/>
      <protection locked="0"/>
    </xf>
    <xf numFmtId="0" fontId="6" fillId="0" borderId="34" xfId="0" applyFont="1" applyFill="1" applyBorder="1" applyAlignment="1" applyProtection="1">
      <alignment horizontal="left" vertical="center" wrapText="1" indent="1"/>
      <protection locked="0"/>
    </xf>
    <xf numFmtId="3" fontId="6" fillId="0" borderId="34" xfId="0" applyNumberFormat="1" applyFont="1" applyFill="1" applyBorder="1" applyAlignment="1" applyProtection="1">
      <alignment horizontal="right" vertical="center" indent="1"/>
      <protection locked="0"/>
    </xf>
    <xf numFmtId="3" fontId="6" fillId="0" borderId="14" xfId="0" applyNumberFormat="1" applyFont="1" applyFill="1" applyBorder="1" applyAlignment="1" applyProtection="1">
      <alignment horizontal="right" vertical="center" inden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75" xfId="0" applyFill="1" applyBorder="1" applyAlignment="1" applyProtection="1">
      <alignment vertical="center" wrapText="1"/>
      <protection locked="0"/>
    </xf>
    <xf numFmtId="0" fontId="0" fillId="0" borderId="75" xfId="0" applyFill="1" applyBorder="1" applyAlignment="1" applyProtection="1">
      <alignment horizontal="left" vertical="center" wrapText="1" indent="1"/>
      <protection locked="0"/>
    </xf>
    <xf numFmtId="0" fontId="6" fillId="0" borderId="20" xfId="0" applyFont="1" applyFill="1" applyBorder="1" applyAlignment="1" applyProtection="1">
      <alignment vertical="center" wrapText="1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horizontal="left" vertical="center" wrapText="1" indent="1"/>
      <protection locked="0"/>
    </xf>
    <xf numFmtId="3" fontId="6" fillId="0" borderId="20" xfId="0" applyNumberFormat="1" applyFont="1" applyFill="1" applyBorder="1" applyAlignment="1" applyProtection="1">
      <alignment horizontal="right" vertical="center" indent="1"/>
      <protection locked="0"/>
    </xf>
    <xf numFmtId="3" fontId="6" fillId="0" borderId="8" xfId="0" applyNumberFormat="1" applyFont="1" applyFill="1" applyBorder="1" applyAlignment="1" applyProtection="1">
      <alignment horizontal="right" vertical="center" indent="1"/>
      <protection locked="0"/>
    </xf>
    <xf numFmtId="17" fontId="0" fillId="0" borderId="21" xfId="0" applyNumberFormat="1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17" fontId="0" fillId="0" borderId="26" xfId="0" applyNumberFormat="1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17" fontId="0" fillId="0" borderId="29" xfId="0" applyNumberFormat="1" applyFill="1" applyBorder="1" applyAlignment="1" applyProtection="1">
      <alignment horizontal="center" vertical="center"/>
      <protection locked="0"/>
    </xf>
    <xf numFmtId="17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 indent="1"/>
      <protection locked="0"/>
    </xf>
    <xf numFmtId="0" fontId="6" fillId="0" borderId="20" xfId="0" applyFont="1" applyFill="1" applyBorder="1" applyAlignment="1" applyProtection="1">
      <alignment horizontal="left" vertical="center" indent="1"/>
      <protection locked="0"/>
    </xf>
    <xf numFmtId="3" fontId="6" fillId="4" borderId="19" xfId="0" applyNumberFormat="1" applyFont="1" applyFill="1" applyBorder="1" applyAlignment="1" applyProtection="1">
      <alignment horizontal="right" vertical="center" indent="1"/>
      <protection locked="0"/>
    </xf>
    <xf numFmtId="3" fontId="6" fillId="4" borderId="30" xfId="0" applyNumberFormat="1" applyFont="1" applyFill="1" applyBorder="1" applyAlignment="1" applyProtection="1">
      <alignment horizontal="right" vertical="center" indent="1"/>
      <protection locked="0"/>
    </xf>
    <xf numFmtId="0" fontId="0" fillId="2" borderId="35" xfId="0" applyFont="1" applyFill="1" applyBorder="1" applyAlignment="1" applyProtection="1">
      <alignment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 inden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3" fontId="6" fillId="2" borderId="9" xfId="0" applyNumberFormat="1" applyFont="1" applyFill="1" applyBorder="1" applyAlignment="1" applyProtection="1">
      <alignment horizontal="right" vertical="center" indent="1"/>
      <protection locked="0"/>
    </xf>
    <xf numFmtId="3" fontId="6" fillId="2" borderId="43" xfId="0" applyNumberFormat="1" applyFont="1" applyFill="1" applyBorder="1" applyAlignment="1" applyProtection="1">
      <alignment horizontal="right" vertical="center" indent="1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Protection="1">
      <protection locked="0"/>
    </xf>
    <xf numFmtId="0" fontId="6" fillId="4" borderId="23" xfId="0" applyFont="1" applyFill="1" applyBorder="1" applyProtection="1">
      <protection locked="0"/>
    </xf>
    <xf numFmtId="0" fontId="6" fillId="4" borderId="24" xfId="0" applyFont="1" applyFill="1" applyBorder="1" applyProtection="1"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0" fillId="4" borderId="55" xfId="0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left" vertical="center" wrapText="1"/>
      <protection locked="0"/>
    </xf>
    <xf numFmtId="1" fontId="12" fillId="4" borderId="42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54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3" fontId="10" fillId="4" borderId="54" xfId="0" applyNumberFormat="1" applyFont="1" applyFill="1" applyBorder="1" applyAlignment="1" applyProtection="1">
      <alignment horizontal="right" vertical="center" indent="1"/>
      <protection locked="0"/>
    </xf>
    <xf numFmtId="0" fontId="30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1" fontId="12" fillId="4" borderId="44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left" vertical="center" wrapText="1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10" fillId="4" borderId="34" xfId="0" applyFont="1" applyFill="1" applyBorder="1" applyAlignment="1" applyProtection="1">
      <alignment vertical="center" wrapText="1"/>
      <protection locked="0"/>
    </xf>
    <xf numFmtId="3" fontId="10" fillId="4" borderId="62" xfId="0" applyNumberFormat="1" applyFont="1" applyFill="1" applyBorder="1" applyAlignment="1" applyProtection="1">
      <alignment horizontal="right" vertical="center" indent="1"/>
      <protection locked="0"/>
    </xf>
    <xf numFmtId="3" fontId="10" fillId="4" borderId="13" xfId="0" applyNumberFormat="1" applyFont="1" applyFill="1" applyBorder="1" applyAlignment="1" applyProtection="1">
      <alignment horizontal="right" vertical="center" indent="1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6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vertical="center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3" fontId="6" fillId="3" borderId="16" xfId="0" applyNumberFormat="1" applyFont="1" applyFill="1" applyBorder="1" applyAlignment="1" applyProtection="1">
      <alignment horizontal="right" vertical="center" indent="1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3" fontId="6" fillId="3" borderId="60" xfId="0" applyNumberFormat="1" applyFont="1" applyFill="1" applyBorder="1" applyAlignment="1" applyProtection="1">
      <alignment horizontal="right" vertical="center" indent="1"/>
      <protection locked="0"/>
    </xf>
    <xf numFmtId="3" fontId="6" fillId="3" borderId="61" xfId="0" applyNumberFormat="1" applyFont="1" applyFill="1" applyBorder="1" applyAlignment="1" applyProtection="1">
      <alignment horizontal="right" vertical="center" indent="1"/>
      <protection locked="0"/>
    </xf>
    <xf numFmtId="3" fontId="6" fillId="3" borderId="26" xfId="0" applyNumberFormat="1" applyFont="1" applyFill="1" applyBorder="1" applyAlignment="1" applyProtection="1">
      <alignment horizontal="right" vertical="center" indent="1"/>
      <protection locked="0"/>
    </xf>
    <xf numFmtId="3" fontId="6" fillId="3" borderId="29" xfId="0" applyNumberFormat="1" applyFont="1" applyFill="1" applyBorder="1" applyAlignment="1" applyProtection="1">
      <alignment horizontal="right" vertical="center" indent="1"/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11" fillId="4" borderId="20" xfId="0" applyFont="1" applyFill="1" applyBorder="1" applyAlignment="1" applyProtection="1">
      <alignment vertical="center" wrapText="1"/>
      <protection locked="0"/>
    </xf>
    <xf numFmtId="0" fontId="35" fillId="2" borderId="10" xfId="0" applyFont="1" applyFill="1" applyBorder="1" applyAlignment="1" applyProtection="1">
      <alignment vertical="center" wrapText="1"/>
      <protection locked="0"/>
    </xf>
    <xf numFmtId="0" fontId="35" fillId="2" borderId="11" xfId="0" applyFont="1" applyFill="1" applyBorder="1" applyAlignment="1" applyProtection="1">
      <alignment vertical="center" wrapText="1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0" fontId="35" fillId="2" borderId="12" xfId="0" applyFont="1" applyFill="1" applyBorder="1" applyAlignment="1" applyProtection="1">
      <alignment horizontal="center" vertical="center"/>
      <protection locked="0"/>
    </xf>
    <xf numFmtId="0" fontId="36" fillId="2" borderId="34" xfId="0" applyFont="1" applyFill="1" applyBorder="1" applyAlignment="1" applyProtection="1">
      <alignment vertical="center" wrapText="1"/>
      <protection locked="0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0" fontId="35" fillId="2" borderId="12" xfId="0" applyFont="1" applyFill="1" applyBorder="1" applyAlignment="1" applyProtection="1">
      <alignment horizontal="left" vertical="center" indent="1"/>
      <protection locked="0"/>
    </xf>
    <xf numFmtId="0" fontId="35" fillId="2" borderId="34" xfId="0" applyFont="1" applyFill="1" applyBorder="1" applyAlignment="1" applyProtection="1">
      <alignment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5" fillId="2" borderId="12" xfId="0" applyNumberFormat="1" applyFont="1" applyFill="1" applyBorder="1" applyAlignment="1" applyProtection="1">
      <alignment horizontal="right" vertical="center" indent="1"/>
      <protection locked="0"/>
    </xf>
    <xf numFmtId="0" fontId="37" fillId="2" borderId="10" xfId="0" applyFont="1" applyFill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9" fillId="2" borderId="42" xfId="0" applyFont="1" applyFill="1" applyBorder="1" applyAlignment="1" applyProtection="1">
      <alignment vertical="center" wrapText="1"/>
      <protection locked="0"/>
    </xf>
    <xf numFmtId="0" fontId="39" fillId="2" borderId="27" xfId="0" applyFont="1" applyFill="1" applyBorder="1" applyAlignment="1" applyProtection="1">
      <alignment vertical="center" wrapText="1"/>
      <protection locked="0"/>
    </xf>
    <xf numFmtId="0" fontId="39" fillId="2" borderId="27" xfId="0" applyFont="1" applyFill="1" applyBorder="1" applyAlignment="1" applyProtection="1">
      <alignment horizontal="center" vertical="center"/>
      <protection locked="0"/>
    </xf>
    <xf numFmtId="0" fontId="39" fillId="2" borderId="54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vertical="center" wrapText="1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vertical="center" wrapText="1"/>
      <protection locked="0"/>
    </xf>
    <xf numFmtId="3" fontId="40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39" fillId="2" borderId="54" xfId="0" applyNumberFormat="1" applyFont="1" applyFill="1" applyBorder="1" applyAlignment="1" applyProtection="1">
      <alignment horizontal="right" vertical="center" indent="1"/>
      <protection locked="0"/>
    </xf>
    <xf numFmtId="0" fontId="39" fillId="2" borderId="26" xfId="0" applyFont="1" applyFill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22" fillId="4" borderId="53" xfId="0" applyFont="1" applyFill="1" applyBorder="1" applyAlignment="1" applyProtection="1">
      <alignment vertical="center" wrapText="1"/>
      <protection locked="0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11" fillId="4" borderId="38" xfId="0" applyFont="1" applyFill="1" applyBorder="1" applyAlignment="1" applyProtection="1">
      <alignment vertical="center" wrapText="1"/>
      <protection locked="0"/>
    </xf>
    <xf numFmtId="3" fontId="11" fillId="4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6" borderId="42" xfId="0" applyFont="1" applyFill="1" applyBorder="1" applyAlignment="1" applyProtection="1">
      <alignment vertical="center" wrapText="1"/>
      <protection locked="0"/>
    </xf>
    <xf numFmtId="0" fontId="11" fillId="6" borderId="19" xfId="0" applyFont="1" applyFill="1" applyBorder="1" applyAlignment="1" applyProtection="1">
      <alignment vertical="center" wrapText="1"/>
      <protection locked="0"/>
    </xf>
    <xf numFmtId="3" fontId="11" fillId="6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22" fillId="0" borderId="53" xfId="0" applyFont="1" applyFill="1" applyBorder="1" applyAlignment="1" applyProtection="1">
      <alignment vertical="center" wrapText="1"/>
      <protection locked="0"/>
    </xf>
    <xf numFmtId="0" fontId="6" fillId="0" borderId="47" xfId="0" applyFont="1" applyFill="1" applyBorder="1" applyAlignment="1" applyProtection="1">
      <alignment vertical="center" wrapText="1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vertical="center" wrapText="1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right" vertical="center" indent="1"/>
      <protection locked="0"/>
    </xf>
    <xf numFmtId="3" fontId="6" fillId="0" borderId="54" xfId="0" applyNumberFormat="1" applyFont="1" applyFill="1" applyBorder="1" applyAlignment="1" applyProtection="1">
      <alignment horizontal="right" vertical="center" indent="1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vertical="center" wrapText="1"/>
      <protection locked="0"/>
    </xf>
    <xf numFmtId="0" fontId="6" fillId="0" borderId="46" xfId="0" applyFont="1" applyFill="1" applyBorder="1" applyAlignment="1" applyProtection="1">
      <alignment horizontal="left" vertical="center" wrapText="1" indent="1"/>
      <protection locked="0"/>
    </xf>
    <xf numFmtId="0" fontId="6" fillId="0" borderId="38" xfId="0" applyFont="1" applyFill="1" applyBorder="1" applyAlignment="1" applyProtection="1">
      <alignment vertical="center" wrapText="1"/>
      <protection locked="0"/>
    </xf>
    <xf numFmtId="0" fontId="6" fillId="0" borderId="46" xfId="0" applyFont="1" applyFill="1" applyBorder="1" applyProtection="1">
      <protection locked="0"/>
    </xf>
    <xf numFmtId="0" fontId="6" fillId="0" borderId="32" xfId="0" applyFont="1" applyFill="1" applyBorder="1" applyProtection="1"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3" fontId="6" fillId="3" borderId="41" xfId="0" applyNumberFormat="1" applyFont="1" applyFill="1" applyBorder="1" applyAlignment="1" applyProtection="1">
      <alignment horizontal="right" vertical="center" indent="1"/>
      <protection locked="0"/>
    </xf>
    <xf numFmtId="3" fontId="6" fillId="2" borderId="59" xfId="0" applyNumberFormat="1" applyFont="1" applyFill="1" applyBorder="1" applyAlignment="1" applyProtection="1">
      <alignment horizontal="right" vertical="center" indent="1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22" fillId="5" borderId="35" xfId="0" applyFont="1" applyFill="1" applyBorder="1" applyAlignment="1" applyProtection="1">
      <alignment vertical="center" wrapText="1"/>
      <protection locked="0"/>
    </xf>
    <xf numFmtId="0" fontId="6" fillId="5" borderId="36" xfId="0" applyFont="1" applyFill="1" applyBorder="1" applyAlignment="1" applyProtection="1">
      <alignment horizontal="left" vertical="center" wrapText="1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3" fontId="6" fillId="5" borderId="35" xfId="0" applyNumberFormat="1" applyFont="1" applyFill="1" applyBorder="1" applyAlignment="1" applyProtection="1">
      <alignment horizontal="right" vertical="center" indent="1"/>
      <protection locked="0"/>
    </xf>
    <xf numFmtId="3" fontId="6" fillId="5" borderId="37" xfId="0" applyNumberFormat="1" applyFont="1" applyFill="1" applyBorder="1" applyAlignment="1" applyProtection="1">
      <alignment horizontal="right" vertical="center" indent="1"/>
      <protection locked="0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6" fillId="5" borderId="27" xfId="0" applyFont="1" applyFill="1" applyBorder="1" applyAlignment="1" applyProtection="1">
      <alignment horizontal="left" vertical="center" wrapText="1"/>
      <protection locked="0"/>
    </xf>
    <xf numFmtId="0" fontId="6" fillId="5" borderId="19" xfId="0" applyFont="1" applyFill="1" applyBorder="1" applyAlignment="1" applyProtection="1">
      <alignment vertical="center"/>
      <protection locked="0"/>
    </xf>
    <xf numFmtId="0" fontId="6" fillId="5" borderId="38" xfId="0" applyFont="1" applyFill="1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horizontal="left" vertical="center" indent="1"/>
      <protection locked="0"/>
    </xf>
    <xf numFmtId="0" fontId="6" fillId="5" borderId="26" xfId="0" applyFont="1" applyFill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 applyProtection="1">
      <alignment horizontal="left" vertical="center" indent="1"/>
      <protection locked="0"/>
    </xf>
    <xf numFmtId="0" fontId="6" fillId="5" borderId="29" xfId="0" applyFont="1" applyFill="1" applyBorder="1" applyProtection="1">
      <protection locked="0"/>
    </xf>
    <xf numFmtId="0" fontId="6" fillId="5" borderId="26" xfId="0" applyFont="1" applyFill="1" applyBorder="1" applyAlignment="1" applyProtection="1">
      <alignment horizontal="center" wrapText="1"/>
      <protection locked="0"/>
    </xf>
    <xf numFmtId="0" fontId="6" fillId="5" borderId="10" xfId="0" applyFont="1" applyFill="1" applyBorder="1" applyAlignment="1" applyProtection="1">
      <alignment vertical="center" wrapText="1"/>
      <protection locked="0"/>
    </xf>
    <xf numFmtId="0" fontId="6" fillId="5" borderId="12" xfId="0" applyFont="1" applyFill="1" applyBorder="1" applyAlignment="1" applyProtection="1">
      <alignment horizontal="left" vertical="center" indent="1"/>
      <protection locked="0"/>
    </xf>
    <xf numFmtId="0" fontId="6" fillId="5" borderId="12" xfId="0" applyFont="1" applyFill="1" applyBorder="1" applyProtection="1">
      <protection locked="0"/>
    </xf>
    <xf numFmtId="0" fontId="6" fillId="5" borderId="10" xfId="0" applyFont="1" applyFill="1" applyBorder="1" applyAlignment="1" applyProtection="1">
      <alignment horizontal="center" wrapText="1"/>
      <protection locked="0"/>
    </xf>
    <xf numFmtId="0" fontId="6" fillId="2" borderId="59" xfId="0" applyFont="1" applyFill="1" applyBorder="1" applyAlignment="1" applyProtection="1">
      <alignment horizontal="left" vertical="center" indent="1"/>
      <protection locked="0"/>
    </xf>
    <xf numFmtId="0" fontId="6" fillId="2" borderId="41" xfId="0" applyFont="1" applyFill="1" applyBorder="1" applyAlignment="1" applyProtection="1">
      <alignment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6" fillId="2" borderId="19" xfId="0" applyFont="1" applyFill="1" applyBorder="1" applyAlignment="1" applyProtection="1">
      <alignment vertical="center" wrapTex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3" fontId="10" fillId="3" borderId="21" xfId="0" applyNumberFormat="1" applyFont="1" applyFill="1" applyBorder="1" applyAlignment="1" applyProtection="1">
      <alignment horizontal="right" vertical="center" indent="1"/>
      <protection locked="0"/>
    </xf>
    <xf numFmtId="3" fontId="6" fillId="3" borderId="24" xfId="0" applyNumberFormat="1" applyFont="1" applyFill="1" applyBorder="1" applyAlignment="1" applyProtection="1">
      <alignment horizontal="right" vertical="center" indent="1"/>
      <protection locked="0"/>
    </xf>
    <xf numFmtId="17" fontId="10" fillId="3" borderId="21" xfId="0" applyNumberFormat="1" applyFont="1" applyFill="1" applyBorder="1" applyAlignment="1" applyProtection="1">
      <alignment horizontal="center" vertical="center"/>
      <protection locked="0"/>
    </xf>
    <xf numFmtId="17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left" vertical="center"/>
      <protection locked="0"/>
    </xf>
    <xf numFmtId="3" fontId="10" fillId="3" borderId="10" xfId="0" applyNumberFormat="1" applyFont="1" applyFill="1" applyBorder="1" applyAlignment="1" applyProtection="1">
      <alignment horizontal="right" vertical="center" indent="1"/>
      <protection locked="0"/>
    </xf>
    <xf numFmtId="3" fontId="10" fillId="3" borderId="12" xfId="0" applyNumberFormat="1" applyFont="1" applyFill="1" applyBorder="1" applyAlignment="1" applyProtection="1">
      <alignment horizontal="right" vertical="center" indent="1"/>
      <protection locked="0"/>
    </xf>
    <xf numFmtId="17" fontId="10" fillId="3" borderId="10" xfId="0" applyNumberFormat="1" applyFont="1" applyFill="1" applyBorder="1" applyAlignment="1" applyProtection="1">
      <alignment horizontal="center" vertical="center"/>
      <protection locked="0"/>
    </xf>
    <xf numFmtId="17" fontId="10" fillId="3" borderId="12" xfId="0" applyNumberFormat="1" applyFont="1" applyFill="1" applyBorder="1" applyAlignment="1" applyProtection="1">
      <alignment horizontal="center" vertical="center"/>
      <protection locked="0"/>
    </xf>
    <xf numFmtId="3" fontId="10" fillId="3" borderId="26" xfId="0" applyNumberFormat="1" applyFont="1" applyFill="1" applyBorder="1" applyAlignment="1" applyProtection="1">
      <alignment horizontal="right" vertical="center" indent="1"/>
      <protection locked="0"/>
    </xf>
    <xf numFmtId="3" fontId="10" fillId="3" borderId="29" xfId="0" applyNumberFormat="1" applyFont="1" applyFill="1" applyBorder="1" applyAlignment="1" applyProtection="1">
      <alignment horizontal="right" vertical="center" indent="1"/>
      <protection locked="0"/>
    </xf>
    <xf numFmtId="17" fontId="10" fillId="3" borderId="26" xfId="0" applyNumberFormat="1" applyFont="1" applyFill="1" applyBorder="1" applyAlignment="1" applyProtection="1">
      <alignment horizontal="center" vertical="center"/>
      <protection locked="0"/>
    </xf>
    <xf numFmtId="17" fontId="10" fillId="3" borderId="29" xfId="0" applyNumberFormat="1" applyFont="1" applyFill="1" applyBorder="1" applyAlignment="1" applyProtection="1">
      <alignment horizontal="center" vertical="center"/>
      <protection locked="0"/>
    </xf>
    <xf numFmtId="17" fontId="6" fillId="3" borderId="29" xfId="0" applyNumberFormat="1" applyFont="1" applyFill="1" applyBorder="1" applyAlignment="1" applyProtection="1">
      <alignment horizontal="center" vertical="center"/>
      <protection locked="0"/>
    </xf>
    <xf numFmtId="3" fontId="10" fillId="3" borderId="41" xfId="0" applyNumberFormat="1" applyFont="1" applyFill="1" applyBorder="1" applyAlignment="1" applyProtection="1">
      <alignment horizontal="right" vertical="center" indent="1"/>
      <protection locked="0"/>
    </xf>
    <xf numFmtId="17" fontId="6" fillId="3" borderId="26" xfId="0" applyNumberFormat="1" applyFont="1" applyFill="1" applyBorder="1" applyAlignment="1" applyProtection="1">
      <alignment horizontal="center" vertical="center"/>
      <protection locked="0"/>
    </xf>
    <xf numFmtId="17" fontId="10" fillId="3" borderId="59" xfId="0" applyNumberFormat="1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0" fontId="22" fillId="5" borderId="27" xfId="0" applyFont="1" applyFill="1" applyBorder="1" applyAlignment="1" applyProtection="1">
      <alignment vertical="center" wrapText="1"/>
      <protection locked="0"/>
    </xf>
    <xf numFmtId="0" fontId="22" fillId="5" borderId="27" xfId="0" applyFont="1" applyFill="1" applyBorder="1" applyAlignment="1" applyProtection="1">
      <alignment horizontal="center" vertical="center"/>
      <protection locked="0"/>
    </xf>
    <xf numFmtId="0" fontId="22" fillId="5" borderId="29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vertical="center" wrapText="1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3" fontId="22" fillId="5" borderId="26" xfId="0" applyNumberFormat="1" applyFont="1" applyFill="1" applyBorder="1" applyAlignment="1" applyProtection="1">
      <alignment horizontal="right" vertical="center" indent="1"/>
      <protection locked="0"/>
    </xf>
    <xf numFmtId="3" fontId="22" fillId="5" borderId="29" xfId="0" applyNumberFormat="1" applyFont="1" applyFill="1" applyBorder="1" applyAlignment="1" applyProtection="1">
      <alignment horizontal="right" vertical="center" indent="1"/>
      <protection locked="0"/>
    </xf>
    <xf numFmtId="17" fontId="22" fillId="5" borderId="26" xfId="0" applyNumberFormat="1" applyFont="1" applyFill="1" applyBorder="1" applyAlignment="1" applyProtection="1">
      <alignment horizontal="center" vertical="center"/>
      <protection locked="0"/>
    </xf>
    <xf numFmtId="17" fontId="22" fillId="5" borderId="29" xfId="0" applyNumberFormat="1" applyFont="1" applyFill="1" applyBorder="1" applyAlignment="1" applyProtection="1">
      <alignment horizontal="center" vertical="center"/>
      <protection locked="0"/>
    </xf>
    <xf numFmtId="0" fontId="22" fillId="5" borderId="26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22" fillId="5" borderId="32" xfId="0" applyFont="1" applyFill="1" applyBorder="1" applyAlignment="1" applyProtection="1">
      <alignment vertical="center" wrapText="1"/>
      <protection locked="0"/>
    </xf>
    <xf numFmtId="0" fontId="22" fillId="5" borderId="47" xfId="0" applyFont="1" applyFill="1" applyBorder="1" applyAlignment="1" applyProtection="1">
      <alignment vertical="center" wrapText="1"/>
      <protection locked="0"/>
    </xf>
    <xf numFmtId="0" fontId="22" fillId="5" borderId="47" xfId="0" applyFont="1" applyFill="1" applyBorder="1" applyAlignment="1" applyProtection="1">
      <alignment horizontal="center" vertical="center"/>
      <protection locked="0"/>
    </xf>
    <xf numFmtId="0" fontId="22" fillId="5" borderId="46" xfId="0" applyFont="1" applyFill="1" applyBorder="1" applyAlignment="1" applyProtection="1">
      <alignment horizontal="center" vertical="center"/>
      <protection locked="0"/>
    </xf>
    <xf numFmtId="0" fontId="22" fillId="5" borderId="38" xfId="0" applyFont="1" applyFill="1" applyBorder="1" applyAlignment="1" applyProtection="1">
      <alignment vertical="center" wrapText="1"/>
      <protection locked="0"/>
    </xf>
    <xf numFmtId="0" fontId="22" fillId="5" borderId="38" xfId="0" applyFont="1" applyFill="1" applyBorder="1" applyAlignment="1" applyProtection="1">
      <alignment horizontal="center" vertical="center"/>
      <protection locked="0"/>
    </xf>
    <xf numFmtId="3" fontId="22" fillId="5" borderId="32" xfId="0" applyNumberFormat="1" applyFont="1" applyFill="1" applyBorder="1" applyAlignment="1" applyProtection="1">
      <alignment horizontal="right" vertical="center" indent="1"/>
      <protection locked="0"/>
    </xf>
    <xf numFmtId="3" fontId="22" fillId="5" borderId="46" xfId="0" applyNumberFormat="1" applyFont="1" applyFill="1" applyBorder="1" applyAlignment="1" applyProtection="1">
      <alignment horizontal="right" vertical="center" indent="1"/>
      <protection locked="0"/>
    </xf>
    <xf numFmtId="17" fontId="22" fillId="5" borderId="32" xfId="0" applyNumberFormat="1" applyFont="1" applyFill="1" applyBorder="1" applyAlignment="1" applyProtection="1">
      <alignment horizontal="center" vertical="center"/>
      <protection locked="0"/>
    </xf>
    <xf numFmtId="17" fontId="22" fillId="5" borderId="46" xfId="0" applyNumberFormat="1" applyFont="1" applyFill="1" applyBorder="1" applyAlignment="1" applyProtection="1">
      <alignment horizontal="center" vertical="center"/>
      <protection locked="0"/>
    </xf>
    <xf numFmtId="0" fontId="22" fillId="5" borderId="32" xfId="0" applyFont="1" applyFill="1" applyBorder="1" applyAlignment="1" applyProtection="1">
      <alignment horizontal="center" vertical="center"/>
      <protection locked="0"/>
    </xf>
    <xf numFmtId="0" fontId="22" fillId="5" borderId="38" xfId="0" applyFont="1" applyFill="1" applyBorder="1" applyAlignment="1" applyProtection="1">
      <alignment vertical="center"/>
      <protection locked="0"/>
    </xf>
    <xf numFmtId="0" fontId="24" fillId="3" borderId="29" xfId="0" applyFont="1" applyFill="1" applyBorder="1" applyAlignment="1" applyProtection="1">
      <alignment horizontal="center" vertical="center"/>
      <protection locked="0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4" borderId="27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 applyProtection="1">
      <alignment vertical="center" wrapText="1"/>
      <protection locked="0"/>
    </xf>
    <xf numFmtId="1" fontId="12" fillId="4" borderId="27" xfId="0" applyNumberFormat="1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vertical="center" wrapText="1"/>
      <protection locked="0"/>
    </xf>
    <xf numFmtId="0" fontId="24" fillId="4" borderId="19" xfId="0" applyFont="1" applyFill="1" applyBorder="1" applyAlignment="1" applyProtection="1">
      <alignment vertical="center" wrapText="1"/>
      <protection locked="0"/>
    </xf>
    <xf numFmtId="0" fontId="30" fillId="0" borderId="26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1" fontId="12" fillId="0" borderId="27" xfId="0" applyNumberFormat="1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24" fillId="0" borderId="19" xfId="0" applyFont="1" applyFill="1" applyBorder="1" applyAlignment="1" applyProtection="1">
      <alignment vertical="center" wrapText="1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30" fillId="0" borderId="50" xfId="0" applyFont="1" applyFill="1" applyBorder="1" applyAlignment="1" applyProtection="1">
      <alignment vertical="center" wrapText="1"/>
      <protection locked="0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1" fontId="12" fillId="0" borderId="51" xfId="0" applyNumberFormat="1" applyFont="1" applyFill="1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 applyProtection="1">
      <alignment horizontal="center" vertical="center"/>
      <protection locked="0"/>
    </xf>
    <xf numFmtId="0" fontId="24" fillId="0" borderId="49" xfId="0" applyFont="1" applyFill="1" applyBorder="1" applyAlignment="1" applyProtection="1">
      <alignment vertical="center" wrapText="1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3" fontId="6" fillId="0" borderId="50" xfId="0" applyNumberFormat="1" applyFont="1" applyFill="1" applyBorder="1" applyAlignment="1" applyProtection="1">
      <alignment horizontal="right" vertical="center" indent="1"/>
      <protection locked="0"/>
    </xf>
    <xf numFmtId="3" fontId="6" fillId="0" borderId="33" xfId="0" applyNumberFormat="1" applyFont="1" applyFill="1" applyBorder="1" applyAlignment="1" applyProtection="1">
      <alignment horizontal="right" vertical="center" indent="1"/>
      <protection locked="0"/>
    </xf>
    <xf numFmtId="0" fontId="12" fillId="0" borderId="55" xfId="0" applyFont="1" applyFill="1" applyBorder="1" applyAlignment="1" applyProtection="1">
      <alignment vertical="center" wrapText="1"/>
      <protection locked="0"/>
    </xf>
    <xf numFmtId="0" fontId="6" fillId="0" borderId="55" xfId="0" applyFont="1" applyFill="1" applyBorder="1" applyAlignment="1" applyProtection="1">
      <alignment horizontal="center" vertical="center"/>
      <protection locked="0"/>
    </xf>
    <xf numFmtId="3" fontId="6" fillId="0" borderId="41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0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24" fillId="0" borderId="34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24" fillId="0" borderId="29" xfId="0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/>
      <protection locked="0"/>
    </xf>
    <xf numFmtId="0" fontId="24" fillId="0" borderId="51" xfId="0" applyFont="1" applyFill="1" applyBorder="1" applyAlignment="1" applyProtection="1">
      <alignment horizontal="center" vertical="center" wrapText="1"/>
      <protection locked="0"/>
    </xf>
    <xf numFmtId="3" fontId="6" fillId="3" borderId="18" xfId="0" applyNumberFormat="1" applyFont="1" applyFill="1" applyBorder="1" applyAlignment="1" applyProtection="1">
      <alignment horizontal="right" vertical="center" indent="1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left" vertical="center" wrapText="1"/>
      <protection locked="0"/>
    </xf>
    <xf numFmtId="0" fontId="6" fillId="4" borderId="59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vertical="center" wrapText="1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3" fontId="6" fillId="3" borderId="29" xfId="0" applyNumberFormat="1" applyFont="1" applyFill="1" applyBorder="1" applyAlignment="1" applyProtection="1">
      <alignment horizontal="right" vertical="center" indent="1"/>
      <protection locked="0"/>
    </xf>
    <xf numFmtId="0" fontId="22" fillId="4" borderId="26" xfId="0" applyFont="1" applyFill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3" fontId="6" fillId="3" borderId="4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29" xfId="0" applyNumberFormat="1" applyFont="1" applyFill="1" applyBorder="1" applyAlignment="1" applyProtection="1">
      <alignment horizontal="right" vertical="center" indent="1"/>
      <protection locked="0"/>
    </xf>
    <xf numFmtId="3" fontId="6" fillId="3" borderId="31" xfId="0" applyNumberFormat="1" applyFont="1" applyFill="1" applyBorder="1" applyAlignment="1" applyProtection="1">
      <alignment horizontal="right" vertical="center" indent="1"/>
      <protection locked="0"/>
    </xf>
    <xf numFmtId="3" fontId="10" fillId="4" borderId="41" xfId="0" applyNumberFormat="1" applyFont="1" applyFill="1" applyBorder="1" applyAlignment="1" applyProtection="1">
      <alignment horizontal="right" vertical="center" inden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3" fontId="6" fillId="3" borderId="54" xfId="0" applyNumberFormat="1" applyFont="1" applyFill="1" applyBorder="1" applyAlignment="1" applyProtection="1">
      <alignment horizontal="right" vertical="center" indent="1"/>
      <protection locked="0"/>
    </xf>
    <xf numFmtId="3" fontId="6" fillId="3" borderId="58" xfId="0" applyNumberFormat="1" applyFont="1" applyFill="1" applyBorder="1" applyAlignment="1" applyProtection="1">
      <alignment horizontal="right" vertical="center" indent="1"/>
      <protection locked="0"/>
    </xf>
    <xf numFmtId="0" fontId="0" fillId="3" borderId="19" xfId="0" applyFont="1" applyFill="1" applyBorder="1" applyAlignment="1">
      <alignment vertical="center" wrapText="1"/>
    </xf>
    <xf numFmtId="0" fontId="6" fillId="3" borderId="55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19" xfId="0" applyFont="1" applyFill="1" applyBorder="1" applyAlignment="1" applyProtection="1">
      <alignment horizontal="left" vertical="center" wrapText="1"/>
      <protection locked="0"/>
    </xf>
    <xf numFmtId="3" fontId="10" fillId="3" borderId="75" xfId="0" applyNumberFormat="1" applyFont="1" applyFill="1" applyBorder="1" applyAlignment="1" applyProtection="1">
      <alignment horizontal="right" vertical="center" indent="1"/>
      <protection locked="0"/>
    </xf>
    <xf numFmtId="3" fontId="10" fillId="3" borderId="46" xfId="0" applyNumberFormat="1" applyFont="1" applyFill="1" applyBorder="1" applyAlignment="1" applyProtection="1">
      <alignment horizontal="right" vertical="center" indent="1"/>
      <protection locked="0"/>
    </xf>
    <xf numFmtId="14" fontId="6" fillId="3" borderId="32" xfId="0" applyNumberFormat="1" applyFont="1" applyFill="1" applyBorder="1" applyAlignment="1" applyProtection="1">
      <alignment horizontal="center" vertical="center"/>
      <protection locked="0"/>
    </xf>
    <xf numFmtId="17" fontId="6" fillId="3" borderId="46" xfId="0" applyNumberFormat="1" applyFont="1" applyFill="1" applyBorder="1" applyAlignment="1" applyProtection="1">
      <alignment horizontal="center" vertical="center"/>
      <protection locked="0"/>
    </xf>
    <xf numFmtId="49" fontId="6" fillId="4" borderId="38" xfId="0" applyNumberFormat="1" applyFont="1" applyFill="1" applyBorder="1" applyAlignment="1" applyProtection="1">
      <alignment vertical="center" wrapText="1"/>
      <protection locked="0"/>
    </xf>
    <xf numFmtId="3" fontId="6" fillId="4" borderId="75" xfId="0" applyNumberFormat="1" applyFont="1" applyFill="1" applyBorder="1" applyAlignment="1" applyProtection="1">
      <alignment horizontal="right" vertical="center" indent="1"/>
      <protection locked="0"/>
    </xf>
    <xf numFmtId="3" fontId="6" fillId="4" borderId="46" xfId="0" applyNumberFormat="1" applyFont="1" applyFill="1" applyBorder="1" applyAlignment="1" applyProtection="1">
      <alignment horizontal="right" vertical="center" indent="1"/>
      <protection locked="0"/>
    </xf>
    <xf numFmtId="17" fontId="6" fillId="4" borderId="75" xfId="0" applyNumberFormat="1" applyFont="1" applyFill="1" applyBorder="1" applyAlignment="1" applyProtection="1">
      <alignment horizontal="center" vertical="center"/>
      <protection locked="0"/>
    </xf>
    <xf numFmtId="17" fontId="10" fillId="4" borderId="46" xfId="0" applyNumberFormat="1" applyFont="1" applyFill="1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 applyProtection="1">
      <alignment vertical="center"/>
      <protection locked="0"/>
    </xf>
    <xf numFmtId="0" fontId="6" fillId="4" borderId="47" xfId="0" applyFont="1" applyFill="1" applyBorder="1" applyAlignment="1" applyProtection="1">
      <alignment vertical="center"/>
      <protection locked="0"/>
    </xf>
    <xf numFmtId="0" fontId="6" fillId="4" borderId="46" xfId="0" applyFont="1" applyFill="1" applyBorder="1" applyAlignment="1" applyProtection="1">
      <alignment vertical="center"/>
      <protection locked="0"/>
    </xf>
    <xf numFmtId="0" fontId="11" fillId="5" borderId="44" xfId="0" applyFont="1" applyFill="1" applyBorder="1" applyAlignment="1" applyProtection="1">
      <alignment horizontal="center" vertical="center"/>
      <protection locked="0"/>
    </xf>
    <xf numFmtId="3" fontId="6" fillId="5" borderId="62" xfId="0" applyNumberFormat="1" applyFont="1" applyFill="1" applyBorder="1" applyAlignment="1" applyProtection="1">
      <alignment horizontal="right" vertical="center" indent="1"/>
      <protection locked="0"/>
    </xf>
    <xf numFmtId="17" fontId="10" fillId="5" borderId="62" xfId="0" applyNumberFormat="1" applyFont="1" applyFill="1" applyBorder="1" applyAlignment="1" applyProtection="1">
      <alignment horizontal="center" vertical="center"/>
      <protection locked="0"/>
    </xf>
    <xf numFmtId="17" fontId="6" fillId="5" borderId="12" xfId="0" applyNumberFormat="1" applyFont="1" applyFill="1" applyBorder="1" applyAlignment="1" applyProtection="1">
      <alignment horizontal="center" vertical="center"/>
      <protection locked="0"/>
    </xf>
    <xf numFmtId="3" fontId="10" fillId="3" borderId="32" xfId="0" applyNumberFormat="1" applyFont="1" applyFill="1" applyBorder="1" applyAlignment="1" applyProtection="1">
      <alignment horizontal="center" vertical="center"/>
      <protection locked="0"/>
    </xf>
    <xf numFmtId="3" fontId="10" fillId="3" borderId="45" xfId="0" applyNumberFormat="1" applyFont="1" applyFill="1" applyBorder="1" applyAlignment="1" applyProtection="1">
      <alignment horizontal="center" vertical="center"/>
      <protection locked="0"/>
    </xf>
    <xf numFmtId="3" fontId="10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14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6" fillId="5" borderId="42" xfId="0" applyFont="1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6" fillId="5" borderId="47" xfId="0" applyFont="1" applyFill="1" applyBorder="1" applyAlignment="1" applyProtection="1">
      <alignment vertical="center" wrapText="1"/>
      <protection locked="0"/>
    </xf>
    <xf numFmtId="0" fontId="6" fillId="5" borderId="53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horizontal="center" vertical="center" wrapText="1"/>
      <protection locked="0"/>
    </xf>
    <xf numFmtId="14" fontId="6" fillId="5" borderId="32" xfId="0" applyNumberFormat="1" applyFont="1" applyFill="1" applyBorder="1" applyAlignment="1" applyProtection="1">
      <alignment horizontal="center" vertical="center"/>
      <protection locked="0"/>
    </xf>
    <xf numFmtId="17" fontId="6" fillId="5" borderId="46" xfId="0" applyNumberFormat="1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5" borderId="19" xfId="0" applyFont="1" applyFill="1" applyBorder="1" applyAlignment="1" applyProtection="1">
      <alignment vertical="center" wrapText="1"/>
      <protection locked="0"/>
    </xf>
    <xf numFmtId="0" fontId="0" fillId="5" borderId="55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right" vertical="center" indent="1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7" xfId="0" applyFont="1" applyFill="1" applyBorder="1" applyAlignment="1" applyProtection="1">
      <alignment horizontal="center" vertical="center" wrapText="1"/>
      <protection locked="0"/>
    </xf>
    <xf numFmtId="0" fontId="6" fillId="5" borderId="36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vertical="center"/>
      <protection locked="0"/>
    </xf>
    <xf numFmtId="0" fontId="6" fillId="5" borderId="29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vertical="center" wrapText="1"/>
      <protection locked="0"/>
    </xf>
    <xf numFmtId="0" fontId="33" fillId="2" borderId="42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6" fillId="8" borderId="19" xfId="0" applyFont="1" applyFill="1" applyBorder="1" applyAlignment="1" applyProtection="1">
      <alignment vertical="center" wrapText="1"/>
      <protection locked="0"/>
    </xf>
    <xf numFmtId="3" fontId="6" fillId="2" borderId="30" xfId="0" applyNumberFormat="1" applyFont="1" applyFill="1" applyBorder="1" applyAlignment="1" applyProtection="1">
      <alignment horizontal="right" vertical="center" indent="1"/>
      <protection locked="0"/>
    </xf>
    <xf numFmtId="0" fontId="2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33" fillId="2" borderId="44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6" fillId="8" borderId="34" xfId="0" applyFont="1" applyFill="1" applyBorder="1" applyAlignment="1" applyProtection="1">
      <alignment vertical="center" wrapText="1"/>
      <protection locked="0"/>
    </xf>
    <xf numFmtId="3" fontId="6" fillId="2" borderId="14" xfId="0" applyNumberFormat="1" applyFont="1" applyFill="1" applyBorder="1" applyAlignment="1" applyProtection="1">
      <alignment horizontal="right" vertical="center" indent="1"/>
      <protection locked="0"/>
    </xf>
    <xf numFmtId="0" fontId="6" fillId="9" borderId="20" xfId="0" applyFont="1" applyFill="1" applyBorder="1" applyAlignment="1" applyProtection="1">
      <alignment vertical="center" wrapText="1"/>
      <protection locked="0"/>
    </xf>
    <xf numFmtId="3" fontId="6" fillId="3" borderId="21" xfId="0" applyNumberFormat="1" applyFont="1" applyFill="1" applyBorder="1" applyAlignment="1" applyProtection="1">
      <alignment horizontal="right" vertical="center" indent="1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28" fillId="7" borderId="81" xfId="0" applyFont="1" applyFill="1" applyBorder="1" applyAlignment="1" applyProtection="1">
      <alignment vertical="center" wrapText="1"/>
      <protection locked="0"/>
    </xf>
    <xf numFmtId="0" fontId="23" fillId="7" borderId="82" xfId="0" applyFont="1" applyFill="1" applyBorder="1" applyAlignment="1" applyProtection="1">
      <alignment vertical="center" wrapText="1"/>
      <protection locked="0"/>
    </xf>
    <xf numFmtId="0" fontId="23" fillId="7" borderId="82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  <protection locked="0"/>
    </xf>
    <xf numFmtId="0" fontId="23" fillId="7" borderId="83" xfId="0" applyFont="1" applyFill="1" applyBorder="1" applyAlignment="1" applyProtection="1">
      <alignment vertical="center" wrapText="1"/>
      <protection locked="0"/>
    </xf>
    <xf numFmtId="0" fontId="23" fillId="7" borderId="83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3" fontId="23" fillId="7" borderId="81" xfId="0" applyNumberFormat="1" applyFont="1" applyFill="1" applyBorder="1" applyAlignment="1" applyProtection="1">
      <alignment horizontal="right" vertical="center" indent="1"/>
      <protection locked="0"/>
    </xf>
    <xf numFmtId="3" fontId="23" fillId="7" borderId="84" xfId="0" applyNumberFormat="1" applyFont="1" applyFill="1" applyBorder="1" applyAlignment="1" applyProtection="1">
      <alignment horizontal="right" vertical="center" indent="1"/>
      <protection locked="0"/>
    </xf>
    <xf numFmtId="0" fontId="23" fillId="7" borderId="81" xfId="0" applyFont="1" applyFill="1" applyBorder="1" applyAlignment="1" applyProtection="1">
      <alignment horizontal="center" vertical="center"/>
      <protection locked="0"/>
    </xf>
    <xf numFmtId="0" fontId="23" fillId="7" borderId="82" xfId="0" applyFont="1" applyFill="1" applyBorder="1" applyAlignment="1" applyProtection="1">
      <alignment horizontal="center" vertical="center"/>
      <protection locked="0"/>
    </xf>
    <xf numFmtId="0" fontId="23" fillId="7" borderId="84" xfId="0" applyFont="1" applyFill="1" applyBorder="1" applyAlignment="1" applyProtection="1">
      <alignment horizontal="center" vertical="center"/>
      <protection locked="0"/>
    </xf>
    <xf numFmtId="0" fontId="23" fillId="7" borderId="83" xfId="0" applyFont="1" applyFill="1" applyBorder="1" applyAlignment="1" applyProtection="1">
      <alignment horizontal="center" vertical="center"/>
      <protection locked="0"/>
    </xf>
    <xf numFmtId="0" fontId="23" fillId="7" borderId="81" xfId="0" applyFont="1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22" fillId="0" borderId="26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wrapText="1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vertical="center" wrapText="1"/>
      <protection locked="0"/>
    </xf>
    <xf numFmtId="0" fontId="6" fillId="6" borderId="11" xfId="0" applyFont="1" applyFill="1" applyBorder="1" applyAlignment="1" applyProtection="1">
      <alignment vertical="center" wrapText="1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vertical="center" wrapText="1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left" vertical="center" indent="1"/>
      <protection locked="0"/>
    </xf>
    <xf numFmtId="3" fontId="6" fillId="6" borderId="10" xfId="0" applyNumberFormat="1" applyFont="1" applyFill="1" applyBorder="1" applyAlignment="1" applyProtection="1">
      <alignment horizontal="right" vertical="center" indent="1"/>
      <protection locked="0"/>
    </xf>
    <xf numFmtId="3" fontId="6" fillId="6" borderId="12" xfId="0" applyNumberFormat="1" applyFont="1" applyFill="1" applyBorder="1" applyAlignment="1" applyProtection="1">
      <alignment horizontal="right" vertical="center" indent="1"/>
      <protection locked="0"/>
    </xf>
    <xf numFmtId="0" fontId="6" fillId="6" borderId="10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vertical="center"/>
      <protection locked="0"/>
    </xf>
    <xf numFmtId="0" fontId="6" fillId="3" borderId="19" xfId="0" applyFont="1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horizontal="left" vertical="center" wrapText="1" indent="1"/>
      <protection locked="0"/>
    </xf>
    <xf numFmtId="0" fontId="6" fillId="5" borderId="34" xfId="0" applyFont="1" applyFill="1" applyBorder="1" applyAlignment="1" applyProtection="1">
      <alignment horizontal="left" vertical="center" wrapText="1" indent="1"/>
      <protection locked="0"/>
    </xf>
    <xf numFmtId="3" fontId="6" fillId="5" borderId="34" xfId="0" applyNumberFormat="1" applyFont="1" applyFill="1" applyBorder="1" applyAlignment="1" applyProtection="1">
      <alignment horizontal="right" vertical="center" indent="1"/>
      <protection locked="0"/>
    </xf>
    <xf numFmtId="3" fontId="6" fillId="5" borderId="14" xfId="0" applyNumberFormat="1" applyFont="1" applyFill="1" applyBorder="1" applyAlignment="1" applyProtection="1">
      <alignment horizontal="right" vertical="center" indent="1"/>
      <protection locked="0"/>
    </xf>
    <xf numFmtId="0" fontId="6" fillId="5" borderId="11" xfId="0" applyFont="1" applyFill="1" applyBorder="1" applyAlignment="1" applyProtection="1">
      <alignment vertical="center"/>
      <protection locked="0"/>
    </xf>
    <xf numFmtId="0" fontId="6" fillId="4" borderId="41" xfId="0" applyFont="1" applyFill="1" applyBorder="1" applyAlignment="1" applyProtection="1">
      <alignment vertical="center" wrapText="1"/>
      <protection locked="0"/>
    </xf>
    <xf numFmtId="0" fontId="0" fillId="4" borderId="28" xfId="0" applyFill="1" applyBorder="1" applyAlignment="1" applyProtection="1">
      <alignment horizontal="left" vertical="center" wrapText="1" indent="1"/>
      <protection locked="0"/>
    </xf>
    <xf numFmtId="0" fontId="6" fillId="4" borderId="55" xfId="0" applyFont="1" applyFill="1" applyBorder="1" applyAlignment="1" applyProtection="1">
      <alignment vertical="center"/>
      <protection locked="0"/>
    </xf>
    <xf numFmtId="0" fontId="6" fillId="4" borderId="55" xfId="0" applyFont="1" applyFill="1" applyBorder="1" applyAlignment="1" applyProtection="1">
      <alignment horizontal="left" vertical="center" wrapText="1" indent="1"/>
      <protection locked="0"/>
    </xf>
    <xf numFmtId="3" fontId="6" fillId="4" borderId="55" xfId="0" applyNumberFormat="1" applyFont="1" applyFill="1" applyBorder="1" applyAlignment="1" applyProtection="1">
      <alignment horizontal="right" vertical="center" indent="1"/>
      <protection locked="0"/>
    </xf>
    <xf numFmtId="3" fontId="6" fillId="4" borderId="85" xfId="0" applyNumberFormat="1" applyFont="1" applyFill="1" applyBorder="1" applyAlignment="1" applyProtection="1">
      <alignment horizontal="right" vertical="center" indent="1"/>
      <protection locked="0"/>
    </xf>
    <xf numFmtId="0" fontId="6" fillId="4" borderId="41" xfId="0" applyFont="1" applyFill="1" applyBorder="1" applyAlignment="1" applyProtection="1">
      <alignment vertical="center"/>
      <protection locked="0"/>
    </xf>
    <xf numFmtId="0" fontId="6" fillId="4" borderId="28" xfId="0" applyFont="1" applyFill="1" applyBorder="1" applyAlignment="1" applyProtection="1">
      <alignment vertical="center"/>
      <protection locked="0"/>
    </xf>
    <xf numFmtId="0" fontId="6" fillId="4" borderId="59" xfId="0" applyFont="1" applyFill="1" applyBorder="1" applyAlignment="1" applyProtection="1">
      <alignment vertical="center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165" fontId="23" fillId="10" borderId="81" xfId="0" applyNumberFormat="1" applyFont="1" applyFill="1" applyBorder="1" applyAlignment="1" applyProtection="1">
      <alignment horizontal="center" vertical="center"/>
      <protection locked="0"/>
    </xf>
    <xf numFmtId="165" fontId="23" fillId="10" borderId="84" xfId="0" applyNumberFormat="1" applyFont="1" applyFill="1" applyBorder="1" applyAlignment="1" applyProtection="1">
      <alignment horizontal="center" vertical="center"/>
      <protection locked="0"/>
    </xf>
    <xf numFmtId="165" fontId="23" fillId="10" borderId="86" xfId="0" applyNumberFormat="1" applyFont="1" applyFill="1" applyBorder="1" applyAlignment="1" applyProtection="1">
      <alignment horizontal="center" vertical="center"/>
      <protection locked="0"/>
    </xf>
    <xf numFmtId="165" fontId="23" fillId="10" borderId="87" xfId="0" applyNumberFormat="1" applyFont="1" applyFill="1" applyBorder="1" applyAlignment="1" applyProtection="1">
      <alignment horizontal="center" vertical="center"/>
      <protection locked="0"/>
    </xf>
    <xf numFmtId="165" fontId="23" fillId="10" borderId="88" xfId="0" applyNumberFormat="1" applyFont="1" applyFill="1" applyBorder="1" applyAlignment="1" applyProtection="1">
      <alignment horizontal="center" vertical="center"/>
      <protection locked="0"/>
    </xf>
    <xf numFmtId="165" fontId="23" fillId="10" borderId="89" xfId="0" applyNumberFormat="1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wrapText="1"/>
      <protection locked="0"/>
    </xf>
    <xf numFmtId="164" fontId="10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vertical="center" wrapText="1"/>
      <protection locked="0"/>
    </xf>
    <xf numFmtId="0" fontId="6" fillId="5" borderId="36" xfId="0" applyFont="1" applyFill="1" applyBorder="1" applyAlignment="1" applyProtection="1">
      <alignment vertical="center" wrapText="1"/>
      <protection locked="0"/>
    </xf>
    <xf numFmtId="0" fontId="6" fillId="5" borderId="37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 wrapText="1"/>
      <protection locked="0"/>
    </xf>
    <xf numFmtId="0" fontId="10" fillId="5" borderId="35" xfId="0" applyFont="1" applyFill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10" fillId="5" borderId="37" xfId="0" applyFont="1" applyFill="1" applyBorder="1" applyAlignment="1" applyProtection="1">
      <alignment horizontal="left" vertical="center" wrapText="1" indent="1"/>
      <protection locked="0"/>
    </xf>
    <xf numFmtId="3" fontId="10" fillId="5" borderId="35" xfId="0" applyNumberFormat="1" applyFont="1" applyFill="1" applyBorder="1" applyAlignment="1" applyProtection="1">
      <alignment horizontal="right" vertical="center" indent="1"/>
      <protection locked="0"/>
    </xf>
    <xf numFmtId="3" fontId="10" fillId="5" borderId="37" xfId="0" applyNumberFormat="1" applyFont="1" applyFill="1" applyBorder="1" applyAlignment="1" applyProtection="1">
      <alignment horizontal="right" vertical="center" indent="1"/>
      <protection locked="0"/>
    </xf>
    <xf numFmtId="164" fontId="10" fillId="5" borderId="35" xfId="0" applyNumberFormat="1" applyFont="1" applyFill="1" applyBorder="1" applyAlignment="1" applyProtection="1">
      <alignment horizontal="center" vertical="center"/>
      <protection locked="0"/>
    </xf>
    <xf numFmtId="164" fontId="10" fillId="5" borderId="37" xfId="0" applyNumberFormat="1" applyFont="1" applyFill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6" fillId="5" borderId="35" xfId="0" applyFont="1" applyFill="1" applyBorder="1" applyAlignment="1" applyProtection="1">
      <alignment horizontal="center" vertical="center" wrapText="1"/>
      <protection locked="0"/>
    </xf>
    <xf numFmtId="3" fontId="10" fillId="3" borderId="31" xfId="0" applyNumberFormat="1" applyFont="1" applyFill="1" applyBorder="1" applyAlignment="1" applyProtection="1">
      <alignment horizontal="right" vertical="center" inden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17" fontId="10" fillId="4" borderId="31" xfId="0" applyNumberFormat="1" applyFont="1" applyFill="1" applyBorder="1" applyAlignment="1" applyProtection="1">
      <alignment horizontal="center" vertical="center"/>
      <protection locked="0"/>
    </xf>
    <xf numFmtId="17" fontId="10" fillId="3" borderId="31" xfId="0" applyNumberFormat="1" applyFont="1" applyFill="1" applyBorder="1" applyAlignment="1" applyProtection="1">
      <alignment horizontal="center" vertical="center"/>
      <protection locked="0"/>
    </xf>
    <xf numFmtId="49" fontId="6" fillId="4" borderId="55" xfId="0" applyNumberFormat="1" applyFont="1" applyFill="1" applyBorder="1" applyAlignment="1" applyProtection="1">
      <alignment vertical="center" wrapText="1"/>
      <protection locked="0"/>
    </xf>
    <xf numFmtId="17" fontId="10" fillId="4" borderId="58" xfId="0" applyNumberFormat="1" applyFont="1" applyFill="1" applyBorder="1" applyAlignment="1" applyProtection="1">
      <alignment horizontal="center" vertical="center"/>
      <protection locked="0"/>
    </xf>
    <xf numFmtId="3" fontId="10" fillId="3" borderId="58" xfId="0" applyNumberFormat="1" applyFont="1" applyFill="1" applyBorder="1" applyAlignment="1" applyProtection="1">
      <alignment horizontal="right" vertical="center" indent="1"/>
      <protection locked="0"/>
    </xf>
    <xf numFmtId="3" fontId="10" fillId="3" borderId="59" xfId="0" applyNumberFormat="1" applyFont="1" applyFill="1" applyBorder="1" applyAlignment="1" applyProtection="1">
      <alignment horizontal="right" vertical="center" indent="1"/>
      <protection locked="0"/>
    </xf>
    <xf numFmtId="17" fontId="6" fillId="3" borderId="31" xfId="0" applyNumberFormat="1" applyFont="1" applyFill="1" applyBorder="1" applyAlignment="1" applyProtection="1">
      <alignment horizontal="center" vertical="center"/>
      <protection locked="0"/>
    </xf>
    <xf numFmtId="17" fontId="10" fillId="3" borderId="62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5" borderId="34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/>
    <xf numFmtId="0" fontId="0" fillId="0" borderId="90" xfId="0" applyFill="1" applyBorder="1" applyAlignment="1" applyProtection="1">
      <alignment vertical="center" wrapText="1"/>
      <protection locked="0"/>
    </xf>
    <xf numFmtId="0" fontId="0" fillId="0" borderId="90" xfId="0" applyFill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0" fillId="2" borderId="10" xfId="0" applyFont="1" applyFill="1" applyBorder="1" applyAlignment="1" applyProtection="1">
      <alignment vertical="center" wrapText="1"/>
      <protection locked="0"/>
    </xf>
    <xf numFmtId="1" fontId="12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2" fillId="2" borderId="16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3" fontId="6" fillId="2" borderId="92" xfId="0" applyNumberFormat="1" applyFont="1" applyFill="1" applyBorder="1" applyAlignment="1" applyProtection="1">
      <alignment horizontal="right" vertical="center" indent="1"/>
      <protection locked="0"/>
    </xf>
    <xf numFmtId="3" fontId="6" fillId="2" borderId="91" xfId="0" applyNumberFormat="1" applyFont="1" applyFill="1" applyBorder="1" applyAlignment="1" applyProtection="1">
      <alignment horizontal="right" vertical="center" indent="1"/>
      <protection locked="0"/>
    </xf>
    <xf numFmtId="14" fontId="6" fillId="2" borderId="16" xfId="0" applyNumberFormat="1" applyFont="1" applyFill="1" applyBorder="1" applyAlignment="1" applyProtection="1">
      <alignment horizontal="center" vertical="center"/>
      <protection locked="0"/>
    </xf>
    <xf numFmtId="17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92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91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92" xfId="0" applyFont="1" applyFill="1" applyBorder="1" applyAlignment="1" applyProtection="1">
      <alignment vertical="center" wrapText="1"/>
      <protection locked="0"/>
    </xf>
    <xf numFmtId="0" fontId="22" fillId="4" borderId="10" xfId="0" applyFont="1" applyFill="1" applyBorder="1" applyAlignment="1" applyProtection="1">
      <alignment vertical="center" wrapText="1"/>
      <protection locked="0"/>
    </xf>
    <xf numFmtId="3" fontId="6" fillId="4" borderId="10" xfId="0" applyNumberFormat="1" applyFont="1" applyFill="1" applyBorder="1" applyAlignment="1" applyProtection="1">
      <alignment horizontal="right" vertical="center" indent="1"/>
      <protection locked="0"/>
    </xf>
    <xf numFmtId="3" fontId="6" fillId="4" borderId="12" xfId="0" applyNumberFormat="1" applyFont="1" applyFill="1" applyBorder="1" applyAlignment="1" applyProtection="1">
      <alignment horizontal="right" vertical="center" inden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Protection="1">
      <protection locked="0"/>
    </xf>
    <xf numFmtId="0" fontId="6" fillId="3" borderId="62" xfId="0" applyFont="1" applyFill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3" fontId="6" fillId="0" borderId="24" xfId="0" applyNumberFormat="1" applyFont="1" applyBorder="1" applyAlignment="1" applyProtection="1">
      <alignment horizontal="right" vertical="center" indent="1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3" fontId="6" fillId="6" borderId="62" xfId="0" applyNumberFormat="1" applyFont="1" applyFill="1" applyBorder="1" applyAlignment="1" applyProtection="1">
      <alignment horizontal="right" vertical="center" indent="1"/>
      <protection locked="0"/>
    </xf>
    <xf numFmtId="3" fontId="6" fillId="6" borderId="13" xfId="0" applyNumberFormat="1" applyFont="1" applyFill="1" applyBorder="1" applyAlignment="1" applyProtection="1">
      <alignment horizontal="right" vertical="center" indent="1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7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62" xfId="0" applyFont="1" applyFill="1" applyBorder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0" fontId="6" fillId="6" borderId="34" xfId="0" applyFont="1" applyFill="1" applyBorder="1" applyAlignment="1" applyProtection="1">
      <alignment vertical="center"/>
      <protection locked="0"/>
    </xf>
    <xf numFmtId="0" fontId="6" fillId="6" borderId="62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2" borderId="92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Protection="1"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3" fontId="4" fillId="0" borderId="21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6" fillId="0" borderId="16" xfId="0" applyNumberFormat="1" applyFont="1" applyBorder="1" applyAlignment="1" applyProtection="1">
      <alignment horizontal="center"/>
      <protection locked="0"/>
    </xf>
    <xf numFmtId="3" fontId="16" fillId="0" borderId="17" xfId="0" applyNumberFormat="1" applyFont="1" applyBorder="1" applyAlignment="1" applyProtection="1">
      <alignment horizontal="center"/>
      <protection locked="0"/>
    </xf>
    <xf numFmtId="3" fontId="16" fillId="0" borderId="18" xfId="0" applyNumberFormat="1" applyFont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2" borderId="79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D0E9-6AD3-467A-BD68-0CBE4C043CB0}">
  <dimension ref="A1:AC105"/>
  <sheetViews>
    <sheetView topLeftCell="A64" zoomScale="70" zoomScaleNormal="70" zoomScaleSheetLayoutView="70" workbookViewId="0">
      <selection activeCell="A60" sqref="A60"/>
    </sheetView>
  </sheetViews>
  <sheetFormatPr defaultRowHeight="15" x14ac:dyDescent="0.25"/>
  <cols>
    <col min="1" max="1" width="7.42578125" customWidth="1"/>
    <col min="2" max="2" width="13.85546875" customWidth="1"/>
    <col min="3" max="3" width="11.140625" customWidth="1"/>
    <col min="4" max="4" width="10.85546875" style="436" customWidth="1"/>
    <col min="5" max="5" width="13" style="428" customWidth="1"/>
    <col min="6" max="6" width="13.5703125" style="428" customWidth="1"/>
    <col min="7" max="7" width="21" customWidth="1"/>
    <col min="8" max="9" width="12.85546875" style="428" customWidth="1"/>
    <col min="10" max="10" width="11.5703125" style="475" customWidth="1"/>
    <col min="11" max="11" width="42.42578125" customWidth="1"/>
    <col min="12" max="13" width="13.140625" customWidth="1"/>
    <col min="14" max="15" width="9.42578125"/>
    <col min="16" max="16" width="11" customWidth="1"/>
    <col min="17" max="17" width="13.42578125" customWidth="1"/>
    <col min="18" max="18" width="12.28515625" customWidth="1"/>
  </cols>
  <sheetData>
    <row r="1" spans="1:19" ht="15.75" thickBot="1" x14ac:dyDescent="0.3">
      <c r="A1" s="1" t="s">
        <v>0</v>
      </c>
      <c r="B1" s="1"/>
      <c r="C1" s="1"/>
      <c r="D1" s="429"/>
      <c r="E1" s="413"/>
      <c r="F1" s="413"/>
      <c r="G1" s="1"/>
      <c r="H1" s="413"/>
      <c r="I1" s="413"/>
      <c r="J1" s="471"/>
      <c r="K1" s="1"/>
      <c r="L1" s="2"/>
      <c r="M1" s="2"/>
      <c r="N1" s="1"/>
      <c r="O1" s="1"/>
      <c r="P1" s="1"/>
      <c r="Q1" s="1"/>
      <c r="R1" s="3"/>
      <c r="S1" s="1"/>
    </row>
    <row r="2" spans="1:19" ht="19.5" thickBot="1" x14ac:dyDescent="0.35">
      <c r="A2" s="1312" t="s">
        <v>1</v>
      </c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4"/>
    </row>
    <row r="3" spans="1:19" x14ac:dyDescent="0.25">
      <c r="A3" s="1315" t="s">
        <v>2</v>
      </c>
      <c r="B3" s="1317" t="s">
        <v>3</v>
      </c>
      <c r="C3" s="1318"/>
      <c r="D3" s="1318"/>
      <c r="E3" s="1318"/>
      <c r="F3" s="1319"/>
      <c r="G3" s="1315" t="s">
        <v>4</v>
      </c>
      <c r="H3" s="1308" t="s">
        <v>5</v>
      </c>
      <c r="I3" s="1321" t="s">
        <v>6</v>
      </c>
      <c r="J3" s="1323" t="s">
        <v>7</v>
      </c>
      <c r="K3" s="1315" t="s">
        <v>8</v>
      </c>
      <c r="L3" s="1325" t="s">
        <v>9</v>
      </c>
      <c r="M3" s="1326"/>
      <c r="N3" s="1310" t="s">
        <v>10</v>
      </c>
      <c r="O3" s="1311"/>
      <c r="P3" s="1308" t="s">
        <v>11</v>
      </c>
      <c r="Q3" s="1309"/>
      <c r="R3" s="1310" t="s">
        <v>12</v>
      </c>
      <c r="S3" s="1311"/>
    </row>
    <row r="4" spans="1:19" ht="87" thickBot="1" x14ac:dyDescent="0.3">
      <c r="A4" s="1316"/>
      <c r="B4" s="4" t="s">
        <v>13</v>
      </c>
      <c r="C4" s="5" t="s">
        <v>14</v>
      </c>
      <c r="D4" s="5" t="s">
        <v>15</v>
      </c>
      <c r="E4" s="5" t="s">
        <v>16</v>
      </c>
      <c r="F4" s="6" t="s">
        <v>17</v>
      </c>
      <c r="G4" s="1316"/>
      <c r="H4" s="1320"/>
      <c r="I4" s="1322"/>
      <c r="J4" s="1324"/>
      <c r="K4" s="1316"/>
      <c r="L4" s="7" t="s">
        <v>18</v>
      </c>
      <c r="M4" s="8" t="s">
        <v>19</v>
      </c>
      <c r="N4" s="9" t="s">
        <v>20</v>
      </c>
      <c r="O4" s="10" t="s">
        <v>21</v>
      </c>
      <c r="P4" s="11" t="s">
        <v>22</v>
      </c>
      <c r="Q4" s="582" t="s">
        <v>23</v>
      </c>
      <c r="R4" s="9" t="s">
        <v>24</v>
      </c>
      <c r="S4" s="10" t="s">
        <v>25</v>
      </c>
    </row>
    <row r="5" spans="1:19" ht="51.75" thickBot="1" x14ac:dyDescent="0.3">
      <c r="A5" s="12" t="s">
        <v>695</v>
      </c>
      <c r="B5" s="13" t="s">
        <v>26</v>
      </c>
      <c r="C5" s="14" t="s">
        <v>27</v>
      </c>
      <c r="D5" s="430">
        <v>75020947</v>
      </c>
      <c r="E5" s="430">
        <v>150014252</v>
      </c>
      <c r="F5" s="68">
        <v>650014235</v>
      </c>
      <c r="G5" s="16" t="s">
        <v>28</v>
      </c>
      <c r="H5" s="19" t="s">
        <v>29</v>
      </c>
      <c r="I5" s="432" t="s">
        <v>30</v>
      </c>
      <c r="J5" s="559" t="s">
        <v>31</v>
      </c>
      <c r="K5" s="16" t="s">
        <v>32</v>
      </c>
      <c r="L5" s="437">
        <v>500000</v>
      </c>
      <c r="M5" s="438">
        <f>L5/100*70</f>
        <v>350000</v>
      </c>
      <c r="N5" s="19" t="s">
        <v>33</v>
      </c>
      <c r="O5" s="68" t="s">
        <v>34</v>
      </c>
      <c r="P5" s="18"/>
      <c r="Q5" s="15"/>
      <c r="R5" s="19"/>
      <c r="S5" s="68" t="s">
        <v>35</v>
      </c>
    </row>
    <row r="6" spans="1:19" ht="38.25" x14ac:dyDescent="0.25">
      <c r="A6" s="20" t="s">
        <v>696</v>
      </c>
      <c r="B6" s="21" t="s">
        <v>36</v>
      </c>
      <c r="C6" s="544" t="s">
        <v>37</v>
      </c>
      <c r="D6" s="431">
        <v>48894231</v>
      </c>
      <c r="E6" s="431">
        <v>102931941</v>
      </c>
      <c r="F6" s="256">
        <v>600130088</v>
      </c>
      <c r="G6" s="23" t="s">
        <v>38</v>
      </c>
      <c r="H6" s="25" t="s">
        <v>29</v>
      </c>
      <c r="I6" s="431" t="s">
        <v>30</v>
      </c>
      <c r="J6" s="560" t="s">
        <v>39</v>
      </c>
      <c r="K6" s="577" t="s">
        <v>691</v>
      </c>
      <c r="L6" s="949">
        <v>20000000</v>
      </c>
      <c r="M6" s="950">
        <f>L6/100*70</f>
        <v>14000000</v>
      </c>
      <c r="N6" s="951" t="s">
        <v>722</v>
      </c>
      <c r="O6" s="952" t="s">
        <v>49</v>
      </c>
      <c r="P6" s="25" t="s">
        <v>41</v>
      </c>
      <c r="Q6" s="22"/>
      <c r="R6" s="26"/>
      <c r="S6" s="256" t="s">
        <v>35</v>
      </c>
    </row>
    <row r="7" spans="1:19" ht="38.25" x14ac:dyDescent="0.25">
      <c r="A7" s="1041" t="s">
        <v>698</v>
      </c>
      <c r="B7" s="28" t="s">
        <v>36</v>
      </c>
      <c r="C7" s="29" t="s">
        <v>37</v>
      </c>
      <c r="D7" s="1048">
        <v>48894231</v>
      </c>
      <c r="E7" s="1048">
        <v>102931941</v>
      </c>
      <c r="F7" s="1046">
        <v>600130088</v>
      </c>
      <c r="G7" s="32" t="s">
        <v>42</v>
      </c>
      <c r="H7" s="175" t="s">
        <v>29</v>
      </c>
      <c r="I7" s="1048" t="s">
        <v>30</v>
      </c>
      <c r="J7" s="561" t="s">
        <v>39</v>
      </c>
      <c r="K7" s="1042" t="s">
        <v>690</v>
      </c>
      <c r="L7" s="439">
        <v>947598.07</v>
      </c>
      <c r="M7" s="440">
        <f t="shared" ref="M7:M13" si="0">L7/100*70</f>
        <v>663318.64899999998</v>
      </c>
      <c r="N7" s="35" t="s">
        <v>43</v>
      </c>
      <c r="O7" s="36" t="s">
        <v>665</v>
      </c>
      <c r="P7" s="37"/>
      <c r="Q7" s="31"/>
      <c r="R7" s="76" t="s">
        <v>44</v>
      </c>
      <c r="S7" s="1046" t="s">
        <v>45</v>
      </c>
    </row>
    <row r="8" spans="1:19" ht="38.25" x14ac:dyDescent="0.25">
      <c r="A8" s="186" t="s">
        <v>699</v>
      </c>
      <c r="B8" s="40" t="s">
        <v>36</v>
      </c>
      <c r="C8" s="41" t="s">
        <v>37</v>
      </c>
      <c r="D8" s="214">
        <v>48894231</v>
      </c>
      <c r="E8" s="214">
        <v>102931941</v>
      </c>
      <c r="F8" s="171">
        <v>600130088</v>
      </c>
      <c r="G8" s="44" t="s">
        <v>46</v>
      </c>
      <c r="H8" s="167" t="s">
        <v>29</v>
      </c>
      <c r="I8" s="214" t="s">
        <v>30</v>
      </c>
      <c r="J8" s="562" t="s">
        <v>39</v>
      </c>
      <c r="K8" s="45" t="s">
        <v>47</v>
      </c>
      <c r="L8" s="537">
        <v>1500000</v>
      </c>
      <c r="M8" s="441">
        <f t="shared" si="0"/>
        <v>1050000</v>
      </c>
      <c r="N8" s="675" t="s">
        <v>48</v>
      </c>
      <c r="O8" s="190" t="s">
        <v>49</v>
      </c>
      <c r="P8" s="46"/>
      <c r="Q8" s="43"/>
      <c r="R8" s="46"/>
      <c r="S8" s="171" t="s">
        <v>35</v>
      </c>
    </row>
    <row r="9" spans="1:19" ht="38.25" x14ac:dyDescent="0.25">
      <c r="A9" s="76" t="s">
        <v>701</v>
      </c>
      <c r="B9" s="28" t="s">
        <v>36</v>
      </c>
      <c r="C9" s="29" t="s">
        <v>37</v>
      </c>
      <c r="D9" s="1048">
        <v>48894231</v>
      </c>
      <c r="E9" s="1048">
        <v>102931941</v>
      </c>
      <c r="F9" s="1046">
        <v>600130088</v>
      </c>
      <c r="G9" s="1042" t="s">
        <v>50</v>
      </c>
      <c r="H9" s="175" t="s">
        <v>29</v>
      </c>
      <c r="I9" s="1048" t="s">
        <v>30</v>
      </c>
      <c r="J9" s="561" t="s">
        <v>39</v>
      </c>
      <c r="K9" s="953" t="s">
        <v>51</v>
      </c>
      <c r="L9" s="456">
        <v>2000000</v>
      </c>
      <c r="M9" s="440">
        <f t="shared" si="0"/>
        <v>1400000</v>
      </c>
      <c r="N9" s="960" t="s">
        <v>644</v>
      </c>
      <c r="O9" s="961" t="s">
        <v>157</v>
      </c>
      <c r="P9" s="37"/>
      <c r="Q9" s="31"/>
      <c r="R9" s="175" t="s">
        <v>44</v>
      </c>
      <c r="S9" s="1046" t="s">
        <v>35</v>
      </c>
    </row>
    <row r="10" spans="1:19" ht="60" customHeight="1" thickBot="1" x14ac:dyDescent="0.3">
      <c r="A10" s="904" t="s">
        <v>702</v>
      </c>
      <c r="B10" s="553" t="s">
        <v>36</v>
      </c>
      <c r="C10" s="529" t="s">
        <v>37</v>
      </c>
      <c r="D10" s="201">
        <v>48894231</v>
      </c>
      <c r="E10" s="201">
        <v>102931941</v>
      </c>
      <c r="F10" s="132">
        <v>600130088</v>
      </c>
      <c r="G10" s="50" t="s">
        <v>52</v>
      </c>
      <c r="H10" s="563" t="s">
        <v>29</v>
      </c>
      <c r="I10" s="545" t="s">
        <v>30</v>
      </c>
      <c r="J10" s="564" t="s">
        <v>39</v>
      </c>
      <c r="K10" s="51" t="s">
        <v>53</v>
      </c>
      <c r="L10" s="954">
        <v>1000000</v>
      </c>
      <c r="M10" s="955">
        <f t="shared" si="0"/>
        <v>700000</v>
      </c>
      <c r="N10" s="956" t="s">
        <v>735</v>
      </c>
      <c r="O10" s="957" t="s">
        <v>49</v>
      </c>
      <c r="P10" s="52"/>
      <c r="Q10" s="53"/>
      <c r="R10" s="52"/>
      <c r="S10" s="546" t="s">
        <v>35</v>
      </c>
    </row>
    <row r="11" spans="1:19" ht="72.599999999999994" customHeight="1" x14ac:dyDescent="0.25">
      <c r="A11" s="183" t="s">
        <v>700</v>
      </c>
      <c r="B11" s="554" t="s">
        <v>664</v>
      </c>
      <c r="C11" s="54" t="s">
        <v>55</v>
      </c>
      <c r="D11" s="431">
        <v>75023873</v>
      </c>
      <c r="E11" s="431">
        <v>102931852</v>
      </c>
      <c r="F11" s="256">
        <v>600130649</v>
      </c>
      <c r="G11" s="24" t="s">
        <v>56</v>
      </c>
      <c r="H11" s="25" t="s">
        <v>29</v>
      </c>
      <c r="I11" s="431" t="s">
        <v>30</v>
      </c>
      <c r="J11" s="565" t="s">
        <v>57</v>
      </c>
      <c r="K11" s="24" t="s">
        <v>56</v>
      </c>
      <c r="L11" s="442">
        <v>1000000</v>
      </c>
      <c r="M11" s="443">
        <f t="shared" si="0"/>
        <v>700000</v>
      </c>
      <c r="N11" s="826" t="s">
        <v>48</v>
      </c>
      <c r="O11" s="827" t="s">
        <v>49</v>
      </c>
      <c r="P11" s="26"/>
      <c r="Q11" s="22"/>
      <c r="R11" s="25"/>
      <c r="S11" s="256" t="s">
        <v>35</v>
      </c>
    </row>
    <row r="12" spans="1:19" ht="69" customHeight="1" x14ac:dyDescent="0.25">
      <c r="A12" s="105" t="s">
        <v>697</v>
      </c>
      <c r="B12" s="730" t="s">
        <v>664</v>
      </c>
      <c r="C12" s="92" t="s">
        <v>55</v>
      </c>
      <c r="D12" s="1119">
        <v>75023873</v>
      </c>
      <c r="E12" s="1119">
        <v>102931852</v>
      </c>
      <c r="F12" s="1117">
        <v>600130649</v>
      </c>
      <c r="G12" s="941" t="s">
        <v>58</v>
      </c>
      <c r="H12" s="1116" t="s">
        <v>29</v>
      </c>
      <c r="I12" s="1119" t="s">
        <v>30</v>
      </c>
      <c r="J12" s="569" t="s">
        <v>57</v>
      </c>
      <c r="K12" s="941" t="s">
        <v>59</v>
      </c>
      <c r="L12" s="1120">
        <v>1500000</v>
      </c>
      <c r="M12" s="441">
        <f t="shared" si="0"/>
        <v>1050000</v>
      </c>
      <c r="N12" s="942" t="s">
        <v>48</v>
      </c>
      <c r="O12" s="1045" t="s">
        <v>49</v>
      </c>
      <c r="P12" s="102"/>
      <c r="Q12" s="99"/>
      <c r="R12" s="1116"/>
      <c r="S12" s="1117" t="s">
        <v>35</v>
      </c>
    </row>
    <row r="13" spans="1:19" ht="72" customHeight="1" thickBot="1" x14ac:dyDescent="0.3">
      <c r="A13" s="423" t="s">
        <v>703</v>
      </c>
      <c r="B13" s="731" t="s">
        <v>664</v>
      </c>
      <c r="C13" s="200" t="s">
        <v>55</v>
      </c>
      <c r="D13" s="201">
        <v>75023873</v>
      </c>
      <c r="E13" s="201">
        <v>102931852</v>
      </c>
      <c r="F13" s="132">
        <v>600130649</v>
      </c>
      <c r="G13" s="130" t="s">
        <v>60</v>
      </c>
      <c r="H13" s="131" t="s">
        <v>29</v>
      </c>
      <c r="I13" s="201" t="s">
        <v>30</v>
      </c>
      <c r="J13" s="570" t="s">
        <v>57</v>
      </c>
      <c r="K13" s="130" t="s">
        <v>60</v>
      </c>
      <c r="L13" s="538">
        <v>300000</v>
      </c>
      <c r="M13" s="539">
        <f t="shared" si="0"/>
        <v>210000</v>
      </c>
      <c r="N13" s="824" t="s">
        <v>48</v>
      </c>
      <c r="O13" s="825" t="s">
        <v>49</v>
      </c>
      <c r="P13" s="254"/>
      <c r="Q13" s="255"/>
      <c r="R13" s="131"/>
      <c r="S13" s="132" t="s">
        <v>35</v>
      </c>
    </row>
    <row r="14" spans="1:19" ht="72" customHeight="1" x14ac:dyDescent="0.25">
      <c r="A14" s="360" t="s">
        <v>770</v>
      </c>
      <c r="B14" s="556" t="s">
        <v>61</v>
      </c>
      <c r="C14" s="70" t="s">
        <v>62</v>
      </c>
      <c r="D14" s="210">
        <v>43378684</v>
      </c>
      <c r="E14" s="210">
        <v>102943010</v>
      </c>
      <c r="F14" s="211">
        <v>600130134</v>
      </c>
      <c r="G14" s="71" t="s">
        <v>63</v>
      </c>
      <c r="H14" s="209" t="s">
        <v>29</v>
      </c>
      <c r="I14" s="210" t="s">
        <v>30</v>
      </c>
      <c r="J14" s="928" t="s">
        <v>64</v>
      </c>
      <c r="K14" s="72" t="s">
        <v>65</v>
      </c>
      <c r="L14" s="454">
        <v>4000000</v>
      </c>
      <c r="M14" s="455">
        <f>L14/100*70</f>
        <v>2800000</v>
      </c>
      <c r="N14" s="209" t="s">
        <v>40</v>
      </c>
      <c r="O14" s="823" t="s">
        <v>104</v>
      </c>
      <c r="P14" s="819"/>
      <c r="Q14" s="821"/>
      <c r="R14" s="1062" t="s">
        <v>720</v>
      </c>
      <c r="S14" s="211" t="s">
        <v>35</v>
      </c>
    </row>
    <row r="15" spans="1:19" ht="72" customHeight="1" x14ac:dyDescent="0.25">
      <c r="A15" s="1105" t="s">
        <v>779</v>
      </c>
      <c r="B15" s="929" t="s">
        <v>61</v>
      </c>
      <c r="C15" s="56" t="s">
        <v>62</v>
      </c>
      <c r="D15" s="154">
        <v>43378684</v>
      </c>
      <c r="E15" s="154">
        <v>102943010</v>
      </c>
      <c r="F15" s="59">
        <v>600130134</v>
      </c>
      <c r="G15" s="57" t="s">
        <v>728</v>
      </c>
      <c r="H15" s="58" t="s">
        <v>29</v>
      </c>
      <c r="I15" s="154" t="s">
        <v>30</v>
      </c>
      <c r="J15" s="930" t="s">
        <v>64</v>
      </c>
      <c r="K15" s="926" t="s">
        <v>729</v>
      </c>
      <c r="L15" s="444">
        <v>300000</v>
      </c>
      <c r="M15" s="445">
        <f>L15/100*70</f>
        <v>210000</v>
      </c>
      <c r="N15" s="58" t="s">
        <v>48</v>
      </c>
      <c r="O15" s="59" t="s">
        <v>49</v>
      </c>
      <c r="P15" s="227"/>
      <c r="Q15" s="931"/>
      <c r="R15" s="932"/>
      <c r="S15" s="59" t="s">
        <v>35</v>
      </c>
    </row>
    <row r="16" spans="1:19" ht="72" customHeight="1" thickBot="1" x14ac:dyDescent="0.3">
      <c r="A16" s="55" t="s">
        <v>780</v>
      </c>
      <c r="B16" s="933" t="s">
        <v>61</v>
      </c>
      <c r="C16" s="61" t="s">
        <v>62</v>
      </c>
      <c r="D16" s="159">
        <v>43378684</v>
      </c>
      <c r="E16" s="159">
        <v>102943010</v>
      </c>
      <c r="F16" s="66">
        <v>600130134</v>
      </c>
      <c r="G16" s="63" t="s">
        <v>730</v>
      </c>
      <c r="H16" s="65" t="s">
        <v>29</v>
      </c>
      <c r="I16" s="159" t="s">
        <v>30</v>
      </c>
      <c r="J16" s="934" t="s">
        <v>64</v>
      </c>
      <c r="K16" s="63" t="s">
        <v>731</v>
      </c>
      <c r="L16" s="446">
        <v>1000000</v>
      </c>
      <c r="M16" s="447">
        <f>L16/100*70</f>
        <v>700000</v>
      </c>
      <c r="N16" s="65" t="s">
        <v>48</v>
      </c>
      <c r="O16" s="66" t="s">
        <v>49</v>
      </c>
      <c r="P16" s="231"/>
      <c r="Q16" s="935"/>
      <c r="R16" s="936"/>
      <c r="S16" s="66" t="s">
        <v>35</v>
      </c>
    </row>
    <row r="17" spans="1:19" ht="51" x14ac:dyDescent="0.25">
      <c r="A17" s="406" t="s">
        <v>781</v>
      </c>
      <c r="B17" s="540" t="s">
        <v>66</v>
      </c>
      <c r="C17" s="70" t="s">
        <v>67</v>
      </c>
      <c r="D17" s="547">
        <v>71011790</v>
      </c>
      <c r="E17" s="361">
        <v>107615568</v>
      </c>
      <c r="F17" s="366">
        <v>600129128</v>
      </c>
      <c r="G17" s="71" t="s">
        <v>68</v>
      </c>
      <c r="H17" s="73" t="s">
        <v>29</v>
      </c>
      <c r="I17" s="210" t="s">
        <v>30</v>
      </c>
      <c r="J17" s="566" t="s">
        <v>69</v>
      </c>
      <c r="K17" s="71" t="s">
        <v>70</v>
      </c>
      <c r="L17" s="448">
        <v>650000</v>
      </c>
      <c r="M17" s="449">
        <f t="shared" ref="M17" si="1">L17/100*70</f>
        <v>455000</v>
      </c>
      <c r="N17" s="73" t="s">
        <v>71</v>
      </c>
      <c r="O17" s="366" t="s">
        <v>72</v>
      </c>
      <c r="P17" s="73"/>
      <c r="Q17" s="74"/>
      <c r="R17" s="73" t="s">
        <v>44</v>
      </c>
      <c r="S17" s="366" t="s">
        <v>35</v>
      </c>
    </row>
    <row r="18" spans="1:19" ht="63.75" x14ac:dyDescent="0.25">
      <c r="A18" s="69" t="s">
        <v>782</v>
      </c>
      <c r="B18" s="28" t="s">
        <v>66</v>
      </c>
      <c r="C18" s="1043" t="s">
        <v>67</v>
      </c>
      <c r="D18" s="470">
        <v>71011790</v>
      </c>
      <c r="E18" s="333">
        <v>107615568</v>
      </c>
      <c r="F18" s="1044">
        <v>600129128</v>
      </c>
      <c r="G18" s="32" t="s">
        <v>73</v>
      </c>
      <c r="H18" s="76" t="s">
        <v>29</v>
      </c>
      <c r="I18" s="1048" t="s">
        <v>30</v>
      </c>
      <c r="J18" s="567" t="s">
        <v>69</v>
      </c>
      <c r="K18" s="32" t="s">
        <v>74</v>
      </c>
      <c r="L18" s="450">
        <v>1000000</v>
      </c>
      <c r="M18" s="451">
        <f>L18/100*70</f>
        <v>700000</v>
      </c>
      <c r="N18" s="76" t="s">
        <v>75</v>
      </c>
      <c r="O18" s="1044" t="s">
        <v>76</v>
      </c>
      <c r="P18" s="76" t="s">
        <v>41</v>
      </c>
      <c r="Q18" s="78"/>
      <c r="R18" s="76" t="s">
        <v>44</v>
      </c>
      <c r="S18" s="1044" t="s">
        <v>35</v>
      </c>
    </row>
    <row r="19" spans="1:19" ht="51.75" thickBot="1" x14ac:dyDescent="0.3">
      <c r="A19" s="1041" t="s">
        <v>783</v>
      </c>
      <c r="B19" s="555" t="s">
        <v>66</v>
      </c>
      <c r="C19" s="80" t="s">
        <v>67</v>
      </c>
      <c r="D19" s="548">
        <v>71011790</v>
      </c>
      <c r="E19" s="369">
        <v>107615568</v>
      </c>
      <c r="F19" s="83">
        <v>600129128</v>
      </c>
      <c r="G19" s="81" t="s">
        <v>77</v>
      </c>
      <c r="H19" s="82" t="s">
        <v>29</v>
      </c>
      <c r="I19" s="549" t="s">
        <v>30</v>
      </c>
      <c r="J19" s="568" t="s">
        <v>69</v>
      </c>
      <c r="K19" s="81" t="s">
        <v>78</v>
      </c>
      <c r="L19" s="452">
        <v>250000</v>
      </c>
      <c r="M19" s="453">
        <f>L19/100*70</f>
        <v>175000</v>
      </c>
      <c r="N19" s="82" t="s">
        <v>75</v>
      </c>
      <c r="O19" s="83" t="s">
        <v>76</v>
      </c>
      <c r="P19" s="82"/>
      <c r="Q19" s="84"/>
      <c r="R19" s="82" t="s">
        <v>44</v>
      </c>
      <c r="S19" s="83" t="s">
        <v>35</v>
      </c>
    </row>
    <row r="20" spans="1:19" ht="72" customHeight="1" x14ac:dyDescent="0.25">
      <c r="A20" s="406" t="s">
        <v>784</v>
      </c>
      <c r="B20" s="556" t="s">
        <v>79</v>
      </c>
      <c r="C20" s="70" t="s">
        <v>80</v>
      </c>
      <c r="D20" s="361">
        <v>75023822</v>
      </c>
      <c r="E20" s="361">
        <v>107615835</v>
      </c>
      <c r="F20" s="366">
        <v>600129349</v>
      </c>
      <c r="G20" s="71" t="s">
        <v>81</v>
      </c>
      <c r="H20" s="73" t="s">
        <v>29</v>
      </c>
      <c r="I20" s="361" t="s">
        <v>30</v>
      </c>
      <c r="J20" s="566" t="s">
        <v>82</v>
      </c>
      <c r="K20" s="71" t="s">
        <v>83</v>
      </c>
      <c r="L20" s="454">
        <v>250000</v>
      </c>
      <c r="M20" s="455">
        <f>L20/100*70</f>
        <v>175000</v>
      </c>
      <c r="N20" s="87" t="s">
        <v>84</v>
      </c>
      <c r="O20" s="580" t="s">
        <v>76</v>
      </c>
      <c r="P20" s="89"/>
      <c r="Q20" s="90"/>
      <c r="R20" s="73" t="s">
        <v>44</v>
      </c>
      <c r="S20" s="211" t="s">
        <v>35</v>
      </c>
    </row>
    <row r="21" spans="1:19" ht="75.599999999999994" customHeight="1" x14ac:dyDescent="0.25">
      <c r="A21" s="105" t="s">
        <v>785</v>
      </c>
      <c r="B21" s="91" t="s">
        <v>79</v>
      </c>
      <c r="C21" s="92" t="s">
        <v>80</v>
      </c>
      <c r="D21" s="252">
        <v>75023822</v>
      </c>
      <c r="E21" s="214">
        <v>107615835</v>
      </c>
      <c r="F21" s="368">
        <v>600129349</v>
      </c>
      <c r="G21" s="941" t="s">
        <v>85</v>
      </c>
      <c r="H21" s="98" t="s">
        <v>29</v>
      </c>
      <c r="I21" s="252" t="s">
        <v>30</v>
      </c>
      <c r="J21" s="569" t="s">
        <v>82</v>
      </c>
      <c r="K21" s="732" t="s">
        <v>86</v>
      </c>
      <c r="L21" s="537">
        <v>2500000</v>
      </c>
      <c r="M21" s="441">
        <f t="shared" ref="M21:M22" si="2">L21/100*70</f>
        <v>1750000</v>
      </c>
      <c r="N21" s="1171" t="s">
        <v>445</v>
      </c>
      <c r="O21" s="1215" t="s">
        <v>774</v>
      </c>
      <c r="P21" s="1116" t="s">
        <v>41</v>
      </c>
      <c r="Q21" s="1117" t="s">
        <v>41</v>
      </c>
      <c r="R21" s="98" t="s">
        <v>88</v>
      </c>
      <c r="S21" s="1045" t="s">
        <v>45</v>
      </c>
    </row>
    <row r="22" spans="1:19" ht="56.25" customHeight="1" x14ac:dyDescent="0.25">
      <c r="A22" s="904" t="s">
        <v>786</v>
      </c>
      <c r="B22" s="91" t="s">
        <v>79</v>
      </c>
      <c r="C22" s="92" t="s">
        <v>80</v>
      </c>
      <c r="D22" s="252">
        <v>75023822</v>
      </c>
      <c r="E22" s="252">
        <v>107615835</v>
      </c>
      <c r="F22" s="368">
        <v>600129349</v>
      </c>
      <c r="G22" s="44" t="s">
        <v>89</v>
      </c>
      <c r="H22" s="98" t="s">
        <v>29</v>
      </c>
      <c r="I22" s="252" t="s">
        <v>30</v>
      </c>
      <c r="J22" s="569" t="s">
        <v>82</v>
      </c>
      <c r="K22" s="732" t="s">
        <v>90</v>
      </c>
      <c r="L22" s="537">
        <v>600000</v>
      </c>
      <c r="M22" s="441">
        <f t="shared" si="2"/>
        <v>420000</v>
      </c>
      <c r="N22" s="942" t="s">
        <v>48</v>
      </c>
      <c r="O22" s="95" t="s">
        <v>34</v>
      </c>
      <c r="P22" s="1116"/>
      <c r="Q22" s="99"/>
      <c r="R22" s="98" t="s">
        <v>91</v>
      </c>
      <c r="S22" s="1117" t="s">
        <v>35</v>
      </c>
    </row>
    <row r="23" spans="1:19" ht="72.599999999999994" customHeight="1" x14ac:dyDescent="0.25">
      <c r="A23" s="1047" t="s">
        <v>787</v>
      </c>
      <c r="B23" s="100" t="s">
        <v>79</v>
      </c>
      <c r="C23" s="1043" t="s">
        <v>80</v>
      </c>
      <c r="D23" s="333">
        <v>75023822</v>
      </c>
      <c r="E23" s="1048">
        <v>107615835</v>
      </c>
      <c r="F23" s="1044">
        <v>600129349</v>
      </c>
      <c r="G23" s="32" t="s">
        <v>92</v>
      </c>
      <c r="H23" s="76" t="s">
        <v>29</v>
      </c>
      <c r="I23" s="333" t="s">
        <v>30</v>
      </c>
      <c r="J23" s="567" t="s">
        <v>82</v>
      </c>
      <c r="K23" s="32" t="s">
        <v>93</v>
      </c>
      <c r="L23" s="456">
        <v>250000</v>
      </c>
      <c r="M23" s="440">
        <f>L23/100*70</f>
        <v>175000</v>
      </c>
      <c r="N23" s="581" t="s">
        <v>84</v>
      </c>
      <c r="O23" s="88" t="s">
        <v>76</v>
      </c>
      <c r="P23" s="37"/>
      <c r="Q23" s="31"/>
      <c r="R23" s="76" t="s">
        <v>44</v>
      </c>
      <c r="S23" s="1046" t="s">
        <v>35</v>
      </c>
    </row>
    <row r="24" spans="1:19" ht="54" customHeight="1" x14ac:dyDescent="0.25">
      <c r="A24" s="39" t="s">
        <v>788</v>
      </c>
      <c r="B24" s="91" t="s">
        <v>79</v>
      </c>
      <c r="C24" s="92" t="s">
        <v>80</v>
      </c>
      <c r="D24" s="252">
        <v>75023822</v>
      </c>
      <c r="E24" s="252">
        <v>107615835</v>
      </c>
      <c r="F24" s="368">
        <v>600129349</v>
      </c>
      <c r="G24" s="941" t="s">
        <v>94</v>
      </c>
      <c r="H24" s="98" t="s">
        <v>29</v>
      </c>
      <c r="I24" s="252" t="s">
        <v>30</v>
      </c>
      <c r="J24" s="569" t="s">
        <v>82</v>
      </c>
      <c r="K24" s="941" t="s">
        <v>95</v>
      </c>
      <c r="L24" s="1120">
        <v>2000000</v>
      </c>
      <c r="M24" s="441">
        <f>L24/100*70</f>
        <v>1400000</v>
      </c>
      <c r="N24" s="942" t="s">
        <v>48</v>
      </c>
      <c r="O24" s="95" t="s">
        <v>34</v>
      </c>
      <c r="P24" s="102"/>
      <c r="Q24" s="99"/>
      <c r="R24" s="98" t="s">
        <v>88</v>
      </c>
      <c r="S24" s="1117" t="s">
        <v>96</v>
      </c>
    </row>
    <row r="25" spans="1:19" s="1115" customFormat="1" ht="54.75" customHeight="1" x14ac:dyDescent="0.25">
      <c r="A25" s="904" t="s">
        <v>789</v>
      </c>
      <c r="B25" s="91" t="s">
        <v>79</v>
      </c>
      <c r="C25" s="92" t="s">
        <v>80</v>
      </c>
      <c r="D25" s="252">
        <v>75023822</v>
      </c>
      <c r="E25" s="252">
        <v>107615835</v>
      </c>
      <c r="F25" s="368">
        <v>600129349</v>
      </c>
      <c r="G25" s="941" t="s">
        <v>97</v>
      </c>
      <c r="H25" s="98" t="s">
        <v>29</v>
      </c>
      <c r="I25" s="252" t="s">
        <v>30</v>
      </c>
      <c r="J25" s="569" t="s">
        <v>82</v>
      </c>
      <c r="K25" s="941" t="s">
        <v>98</v>
      </c>
      <c r="L25" s="1120">
        <v>400000</v>
      </c>
      <c r="M25" s="441">
        <f>L25/100*70</f>
        <v>280000</v>
      </c>
      <c r="N25" s="942" t="s">
        <v>48</v>
      </c>
      <c r="O25" s="95" t="s">
        <v>34</v>
      </c>
      <c r="P25" s="102"/>
      <c r="Q25" s="99"/>
      <c r="R25" s="98" t="s">
        <v>88</v>
      </c>
      <c r="S25" s="1117" t="s">
        <v>35</v>
      </c>
    </row>
    <row r="26" spans="1:19" ht="57" customHeight="1" thickBot="1" x14ac:dyDescent="0.3">
      <c r="A26" s="199" t="s">
        <v>790</v>
      </c>
      <c r="B26" s="1216" t="s">
        <v>79</v>
      </c>
      <c r="C26" s="1217" t="s">
        <v>80</v>
      </c>
      <c r="D26" s="1125">
        <v>75023822</v>
      </c>
      <c r="E26" s="1125">
        <v>107615835</v>
      </c>
      <c r="F26" s="1218">
        <v>600129349</v>
      </c>
      <c r="G26" s="1219" t="s">
        <v>775</v>
      </c>
      <c r="H26" s="1220" t="s">
        <v>29</v>
      </c>
      <c r="I26" s="1221" t="s">
        <v>30</v>
      </c>
      <c r="J26" s="1222" t="s">
        <v>82</v>
      </c>
      <c r="K26" s="1219" t="s">
        <v>776</v>
      </c>
      <c r="L26" s="1223">
        <v>400000</v>
      </c>
      <c r="M26" s="1224">
        <f>L26/100*70</f>
        <v>280000</v>
      </c>
      <c r="N26" s="1225" t="s">
        <v>777</v>
      </c>
      <c r="O26" s="1226" t="s">
        <v>49</v>
      </c>
      <c r="P26" s="1227"/>
      <c r="Q26" s="1228"/>
      <c r="R26" s="1229" t="s">
        <v>88</v>
      </c>
      <c r="S26" s="918" t="s">
        <v>35</v>
      </c>
    </row>
    <row r="27" spans="1:19" ht="98.25" customHeight="1" x14ac:dyDescent="0.25">
      <c r="A27" s="20" t="s">
        <v>791</v>
      </c>
      <c r="B27" s="106" t="s">
        <v>99</v>
      </c>
      <c r="C27" s="107" t="s">
        <v>100</v>
      </c>
      <c r="D27" s="251">
        <v>71001611</v>
      </c>
      <c r="E27" s="251">
        <v>107616157</v>
      </c>
      <c r="F27" s="422">
        <v>600129616</v>
      </c>
      <c r="G27" s="108" t="s">
        <v>101</v>
      </c>
      <c r="H27" s="141" t="s">
        <v>29</v>
      </c>
      <c r="I27" s="251" t="s">
        <v>102</v>
      </c>
      <c r="J27" s="571" t="s">
        <v>103</v>
      </c>
      <c r="K27" s="859" t="s">
        <v>717</v>
      </c>
      <c r="L27" s="442">
        <v>1000000</v>
      </c>
      <c r="M27" s="443">
        <f>L27/100*70</f>
        <v>700000</v>
      </c>
      <c r="N27" s="826" t="s">
        <v>54</v>
      </c>
      <c r="O27" s="827" t="s">
        <v>34</v>
      </c>
      <c r="P27" s="110"/>
      <c r="Q27" s="111"/>
      <c r="R27" s="112"/>
      <c r="S27" s="109" t="s">
        <v>35</v>
      </c>
    </row>
    <row r="28" spans="1:19" ht="102" customHeight="1" x14ac:dyDescent="0.25">
      <c r="A28" s="904" t="s">
        <v>792</v>
      </c>
      <c r="B28" s="91" t="s">
        <v>99</v>
      </c>
      <c r="C28" s="92" t="s">
        <v>100</v>
      </c>
      <c r="D28" s="252">
        <v>71001611</v>
      </c>
      <c r="E28" s="252">
        <v>107616157</v>
      </c>
      <c r="F28" s="368">
        <v>600129616</v>
      </c>
      <c r="G28" s="941" t="s">
        <v>105</v>
      </c>
      <c r="H28" s="98" t="s">
        <v>29</v>
      </c>
      <c r="I28" s="252" t="s">
        <v>102</v>
      </c>
      <c r="J28" s="569" t="s">
        <v>103</v>
      </c>
      <c r="K28" s="941" t="s">
        <v>106</v>
      </c>
      <c r="L28" s="1120">
        <v>1000000</v>
      </c>
      <c r="M28" s="441">
        <f t="shared" ref="M28:M29" si="3">L28/100*70</f>
        <v>700000</v>
      </c>
      <c r="N28" s="942" t="s">
        <v>54</v>
      </c>
      <c r="O28" s="1045" t="s">
        <v>34</v>
      </c>
      <c r="P28" s="102"/>
      <c r="Q28" s="99"/>
      <c r="R28" s="1116"/>
      <c r="S28" s="1117" t="s">
        <v>35</v>
      </c>
    </row>
    <row r="29" spans="1:19" ht="70.150000000000006" customHeight="1" x14ac:dyDescent="0.25">
      <c r="A29" s="1047" t="s">
        <v>793</v>
      </c>
      <c r="B29" s="100" t="s">
        <v>99</v>
      </c>
      <c r="C29" s="1043" t="s">
        <v>100</v>
      </c>
      <c r="D29" s="333">
        <v>71001611</v>
      </c>
      <c r="E29" s="333">
        <v>107616157</v>
      </c>
      <c r="F29" s="1044">
        <v>600129616</v>
      </c>
      <c r="G29" s="32" t="s">
        <v>107</v>
      </c>
      <c r="H29" s="76" t="s">
        <v>29</v>
      </c>
      <c r="I29" s="333" t="s">
        <v>102</v>
      </c>
      <c r="J29" s="567" t="s">
        <v>103</v>
      </c>
      <c r="K29" s="32" t="s">
        <v>108</v>
      </c>
      <c r="L29" s="456">
        <v>22000000</v>
      </c>
      <c r="M29" s="440">
        <f t="shared" si="3"/>
        <v>15400000</v>
      </c>
      <c r="N29" s="175" t="s">
        <v>109</v>
      </c>
      <c r="O29" s="1045" t="s">
        <v>715</v>
      </c>
      <c r="P29" s="175" t="s">
        <v>41</v>
      </c>
      <c r="Q29" s="31"/>
      <c r="R29" s="1073" t="s">
        <v>44</v>
      </c>
      <c r="S29" s="1046" t="s">
        <v>45</v>
      </c>
    </row>
    <row r="30" spans="1:19" ht="115.9" customHeight="1" x14ac:dyDescent="0.25">
      <c r="A30" s="39" t="s">
        <v>794</v>
      </c>
      <c r="B30" s="91" t="s">
        <v>99</v>
      </c>
      <c r="C30" s="92" t="s">
        <v>100</v>
      </c>
      <c r="D30" s="252">
        <v>71001611</v>
      </c>
      <c r="E30" s="252">
        <v>107616157</v>
      </c>
      <c r="F30" s="368">
        <v>600129616</v>
      </c>
      <c r="G30" s="941" t="s">
        <v>111</v>
      </c>
      <c r="H30" s="98" t="s">
        <v>29</v>
      </c>
      <c r="I30" s="252" t="s">
        <v>102</v>
      </c>
      <c r="J30" s="569" t="s">
        <v>103</v>
      </c>
      <c r="K30" s="860" t="s">
        <v>718</v>
      </c>
      <c r="L30" s="1120">
        <v>950000</v>
      </c>
      <c r="M30" s="441">
        <f>L30/100*70</f>
        <v>665000</v>
      </c>
      <c r="N30" s="942" t="s">
        <v>54</v>
      </c>
      <c r="O30" s="1117" t="s">
        <v>34</v>
      </c>
      <c r="P30" s="102"/>
      <c r="Q30" s="99"/>
      <c r="R30" s="1116" t="s">
        <v>112</v>
      </c>
      <c r="S30" s="1117" t="s">
        <v>35</v>
      </c>
    </row>
    <row r="31" spans="1:19" ht="69" customHeight="1" x14ac:dyDescent="0.25">
      <c r="A31" s="1041" t="s">
        <v>795</v>
      </c>
      <c r="B31" s="100" t="s">
        <v>99</v>
      </c>
      <c r="C31" s="1043" t="s">
        <v>100</v>
      </c>
      <c r="D31" s="333">
        <v>71001611</v>
      </c>
      <c r="E31" s="333">
        <v>107616157</v>
      </c>
      <c r="F31" s="1044">
        <v>600129616</v>
      </c>
      <c r="G31" s="32" t="s">
        <v>113</v>
      </c>
      <c r="H31" s="76" t="s">
        <v>29</v>
      </c>
      <c r="I31" s="333" t="s">
        <v>102</v>
      </c>
      <c r="J31" s="567" t="s">
        <v>103</v>
      </c>
      <c r="K31" s="32" t="s">
        <v>114</v>
      </c>
      <c r="L31" s="456">
        <v>300000</v>
      </c>
      <c r="M31" s="440">
        <f>L31/100*70</f>
        <v>210000</v>
      </c>
      <c r="N31" s="175" t="s">
        <v>109</v>
      </c>
      <c r="O31" s="1045" t="s">
        <v>158</v>
      </c>
      <c r="P31" s="37"/>
      <c r="Q31" s="31"/>
      <c r="R31" s="1073" t="s">
        <v>44</v>
      </c>
      <c r="S31" s="1046" t="s">
        <v>96</v>
      </c>
    </row>
    <row r="32" spans="1:19" ht="57.6" customHeight="1" x14ac:dyDescent="0.25">
      <c r="A32" s="1047" t="s">
        <v>796</v>
      </c>
      <c r="B32" s="100" t="s">
        <v>99</v>
      </c>
      <c r="C32" s="1043" t="s">
        <v>100</v>
      </c>
      <c r="D32" s="333">
        <v>71001611</v>
      </c>
      <c r="E32" s="333">
        <v>107616157</v>
      </c>
      <c r="F32" s="1044">
        <v>600129616</v>
      </c>
      <c r="G32" s="32" t="s">
        <v>115</v>
      </c>
      <c r="H32" s="76" t="s">
        <v>29</v>
      </c>
      <c r="I32" s="333" t="s">
        <v>102</v>
      </c>
      <c r="J32" s="567" t="s">
        <v>103</v>
      </c>
      <c r="K32" s="32" t="s">
        <v>116</v>
      </c>
      <c r="L32" s="456">
        <v>20000000</v>
      </c>
      <c r="M32" s="440">
        <f t="shared" ref="M32:M60" si="4">L32/100*70</f>
        <v>14000000</v>
      </c>
      <c r="N32" s="175" t="s">
        <v>40</v>
      </c>
      <c r="O32" s="1045" t="s">
        <v>512</v>
      </c>
      <c r="P32" s="37"/>
      <c r="Q32" s="31"/>
      <c r="R32" s="1073" t="s">
        <v>44</v>
      </c>
      <c r="S32" s="1046" t="s">
        <v>35</v>
      </c>
    </row>
    <row r="33" spans="1:19" ht="51" x14ac:dyDescent="0.25">
      <c r="A33" s="39" t="s">
        <v>797</v>
      </c>
      <c r="B33" s="91" t="s">
        <v>99</v>
      </c>
      <c r="C33" s="92" t="s">
        <v>100</v>
      </c>
      <c r="D33" s="252">
        <v>71001611</v>
      </c>
      <c r="E33" s="252">
        <v>107616157</v>
      </c>
      <c r="F33" s="368">
        <v>600129616</v>
      </c>
      <c r="G33" s="941" t="s">
        <v>117</v>
      </c>
      <c r="H33" s="98" t="s">
        <v>29</v>
      </c>
      <c r="I33" s="252" t="s">
        <v>102</v>
      </c>
      <c r="J33" s="569" t="s">
        <v>103</v>
      </c>
      <c r="K33" s="941" t="s">
        <v>118</v>
      </c>
      <c r="L33" s="857">
        <v>5000000</v>
      </c>
      <c r="M33" s="1060">
        <f t="shared" si="4"/>
        <v>3500000</v>
      </c>
      <c r="N33" s="942" t="s">
        <v>716</v>
      </c>
      <c r="O33" s="1117" t="s">
        <v>34</v>
      </c>
      <c r="P33" s="102"/>
      <c r="Q33" s="99"/>
      <c r="R33" s="1116"/>
      <c r="S33" s="1117" t="s">
        <v>35</v>
      </c>
    </row>
    <row r="34" spans="1:19" ht="61.15" customHeight="1" x14ac:dyDescent="0.25">
      <c r="A34" s="904" t="s">
        <v>798</v>
      </c>
      <c r="B34" s="91" t="s">
        <v>99</v>
      </c>
      <c r="C34" s="92" t="s">
        <v>100</v>
      </c>
      <c r="D34" s="252">
        <v>71001611</v>
      </c>
      <c r="E34" s="252">
        <v>107616157</v>
      </c>
      <c r="F34" s="368">
        <v>600129616</v>
      </c>
      <c r="G34" s="733" t="s">
        <v>119</v>
      </c>
      <c r="H34" s="98" t="s">
        <v>29</v>
      </c>
      <c r="I34" s="252" t="s">
        <v>102</v>
      </c>
      <c r="J34" s="569" t="s">
        <v>103</v>
      </c>
      <c r="K34" s="734" t="s">
        <v>120</v>
      </c>
      <c r="L34" s="857">
        <v>3000000</v>
      </c>
      <c r="M34" s="1060">
        <f t="shared" si="4"/>
        <v>2100000</v>
      </c>
      <c r="N34" s="942" t="s">
        <v>716</v>
      </c>
      <c r="O34" s="1117" t="s">
        <v>34</v>
      </c>
      <c r="P34" s="102"/>
      <c r="Q34" s="99"/>
      <c r="R34" s="1116"/>
      <c r="S34" s="1117" t="s">
        <v>35</v>
      </c>
    </row>
    <row r="35" spans="1:19" ht="59.45" customHeight="1" thickBot="1" x14ac:dyDescent="0.3">
      <c r="A35" s="199" t="s">
        <v>799</v>
      </c>
      <c r="B35" s="557" t="s">
        <v>99</v>
      </c>
      <c r="C35" s="200" t="s">
        <v>100</v>
      </c>
      <c r="D35" s="253">
        <v>71001611</v>
      </c>
      <c r="E35" s="253">
        <v>107616157</v>
      </c>
      <c r="F35" s="349">
        <v>600129616</v>
      </c>
      <c r="G35" s="735" t="s">
        <v>122</v>
      </c>
      <c r="H35" s="423" t="s">
        <v>29</v>
      </c>
      <c r="I35" s="253" t="s">
        <v>102</v>
      </c>
      <c r="J35" s="570" t="s">
        <v>103</v>
      </c>
      <c r="K35" s="735" t="s">
        <v>122</v>
      </c>
      <c r="L35" s="857">
        <v>3000000</v>
      </c>
      <c r="M35" s="1060">
        <f t="shared" ref="M35" si="5">L35/100*70</f>
        <v>2100000</v>
      </c>
      <c r="N35" s="942" t="s">
        <v>716</v>
      </c>
      <c r="O35" s="132" t="s">
        <v>34</v>
      </c>
      <c r="P35" s="254"/>
      <c r="Q35" s="255"/>
      <c r="R35" s="131"/>
      <c r="S35" s="132" t="s">
        <v>35</v>
      </c>
    </row>
    <row r="36" spans="1:19" ht="25.5" x14ac:dyDescent="0.25">
      <c r="A36" s="20" t="s">
        <v>800</v>
      </c>
      <c r="B36" s="106" t="s">
        <v>123</v>
      </c>
      <c r="C36" s="107" t="s">
        <v>124</v>
      </c>
      <c r="D36" s="184">
        <v>75023814</v>
      </c>
      <c r="E36" s="184">
        <v>107615843</v>
      </c>
      <c r="F36" s="109">
        <v>600129951</v>
      </c>
      <c r="G36" s="108" t="s">
        <v>125</v>
      </c>
      <c r="H36" s="112" t="s">
        <v>29</v>
      </c>
      <c r="I36" s="184" t="s">
        <v>30</v>
      </c>
      <c r="J36" s="573" t="s">
        <v>126</v>
      </c>
      <c r="K36" s="108" t="s">
        <v>127</v>
      </c>
      <c r="L36" s="442">
        <v>3000000</v>
      </c>
      <c r="M36" s="443">
        <f t="shared" si="4"/>
        <v>2100000</v>
      </c>
      <c r="N36" s="822" t="s">
        <v>48</v>
      </c>
      <c r="O36" s="109" t="s">
        <v>34</v>
      </c>
      <c r="P36" s="112"/>
      <c r="Q36" s="109" t="s">
        <v>41</v>
      </c>
      <c r="R36" s="141" t="s">
        <v>128</v>
      </c>
      <c r="S36" s="109" t="s">
        <v>45</v>
      </c>
    </row>
    <row r="37" spans="1:19" ht="25.5" x14ac:dyDescent="0.25">
      <c r="A37" s="904" t="s">
        <v>801</v>
      </c>
      <c r="B37" s="91" t="s">
        <v>123</v>
      </c>
      <c r="C37" s="92" t="s">
        <v>124</v>
      </c>
      <c r="D37" s="1119">
        <v>75023814</v>
      </c>
      <c r="E37" s="1119">
        <v>107615843</v>
      </c>
      <c r="F37" s="1117">
        <v>600129951</v>
      </c>
      <c r="G37" s="941" t="s">
        <v>129</v>
      </c>
      <c r="H37" s="1116" t="s">
        <v>29</v>
      </c>
      <c r="I37" s="1119" t="s">
        <v>30</v>
      </c>
      <c r="J37" s="575" t="s">
        <v>126</v>
      </c>
      <c r="K37" s="941" t="s">
        <v>130</v>
      </c>
      <c r="L37" s="1120">
        <v>2500000</v>
      </c>
      <c r="M37" s="441">
        <f t="shared" si="4"/>
        <v>1750000</v>
      </c>
      <c r="N37" s="942" t="s">
        <v>48</v>
      </c>
      <c r="O37" s="1117" t="s">
        <v>34</v>
      </c>
      <c r="P37" s="1116"/>
      <c r="Q37" s="1117" t="s">
        <v>41</v>
      </c>
      <c r="R37" s="98" t="s">
        <v>131</v>
      </c>
      <c r="S37" s="1117" t="s">
        <v>45</v>
      </c>
    </row>
    <row r="38" spans="1:19" ht="25.5" x14ac:dyDescent="0.25">
      <c r="A38" s="186" t="s">
        <v>802</v>
      </c>
      <c r="B38" s="91" t="s">
        <v>123</v>
      </c>
      <c r="C38" s="92" t="s">
        <v>124</v>
      </c>
      <c r="D38" s="1119">
        <v>75023814</v>
      </c>
      <c r="E38" s="1119">
        <v>107615843</v>
      </c>
      <c r="F38" s="1117">
        <v>600129951</v>
      </c>
      <c r="G38" s="941" t="s">
        <v>655</v>
      </c>
      <c r="H38" s="1116" t="s">
        <v>29</v>
      </c>
      <c r="I38" s="1119" t="s">
        <v>30</v>
      </c>
      <c r="J38" s="575" t="s">
        <v>126</v>
      </c>
      <c r="K38" s="126" t="s">
        <v>132</v>
      </c>
      <c r="L38" s="1120">
        <v>500000</v>
      </c>
      <c r="M38" s="441">
        <f t="shared" si="4"/>
        <v>350000</v>
      </c>
      <c r="N38" s="942" t="s">
        <v>48</v>
      </c>
      <c r="O38" s="1117" t="s">
        <v>34</v>
      </c>
      <c r="P38" s="1116"/>
      <c r="Q38" s="1117"/>
      <c r="R38" s="98" t="s">
        <v>128</v>
      </c>
      <c r="S38" s="1117" t="s">
        <v>45</v>
      </c>
    </row>
    <row r="39" spans="1:19" ht="25.5" x14ac:dyDescent="0.25">
      <c r="A39" s="39" t="s">
        <v>803</v>
      </c>
      <c r="B39" s="91" t="s">
        <v>123</v>
      </c>
      <c r="C39" s="92" t="s">
        <v>124</v>
      </c>
      <c r="D39" s="1119">
        <v>75023814</v>
      </c>
      <c r="E39" s="1119">
        <v>107615843</v>
      </c>
      <c r="F39" s="1117">
        <v>600129951</v>
      </c>
      <c r="G39" s="941" t="s">
        <v>133</v>
      </c>
      <c r="H39" s="1116" t="s">
        <v>29</v>
      </c>
      <c r="I39" s="1119" t="s">
        <v>30</v>
      </c>
      <c r="J39" s="575" t="s">
        <v>126</v>
      </c>
      <c r="K39" s="941" t="s">
        <v>134</v>
      </c>
      <c r="L39" s="1120">
        <v>3000000</v>
      </c>
      <c r="M39" s="441">
        <f t="shared" si="4"/>
        <v>2100000</v>
      </c>
      <c r="N39" s="942" t="s">
        <v>48</v>
      </c>
      <c r="O39" s="1117" t="s">
        <v>34</v>
      </c>
      <c r="P39" s="1116"/>
      <c r="Q39" s="1117" t="s">
        <v>41</v>
      </c>
      <c r="R39" s="98" t="s">
        <v>128</v>
      </c>
      <c r="S39" s="1117" t="s">
        <v>45</v>
      </c>
    </row>
    <row r="40" spans="1:19" ht="38.25" x14ac:dyDescent="0.25">
      <c r="A40" s="1041" t="s">
        <v>804</v>
      </c>
      <c r="B40" s="100" t="s">
        <v>123</v>
      </c>
      <c r="C40" s="1043" t="s">
        <v>124</v>
      </c>
      <c r="D40" s="1048">
        <v>75023814</v>
      </c>
      <c r="E40" s="1048">
        <v>107615843</v>
      </c>
      <c r="F40" s="1046">
        <v>600129951</v>
      </c>
      <c r="G40" s="32" t="s">
        <v>135</v>
      </c>
      <c r="H40" s="175" t="s">
        <v>29</v>
      </c>
      <c r="I40" s="1048" t="s">
        <v>30</v>
      </c>
      <c r="J40" s="561" t="s">
        <v>126</v>
      </c>
      <c r="K40" s="32" t="s">
        <v>136</v>
      </c>
      <c r="L40" s="456">
        <v>2000000</v>
      </c>
      <c r="M40" s="440">
        <f t="shared" si="4"/>
        <v>1400000</v>
      </c>
      <c r="N40" s="175" t="s">
        <v>33</v>
      </c>
      <c r="O40" s="1045" t="s">
        <v>54</v>
      </c>
      <c r="P40" s="175"/>
      <c r="Q40" s="1046" t="s">
        <v>41</v>
      </c>
      <c r="R40" s="1073" t="s">
        <v>44</v>
      </c>
      <c r="S40" s="1046" t="s">
        <v>45</v>
      </c>
    </row>
    <row r="41" spans="1:19" ht="25.5" x14ac:dyDescent="0.25">
      <c r="A41" s="186" t="s">
        <v>805</v>
      </c>
      <c r="B41" s="938" t="s">
        <v>123</v>
      </c>
      <c r="C41" s="355" t="s">
        <v>124</v>
      </c>
      <c r="D41" s="247">
        <v>75023814</v>
      </c>
      <c r="E41" s="247">
        <v>107615843</v>
      </c>
      <c r="F41" s="245">
        <v>600129951</v>
      </c>
      <c r="G41" s="357" t="s">
        <v>137</v>
      </c>
      <c r="H41" s="246" t="s">
        <v>29</v>
      </c>
      <c r="I41" s="247" t="s">
        <v>30</v>
      </c>
      <c r="J41" s="937" t="s">
        <v>126</v>
      </c>
      <c r="K41" s="248" t="s">
        <v>138</v>
      </c>
      <c r="L41" s="606">
        <v>500000</v>
      </c>
      <c r="M41" s="912">
        <f t="shared" ref="M41" si="6">L41/100*70</f>
        <v>350000</v>
      </c>
      <c r="N41" s="1049" t="s">
        <v>48</v>
      </c>
      <c r="O41" s="245" t="s">
        <v>34</v>
      </c>
      <c r="P41" s="246"/>
      <c r="Q41" s="245"/>
      <c r="R41" s="712" t="s">
        <v>128</v>
      </c>
      <c r="S41" s="245" t="s">
        <v>45</v>
      </c>
    </row>
    <row r="42" spans="1:19" ht="39" thickBot="1" x14ac:dyDescent="0.3">
      <c r="A42" s="60" t="s">
        <v>806</v>
      </c>
      <c r="B42" s="933" t="s">
        <v>123</v>
      </c>
      <c r="C42" s="61" t="s">
        <v>124</v>
      </c>
      <c r="D42" s="159">
        <v>75023814</v>
      </c>
      <c r="E42" s="159">
        <v>107615843</v>
      </c>
      <c r="F42" s="66">
        <v>600129951</v>
      </c>
      <c r="G42" s="63" t="s">
        <v>732</v>
      </c>
      <c r="H42" s="65" t="s">
        <v>29</v>
      </c>
      <c r="I42" s="159" t="s">
        <v>30</v>
      </c>
      <c r="J42" s="934" t="s">
        <v>126</v>
      </c>
      <c r="K42" s="63" t="s">
        <v>733</v>
      </c>
      <c r="L42" s="446">
        <v>3000000</v>
      </c>
      <c r="M42" s="447">
        <f t="shared" si="4"/>
        <v>2100000</v>
      </c>
      <c r="N42" s="65" t="s">
        <v>48</v>
      </c>
      <c r="O42" s="66" t="s">
        <v>34</v>
      </c>
      <c r="P42" s="65"/>
      <c r="Q42" s="66" t="s">
        <v>41</v>
      </c>
      <c r="R42" s="939" t="s">
        <v>128</v>
      </c>
      <c r="S42" s="66" t="s">
        <v>45</v>
      </c>
    </row>
    <row r="43" spans="1:19" ht="57.6" customHeight="1" x14ac:dyDescent="0.25">
      <c r="A43" s="1241" t="s">
        <v>807</v>
      </c>
      <c r="B43" s="106" t="s">
        <v>139</v>
      </c>
      <c r="C43" s="107" t="s">
        <v>140</v>
      </c>
      <c r="D43" s="184">
        <v>70881138</v>
      </c>
      <c r="E43" s="184">
        <v>107943117</v>
      </c>
      <c r="F43" s="109">
        <v>600130207</v>
      </c>
      <c r="G43" s="108" t="s">
        <v>141</v>
      </c>
      <c r="H43" s="112" t="s">
        <v>29</v>
      </c>
      <c r="I43" s="184" t="s">
        <v>30</v>
      </c>
      <c r="J43" s="571" t="s">
        <v>142</v>
      </c>
      <c r="K43" s="108" t="s">
        <v>143</v>
      </c>
      <c r="L43" s="442">
        <v>2000000</v>
      </c>
      <c r="M43" s="443">
        <f t="shared" si="4"/>
        <v>1400000</v>
      </c>
      <c r="N43" s="112" t="s">
        <v>144</v>
      </c>
      <c r="O43" s="109" t="s">
        <v>34</v>
      </c>
      <c r="P43" s="110"/>
      <c r="Q43" s="111"/>
      <c r="R43" s="112"/>
      <c r="S43" s="109" t="s">
        <v>35</v>
      </c>
    </row>
    <row r="44" spans="1:19" ht="57.6" customHeight="1" thickBot="1" x14ac:dyDescent="0.3">
      <c r="A44" s="1240" t="s">
        <v>808</v>
      </c>
      <c r="B44" s="557" t="s">
        <v>139</v>
      </c>
      <c r="C44" s="200" t="s">
        <v>140</v>
      </c>
      <c r="D44" s="201">
        <v>70881138</v>
      </c>
      <c r="E44" s="201">
        <v>107943117</v>
      </c>
      <c r="F44" s="132">
        <v>600130207</v>
      </c>
      <c r="G44" s="735" t="s">
        <v>145</v>
      </c>
      <c r="H44" s="131" t="s">
        <v>29</v>
      </c>
      <c r="I44" s="201" t="s">
        <v>30</v>
      </c>
      <c r="J44" s="570" t="s">
        <v>142</v>
      </c>
      <c r="K44" s="130" t="s">
        <v>146</v>
      </c>
      <c r="L44" s="538">
        <v>1000000</v>
      </c>
      <c r="M44" s="539">
        <f t="shared" si="4"/>
        <v>700000</v>
      </c>
      <c r="N44" s="131" t="s">
        <v>33</v>
      </c>
      <c r="O44" s="132" t="s">
        <v>34</v>
      </c>
      <c r="P44" s="254"/>
      <c r="Q44" s="255"/>
      <c r="R44" s="131"/>
      <c r="S44" s="132" t="s">
        <v>35</v>
      </c>
    </row>
    <row r="45" spans="1:19" ht="38.25" x14ac:dyDescent="0.25">
      <c r="A45" s="20" t="s">
        <v>809</v>
      </c>
      <c r="B45" s="106" t="s">
        <v>147</v>
      </c>
      <c r="C45" s="107" t="s">
        <v>148</v>
      </c>
      <c r="D45" s="550">
        <v>70995575</v>
      </c>
      <c r="E45" s="251">
        <v>107616181</v>
      </c>
      <c r="F45" s="422">
        <v>600129641</v>
      </c>
      <c r="G45" s="108" t="s">
        <v>149</v>
      </c>
      <c r="H45" s="141" t="s">
        <v>29</v>
      </c>
      <c r="I45" s="251" t="s">
        <v>102</v>
      </c>
      <c r="J45" s="571" t="s">
        <v>150</v>
      </c>
      <c r="K45" s="108" t="s">
        <v>151</v>
      </c>
      <c r="L45" s="462">
        <v>5000000</v>
      </c>
      <c r="M45" s="463">
        <f t="shared" si="4"/>
        <v>3500000</v>
      </c>
      <c r="N45" s="737" t="s">
        <v>152</v>
      </c>
      <c r="O45" s="133" t="s">
        <v>153</v>
      </c>
      <c r="P45" s="106"/>
      <c r="Q45" s="583"/>
      <c r="R45" s="141" t="s">
        <v>154</v>
      </c>
      <c r="S45" s="422" t="s">
        <v>35</v>
      </c>
    </row>
    <row r="46" spans="1:19" ht="38.25" x14ac:dyDescent="0.25">
      <c r="A46" s="1041" t="s">
        <v>810</v>
      </c>
      <c r="B46" s="100" t="s">
        <v>147</v>
      </c>
      <c r="C46" s="1043" t="s">
        <v>148</v>
      </c>
      <c r="D46" s="333">
        <v>70995575</v>
      </c>
      <c r="E46" s="333">
        <v>107616181</v>
      </c>
      <c r="F46" s="1044">
        <v>600129641</v>
      </c>
      <c r="G46" s="32" t="s">
        <v>155</v>
      </c>
      <c r="H46" s="76" t="s">
        <v>29</v>
      </c>
      <c r="I46" s="333" t="s">
        <v>102</v>
      </c>
      <c r="J46" s="567" t="s">
        <v>150</v>
      </c>
      <c r="K46" s="32" t="s">
        <v>156</v>
      </c>
      <c r="L46" s="450">
        <v>1500000</v>
      </c>
      <c r="M46" s="451">
        <f t="shared" si="4"/>
        <v>1050000</v>
      </c>
      <c r="N46" s="134" t="s">
        <v>71</v>
      </c>
      <c r="O46" s="135" t="s">
        <v>157</v>
      </c>
      <c r="P46" s="100"/>
      <c r="Q46" s="101"/>
      <c r="R46" s="100"/>
      <c r="S46" s="1044" t="s">
        <v>35</v>
      </c>
    </row>
    <row r="47" spans="1:19" ht="38.25" x14ac:dyDescent="0.25">
      <c r="A47" s="1047" t="s">
        <v>811</v>
      </c>
      <c r="B47" s="100" t="s">
        <v>147</v>
      </c>
      <c r="C47" s="1043" t="s">
        <v>148</v>
      </c>
      <c r="D47" s="333">
        <v>70995575</v>
      </c>
      <c r="E47" s="333">
        <v>107616181</v>
      </c>
      <c r="F47" s="1044">
        <v>600129641</v>
      </c>
      <c r="G47" s="32" t="s">
        <v>50</v>
      </c>
      <c r="H47" s="76" t="s">
        <v>29</v>
      </c>
      <c r="I47" s="333" t="s">
        <v>102</v>
      </c>
      <c r="J47" s="567" t="s">
        <v>150</v>
      </c>
      <c r="K47" s="32" t="s">
        <v>50</v>
      </c>
      <c r="L47" s="450">
        <v>1500000</v>
      </c>
      <c r="M47" s="451">
        <f t="shared" si="4"/>
        <v>1050000</v>
      </c>
      <c r="N47" s="738" t="s">
        <v>158</v>
      </c>
      <c r="O47" s="135" t="s">
        <v>158</v>
      </c>
      <c r="P47" s="100"/>
      <c r="Q47" s="101"/>
      <c r="R47" s="76" t="s">
        <v>159</v>
      </c>
      <c r="S47" s="1044" t="s">
        <v>35</v>
      </c>
    </row>
    <row r="48" spans="1:19" ht="38.25" x14ac:dyDescent="0.25">
      <c r="A48" s="39" t="s">
        <v>812</v>
      </c>
      <c r="B48" s="91" t="s">
        <v>147</v>
      </c>
      <c r="C48" s="92" t="s">
        <v>148</v>
      </c>
      <c r="D48" s="252">
        <v>70995575</v>
      </c>
      <c r="E48" s="252">
        <v>107616181</v>
      </c>
      <c r="F48" s="368">
        <v>600129641</v>
      </c>
      <c r="G48" s="941" t="s">
        <v>160</v>
      </c>
      <c r="H48" s="98" t="s">
        <v>29</v>
      </c>
      <c r="I48" s="252" t="s">
        <v>102</v>
      </c>
      <c r="J48" s="569" t="s">
        <v>150</v>
      </c>
      <c r="K48" s="941" t="s">
        <v>656</v>
      </c>
      <c r="L48" s="464">
        <v>6500000</v>
      </c>
      <c r="M48" s="465">
        <f t="shared" si="4"/>
        <v>4550000</v>
      </c>
      <c r="N48" s="137" t="s">
        <v>152</v>
      </c>
      <c r="O48" s="138" t="s">
        <v>153</v>
      </c>
      <c r="P48" s="91"/>
      <c r="Q48" s="93"/>
      <c r="R48" s="91"/>
      <c r="S48" s="368" t="s">
        <v>35</v>
      </c>
    </row>
    <row r="49" spans="1:19" ht="51" x14ac:dyDescent="0.25">
      <c r="A49" s="1041" t="s">
        <v>813</v>
      </c>
      <c r="B49" s="100" t="s">
        <v>147</v>
      </c>
      <c r="C49" s="1043" t="s">
        <v>148</v>
      </c>
      <c r="D49" s="333">
        <v>70995575</v>
      </c>
      <c r="E49" s="333">
        <v>107616181</v>
      </c>
      <c r="F49" s="1044">
        <v>600129641</v>
      </c>
      <c r="G49" s="32" t="s">
        <v>161</v>
      </c>
      <c r="H49" s="76" t="s">
        <v>29</v>
      </c>
      <c r="I49" s="333" t="s">
        <v>102</v>
      </c>
      <c r="J49" s="567" t="s">
        <v>150</v>
      </c>
      <c r="K49" s="32" t="s">
        <v>162</v>
      </c>
      <c r="L49" s="450">
        <v>150000</v>
      </c>
      <c r="M49" s="451">
        <f t="shared" si="4"/>
        <v>105000</v>
      </c>
      <c r="N49" s="134" t="s">
        <v>163</v>
      </c>
      <c r="O49" s="135" t="s">
        <v>153</v>
      </c>
      <c r="P49" s="100"/>
      <c r="Q49" s="101"/>
      <c r="R49" s="100"/>
      <c r="S49" s="1044" t="s">
        <v>35</v>
      </c>
    </row>
    <row r="50" spans="1:19" ht="38.25" x14ac:dyDescent="0.25">
      <c r="A50" s="186" t="s">
        <v>814</v>
      </c>
      <c r="B50" s="91" t="s">
        <v>147</v>
      </c>
      <c r="C50" s="92" t="s">
        <v>148</v>
      </c>
      <c r="D50" s="252">
        <v>70995575</v>
      </c>
      <c r="E50" s="252">
        <v>107616181</v>
      </c>
      <c r="F50" s="368">
        <v>600129641</v>
      </c>
      <c r="G50" s="941" t="s">
        <v>164</v>
      </c>
      <c r="H50" s="98" t="s">
        <v>29</v>
      </c>
      <c r="I50" s="252" t="s">
        <v>102</v>
      </c>
      <c r="J50" s="569" t="s">
        <v>150</v>
      </c>
      <c r="K50" s="941" t="s">
        <v>70</v>
      </c>
      <c r="L50" s="464">
        <v>800000</v>
      </c>
      <c r="M50" s="465">
        <f t="shared" si="4"/>
        <v>560000</v>
      </c>
      <c r="N50" s="137" t="s">
        <v>152</v>
      </c>
      <c r="O50" s="138" t="s">
        <v>165</v>
      </c>
      <c r="P50" s="91"/>
      <c r="Q50" s="93"/>
      <c r="R50" s="91"/>
      <c r="S50" s="368" t="s">
        <v>35</v>
      </c>
    </row>
    <row r="51" spans="1:19" ht="102" customHeight="1" thickBot="1" x14ac:dyDescent="0.3">
      <c r="A51" s="49" t="s">
        <v>815</v>
      </c>
      <c r="B51" s="557" t="s">
        <v>147</v>
      </c>
      <c r="C51" s="200" t="s">
        <v>148</v>
      </c>
      <c r="D51" s="253">
        <v>70995575</v>
      </c>
      <c r="E51" s="253">
        <v>107616181</v>
      </c>
      <c r="F51" s="349">
        <v>600129641</v>
      </c>
      <c r="G51" s="735" t="s">
        <v>166</v>
      </c>
      <c r="H51" s="423" t="s">
        <v>29</v>
      </c>
      <c r="I51" s="253" t="s">
        <v>102</v>
      </c>
      <c r="J51" s="570" t="s">
        <v>150</v>
      </c>
      <c r="K51" s="735" t="s">
        <v>166</v>
      </c>
      <c r="L51" s="578">
        <v>1250000</v>
      </c>
      <c r="M51" s="579">
        <f t="shared" si="4"/>
        <v>875000</v>
      </c>
      <c r="N51" s="739" t="s">
        <v>33</v>
      </c>
      <c r="O51" s="740" t="s">
        <v>165</v>
      </c>
      <c r="P51" s="557"/>
      <c r="Q51" s="584"/>
      <c r="R51" s="557"/>
      <c r="S51" s="349" t="s">
        <v>35</v>
      </c>
    </row>
    <row r="52" spans="1:19" ht="63.75" x14ac:dyDescent="0.25">
      <c r="A52" s="1241" t="s">
        <v>816</v>
      </c>
      <c r="B52" s="106" t="s">
        <v>167</v>
      </c>
      <c r="C52" s="107" t="s">
        <v>168</v>
      </c>
      <c r="D52" s="184">
        <v>71009931</v>
      </c>
      <c r="E52" s="184">
        <v>107615746</v>
      </c>
      <c r="F52" s="109">
        <v>600129276</v>
      </c>
      <c r="G52" s="108" t="s">
        <v>169</v>
      </c>
      <c r="H52" s="112" t="s">
        <v>29</v>
      </c>
      <c r="I52" s="184" t="s">
        <v>30</v>
      </c>
      <c r="J52" s="571" t="s">
        <v>170</v>
      </c>
      <c r="K52" s="108" t="s">
        <v>171</v>
      </c>
      <c r="L52" s="442">
        <v>5000000</v>
      </c>
      <c r="M52" s="443">
        <f t="shared" si="4"/>
        <v>3500000</v>
      </c>
      <c r="N52" s="112" t="s">
        <v>33</v>
      </c>
      <c r="O52" s="109" t="s">
        <v>34</v>
      </c>
      <c r="P52" s="112" t="s">
        <v>41</v>
      </c>
      <c r="Q52" s="109" t="s">
        <v>41</v>
      </c>
      <c r="R52" s="141"/>
      <c r="S52" s="109" t="s">
        <v>35</v>
      </c>
    </row>
    <row r="53" spans="1:19" ht="51.75" thickBot="1" x14ac:dyDescent="0.3">
      <c r="A53" s="590" t="s">
        <v>817</v>
      </c>
      <c r="B53" s="557" t="s">
        <v>167</v>
      </c>
      <c r="C53" s="200" t="s">
        <v>168</v>
      </c>
      <c r="D53" s="201">
        <v>71009931</v>
      </c>
      <c r="E53" s="201">
        <v>107615746</v>
      </c>
      <c r="F53" s="132">
        <v>600129276</v>
      </c>
      <c r="G53" s="130" t="s">
        <v>172</v>
      </c>
      <c r="H53" s="131" t="s">
        <v>29</v>
      </c>
      <c r="I53" s="201" t="s">
        <v>30</v>
      </c>
      <c r="J53" s="570" t="s">
        <v>170</v>
      </c>
      <c r="K53" s="130" t="s">
        <v>173</v>
      </c>
      <c r="L53" s="538">
        <v>5000000</v>
      </c>
      <c r="M53" s="539">
        <f t="shared" si="4"/>
        <v>3500000</v>
      </c>
      <c r="N53" s="131" t="s">
        <v>33</v>
      </c>
      <c r="O53" s="132" t="s">
        <v>34</v>
      </c>
      <c r="P53" s="131" t="s">
        <v>41</v>
      </c>
      <c r="Q53" s="132" t="s">
        <v>41</v>
      </c>
      <c r="R53" s="423"/>
      <c r="S53" s="132" t="s">
        <v>35</v>
      </c>
    </row>
    <row r="54" spans="1:19" ht="63.75" x14ac:dyDescent="0.25">
      <c r="A54" s="1241" t="s">
        <v>818</v>
      </c>
      <c r="B54" s="106" t="s">
        <v>174</v>
      </c>
      <c r="C54" s="107" t="s">
        <v>175</v>
      </c>
      <c r="D54" s="551">
        <v>43378641</v>
      </c>
      <c r="E54" s="184">
        <v>107615983</v>
      </c>
      <c r="F54" s="109">
        <v>600130053</v>
      </c>
      <c r="G54" s="108" t="s">
        <v>176</v>
      </c>
      <c r="H54" s="112" t="s">
        <v>29</v>
      </c>
      <c r="I54" s="184" t="s">
        <v>30</v>
      </c>
      <c r="J54" s="571" t="s">
        <v>177</v>
      </c>
      <c r="K54" s="108" t="s">
        <v>178</v>
      </c>
      <c r="L54" s="442">
        <v>500000</v>
      </c>
      <c r="M54" s="443">
        <f>L54/100*70</f>
        <v>350000</v>
      </c>
      <c r="N54" s="1092" t="s">
        <v>48</v>
      </c>
      <c r="O54" s="827" t="s">
        <v>49</v>
      </c>
      <c r="P54" s="110"/>
      <c r="Q54" s="111"/>
      <c r="R54" s="112"/>
      <c r="S54" s="109" t="s">
        <v>35</v>
      </c>
    </row>
    <row r="55" spans="1:19" ht="76.5" x14ac:dyDescent="0.25">
      <c r="A55" s="904" t="s">
        <v>819</v>
      </c>
      <c r="B55" s="91" t="s">
        <v>174</v>
      </c>
      <c r="C55" s="92" t="s">
        <v>175</v>
      </c>
      <c r="D55" s="741">
        <v>43378641</v>
      </c>
      <c r="E55" s="1119">
        <v>107615983</v>
      </c>
      <c r="F55" s="1117">
        <v>600130053</v>
      </c>
      <c r="G55" s="941" t="s">
        <v>180</v>
      </c>
      <c r="H55" s="1116" t="s">
        <v>29</v>
      </c>
      <c r="I55" s="1119" t="s">
        <v>30</v>
      </c>
      <c r="J55" s="569" t="s">
        <v>177</v>
      </c>
      <c r="K55" s="941" t="s">
        <v>181</v>
      </c>
      <c r="L55" s="1120">
        <v>25000000</v>
      </c>
      <c r="M55" s="441">
        <f t="shared" ref="M55" si="7">L55/100*70</f>
        <v>17500000</v>
      </c>
      <c r="N55" s="1093" t="s">
        <v>48</v>
      </c>
      <c r="O55" s="1045" t="s">
        <v>49</v>
      </c>
      <c r="P55" s="102"/>
      <c r="Q55" s="1117" t="s">
        <v>41</v>
      </c>
      <c r="R55" s="1116"/>
      <c r="S55" s="1117" t="s">
        <v>35</v>
      </c>
    </row>
    <row r="56" spans="1:19" ht="64.5" thickBot="1" x14ac:dyDescent="0.3">
      <c r="A56" s="590" t="s">
        <v>820</v>
      </c>
      <c r="B56" s="557" t="s">
        <v>174</v>
      </c>
      <c r="C56" s="200" t="s">
        <v>175</v>
      </c>
      <c r="D56" s="742">
        <v>43378641</v>
      </c>
      <c r="E56" s="201">
        <v>107615983</v>
      </c>
      <c r="F56" s="132">
        <v>600130053</v>
      </c>
      <c r="G56" s="130" t="s">
        <v>182</v>
      </c>
      <c r="H56" s="131" t="s">
        <v>29</v>
      </c>
      <c r="I56" s="201" t="s">
        <v>30</v>
      </c>
      <c r="J56" s="570" t="s">
        <v>177</v>
      </c>
      <c r="K56" s="130" t="s">
        <v>183</v>
      </c>
      <c r="L56" s="538">
        <v>35000000</v>
      </c>
      <c r="M56" s="539">
        <f>L56/100*70</f>
        <v>24500000</v>
      </c>
      <c r="N56" s="1091" t="s">
        <v>48</v>
      </c>
      <c r="O56" s="825" t="s">
        <v>49</v>
      </c>
      <c r="P56" s="254"/>
      <c r="Q56" s="255"/>
      <c r="R56" s="131"/>
      <c r="S56" s="132" t="s">
        <v>35</v>
      </c>
    </row>
    <row r="57" spans="1:19" ht="58.15" customHeight="1" thickBot="1" x14ac:dyDescent="0.3">
      <c r="A57" s="147" t="s">
        <v>821</v>
      </c>
      <c r="B57" s="148" t="s">
        <v>184</v>
      </c>
      <c r="C57" s="149" t="s">
        <v>185</v>
      </c>
      <c r="D57" s="433">
        <v>75023865</v>
      </c>
      <c r="E57" s="433">
        <v>107615815</v>
      </c>
      <c r="F57" s="152">
        <v>600130533</v>
      </c>
      <c r="G57" s="150" t="s">
        <v>186</v>
      </c>
      <c r="H57" s="151" t="s">
        <v>29</v>
      </c>
      <c r="I57" s="433" t="s">
        <v>30</v>
      </c>
      <c r="J57" s="572" t="s">
        <v>187</v>
      </c>
      <c r="K57" s="150" t="s">
        <v>188</v>
      </c>
      <c r="L57" s="466">
        <v>200000</v>
      </c>
      <c r="M57" s="467">
        <f t="shared" si="4"/>
        <v>140000</v>
      </c>
      <c r="N57" s="151" t="s">
        <v>75</v>
      </c>
      <c r="O57" s="152" t="s">
        <v>76</v>
      </c>
      <c r="P57" s="151"/>
      <c r="Q57" s="152"/>
      <c r="R57" s="585" t="s">
        <v>44</v>
      </c>
      <c r="S57" s="152" t="s">
        <v>35</v>
      </c>
    </row>
    <row r="58" spans="1:19" ht="51" x14ac:dyDescent="0.25">
      <c r="A58" s="1241" t="s">
        <v>822</v>
      </c>
      <c r="B58" s="123" t="s">
        <v>189</v>
      </c>
      <c r="C58" s="54" t="s">
        <v>190</v>
      </c>
      <c r="D58" s="431">
        <v>71009850</v>
      </c>
      <c r="E58" s="184">
        <v>107616319</v>
      </c>
      <c r="F58" s="109">
        <v>600130657</v>
      </c>
      <c r="G58" s="108" t="s">
        <v>191</v>
      </c>
      <c r="H58" s="112" t="s">
        <v>29</v>
      </c>
      <c r="I58" s="431" t="s">
        <v>30</v>
      </c>
      <c r="J58" s="573" t="s">
        <v>192</v>
      </c>
      <c r="K58" s="108" t="s">
        <v>193</v>
      </c>
      <c r="L58" s="442">
        <v>1000000</v>
      </c>
      <c r="M58" s="443">
        <f>L58/100*70</f>
        <v>700000</v>
      </c>
      <c r="N58" s="743" t="s">
        <v>33</v>
      </c>
      <c r="O58" s="744" t="s">
        <v>34</v>
      </c>
      <c r="P58" s="110"/>
      <c r="Q58" s="111"/>
      <c r="R58" s="141" t="s">
        <v>194</v>
      </c>
      <c r="S58" s="109" t="s">
        <v>35</v>
      </c>
    </row>
    <row r="59" spans="1:19" ht="55.9" customHeight="1" x14ac:dyDescent="0.25">
      <c r="A59" s="1047" t="s">
        <v>823</v>
      </c>
      <c r="B59" s="100" t="s">
        <v>189</v>
      </c>
      <c r="C59" s="1043" t="s">
        <v>190</v>
      </c>
      <c r="D59" s="333">
        <v>71009850</v>
      </c>
      <c r="E59" s="333">
        <v>107616319</v>
      </c>
      <c r="F59" s="1044">
        <v>600130657</v>
      </c>
      <c r="G59" s="32" t="s">
        <v>195</v>
      </c>
      <c r="H59" s="76" t="s">
        <v>29</v>
      </c>
      <c r="I59" s="1048" t="s">
        <v>30</v>
      </c>
      <c r="J59" s="567" t="s">
        <v>192</v>
      </c>
      <c r="K59" s="32" t="s">
        <v>196</v>
      </c>
      <c r="L59" s="450">
        <v>750000</v>
      </c>
      <c r="M59" s="451">
        <f t="shared" si="4"/>
        <v>525000</v>
      </c>
      <c r="N59" s="76" t="s">
        <v>197</v>
      </c>
      <c r="O59" s="1044" t="s">
        <v>76</v>
      </c>
      <c r="P59" s="100"/>
      <c r="Q59" s="101"/>
      <c r="R59" s="76"/>
      <c r="S59" s="1044" t="s">
        <v>35</v>
      </c>
    </row>
    <row r="60" spans="1:19" ht="57.6" customHeight="1" thickBot="1" x14ac:dyDescent="0.3">
      <c r="A60" s="1249" t="s">
        <v>824</v>
      </c>
      <c r="B60" s="557" t="s">
        <v>189</v>
      </c>
      <c r="C60" s="200" t="s">
        <v>190</v>
      </c>
      <c r="D60" s="253">
        <v>71009850</v>
      </c>
      <c r="E60" s="253">
        <v>107616319</v>
      </c>
      <c r="F60" s="349">
        <v>600130657</v>
      </c>
      <c r="G60" s="130" t="s">
        <v>198</v>
      </c>
      <c r="H60" s="423" t="s">
        <v>29</v>
      </c>
      <c r="I60" s="201" t="s">
        <v>30</v>
      </c>
      <c r="J60" s="570" t="s">
        <v>192</v>
      </c>
      <c r="K60" s="130" t="s">
        <v>198</v>
      </c>
      <c r="L60" s="578">
        <v>700000</v>
      </c>
      <c r="M60" s="579">
        <f t="shared" si="4"/>
        <v>490000</v>
      </c>
      <c r="N60" s="745" t="s">
        <v>33</v>
      </c>
      <c r="O60" s="746" t="s">
        <v>34</v>
      </c>
      <c r="P60" s="557"/>
      <c r="Q60" s="584"/>
      <c r="R60" s="423"/>
      <c r="S60" s="349" t="s">
        <v>35</v>
      </c>
    </row>
    <row r="61" spans="1:19" ht="56.45" customHeight="1" x14ac:dyDescent="0.25">
      <c r="A61" s="212" t="s">
        <v>825</v>
      </c>
      <c r="B61" s="556" t="s">
        <v>199</v>
      </c>
      <c r="C61" s="70" t="s">
        <v>200</v>
      </c>
      <c r="D61" s="210">
        <v>70998787</v>
      </c>
      <c r="E61" s="210">
        <v>107615754</v>
      </c>
      <c r="F61" s="211">
        <v>600130541</v>
      </c>
      <c r="G61" s="861" t="s">
        <v>201</v>
      </c>
      <c r="H61" s="209" t="s">
        <v>29</v>
      </c>
      <c r="I61" s="210" t="s">
        <v>30</v>
      </c>
      <c r="J61" s="566" t="s">
        <v>202</v>
      </c>
      <c r="K61" s="71" t="s">
        <v>203</v>
      </c>
      <c r="L61" s="454">
        <v>1500000</v>
      </c>
      <c r="M61" s="455">
        <f>L61/100*70</f>
        <v>1050000</v>
      </c>
      <c r="N61" s="213" t="s">
        <v>33</v>
      </c>
      <c r="O61" s="823" t="s">
        <v>716</v>
      </c>
      <c r="P61" s="209"/>
      <c r="Q61" s="821"/>
      <c r="R61" s="819"/>
      <c r="S61" s="211" t="s">
        <v>35</v>
      </c>
    </row>
    <row r="62" spans="1:19" ht="56.45" customHeight="1" x14ac:dyDescent="0.25">
      <c r="A62" s="186" t="s">
        <v>826</v>
      </c>
      <c r="B62" s="905" t="s">
        <v>199</v>
      </c>
      <c r="C62" s="895" t="s">
        <v>200</v>
      </c>
      <c r="D62" s="896">
        <v>70998787</v>
      </c>
      <c r="E62" s="896">
        <v>107615754</v>
      </c>
      <c r="F62" s="776">
        <v>600130541</v>
      </c>
      <c r="G62" s="898" t="s">
        <v>536</v>
      </c>
      <c r="H62" s="775" t="s">
        <v>29</v>
      </c>
      <c r="I62" s="896" t="s">
        <v>30</v>
      </c>
      <c r="J62" s="906" t="s">
        <v>202</v>
      </c>
      <c r="K62" s="907" t="s">
        <v>537</v>
      </c>
      <c r="L62" s="637">
        <v>10000000</v>
      </c>
      <c r="M62" s="611">
        <f t="shared" ref="M62" si="8">L62/100*70</f>
        <v>7000000</v>
      </c>
      <c r="N62" s="824" t="s">
        <v>48</v>
      </c>
      <c r="O62" s="825" t="s">
        <v>49</v>
      </c>
      <c r="P62" s="775"/>
      <c r="Q62" s="908"/>
      <c r="R62" s="909"/>
      <c r="S62" s="776" t="s">
        <v>35</v>
      </c>
    </row>
    <row r="63" spans="1:19" ht="64.5" thickBot="1" x14ac:dyDescent="0.3">
      <c r="A63" s="49" t="s">
        <v>827</v>
      </c>
      <c r="B63" s="862" t="s">
        <v>199</v>
      </c>
      <c r="C63" s="863" t="s">
        <v>200</v>
      </c>
      <c r="D63" s="864">
        <v>70998787</v>
      </c>
      <c r="E63" s="864">
        <v>107615754</v>
      </c>
      <c r="F63" s="865">
        <v>600130541</v>
      </c>
      <c r="G63" s="866" t="s">
        <v>204</v>
      </c>
      <c r="H63" s="867" t="s">
        <v>29</v>
      </c>
      <c r="I63" s="864" t="s">
        <v>30</v>
      </c>
      <c r="J63" s="868" t="s">
        <v>202</v>
      </c>
      <c r="K63" s="869" t="s">
        <v>657</v>
      </c>
      <c r="L63" s="870">
        <v>2000000</v>
      </c>
      <c r="M63" s="871">
        <f t="shared" ref="M63:M66" si="9">L63/100*70</f>
        <v>1400000</v>
      </c>
      <c r="N63" s="872" t="s">
        <v>33</v>
      </c>
      <c r="O63" s="865" t="s">
        <v>34</v>
      </c>
      <c r="P63" s="867"/>
      <c r="Q63" s="865"/>
      <c r="R63" s="851" t="s">
        <v>719</v>
      </c>
      <c r="S63" s="865" t="s">
        <v>35</v>
      </c>
    </row>
    <row r="64" spans="1:19" ht="38.25" x14ac:dyDescent="0.25">
      <c r="A64" s="1241" t="s">
        <v>828</v>
      </c>
      <c r="B64" s="106" t="s">
        <v>205</v>
      </c>
      <c r="C64" s="107" t="s">
        <v>206</v>
      </c>
      <c r="D64" s="184">
        <v>75021943</v>
      </c>
      <c r="E64" s="184">
        <v>107616521</v>
      </c>
      <c r="F64" s="109">
        <v>600129918</v>
      </c>
      <c r="G64" s="747" t="s">
        <v>207</v>
      </c>
      <c r="H64" s="112" t="s">
        <v>29</v>
      </c>
      <c r="I64" s="184" t="s">
        <v>30</v>
      </c>
      <c r="J64" s="573" t="s">
        <v>208</v>
      </c>
      <c r="K64" s="108" t="s">
        <v>692</v>
      </c>
      <c r="L64" s="749">
        <v>100000</v>
      </c>
      <c r="M64" s="443">
        <f t="shared" si="9"/>
        <v>70000</v>
      </c>
      <c r="N64" s="676" t="s">
        <v>33</v>
      </c>
      <c r="O64" s="109" t="s">
        <v>34</v>
      </c>
      <c r="P64" s="112"/>
      <c r="Q64" s="109"/>
      <c r="R64" s="112"/>
      <c r="S64" s="109" t="s">
        <v>35</v>
      </c>
    </row>
    <row r="65" spans="1:29" ht="38.25" x14ac:dyDescent="0.25">
      <c r="A65" s="186" t="s">
        <v>829</v>
      </c>
      <c r="B65" s="91" t="s">
        <v>205</v>
      </c>
      <c r="C65" s="92" t="s">
        <v>206</v>
      </c>
      <c r="D65" s="188">
        <v>75021943</v>
      </c>
      <c r="E65" s="188">
        <v>107616521</v>
      </c>
      <c r="F65" s="97">
        <v>600129918</v>
      </c>
      <c r="G65" s="733" t="s">
        <v>209</v>
      </c>
      <c r="H65" s="96" t="s">
        <v>29</v>
      </c>
      <c r="I65" s="188" t="s">
        <v>30</v>
      </c>
      <c r="J65" s="575" t="s">
        <v>208</v>
      </c>
      <c r="K65" s="733" t="s">
        <v>693</v>
      </c>
      <c r="L65" s="750">
        <v>150000</v>
      </c>
      <c r="M65" s="441">
        <f t="shared" si="9"/>
        <v>105000</v>
      </c>
      <c r="N65" s="668" t="s">
        <v>33</v>
      </c>
      <c r="O65" s="97" t="s">
        <v>34</v>
      </c>
      <c r="P65" s="96"/>
      <c r="Q65" s="97"/>
      <c r="R65" s="96"/>
      <c r="S65" s="97" t="s">
        <v>35</v>
      </c>
    </row>
    <row r="66" spans="1:29" ht="26.25" thickBot="1" x14ac:dyDescent="0.3">
      <c r="A66" s="49" t="s">
        <v>830</v>
      </c>
      <c r="B66" s="557" t="s">
        <v>205</v>
      </c>
      <c r="C66" s="200" t="s">
        <v>206</v>
      </c>
      <c r="D66" s="201">
        <v>75021943</v>
      </c>
      <c r="E66" s="201">
        <v>107616521</v>
      </c>
      <c r="F66" s="132">
        <v>600129918</v>
      </c>
      <c r="G66" s="735" t="s">
        <v>210</v>
      </c>
      <c r="H66" s="131" t="s">
        <v>29</v>
      </c>
      <c r="I66" s="201" t="s">
        <v>30</v>
      </c>
      <c r="J66" s="736" t="s">
        <v>208</v>
      </c>
      <c r="K66" s="735" t="s">
        <v>211</v>
      </c>
      <c r="L66" s="748">
        <v>120000</v>
      </c>
      <c r="M66" s="539">
        <f t="shared" si="9"/>
        <v>84000</v>
      </c>
      <c r="N66" s="563" t="s">
        <v>33</v>
      </c>
      <c r="O66" s="132" t="s">
        <v>34</v>
      </c>
      <c r="P66" s="131"/>
      <c r="Q66" s="132"/>
      <c r="R66" s="131"/>
      <c r="S66" s="132" t="s">
        <v>35</v>
      </c>
      <c r="AC66" s="1115"/>
    </row>
    <row r="67" spans="1:29" ht="62.45" customHeight="1" thickBot="1" x14ac:dyDescent="0.3">
      <c r="A67" s="899" t="s">
        <v>831</v>
      </c>
      <c r="B67" s="558" t="s">
        <v>212</v>
      </c>
      <c r="C67" s="161" t="s">
        <v>213</v>
      </c>
      <c r="D67" s="552">
        <v>60575255</v>
      </c>
      <c r="E67" s="430">
        <v>107615827</v>
      </c>
      <c r="F67" s="425">
        <v>600130282</v>
      </c>
      <c r="G67" s="16" t="s">
        <v>214</v>
      </c>
      <c r="H67" s="19" t="s">
        <v>29</v>
      </c>
      <c r="I67" s="430" t="s">
        <v>30</v>
      </c>
      <c r="J67" s="574" t="s">
        <v>215</v>
      </c>
      <c r="K67" s="16" t="s">
        <v>214</v>
      </c>
      <c r="L67" s="852">
        <v>2000000</v>
      </c>
      <c r="M67" s="1039">
        <f>L67/100*70</f>
        <v>1400000</v>
      </c>
      <c r="N67" s="853" t="s">
        <v>48</v>
      </c>
      <c r="O67" s="854" t="s">
        <v>49</v>
      </c>
      <c r="P67" s="18"/>
      <c r="Q67" s="15"/>
      <c r="R67" s="18"/>
      <c r="S67" s="68" t="s">
        <v>35</v>
      </c>
      <c r="AC67" s="1115"/>
    </row>
    <row r="68" spans="1:29" s="1115" customFormat="1" ht="57.6" customHeight="1" x14ac:dyDescent="0.25">
      <c r="A68" s="1242" t="s">
        <v>832</v>
      </c>
      <c r="B68" s="501" t="s">
        <v>576</v>
      </c>
      <c r="C68" s="56" t="s">
        <v>577</v>
      </c>
      <c r="D68" s="1096">
        <v>70990310</v>
      </c>
      <c r="E68" s="154">
        <v>108027562</v>
      </c>
      <c r="F68" s="59">
        <v>600130746</v>
      </c>
      <c r="G68" s="1097" t="s">
        <v>320</v>
      </c>
      <c r="H68" s="156" t="s">
        <v>29</v>
      </c>
      <c r="I68" s="1123" t="s">
        <v>102</v>
      </c>
      <c r="J68" s="155" t="s">
        <v>579</v>
      </c>
      <c r="K68" s="1114" t="s">
        <v>321</v>
      </c>
      <c r="L68" s="444">
        <v>1500000</v>
      </c>
      <c r="M68" s="445">
        <v>1050000</v>
      </c>
      <c r="N68" s="1107" t="s">
        <v>750</v>
      </c>
      <c r="O68" s="1108" t="s">
        <v>34</v>
      </c>
      <c r="P68" s="1126"/>
      <c r="Q68" s="1127"/>
      <c r="R68" s="1126"/>
      <c r="S68" s="59" t="s">
        <v>35</v>
      </c>
    </row>
    <row r="69" spans="1:29" s="1115" customFormat="1" ht="55.9" customHeight="1" x14ac:dyDescent="0.25">
      <c r="A69" s="55" t="s">
        <v>833</v>
      </c>
      <c r="B69" s="501" t="s">
        <v>576</v>
      </c>
      <c r="C69" s="56" t="s">
        <v>577</v>
      </c>
      <c r="D69" s="1096">
        <v>70990310</v>
      </c>
      <c r="E69" s="154">
        <v>108027562</v>
      </c>
      <c r="F69" s="59">
        <v>600130746</v>
      </c>
      <c r="G69" s="1111" t="s">
        <v>752</v>
      </c>
      <c r="H69" s="58" t="s">
        <v>29</v>
      </c>
      <c r="I69" s="1124" t="s">
        <v>102</v>
      </c>
      <c r="J69" s="59" t="s">
        <v>579</v>
      </c>
      <c r="K69" s="1113" t="s">
        <v>753</v>
      </c>
      <c r="L69" s="444">
        <v>4000000</v>
      </c>
      <c r="M69" s="445">
        <v>2800000</v>
      </c>
      <c r="N69" s="1107" t="s">
        <v>591</v>
      </c>
      <c r="O69" s="1108" t="s">
        <v>34</v>
      </c>
      <c r="P69" s="1128"/>
      <c r="Q69" s="1129"/>
      <c r="R69" s="1128"/>
      <c r="S69" s="59" t="s">
        <v>35</v>
      </c>
    </row>
    <row r="70" spans="1:29" s="1115" customFormat="1" ht="58.15" customHeight="1" thickBot="1" x14ac:dyDescent="0.3">
      <c r="A70" s="60" t="s">
        <v>834</v>
      </c>
      <c r="B70" s="979" t="s">
        <v>576</v>
      </c>
      <c r="C70" s="1101" t="s">
        <v>577</v>
      </c>
      <c r="D70" s="1102">
        <v>70990310</v>
      </c>
      <c r="E70" s="1103">
        <v>108027562</v>
      </c>
      <c r="F70" s="1104">
        <v>600130746</v>
      </c>
      <c r="G70" s="1097" t="s">
        <v>573</v>
      </c>
      <c r="H70" s="923" t="s">
        <v>29</v>
      </c>
      <c r="I70" s="1125" t="s">
        <v>102</v>
      </c>
      <c r="J70" s="918" t="s">
        <v>579</v>
      </c>
      <c r="K70" s="1112" t="s">
        <v>754</v>
      </c>
      <c r="L70" s="444">
        <v>5000000</v>
      </c>
      <c r="M70" s="445">
        <v>3500000</v>
      </c>
      <c r="N70" s="1107" t="s">
        <v>591</v>
      </c>
      <c r="O70" s="1108" t="s">
        <v>34</v>
      </c>
      <c r="P70" s="67"/>
      <c r="Q70" s="62"/>
      <c r="R70" s="67"/>
      <c r="S70" s="59" t="s">
        <v>35</v>
      </c>
    </row>
    <row r="71" spans="1:29" ht="39" thickBot="1" x14ac:dyDescent="0.3">
      <c r="A71" s="12" t="s">
        <v>835</v>
      </c>
      <c r="B71" s="13" t="s">
        <v>216</v>
      </c>
      <c r="C71" s="14" t="s">
        <v>217</v>
      </c>
      <c r="D71" s="430">
        <v>75022851</v>
      </c>
      <c r="E71" s="430">
        <v>107615932</v>
      </c>
      <c r="F71" s="68">
        <v>600129438</v>
      </c>
      <c r="G71" s="16" t="s">
        <v>218</v>
      </c>
      <c r="H71" s="19" t="s">
        <v>29</v>
      </c>
      <c r="I71" s="430" t="s">
        <v>30</v>
      </c>
      <c r="J71" s="574" t="s">
        <v>219</v>
      </c>
      <c r="K71" s="16" t="s">
        <v>218</v>
      </c>
      <c r="L71" s="437">
        <v>2000000</v>
      </c>
      <c r="M71" s="438">
        <f t="shared" ref="M71" si="10">L71/100*70</f>
        <v>1400000</v>
      </c>
      <c r="N71" s="19" t="s">
        <v>40</v>
      </c>
      <c r="O71" s="68" t="s">
        <v>34</v>
      </c>
      <c r="P71" s="751"/>
      <c r="Q71" s="752"/>
      <c r="R71" s="751"/>
      <c r="S71" s="68" t="s">
        <v>35</v>
      </c>
      <c r="AC71" s="1115"/>
    </row>
    <row r="72" spans="1:29" ht="38.25" x14ac:dyDescent="0.25">
      <c r="A72" s="212" t="s">
        <v>836</v>
      </c>
      <c r="B72" s="556" t="s">
        <v>220</v>
      </c>
      <c r="C72" s="70" t="s">
        <v>221</v>
      </c>
      <c r="D72" s="210">
        <v>71001565</v>
      </c>
      <c r="E72" s="210">
        <v>107616025</v>
      </c>
      <c r="F72" s="211">
        <v>600129501</v>
      </c>
      <c r="G72" s="71" t="s">
        <v>658</v>
      </c>
      <c r="H72" s="209" t="s">
        <v>29</v>
      </c>
      <c r="I72" s="210" t="s">
        <v>30</v>
      </c>
      <c r="J72" s="928" t="s">
        <v>30</v>
      </c>
      <c r="K72" s="72" t="s">
        <v>222</v>
      </c>
      <c r="L72" s="454">
        <v>1200000</v>
      </c>
      <c r="M72" s="455">
        <f>L72/100*70</f>
        <v>840000</v>
      </c>
      <c r="N72" s="209" t="s">
        <v>223</v>
      </c>
      <c r="O72" s="211" t="s">
        <v>104</v>
      </c>
      <c r="P72" s="89"/>
      <c r="Q72" s="90"/>
      <c r="R72" s="1062" t="s">
        <v>44</v>
      </c>
      <c r="S72" s="211" t="s">
        <v>35</v>
      </c>
    </row>
    <row r="73" spans="1:29" ht="48" customHeight="1" x14ac:dyDescent="0.25">
      <c r="A73" s="904" t="s">
        <v>837</v>
      </c>
      <c r="B73" s="91" t="s">
        <v>220</v>
      </c>
      <c r="C73" s="92" t="s">
        <v>221</v>
      </c>
      <c r="D73" s="188">
        <v>71001565</v>
      </c>
      <c r="E73" s="188">
        <v>107616025</v>
      </c>
      <c r="F73" s="97">
        <v>600129501</v>
      </c>
      <c r="G73" s="94" t="s">
        <v>224</v>
      </c>
      <c r="H73" s="96" t="s">
        <v>29</v>
      </c>
      <c r="I73" s="188" t="s">
        <v>30</v>
      </c>
      <c r="J73" s="575" t="s">
        <v>30</v>
      </c>
      <c r="K73" s="164" t="s">
        <v>225</v>
      </c>
      <c r="L73" s="457">
        <v>800000</v>
      </c>
      <c r="M73" s="441">
        <f>L73/100*70</f>
        <v>560000</v>
      </c>
      <c r="N73" s="942" t="s">
        <v>296</v>
      </c>
      <c r="O73" s="1045" t="s">
        <v>34</v>
      </c>
      <c r="P73" s="102"/>
      <c r="Q73" s="99"/>
      <c r="R73" s="1116"/>
      <c r="S73" s="97" t="s">
        <v>35</v>
      </c>
    </row>
    <row r="74" spans="1:29" ht="45" customHeight="1" x14ac:dyDescent="0.25">
      <c r="A74" s="1047" t="s">
        <v>838</v>
      </c>
      <c r="B74" s="100" t="s">
        <v>220</v>
      </c>
      <c r="C74" s="1043" t="s">
        <v>221</v>
      </c>
      <c r="D74" s="1048">
        <v>71001565</v>
      </c>
      <c r="E74" s="1048">
        <v>107616025</v>
      </c>
      <c r="F74" s="1046">
        <v>600129501</v>
      </c>
      <c r="G74" s="32" t="s">
        <v>226</v>
      </c>
      <c r="H74" s="175" t="s">
        <v>29</v>
      </c>
      <c r="I74" s="1048" t="s">
        <v>30</v>
      </c>
      <c r="J74" s="561" t="s">
        <v>30</v>
      </c>
      <c r="K74" s="33" t="s">
        <v>225</v>
      </c>
      <c r="L74" s="439">
        <v>700000</v>
      </c>
      <c r="M74" s="440">
        <f>L74/100*70</f>
        <v>490000</v>
      </c>
      <c r="N74" s="175" t="s">
        <v>33</v>
      </c>
      <c r="O74" s="1045" t="s">
        <v>231</v>
      </c>
      <c r="P74" s="37"/>
      <c r="Q74" s="31"/>
      <c r="R74" s="1073" t="s">
        <v>44</v>
      </c>
      <c r="S74" s="1046" t="s">
        <v>35</v>
      </c>
    </row>
    <row r="75" spans="1:29" ht="38.25" x14ac:dyDescent="0.25">
      <c r="A75" s="1041" t="s">
        <v>839</v>
      </c>
      <c r="B75" s="100" t="s">
        <v>220</v>
      </c>
      <c r="C75" s="1043" t="s">
        <v>221</v>
      </c>
      <c r="D75" s="1048">
        <v>71001565</v>
      </c>
      <c r="E75" s="1048">
        <v>107616025</v>
      </c>
      <c r="F75" s="1046">
        <v>600129501</v>
      </c>
      <c r="G75" s="32" t="s">
        <v>228</v>
      </c>
      <c r="H75" s="175" t="s">
        <v>29</v>
      </c>
      <c r="I75" s="1048" t="s">
        <v>30</v>
      </c>
      <c r="J75" s="561" t="s">
        <v>30</v>
      </c>
      <c r="K75" s="33" t="s">
        <v>225</v>
      </c>
      <c r="L75" s="456">
        <v>700000</v>
      </c>
      <c r="M75" s="440">
        <f t="shared" ref="M75:M87" si="11">L75/100*70</f>
        <v>490000</v>
      </c>
      <c r="N75" s="175" t="s">
        <v>229</v>
      </c>
      <c r="O75" s="1045" t="s">
        <v>231</v>
      </c>
      <c r="P75" s="37"/>
      <c r="Q75" s="31"/>
      <c r="R75" s="1073" t="s">
        <v>44</v>
      </c>
      <c r="S75" s="1046" t="s">
        <v>35</v>
      </c>
    </row>
    <row r="76" spans="1:29" ht="38.25" x14ac:dyDescent="0.25">
      <c r="A76" s="904" t="s">
        <v>840</v>
      </c>
      <c r="B76" s="124" t="s">
        <v>220</v>
      </c>
      <c r="C76" s="125" t="s">
        <v>221</v>
      </c>
      <c r="D76" s="214">
        <v>71001565</v>
      </c>
      <c r="E76" s="214">
        <v>107616025</v>
      </c>
      <c r="F76" s="171">
        <v>600129501</v>
      </c>
      <c r="G76" s="44" t="s">
        <v>659</v>
      </c>
      <c r="H76" s="167" t="s">
        <v>29</v>
      </c>
      <c r="I76" s="214" t="s">
        <v>30</v>
      </c>
      <c r="J76" s="562" t="s">
        <v>30</v>
      </c>
      <c r="K76" s="17" t="s">
        <v>230</v>
      </c>
      <c r="L76" s="460">
        <v>4000000</v>
      </c>
      <c r="M76" s="461">
        <f>L76/100*70</f>
        <v>2800000</v>
      </c>
      <c r="N76" s="96" t="s">
        <v>231</v>
      </c>
      <c r="O76" s="97" t="s">
        <v>34</v>
      </c>
      <c r="P76" s="46"/>
      <c r="Q76" s="43"/>
      <c r="R76" s="167"/>
      <c r="S76" s="171" t="s">
        <v>35</v>
      </c>
    </row>
    <row r="77" spans="1:29" ht="38.25" x14ac:dyDescent="0.25">
      <c r="A77" s="257" t="s">
        <v>841</v>
      </c>
      <c r="B77" s="114" t="s">
        <v>220</v>
      </c>
      <c r="C77" s="115" t="s">
        <v>221</v>
      </c>
      <c r="D77" s="243">
        <v>71001565</v>
      </c>
      <c r="E77" s="243">
        <v>107616025</v>
      </c>
      <c r="F77" s="118">
        <v>600129501</v>
      </c>
      <c r="G77" s="116" t="s">
        <v>232</v>
      </c>
      <c r="H77" s="117" t="s">
        <v>29</v>
      </c>
      <c r="I77" s="243" t="s">
        <v>30</v>
      </c>
      <c r="J77" s="576" t="s">
        <v>30</v>
      </c>
      <c r="K77" s="116" t="s">
        <v>668</v>
      </c>
      <c r="L77" s="458">
        <v>3000000</v>
      </c>
      <c r="M77" s="459">
        <f t="shared" si="11"/>
        <v>2100000</v>
      </c>
      <c r="N77" s="117" t="s">
        <v>223</v>
      </c>
      <c r="O77" s="118" t="s">
        <v>153</v>
      </c>
      <c r="P77" s="122"/>
      <c r="Q77" s="119"/>
      <c r="R77" s="117" t="s">
        <v>110</v>
      </c>
      <c r="S77" s="118" t="s">
        <v>35</v>
      </c>
    </row>
    <row r="78" spans="1:29" ht="38.25" x14ac:dyDescent="0.25">
      <c r="A78" s="39" t="s">
        <v>842</v>
      </c>
      <c r="B78" s="124" t="s">
        <v>220</v>
      </c>
      <c r="C78" s="125" t="s">
        <v>221</v>
      </c>
      <c r="D78" s="214">
        <v>71001565</v>
      </c>
      <c r="E78" s="214">
        <v>107616025</v>
      </c>
      <c r="F78" s="171">
        <v>600129501</v>
      </c>
      <c r="G78" s="1067" t="s">
        <v>767</v>
      </c>
      <c r="H78" s="167" t="s">
        <v>29</v>
      </c>
      <c r="I78" s="214" t="s">
        <v>30</v>
      </c>
      <c r="J78" s="562" t="s">
        <v>30</v>
      </c>
      <c r="K78" s="1189" t="s">
        <v>768</v>
      </c>
      <c r="L78" s="460">
        <v>70000000</v>
      </c>
      <c r="M78" s="461">
        <f t="shared" si="11"/>
        <v>49000000</v>
      </c>
      <c r="N78" s="668" t="s">
        <v>233</v>
      </c>
      <c r="O78" s="97" t="s">
        <v>34</v>
      </c>
      <c r="P78" s="167" t="s">
        <v>41</v>
      </c>
      <c r="Q78" s="168" t="s">
        <v>41</v>
      </c>
      <c r="R78" s="167"/>
      <c r="S78" s="171" t="s">
        <v>35</v>
      </c>
    </row>
    <row r="79" spans="1:29" ht="57.6" customHeight="1" x14ac:dyDescent="0.25">
      <c r="A79" s="113" t="s">
        <v>843</v>
      </c>
      <c r="B79" s="114" t="s">
        <v>220</v>
      </c>
      <c r="C79" s="115" t="s">
        <v>221</v>
      </c>
      <c r="D79" s="243">
        <v>71001565</v>
      </c>
      <c r="E79" s="243">
        <v>107616025</v>
      </c>
      <c r="F79" s="118">
        <v>600129501</v>
      </c>
      <c r="G79" s="116" t="s">
        <v>669</v>
      </c>
      <c r="H79" s="117" t="s">
        <v>29</v>
      </c>
      <c r="I79" s="243" t="s">
        <v>30</v>
      </c>
      <c r="J79" s="576" t="s">
        <v>30</v>
      </c>
      <c r="K79" s="116" t="s">
        <v>670</v>
      </c>
      <c r="L79" s="458">
        <v>600000</v>
      </c>
      <c r="M79" s="459">
        <f>L79/100*70</f>
        <v>420000</v>
      </c>
      <c r="N79" s="169" t="s">
        <v>234</v>
      </c>
      <c r="O79" s="118" t="s">
        <v>34</v>
      </c>
      <c r="P79" s="122"/>
      <c r="Q79" s="170" t="s">
        <v>41</v>
      </c>
      <c r="R79" s="117" t="s">
        <v>110</v>
      </c>
      <c r="S79" s="118" t="s">
        <v>35</v>
      </c>
    </row>
    <row r="80" spans="1:29" ht="45" customHeight="1" x14ac:dyDescent="0.25">
      <c r="A80" s="257" t="s">
        <v>844</v>
      </c>
      <c r="B80" s="114" t="s">
        <v>220</v>
      </c>
      <c r="C80" s="115" t="s">
        <v>221</v>
      </c>
      <c r="D80" s="243">
        <v>71001565</v>
      </c>
      <c r="E80" s="243">
        <v>107616025</v>
      </c>
      <c r="F80" s="118">
        <v>600129501</v>
      </c>
      <c r="G80" s="116" t="s">
        <v>660</v>
      </c>
      <c r="H80" s="117" t="s">
        <v>29</v>
      </c>
      <c r="I80" s="243" t="s">
        <v>30</v>
      </c>
      <c r="J80" s="576" t="s">
        <v>30</v>
      </c>
      <c r="K80" s="116" t="s">
        <v>235</v>
      </c>
      <c r="L80" s="458">
        <v>3000000</v>
      </c>
      <c r="M80" s="459">
        <f t="shared" si="11"/>
        <v>2100000</v>
      </c>
      <c r="N80" s="169" t="s">
        <v>40</v>
      </c>
      <c r="O80" s="340" t="s">
        <v>153</v>
      </c>
      <c r="P80" s="122"/>
      <c r="Q80" s="118"/>
      <c r="R80" s="117"/>
      <c r="S80" s="118" t="s">
        <v>35</v>
      </c>
    </row>
    <row r="81" spans="1:19" ht="61.15" customHeight="1" x14ac:dyDescent="0.25">
      <c r="A81" s="1041" t="s">
        <v>845</v>
      </c>
      <c r="B81" s="100" t="s">
        <v>220</v>
      </c>
      <c r="C81" s="1043" t="s">
        <v>221</v>
      </c>
      <c r="D81" s="1048">
        <v>71001565</v>
      </c>
      <c r="E81" s="1048">
        <v>107616025</v>
      </c>
      <c r="F81" s="1046">
        <v>600129501</v>
      </c>
      <c r="G81" s="32" t="s">
        <v>236</v>
      </c>
      <c r="H81" s="175" t="s">
        <v>29</v>
      </c>
      <c r="I81" s="1048" t="s">
        <v>30</v>
      </c>
      <c r="J81" s="561" t="s">
        <v>30</v>
      </c>
      <c r="K81" s="32" t="s">
        <v>237</v>
      </c>
      <c r="L81" s="456">
        <v>1500000</v>
      </c>
      <c r="M81" s="440">
        <f t="shared" si="11"/>
        <v>1050000</v>
      </c>
      <c r="N81" s="173" t="s">
        <v>158</v>
      </c>
      <c r="O81" s="1045" t="s">
        <v>54</v>
      </c>
      <c r="P81" s="37"/>
      <c r="Q81" s="1044" t="s">
        <v>41</v>
      </c>
      <c r="R81" s="1073" t="s">
        <v>44</v>
      </c>
      <c r="S81" s="1046" t="s">
        <v>35</v>
      </c>
    </row>
    <row r="82" spans="1:19" ht="38.25" x14ac:dyDescent="0.25">
      <c r="A82" s="1041" t="s">
        <v>846</v>
      </c>
      <c r="B82" s="100" t="s">
        <v>220</v>
      </c>
      <c r="C82" s="75"/>
      <c r="D82" s="194">
        <v>71001565</v>
      </c>
      <c r="E82" s="194">
        <v>107616025</v>
      </c>
      <c r="F82" s="174">
        <v>600129501</v>
      </c>
      <c r="G82" s="32" t="s">
        <v>238</v>
      </c>
      <c r="H82" s="175" t="s">
        <v>29</v>
      </c>
      <c r="I82" s="194" t="s">
        <v>30</v>
      </c>
      <c r="J82" s="561" t="s">
        <v>30</v>
      </c>
      <c r="K82" s="32" t="s">
        <v>239</v>
      </c>
      <c r="L82" s="456">
        <v>2000000</v>
      </c>
      <c r="M82" s="440">
        <f t="shared" si="11"/>
        <v>1400000</v>
      </c>
      <c r="N82" s="173" t="s">
        <v>197</v>
      </c>
      <c r="O82" s="174" t="s">
        <v>240</v>
      </c>
      <c r="P82" s="175"/>
      <c r="Q82" s="77" t="s">
        <v>41</v>
      </c>
      <c r="R82" s="175" t="s">
        <v>44</v>
      </c>
      <c r="S82" s="174" t="s">
        <v>45</v>
      </c>
    </row>
    <row r="83" spans="1:19" ht="114.75" x14ac:dyDescent="0.25">
      <c r="A83" s="257" t="s">
        <v>847</v>
      </c>
      <c r="B83" s="114" t="s">
        <v>220</v>
      </c>
      <c r="C83" s="115" t="s">
        <v>221</v>
      </c>
      <c r="D83" s="243">
        <v>71001565</v>
      </c>
      <c r="E83" s="243">
        <v>107616025</v>
      </c>
      <c r="F83" s="118">
        <v>600129501</v>
      </c>
      <c r="G83" s="116" t="s">
        <v>661</v>
      </c>
      <c r="H83" s="117" t="s">
        <v>29</v>
      </c>
      <c r="I83" s="243" t="s">
        <v>30</v>
      </c>
      <c r="J83" s="576" t="s">
        <v>30</v>
      </c>
      <c r="K83" s="116" t="s">
        <v>662</v>
      </c>
      <c r="L83" s="458">
        <v>10000000</v>
      </c>
      <c r="M83" s="459">
        <f t="shared" si="11"/>
        <v>7000000</v>
      </c>
      <c r="N83" s="176" t="s">
        <v>75</v>
      </c>
      <c r="O83" s="1045" t="s">
        <v>34</v>
      </c>
      <c r="P83" s="117"/>
      <c r="Q83" s="119"/>
      <c r="R83" s="1073" t="s">
        <v>763</v>
      </c>
      <c r="S83" s="118" t="s">
        <v>45</v>
      </c>
    </row>
    <row r="84" spans="1:19" ht="38.25" x14ac:dyDescent="0.25">
      <c r="A84" s="113" t="s">
        <v>848</v>
      </c>
      <c r="B84" s="114" t="s">
        <v>220</v>
      </c>
      <c r="C84" s="115" t="s">
        <v>221</v>
      </c>
      <c r="D84" s="243">
        <v>71001565</v>
      </c>
      <c r="E84" s="243">
        <v>107616025</v>
      </c>
      <c r="F84" s="118">
        <v>600129501</v>
      </c>
      <c r="G84" s="116" t="s">
        <v>663</v>
      </c>
      <c r="H84" s="117" t="s">
        <v>29</v>
      </c>
      <c r="I84" s="243" t="s">
        <v>30</v>
      </c>
      <c r="J84" s="576" t="s">
        <v>30</v>
      </c>
      <c r="K84" s="166" t="s">
        <v>241</v>
      </c>
      <c r="L84" s="458">
        <v>900000</v>
      </c>
      <c r="M84" s="459">
        <f t="shared" si="11"/>
        <v>630000</v>
      </c>
      <c r="N84" s="117" t="s">
        <v>242</v>
      </c>
      <c r="O84" s="118" t="s">
        <v>104</v>
      </c>
      <c r="P84" s="122"/>
      <c r="Q84" s="119"/>
      <c r="R84" s="244" t="s">
        <v>227</v>
      </c>
      <c r="S84" s="118" t="s">
        <v>35</v>
      </c>
    </row>
    <row r="85" spans="1:19" ht="51" x14ac:dyDescent="0.25">
      <c r="A85" s="1041" t="s">
        <v>849</v>
      </c>
      <c r="B85" s="100" t="s">
        <v>220</v>
      </c>
      <c r="C85" s="75" t="s">
        <v>221</v>
      </c>
      <c r="D85" s="194">
        <v>71001565</v>
      </c>
      <c r="E85" s="194">
        <v>107616025</v>
      </c>
      <c r="F85" s="174">
        <v>600129501</v>
      </c>
      <c r="G85" s="32" t="s">
        <v>243</v>
      </c>
      <c r="H85" s="175" t="s">
        <v>29</v>
      </c>
      <c r="I85" s="194" t="s">
        <v>30</v>
      </c>
      <c r="J85" s="561" t="s">
        <v>30</v>
      </c>
      <c r="K85" s="32" t="s">
        <v>244</v>
      </c>
      <c r="L85" s="456">
        <v>500000</v>
      </c>
      <c r="M85" s="440">
        <f t="shared" si="11"/>
        <v>350000</v>
      </c>
      <c r="N85" s="175" t="s">
        <v>197</v>
      </c>
      <c r="O85" s="174" t="s">
        <v>109</v>
      </c>
      <c r="P85" s="37"/>
      <c r="Q85" s="31"/>
      <c r="R85" s="175" t="s">
        <v>44</v>
      </c>
      <c r="S85" s="174" t="s">
        <v>35</v>
      </c>
    </row>
    <row r="86" spans="1:19" ht="38.25" x14ac:dyDescent="0.25">
      <c r="A86" s="257" t="s">
        <v>850</v>
      </c>
      <c r="B86" s="114" t="s">
        <v>220</v>
      </c>
      <c r="C86" s="115" t="s">
        <v>221</v>
      </c>
      <c r="D86" s="243">
        <v>71001565</v>
      </c>
      <c r="E86" s="243">
        <v>107616025</v>
      </c>
      <c r="F86" s="118">
        <v>600129501</v>
      </c>
      <c r="G86" s="116" t="s">
        <v>694</v>
      </c>
      <c r="H86" s="117" t="s">
        <v>29</v>
      </c>
      <c r="I86" s="243" t="s">
        <v>30</v>
      </c>
      <c r="J86" s="576" t="s">
        <v>30</v>
      </c>
      <c r="K86" s="116" t="s">
        <v>245</v>
      </c>
      <c r="L86" s="458">
        <v>3000000</v>
      </c>
      <c r="M86" s="459">
        <f t="shared" si="11"/>
        <v>2100000</v>
      </c>
      <c r="N86" s="117" t="s">
        <v>121</v>
      </c>
      <c r="O86" s="1045" t="s">
        <v>153</v>
      </c>
      <c r="P86" s="122"/>
      <c r="Q86" s="119"/>
      <c r="R86" s="942" t="s">
        <v>764</v>
      </c>
      <c r="S86" s="118"/>
    </row>
    <row r="87" spans="1:19" ht="61.15" customHeight="1" thickBot="1" x14ac:dyDescent="0.3">
      <c r="A87" s="1243" t="s">
        <v>851</v>
      </c>
      <c r="B87" s="1179" t="s">
        <v>220</v>
      </c>
      <c r="C87" s="1180" t="s">
        <v>221</v>
      </c>
      <c r="D87" s="1181">
        <v>71001565</v>
      </c>
      <c r="E87" s="1181">
        <v>107616025</v>
      </c>
      <c r="F87" s="1178">
        <v>600129501</v>
      </c>
      <c r="G87" s="1182" t="s">
        <v>246</v>
      </c>
      <c r="H87" s="1183" t="s">
        <v>29</v>
      </c>
      <c r="I87" s="1181" t="s">
        <v>30</v>
      </c>
      <c r="J87" s="1184" t="s">
        <v>30</v>
      </c>
      <c r="K87" s="1182" t="s">
        <v>247</v>
      </c>
      <c r="L87" s="1185">
        <v>2000000</v>
      </c>
      <c r="M87" s="1186">
        <f t="shared" si="11"/>
        <v>1400000</v>
      </c>
      <c r="N87" s="1183" t="s">
        <v>248</v>
      </c>
      <c r="O87" s="1178" t="s">
        <v>34</v>
      </c>
      <c r="P87" s="1187"/>
      <c r="Q87" s="1188"/>
      <c r="R87" s="851" t="s">
        <v>765</v>
      </c>
      <c r="S87" s="1178"/>
    </row>
    <row r="88" spans="1:19" x14ac:dyDescent="0.25">
      <c r="A88" s="1"/>
      <c r="B88" s="1"/>
      <c r="C88" s="1"/>
      <c r="D88" s="429"/>
      <c r="E88" s="413"/>
      <c r="F88" s="413"/>
      <c r="G88" s="1"/>
      <c r="H88" s="413"/>
      <c r="I88" s="413"/>
      <c r="J88" s="471"/>
      <c r="K88" s="1"/>
      <c r="L88" s="2"/>
      <c r="M88" s="2"/>
      <c r="N88" s="1"/>
      <c r="O88" s="1"/>
      <c r="P88" s="1"/>
      <c r="Q88" s="1"/>
      <c r="R88" s="3"/>
      <c r="S88" s="1"/>
    </row>
    <row r="89" spans="1:19" ht="64.150000000000006" customHeight="1" x14ac:dyDescent="0.25">
      <c r="A89" s="1"/>
      <c r="B89" s="1"/>
      <c r="C89" s="1"/>
      <c r="D89" s="429"/>
      <c r="E89" s="413"/>
      <c r="F89" s="413"/>
      <c r="G89" s="1"/>
      <c r="H89" s="413"/>
      <c r="I89" s="413"/>
      <c r="J89" s="471"/>
      <c r="K89" s="1"/>
      <c r="L89" s="2"/>
      <c r="M89" s="2"/>
      <c r="N89" s="1"/>
      <c r="O89" s="1"/>
      <c r="P89" s="1"/>
      <c r="Q89" s="1"/>
      <c r="R89" s="3"/>
      <c r="S89" s="1"/>
    </row>
    <row r="90" spans="1:19" x14ac:dyDescent="0.25">
      <c r="A90" s="1" t="s">
        <v>714</v>
      </c>
      <c r="B90" s="1"/>
      <c r="C90" s="1"/>
      <c r="D90" s="429"/>
      <c r="E90" s="413"/>
      <c r="F90" s="413"/>
      <c r="G90" s="1"/>
      <c r="H90" s="413" t="s">
        <v>249</v>
      </c>
      <c r="I90" s="413"/>
      <c r="J90" s="471"/>
      <c r="K90" s="1"/>
      <c r="L90" s="2"/>
      <c r="M90" s="2"/>
      <c r="N90" s="1"/>
      <c r="O90" s="1"/>
      <c r="P90" s="1"/>
      <c r="Q90" s="1"/>
      <c r="R90" s="3"/>
      <c r="S90" s="1"/>
    </row>
    <row r="91" spans="1:19" x14ac:dyDescent="0.25">
      <c r="A91" s="1"/>
      <c r="B91" s="1"/>
      <c r="C91" s="1"/>
      <c r="D91" s="429"/>
      <c r="E91" s="413"/>
      <c r="F91" s="413"/>
      <c r="G91" s="1"/>
      <c r="H91" s="413" t="s">
        <v>250</v>
      </c>
      <c r="I91" s="413"/>
      <c r="J91" s="471"/>
      <c r="K91" s="1"/>
      <c r="L91" s="2"/>
      <c r="M91" s="2"/>
      <c r="N91" s="1"/>
      <c r="O91" s="1"/>
      <c r="P91" s="1"/>
      <c r="Q91" s="1"/>
      <c r="R91" s="3"/>
      <c r="S91" s="1"/>
    </row>
    <row r="92" spans="1:19" x14ac:dyDescent="0.25">
      <c r="A92" s="1"/>
      <c r="B92" s="1"/>
      <c r="C92" s="1"/>
      <c r="D92" s="429"/>
      <c r="E92" s="413"/>
      <c r="F92" s="413"/>
      <c r="G92" s="1"/>
      <c r="H92" s="413"/>
      <c r="I92" s="413"/>
      <c r="J92" s="471"/>
      <c r="K92" s="1"/>
      <c r="L92" s="2"/>
      <c r="M92" s="2"/>
      <c r="N92" s="1"/>
      <c r="O92" s="1"/>
      <c r="P92" s="1"/>
      <c r="Q92" s="1"/>
      <c r="R92" s="3"/>
      <c r="S92" s="1"/>
    </row>
    <row r="93" spans="1:19" x14ac:dyDescent="0.25">
      <c r="A93" s="1"/>
      <c r="B93" s="1"/>
      <c r="C93" s="1"/>
      <c r="D93" s="429"/>
      <c r="E93" s="413"/>
      <c r="F93" s="413"/>
      <c r="G93" s="1"/>
      <c r="H93" s="413"/>
      <c r="I93" s="413"/>
      <c r="J93" s="471"/>
      <c r="K93" s="1"/>
      <c r="L93" s="2"/>
      <c r="M93" s="2"/>
      <c r="N93" s="1"/>
      <c r="O93" s="1"/>
      <c r="P93" s="1"/>
      <c r="Q93" s="1"/>
      <c r="R93" s="3"/>
      <c r="S93" s="1"/>
    </row>
    <row r="94" spans="1:19" x14ac:dyDescent="0.25">
      <c r="A94" s="1"/>
      <c r="B94" s="1"/>
      <c r="C94" s="1"/>
      <c r="D94" s="429"/>
      <c r="E94" s="413"/>
      <c r="F94" s="413"/>
      <c r="G94" s="1"/>
      <c r="H94" s="413"/>
      <c r="I94" s="413"/>
      <c r="J94" s="471"/>
      <c r="K94" s="1"/>
      <c r="L94" s="2"/>
      <c r="M94" s="2"/>
      <c r="N94" s="1"/>
      <c r="O94" s="1"/>
      <c r="P94" s="1"/>
      <c r="Q94" s="1"/>
      <c r="R94" s="3"/>
      <c r="S94" s="1"/>
    </row>
    <row r="95" spans="1:19" x14ac:dyDescent="0.25">
      <c r="A95" s="177" t="s">
        <v>251</v>
      </c>
      <c r="B95" s="177"/>
      <c r="C95" s="177"/>
      <c r="D95" s="434"/>
      <c r="E95" s="426"/>
      <c r="F95" s="426"/>
      <c r="G95" s="177"/>
      <c r="H95" s="426"/>
      <c r="I95" s="426"/>
      <c r="J95" s="473"/>
      <c r="K95" s="177"/>
      <c r="L95" s="177"/>
      <c r="M95" s="177"/>
      <c r="N95" s="1"/>
      <c r="O95" s="1"/>
      <c r="P95" s="1"/>
      <c r="Q95" s="1"/>
      <c r="R95" s="3"/>
      <c r="S95" s="1"/>
    </row>
    <row r="96" spans="1:19" x14ac:dyDescent="0.25">
      <c r="A96" s="177" t="s">
        <v>252</v>
      </c>
      <c r="B96" s="177"/>
      <c r="C96" s="177"/>
      <c r="D96" s="434"/>
      <c r="E96" s="426"/>
      <c r="F96" s="426"/>
      <c r="G96" s="177"/>
      <c r="H96" s="426"/>
      <c r="I96" s="426"/>
      <c r="J96" s="473"/>
      <c r="K96" s="177"/>
      <c r="L96" s="177"/>
      <c r="M96" s="177"/>
      <c r="N96" s="1"/>
      <c r="O96" s="1"/>
      <c r="P96" s="1"/>
      <c r="Q96" s="1"/>
      <c r="R96" s="3"/>
      <c r="S96" s="1"/>
    </row>
    <row r="97" spans="1:19" x14ac:dyDescent="0.25">
      <c r="A97" s="177" t="s">
        <v>253</v>
      </c>
      <c r="B97" s="177"/>
      <c r="C97" s="177"/>
      <c r="D97" s="434"/>
      <c r="E97" s="426"/>
      <c r="F97" s="426"/>
      <c r="G97" s="177"/>
      <c r="H97" s="426"/>
      <c r="I97" s="426"/>
      <c r="J97" s="473"/>
      <c r="K97" s="177"/>
      <c r="L97" s="177"/>
      <c r="M97" s="177"/>
      <c r="N97" s="1"/>
      <c r="O97" s="1"/>
      <c r="P97" s="1"/>
      <c r="Q97" s="1"/>
      <c r="R97" s="3"/>
      <c r="S97" s="1"/>
    </row>
    <row r="98" spans="1:19" x14ac:dyDescent="0.25">
      <c r="A98" s="177" t="s">
        <v>254</v>
      </c>
      <c r="B98" s="177"/>
      <c r="C98" s="177"/>
      <c r="D98" s="434"/>
      <c r="E98" s="426"/>
      <c r="F98" s="426"/>
      <c r="G98" s="177"/>
      <c r="H98" s="426"/>
      <c r="I98" s="426"/>
      <c r="J98" s="473"/>
      <c r="K98" s="177"/>
      <c r="L98" s="177"/>
      <c r="M98" s="177"/>
      <c r="N98" s="1"/>
      <c r="O98" s="1"/>
      <c r="P98" s="1"/>
      <c r="Q98" s="1"/>
      <c r="R98" s="3"/>
      <c r="S98" s="1"/>
    </row>
    <row r="99" spans="1:19" x14ac:dyDescent="0.25">
      <c r="A99" s="177"/>
      <c r="B99" s="177"/>
      <c r="C99" s="177"/>
      <c r="D99" s="434"/>
      <c r="E99" s="426"/>
      <c r="F99" s="426"/>
      <c r="G99" s="177"/>
      <c r="H99" s="426"/>
      <c r="I99" s="426"/>
      <c r="J99" s="473"/>
      <c r="K99" s="177"/>
      <c r="L99" s="177"/>
      <c r="M99" s="177"/>
      <c r="N99" s="1"/>
      <c r="O99" s="1"/>
      <c r="P99" s="1"/>
      <c r="Q99" s="1"/>
      <c r="R99" s="3"/>
      <c r="S99" s="1"/>
    </row>
    <row r="100" spans="1:19" x14ac:dyDescent="0.25">
      <c r="A100" s="177" t="s">
        <v>255</v>
      </c>
      <c r="B100" s="177"/>
      <c r="C100" s="177"/>
      <c r="D100" s="434"/>
      <c r="E100" s="426"/>
      <c r="F100" s="426"/>
      <c r="G100" s="177"/>
      <c r="H100" s="426"/>
      <c r="I100" s="426"/>
      <c r="J100" s="473"/>
      <c r="K100" s="177"/>
      <c r="L100" s="177"/>
      <c r="M100" s="177"/>
      <c r="N100" s="1"/>
      <c r="O100" s="1"/>
      <c r="P100" s="1"/>
      <c r="Q100" s="1"/>
      <c r="R100" s="3"/>
      <c r="S100" s="1"/>
    </row>
    <row r="101" spans="1:19" x14ac:dyDescent="0.25">
      <c r="A101" s="177"/>
      <c r="B101" s="177"/>
      <c r="C101" s="177"/>
      <c r="D101" s="434"/>
      <c r="E101" s="426"/>
      <c r="F101" s="426"/>
      <c r="G101" s="177"/>
      <c r="H101" s="426"/>
      <c r="I101" s="426"/>
      <c r="J101" s="473"/>
      <c r="K101" s="177"/>
      <c r="L101" s="177"/>
      <c r="M101" s="177"/>
      <c r="N101" s="1"/>
      <c r="O101" s="1"/>
      <c r="P101" s="1"/>
      <c r="Q101" s="1"/>
      <c r="R101" s="3"/>
      <c r="S101" s="1"/>
    </row>
    <row r="102" spans="1:19" x14ac:dyDescent="0.25">
      <c r="A102" s="178" t="s">
        <v>256</v>
      </c>
      <c r="B102" s="178"/>
      <c r="C102" s="178"/>
      <c r="D102" s="435"/>
      <c r="E102" s="427"/>
      <c r="F102" s="427"/>
      <c r="G102" s="179"/>
      <c r="H102" s="427"/>
      <c r="I102" s="427"/>
      <c r="J102" s="474"/>
      <c r="K102" s="179"/>
      <c r="L102" s="179"/>
      <c r="M102" s="179"/>
      <c r="N102" s="1"/>
      <c r="O102" s="1"/>
      <c r="P102" s="1"/>
      <c r="Q102" s="1"/>
      <c r="R102" s="3"/>
      <c r="S102" s="1"/>
    </row>
    <row r="103" spans="1:19" x14ac:dyDescent="0.25">
      <c r="A103" s="177"/>
      <c r="B103" s="177"/>
      <c r="C103" s="177"/>
      <c r="D103" s="434"/>
      <c r="E103" s="426"/>
      <c r="F103" s="426"/>
      <c r="G103" s="177"/>
      <c r="H103" s="426"/>
      <c r="I103" s="426"/>
      <c r="J103" s="473"/>
      <c r="K103" s="177"/>
      <c r="L103" s="177"/>
      <c r="M103" s="177"/>
      <c r="N103" s="1"/>
      <c r="O103" s="1"/>
      <c r="P103" s="1"/>
      <c r="Q103" s="1"/>
      <c r="R103" s="3"/>
      <c r="S103" s="1"/>
    </row>
    <row r="104" spans="1:19" x14ac:dyDescent="0.25">
      <c r="A104" s="178" t="s">
        <v>257</v>
      </c>
      <c r="B104" s="178"/>
      <c r="C104" s="178"/>
      <c r="D104" s="434"/>
      <c r="E104" s="426"/>
      <c r="F104" s="426"/>
      <c r="G104" s="177"/>
      <c r="H104" s="426"/>
      <c r="I104" s="426"/>
      <c r="J104" s="473"/>
      <c r="K104" s="177"/>
      <c r="L104" s="177"/>
      <c r="M104" s="177"/>
      <c r="N104" s="1"/>
      <c r="O104" s="1"/>
      <c r="P104" s="1"/>
      <c r="Q104" s="1"/>
      <c r="R104" s="3"/>
      <c r="S104" s="1"/>
    </row>
    <row r="105" spans="1:19" x14ac:dyDescent="0.25">
      <c r="A105" s="1"/>
      <c r="B105" s="1"/>
      <c r="C105" s="1"/>
      <c r="D105" s="429"/>
      <c r="E105" s="413"/>
      <c r="F105" s="413"/>
      <c r="G105" s="1"/>
      <c r="H105" s="413"/>
      <c r="I105" s="413"/>
      <c r="J105" s="471"/>
      <c r="K105" s="1"/>
      <c r="L105" s="2"/>
      <c r="M105" s="2"/>
      <c r="N105" s="1"/>
      <c r="O105" s="1"/>
      <c r="P105" s="1"/>
      <c r="Q105" s="1"/>
      <c r="R105" s="3"/>
      <c r="S105" s="1"/>
    </row>
  </sheetData>
  <mergeCells count="12"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honeticPr fontId="3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50" orientation="landscape" r:id="rId1"/>
  <rowBreaks count="5" manualBreakCount="5">
    <brk id="16" max="16383" man="1"/>
    <brk id="29" max="18" man="1"/>
    <brk id="47" max="16383" man="1"/>
    <brk id="60" max="16383" man="1"/>
    <brk id="7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624B-9AB4-4306-B95B-6DBEC2059771}">
  <dimension ref="A1:Z213"/>
  <sheetViews>
    <sheetView tabSelected="1" topLeftCell="C148" zoomScale="70" zoomScaleNormal="70" zoomScaleSheetLayoutView="55" workbookViewId="0">
      <selection activeCell="AE160" sqref="AE160"/>
    </sheetView>
  </sheetViews>
  <sheetFormatPr defaultRowHeight="15" x14ac:dyDescent="0.25"/>
  <cols>
    <col min="1" max="1" width="6.5703125" customWidth="1"/>
    <col min="2" max="2" width="14.42578125" style="515" customWidth="1"/>
    <col min="3" max="3" width="11.28515625" customWidth="1"/>
    <col min="4" max="4" width="9.42578125"/>
    <col min="5" max="6" width="10" bestFit="1" customWidth="1"/>
    <col min="7" max="7" width="19.85546875" customWidth="1"/>
    <col min="8" max="9" width="14.42578125" style="428" customWidth="1"/>
    <col min="10" max="10" width="14.5703125" style="436" customWidth="1"/>
    <col min="11" max="11" width="39.42578125" customWidth="1"/>
    <col min="12" max="13" width="16.7109375" customWidth="1"/>
    <col min="14" max="14" width="9.85546875" bestFit="1" customWidth="1"/>
    <col min="15" max="15" width="9.42578125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42578125" customWidth="1"/>
    <col min="25" max="26" width="10.42578125" customWidth="1"/>
  </cols>
  <sheetData>
    <row r="1" spans="1:26" ht="15.75" thickBot="1" x14ac:dyDescent="0.3">
      <c r="A1" s="1" t="s">
        <v>258</v>
      </c>
      <c r="B1" s="477"/>
      <c r="C1" s="1"/>
      <c r="D1" s="1"/>
      <c r="E1" s="1"/>
      <c r="F1" s="1"/>
      <c r="G1" s="1"/>
      <c r="H1" s="413"/>
      <c r="I1" s="413"/>
      <c r="J1" s="429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thickBot="1" x14ac:dyDescent="0.35">
      <c r="A2" s="1350" t="s">
        <v>259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  <c r="N2" s="1351"/>
      <c r="O2" s="1351"/>
      <c r="P2" s="1351"/>
      <c r="Q2" s="1351"/>
      <c r="R2" s="1351"/>
      <c r="S2" s="1351"/>
      <c r="T2" s="1351"/>
      <c r="U2" s="1351"/>
      <c r="V2" s="1351"/>
      <c r="W2" s="1351"/>
      <c r="X2" s="1351"/>
      <c r="Y2" s="1351"/>
      <c r="Z2" s="1352"/>
    </row>
    <row r="3" spans="1:26" ht="15.75" thickBot="1" x14ac:dyDescent="0.3">
      <c r="A3" s="1315" t="s">
        <v>2</v>
      </c>
      <c r="B3" s="1354" t="s">
        <v>3</v>
      </c>
      <c r="C3" s="1355"/>
      <c r="D3" s="1355"/>
      <c r="E3" s="1355"/>
      <c r="F3" s="1356"/>
      <c r="G3" s="1357" t="s">
        <v>4</v>
      </c>
      <c r="H3" s="1360" t="s">
        <v>260</v>
      </c>
      <c r="I3" s="1363" t="s">
        <v>6</v>
      </c>
      <c r="J3" s="1366" t="s">
        <v>7</v>
      </c>
      <c r="K3" s="1335" t="s">
        <v>8</v>
      </c>
      <c r="L3" s="1325" t="s">
        <v>261</v>
      </c>
      <c r="M3" s="1326"/>
      <c r="N3" s="1371" t="s">
        <v>262</v>
      </c>
      <c r="O3" s="1372"/>
      <c r="P3" s="1373" t="s">
        <v>263</v>
      </c>
      <c r="Q3" s="1374"/>
      <c r="R3" s="1374"/>
      <c r="S3" s="1374"/>
      <c r="T3" s="1374"/>
      <c r="U3" s="1374"/>
      <c r="V3" s="1374"/>
      <c r="W3" s="1375"/>
      <c r="X3" s="1375"/>
      <c r="Y3" s="1376" t="s">
        <v>12</v>
      </c>
      <c r="Z3" s="1377"/>
    </row>
    <row r="4" spans="1:26" x14ac:dyDescent="0.25">
      <c r="A4" s="1353"/>
      <c r="B4" s="1357" t="s">
        <v>13</v>
      </c>
      <c r="C4" s="1378" t="s">
        <v>14</v>
      </c>
      <c r="D4" s="1378" t="s">
        <v>15</v>
      </c>
      <c r="E4" s="1378" t="s">
        <v>16</v>
      </c>
      <c r="F4" s="1340" t="s">
        <v>17</v>
      </c>
      <c r="G4" s="1358"/>
      <c r="H4" s="1361"/>
      <c r="I4" s="1364"/>
      <c r="J4" s="1367"/>
      <c r="K4" s="1369"/>
      <c r="L4" s="1342" t="s">
        <v>18</v>
      </c>
      <c r="M4" s="1344" t="s">
        <v>264</v>
      </c>
      <c r="N4" s="1346" t="s">
        <v>20</v>
      </c>
      <c r="O4" s="1331" t="s">
        <v>21</v>
      </c>
      <c r="P4" s="1333" t="s">
        <v>265</v>
      </c>
      <c r="Q4" s="1334"/>
      <c r="R4" s="1334"/>
      <c r="S4" s="1335"/>
      <c r="T4" s="1336" t="s">
        <v>266</v>
      </c>
      <c r="U4" s="1338" t="s">
        <v>267</v>
      </c>
      <c r="V4" s="1338" t="s">
        <v>268</v>
      </c>
      <c r="W4" s="1336" t="s">
        <v>269</v>
      </c>
      <c r="X4" s="1348" t="s">
        <v>270</v>
      </c>
      <c r="Y4" s="1327" t="s">
        <v>24</v>
      </c>
      <c r="Z4" s="1329" t="s">
        <v>25</v>
      </c>
    </row>
    <row r="5" spans="1:26" ht="66.599999999999994" customHeight="1" thickBot="1" x14ac:dyDescent="0.3">
      <c r="A5" s="1316"/>
      <c r="B5" s="1359"/>
      <c r="C5" s="1379"/>
      <c r="D5" s="1379"/>
      <c r="E5" s="1379"/>
      <c r="F5" s="1341"/>
      <c r="G5" s="1359"/>
      <c r="H5" s="1362"/>
      <c r="I5" s="1365"/>
      <c r="J5" s="1368"/>
      <c r="K5" s="1370"/>
      <c r="L5" s="1343"/>
      <c r="M5" s="1345"/>
      <c r="N5" s="1347"/>
      <c r="O5" s="1332"/>
      <c r="P5" s="180" t="s">
        <v>271</v>
      </c>
      <c r="Q5" s="181" t="s">
        <v>272</v>
      </c>
      <c r="R5" s="181" t="s">
        <v>273</v>
      </c>
      <c r="S5" s="182" t="s">
        <v>274</v>
      </c>
      <c r="T5" s="1337"/>
      <c r="U5" s="1339"/>
      <c r="V5" s="1339"/>
      <c r="W5" s="1337"/>
      <c r="X5" s="1349"/>
      <c r="Y5" s="1328"/>
      <c r="Z5" s="1330"/>
    </row>
    <row r="6" spans="1:26" ht="38.25" x14ac:dyDescent="0.25">
      <c r="A6" s="183" t="s">
        <v>695</v>
      </c>
      <c r="B6" s="478" t="s">
        <v>26</v>
      </c>
      <c r="C6" s="107" t="s">
        <v>27</v>
      </c>
      <c r="D6" s="184">
        <v>75020947</v>
      </c>
      <c r="E6" s="184">
        <v>150014244</v>
      </c>
      <c r="F6" s="109">
        <v>650014235</v>
      </c>
      <c r="G6" s="108" t="s">
        <v>275</v>
      </c>
      <c r="H6" s="145" t="s">
        <v>29</v>
      </c>
      <c r="I6" s="39" t="s">
        <v>30</v>
      </c>
      <c r="J6" s="145" t="s">
        <v>31</v>
      </c>
      <c r="K6" s="108" t="s">
        <v>276</v>
      </c>
      <c r="L6" s="594">
        <v>500000</v>
      </c>
      <c r="M6" s="595">
        <f t="shared" ref="M6:M11" si="0">L6/100*70</f>
        <v>350000</v>
      </c>
      <c r="N6" s="673" t="s">
        <v>33</v>
      </c>
      <c r="O6" s="190" t="s">
        <v>34</v>
      </c>
      <c r="P6" s="185"/>
      <c r="Q6" s="184" t="s">
        <v>41</v>
      </c>
      <c r="R6" s="139"/>
      <c r="S6" s="111"/>
      <c r="T6" s="140"/>
      <c r="U6" s="140"/>
      <c r="V6" s="140"/>
      <c r="W6" s="140"/>
      <c r="X6" s="140"/>
      <c r="Y6" s="112"/>
      <c r="Z6" s="109" t="s">
        <v>35</v>
      </c>
    </row>
    <row r="7" spans="1:26" ht="38.25" x14ac:dyDescent="0.25">
      <c r="A7" s="186" t="s">
        <v>696</v>
      </c>
      <c r="B7" s="479" t="s">
        <v>26</v>
      </c>
      <c r="C7" s="92" t="s">
        <v>27</v>
      </c>
      <c r="D7" s="188">
        <v>75020947</v>
      </c>
      <c r="E7" s="188">
        <v>150014244</v>
      </c>
      <c r="F7" s="97">
        <v>650014235</v>
      </c>
      <c r="G7" s="94" t="s">
        <v>277</v>
      </c>
      <c r="H7" s="136" t="s">
        <v>29</v>
      </c>
      <c r="I7" s="39" t="s">
        <v>30</v>
      </c>
      <c r="J7" s="136" t="s">
        <v>31</v>
      </c>
      <c r="K7" s="94" t="s">
        <v>689</v>
      </c>
      <c r="L7" s="596">
        <v>5000000</v>
      </c>
      <c r="M7" s="597">
        <f t="shared" si="0"/>
        <v>3500000</v>
      </c>
      <c r="N7" s="189" t="s">
        <v>40</v>
      </c>
      <c r="O7" s="190" t="s">
        <v>34</v>
      </c>
      <c r="P7" s="191"/>
      <c r="Q7" s="188" t="s">
        <v>41</v>
      </c>
      <c r="R7" s="163"/>
      <c r="S7" s="192"/>
      <c r="T7" s="164"/>
      <c r="U7" s="164"/>
      <c r="V7" s="164"/>
      <c r="W7" s="164"/>
      <c r="X7" s="164"/>
      <c r="Y7" s="191"/>
      <c r="Z7" s="97" t="s">
        <v>35</v>
      </c>
    </row>
    <row r="8" spans="1:26" ht="38.25" x14ac:dyDescent="0.25">
      <c r="A8" s="186" t="s">
        <v>698</v>
      </c>
      <c r="B8" s="479" t="s">
        <v>26</v>
      </c>
      <c r="C8" s="92" t="s">
        <v>27</v>
      </c>
      <c r="D8" s="188">
        <v>75020947</v>
      </c>
      <c r="E8" s="188">
        <v>150014244</v>
      </c>
      <c r="F8" s="97">
        <v>650014235</v>
      </c>
      <c r="G8" s="92" t="s">
        <v>278</v>
      </c>
      <c r="H8" s="136" t="s">
        <v>29</v>
      </c>
      <c r="I8" s="39" t="s">
        <v>30</v>
      </c>
      <c r="J8" s="136" t="s">
        <v>31</v>
      </c>
      <c r="K8" s="94" t="s">
        <v>940</v>
      </c>
      <c r="L8" s="596">
        <v>500000</v>
      </c>
      <c r="M8" s="597">
        <f t="shared" si="0"/>
        <v>350000</v>
      </c>
      <c r="N8" s="189" t="s">
        <v>33</v>
      </c>
      <c r="O8" s="190" t="s">
        <v>34</v>
      </c>
      <c r="P8" s="191"/>
      <c r="Q8" s="188"/>
      <c r="R8" s="163"/>
      <c r="S8" s="192"/>
      <c r="T8" s="164"/>
      <c r="U8" s="164"/>
      <c r="V8" s="164"/>
      <c r="W8" s="164"/>
      <c r="X8" s="164"/>
      <c r="Y8" s="191"/>
      <c r="Z8" s="97" t="s">
        <v>35</v>
      </c>
    </row>
    <row r="9" spans="1:26" ht="38.25" x14ac:dyDescent="0.25">
      <c r="A9" s="186" t="s">
        <v>699</v>
      </c>
      <c r="B9" s="479" t="s">
        <v>26</v>
      </c>
      <c r="C9" s="92" t="s">
        <v>27</v>
      </c>
      <c r="D9" s="188">
        <v>75020947</v>
      </c>
      <c r="E9" s="188">
        <v>150014244</v>
      </c>
      <c r="F9" s="97">
        <v>650014235</v>
      </c>
      <c r="G9" s="92" t="s">
        <v>279</v>
      </c>
      <c r="H9" s="136" t="s">
        <v>29</v>
      </c>
      <c r="I9" s="39" t="s">
        <v>30</v>
      </c>
      <c r="J9" s="136" t="s">
        <v>31</v>
      </c>
      <c r="K9" s="94" t="s">
        <v>280</v>
      </c>
      <c r="L9" s="596">
        <v>1500000</v>
      </c>
      <c r="M9" s="597">
        <f t="shared" si="0"/>
        <v>1050000</v>
      </c>
      <c r="N9" s="189" t="s">
        <v>33</v>
      </c>
      <c r="O9" s="190" t="s">
        <v>34</v>
      </c>
      <c r="P9" s="191"/>
      <c r="Q9" s="188"/>
      <c r="R9" s="163"/>
      <c r="S9" s="192"/>
      <c r="T9" s="164"/>
      <c r="U9" s="164"/>
      <c r="V9" s="164"/>
      <c r="W9" s="164"/>
      <c r="X9" s="164"/>
      <c r="Y9" s="191"/>
      <c r="Z9" s="97" t="s">
        <v>35</v>
      </c>
    </row>
    <row r="10" spans="1:26" ht="38.25" x14ac:dyDescent="0.25">
      <c r="A10" s="193" t="s">
        <v>701</v>
      </c>
      <c r="B10" s="480" t="s">
        <v>26</v>
      </c>
      <c r="C10" s="75" t="s">
        <v>27</v>
      </c>
      <c r="D10" s="194">
        <v>75020947</v>
      </c>
      <c r="E10" s="194">
        <v>150014244</v>
      </c>
      <c r="F10" s="174">
        <v>650014235</v>
      </c>
      <c r="G10" s="75" t="s">
        <v>281</v>
      </c>
      <c r="H10" s="27" t="s">
        <v>29</v>
      </c>
      <c r="I10" s="27" t="s">
        <v>30</v>
      </c>
      <c r="J10" s="27" t="s">
        <v>31</v>
      </c>
      <c r="K10" s="32" t="s">
        <v>282</v>
      </c>
      <c r="L10" s="598">
        <v>1500000</v>
      </c>
      <c r="M10" s="599">
        <f t="shared" si="0"/>
        <v>1050000</v>
      </c>
      <c r="N10" s="195" t="s">
        <v>283</v>
      </c>
      <c r="O10" s="196" t="s">
        <v>76</v>
      </c>
      <c r="P10" s="197"/>
      <c r="Q10" s="194"/>
      <c r="R10" s="30"/>
      <c r="S10" s="172"/>
      <c r="T10" s="33"/>
      <c r="U10" s="33"/>
      <c r="V10" s="33"/>
      <c r="W10" s="33"/>
      <c r="X10" s="33"/>
      <c r="Y10" s="198" t="s">
        <v>44</v>
      </c>
      <c r="Z10" s="174" t="s">
        <v>45</v>
      </c>
    </row>
    <row r="11" spans="1:26" ht="39" thickBot="1" x14ac:dyDescent="0.3">
      <c r="A11" s="199" t="s">
        <v>702</v>
      </c>
      <c r="B11" s="481" t="s">
        <v>26</v>
      </c>
      <c r="C11" s="200" t="s">
        <v>27</v>
      </c>
      <c r="D11" s="201">
        <v>75020947</v>
      </c>
      <c r="E11" s="201">
        <v>150014244</v>
      </c>
      <c r="F11" s="132">
        <v>650014235</v>
      </c>
      <c r="G11" s="200" t="s">
        <v>284</v>
      </c>
      <c r="H11" s="103" t="s">
        <v>29</v>
      </c>
      <c r="I11" s="49" t="s">
        <v>30</v>
      </c>
      <c r="J11" s="103" t="s">
        <v>31</v>
      </c>
      <c r="K11" s="202" t="s">
        <v>284</v>
      </c>
      <c r="L11" s="600">
        <v>500000</v>
      </c>
      <c r="M11" s="601">
        <f t="shared" si="0"/>
        <v>350000</v>
      </c>
      <c r="N11" s="189" t="s">
        <v>33</v>
      </c>
      <c r="O11" s="190" t="s">
        <v>34</v>
      </c>
      <c r="P11" s="203"/>
      <c r="Q11" s="201"/>
      <c r="R11" s="204"/>
      <c r="S11" s="205"/>
      <c r="T11" s="202"/>
      <c r="U11" s="202"/>
      <c r="V11" s="202"/>
      <c r="W11" s="202"/>
      <c r="X11" s="202"/>
      <c r="Y11" s="203"/>
      <c r="Z11" s="132" t="s">
        <v>35</v>
      </c>
    </row>
    <row r="12" spans="1:26" ht="38.25" x14ac:dyDescent="0.25">
      <c r="A12" s="206" t="s">
        <v>700</v>
      </c>
      <c r="B12" s="482" t="s">
        <v>36</v>
      </c>
      <c r="C12" s="85" t="s">
        <v>37</v>
      </c>
      <c r="D12" s="207">
        <v>48894231</v>
      </c>
      <c r="E12" s="207">
        <v>102931941</v>
      </c>
      <c r="F12" s="376">
        <v>600130088</v>
      </c>
      <c r="G12" s="71" t="s">
        <v>285</v>
      </c>
      <c r="H12" s="375" t="s">
        <v>29</v>
      </c>
      <c r="I12" s="375" t="s">
        <v>30</v>
      </c>
      <c r="J12" s="375" t="s">
        <v>39</v>
      </c>
      <c r="K12" s="71" t="s">
        <v>285</v>
      </c>
      <c r="L12" s="602">
        <v>17588495.73</v>
      </c>
      <c r="M12" s="455">
        <f>L12/100*70</f>
        <v>12311947.011</v>
      </c>
      <c r="N12" s="208" t="s">
        <v>286</v>
      </c>
      <c r="O12" s="674" t="s">
        <v>287</v>
      </c>
      <c r="P12" s="209"/>
      <c r="Q12" s="210"/>
      <c r="R12" s="210"/>
      <c r="S12" s="211"/>
      <c r="T12" s="72"/>
      <c r="U12" s="72"/>
      <c r="V12" s="72"/>
      <c r="W12" s="72"/>
      <c r="X12" s="212"/>
      <c r="Y12" s="966" t="s">
        <v>44</v>
      </c>
      <c r="Z12" s="211" t="s">
        <v>45</v>
      </c>
    </row>
    <row r="13" spans="1:26" ht="38.25" x14ac:dyDescent="0.25">
      <c r="A13" s="186" t="s">
        <v>697</v>
      </c>
      <c r="B13" s="483" t="s">
        <v>36</v>
      </c>
      <c r="C13" s="125" t="s">
        <v>37</v>
      </c>
      <c r="D13" s="214">
        <v>48894231</v>
      </c>
      <c r="E13" s="214">
        <v>102931941</v>
      </c>
      <c r="F13" s="171">
        <v>600130088</v>
      </c>
      <c r="G13" s="44" t="s">
        <v>288</v>
      </c>
      <c r="H13" s="39" t="s">
        <v>29</v>
      </c>
      <c r="I13" s="39" t="s">
        <v>30</v>
      </c>
      <c r="J13" s="39" t="s">
        <v>39</v>
      </c>
      <c r="K13" s="94" t="s">
        <v>289</v>
      </c>
      <c r="L13" s="958">
        <v>3000000</v>
      </c>
      <c r="M13" s="959">
        <f t="shared" ref="M13:M15" si="1">L13/100*70</f>
        <v>2100000</v>
      </c>
      <c r="N13" s="960" t="s">
        <v>735</v>
      </c>
      <c r="O13" s="961" t="s">
        <v>49</v>
      </c>
      <c r="P13" s="167"/>
      <c r="Q13" s="214"/>
      <c r="R13" s="214"/>
      <c r="S13" s="171" t="s">
        <v>41</v>
      </c>
      <c r="T13" s="17"/>
      <c r="U13" s="17"/>
      <c r="V13" s="17"/>
      <c r="W13" s="17"/>
      <c r="X13" s="39" t="s">
        <v>41</v>
      </c>
      <c r="Y13" s="167"/>
      <c r="Z13" s="171" t="s">
        <v>35</v>
      </c>
    </row>
    <row r="14" spans="1:26" ht="38.25" x14ac:dyDescent="0.25">
      <c r="A14" s="186" t="s">
        <v>703</v>
      </c>
      <c r="B14" s="483" t="s">
        <v>36</v>
      </c>
      <c r="C14" s="125" t="s">
        <v>37</v>
      </c>
      <c r="D14" s="214">
        <v>48894231</v>
      </c>
      <c r="E14" s="214">
        <v>102931941</v>
      </c>
      <c r="F14" s="171">
        <v>600130088</v>
      </c>
      <c r="G14" s="860" t="s">
        <v>505</v>
      </c>
      <c r="H14" s="39" t="s">
        <v>29</v>
      </c>
      <c r="I14" s="39" t="s">
        <v>30</v>
      </c>
      <c r="J14" s="39" t="s">
        <v>39</v>
      </c>
      <c r="K14" s="860" t="s">
        <v>736</v>
      </c>
      <c r="L14" s="958">
        <v>5000000</v>
      </c>
      <c r="M14" s="959">
        <f t="shared" si="1"/>
        <v>3500000</v>
      </c>
      <c r="N14" s="960" t="s">
        <v>735</v>
      </c>
      <c r="O14" s="962" t="s">
        <v>49</v>
      </c>
      <c r="P14" s="167"/>
      <c r="Q14" s="214" t="s">
        <v>41</v>
      </c>
      <c r="R14" s="214"/>
      <c r="S14" s="171" t="s">
        <v>41</v>
      </c>
      <c r="T14" s="17"/>
      <c r="U14" s="17"/>
      <c r="V14" s="17"/>
      <c r="W14" s="17"/>
      <c r="X14" s="39" t="s">
        <v>41</v>
      </c>
      <c r="Y14" s="167"/>
      <c r="Z14" s="171" t="s">
        <v>35</v>
      </c>
    </row>
    <row r="15" spans="1:26" ht="38.25" x14ac:dyDescent="0.25">
      <c r="A15" s="186" t="s">
        <v>770</v>
      </c>
      <c r="B15" s="484" t="s">
        <v>36</v>
      </c>
      <c r="C15" s="125" t="s">
        <v>37</v>
      </c>
      <c r="D15" s="214">
        <v>48894231</v>
      </c>
      <c r="E15" s="214">
        <v>102931941</v>
      </c>
      <c r="F15" s="171">
        <v>600130088</v>
      </c>
      <c r="G15" s="215" t="s">
        <v>290</v>
      </c>
      <c r="H15" s="39" t="s">
        <v>29</v>
      </c>
      <c r="I15" s="39" t="s">
        <v>30</v>
      </c>
      <c r="J15" s="39" t="s">
        <v>39</v>
      </c>
      <c r="K15" s="94" t="s">
        <v>291</v>
      </c>
      <c r="L15" s="963">
        <v>25000000</v>
      </c>
      <c r="M15" s="959">
        <f t="shared" si="1"/>
        <v>17500000</v>
      </c>
      <c r="N15" s="960" t="s">
        <v>48</v>
      </c>
      <c r="O15" s="962" t="s">
        <v>49</v>
      </c>
      <c r="P15" s="216"/>
      <c r="Q15" s="217"/>
      <c r="R15" s="217" t="s">
        <v>41</v>
      </c>
      <c r="S15" s="910" t="s">
        <v>41</v>
      </c>
      <c r="T15" s="219"/>
      <c r="U15" s="219"/>
      <c r="V15" s="219"/>
      <c r="W15" s="219"/>
      <c r="X15" s="910" t="s">
        <v>41</v>
      </c>
      <c r="Y15" s="216"/>
      <c r="Z15" s="218" t="s">
        <v>35</v>
      </c>
    </row>
    <row r="16" spans="1:26" ht="38.25" x14ac:dyDescent="0.25">
      <c r="A16" s="186" t="s">
        <v>779</v>
      </c>
      <c r="B16" s="483" t="s">
        <v>36</v>
      </c>
      <c r="C16" s="125" t="s">
        <v>37</v>
      </c>
      <c r="D16" s="214">
        <v>48894231</v>
      </c>
      <c r="E16" s="214">
        <v>102931941</v>
      </c>
      <c r="F16" s="171">
        <v>600130088</v>
      </c>
      <c r="G16" s="44" t="s">
        <v>292</v>
      </c>
      <c r="H16" s="39" t="s">
        <v>29</v>
      </c>
      <c r="I16" s="39" t="s">
        <v>30</v>
      </c>
      <c r="J16" s="39" t="s">
        <v>39</v>
      </c>
      <c r="K16" s="94" t="s">
        <v>293</v>
      </c>
      <c r="L16" s="537">
        <v>8000000</v>
      </c>
      <c r="M16" s="603">
        <f t="shared" ref="M16:M18" si="2">L16/100*70</f>
        <v>5600000</v>
      </c>
      <c r="N16" s="964" t="s">
        <v>735</v>
      </c>
      <c r="O16" s="190" t="s">
        <v>49</v>
      </c>
      <c r="P16" s="167"/>
      <c r="Q16" s="214" t="s">
        <v>41</v>
      </c>
      <c r="R16" s="214"/>
      <c r="S16" s="910" t="s">
        <v>41</v>
      </c>
      <c r="T16" s="17"/>
      <c r="U16" s="17"/>
      <c r="V16" s="17"/>
      <c r="W16" s="17"/>
      <c r="X16" s="910" t="s">
        <v>41</v>
      </c>
      <c r="Y16" s="167"/>
      <c r="Z16" s="171" t="s">
        <v>35</v>
      </c>
    </row>
    <row r="17" spans="1:26" ht="38.25" x14ac:dyDescent="0.25">
      <c r="A17" s="186" t="s">
        <v>780</v>
      </c>
      <c r="B17" s="483" t="s">
        <v>36</v>
      </c>
      <c r="C17" s="125" t="s">
        <v>37</v>
      </c>
      <c r="D17" s="214">
        <v>48894231</v>
      </c>
      <c r="E17" s="214">
        <v>102931941</v>
      </c>
      <c r="F17" s="171">
        <v>600130088</v>
      </c>
      <c r="G17" s="44" t="s">
        <v>294</v>
      </c>
      <c r="H17" s="39" t="s">
        <v>29</v>
      </c>
      <c r="I17" s="39" t="s">
        <v>30</v>
      </c>
      <c r="J17" s="39" t="s">
        <v>39</v>
      </c>
      <c r="K17" s="94" t="s">
        <v>295</v>
      </c>
      <c r="L17" s="958">
        <v>6000000</v>
      </c>
      <c r="M17" s="959">
        <f t="shared" si="2"/>
        <v>4200000</v>
      </c>
      <c r="N17" s="960" t="s">
        <v>48</v>
      </c>
      <c r="O17" s="965" t="s">
        <v>49</v>
      </c>
      <c r="P17" s="167"/>
      <c r="Q17" s="214"/>
      <c r="R17" s="214"/>
      <c r="S17" s="171"/>
      <c r="T17" s="17"/>
      <c r="U17" s="17"/>
      <c r="V17" s="17"/>
      <c r="W17" s="17"/>
      <c r="X17" s="39"/>
      <c r="Y17" s="167"/>
      <c r="Z17" s="171" t="s">
        <v>35</v>
      </c>
    </row>
    <row r="18" spans="1:26" ht="57" customHeight="1" x14ac:dyDescent="0.25">
      <c r="A18" s="186" t="s">
        <v>781</v>
      </c>
      <c r="B18" s="483" t="s">
        <v>36</v>
      </c>
      <c r="C18" s="125" t="s">
        <v>37</v>
      </c>
      <c r="D18" s="214">
        <v>48894231</v>
      </c>
      <c r="E18" s="214">
        <v>102931941</v>
      </c>
      <c r="F18" s="171">
        <v>600130088</v>
      </c>
      <c r="G18" s="860" t="s">
        <v>737</v>
      </c>
      <c r="H18" s="39" t="s">
        <v>29</v>
      </c>
      <c r="I18" s="39" t="s">
        <v>30</v>
      </c>
      <c r="J18" s="39" t="s">
        <v>39</v>
      </c>
      <c r="K18" s="860" t="s">
        <v>738</v>
      </c>
      <c r="L18" s="958">
        <v>5000000</v>
      </c>
      <c r="M18" s="959">
        <f t="shared" si="2"/>
        <v>3500000</v>
      </c>
      <c r="N18" s="964" t="s">
        <v>48</v>
      </c>
      <c r="O18" s="962" t="s">
        <v>49</v>
      </c>
      <c r="P18" s="167"/>
      <c r="Q18" s="214"/>
      <c r="R18" s="214" t="s">
        <v>41</v>
      </c>
      <c r="S18" s="910" t="s">
        <v>41</v>
      </c>
      <c r="T18" s="17"/>
      <c r="U18" s="17"/>
      <c r="V18" s="17"/>
      <c r="W18" s="17"/>
      <c r="X18" s="39" t="s">
        <v>41</v>
      </c>
      <c r="Y18" s="167"/>
      <c r="Z18" s="171" t="s">
        <v>35</v>
      </c>
    </row>
    <row r="19" spans="1:26" s="940" customFormat="1" ht="38.25" x14ac:dyDescent="0.25">
      <c r="A19" s="273" t="s">
        <v>782</v>
      </c>
      <c r="B19" s="488" t="s">
        <v>36</v>
      </c>
      <c r="C19" s="92" t="s">
        <v>37</v>
      </c>
      <c r="D19" s="188">
        <v>48894231</v>
      </c>
      <c r="E19" s="188">
        <v>102931941</v>
      </c>
      <c r="F19" s="945">
        <v>600130088</v>
      </c>
      <c r="G19" s="941" t="s">
        <v>277</v>
      </c>
      <c r="H19" s="136" t="s">
        <v>29</v>
      </c>
      <c r="I19" s="136" t="s">
        <v>30</v>
      </c>
      <c r="J19" s="136" t="s">
        <v>39</v>
      </c>
      <c r="K19" s="941" t="s">
        <v>689</v>
      </c>
      <c r="L19" s="958">
        <v>25000000</v>
      </c>
      <c r="M19" s="959">
        <f t="shared" ref="M19:M21" si="3">L19/100*70</f>
        <v>17500000</v>
      </c>
      <c r="N19" s="964" t="s">
        <v>296</v>
      </c>
      <c r="O19" s="962" t="s">
        <v>49</v>
      </c>
      <c r="P19" s="942" t="s">
        <v>41</v>
      </c>
      <c r="Q19" s="188" t="s">
        <v>41</v>
      </c>
      <c r="R19" s="672" t="s">
        <v>41</v>
      </c>
      <c r="S19" s="943" t="s">
        <v>41</v>
      </c>
      <c r="T19" s="164"/>
      <c r="U19" s="164"/>
      <c r="V19" s="164"/>
      <c r="W19" s="164"/>
      <c r="X19" s="943" t="s">
        <v>41</v>
      </c>
      <c r="Y19" s="944"/>
      <c r="Z19" s="945" t="s">
        <v>35</v>
      </c>
    </row>
    <row r="20" spans="1:26" s="940" customFormat="1" ht="61.15" customHeight="1" x14ac:dyDescent="0.25">
      <c r="A20" s="978" t="s">
        <v>783</v>
      </c>
      <c r="B20" s="979" t="s">
        <v>36</v>
      </c>
      <c r="C20" s="980" t="s">
        <v>37</v>
      </c>
      <c r="D20" s="981">
        <v>48894231</v>
      </c>
      <c r="E20" s="981">
        <v>102931941</v>
      </c>
      <c r="F20" s="982">
        <v>600130088</v>
      </c>
      <c r="G20" s="983" t="s">
        <v>739</v>
      </c>
      <c r="H20" s="984" t="s">
        <v>29</v>
      </c>
      <c r="I20" s="984" t="s">
        <v>30</v>
      </c>
      <c r="J20" s="984" t="s">
        <v>39</v>
      </c>
      <c r="K20" s="983" t="s">
        <v>740</v>
      </c>
      <c r="L20" s="985">
        <v>6000000</v>
      </c>
      <c r="M20" s="986">
        <f t="shared" si="3"/>
        <v>4200000</v>
      </c>
      <c r="N20" s="987" t="s">
        <v>48</v>
      </c>
      <c r="O20" s="988" t="s">
        <v>49</v>
      </c>
      <c r="P20" s="989"/>
      <c r="Q20" s="981" t="s">
        <v>41</v>
      </c>
      <c r="R20" s="981" t="s">
        <v>41</v>
      </c>
      <c r="S20" s="982" t="s">
        <v>41</v>
      </c>
      <c r="T20" s="990"/>
      <c r="U20" s="990"/>
      <c r="V20" s="990"/>
      <c r="W20" s="990"/>
      <c r="X20" s="984" t="s">
        <v>41</v>
      </c>
      <c r="Y20" s="989"/>
      <c r="Z20" s="982" t="s">
        <v>35</v>
      </c>
    </row>
    <row r="21" spans="1:26" ht="45" customHeight="1" thickBot="1" x14ac:dyDescent="0.3">
      <c r="A21" s="158" t="s">
        <v>784</v>
      </c>
      <c r="B21" s="501" t="s">
        <v>36</v>
      </c>
      <c r="C21" s="967" t="s">
        <v>37</v>
      </c>
      <c r="D21" s="968">
        <v>48894231</v>
      </c>
      <c r="E21" s="968">
        <v>102931941</v>
      </c>
      <c r="F21" s="969">
        <v>600130088</v>
      </c>
      <c r="G21" s="970" t="s">
        <v>741</v>
      </c>
      <c r="H21" s="971" t="s">
        <v>29</v>
      </c>
      <c r="I21" s="971" t="s">
        <v>30</v>
      </c>
      <c r="J21" s="971" t="s">
        <v>39</v>
      </c>
      <c r="K21" s="970" t="s">
        <v>742</v>
      </c>
      <c r="L21" s="972">
        <v>4000000</v>
      </c>
      <c r="M21" s="973">
        <f t="shared" si="3"/>
        <v>2800000</v>
      </c>
      <c r="N21" s="974" t="s">
        <v>48</v>
      </c>
      <c r="O21" s="975" t="s">
        <v>49</v>
      </c>
      <c r="P21" s="976" t="s">
        <v>41</v>
      </c>
      <c r="Q21" s="968"/>
      <c r="R21" s="968"/>
      <c r="S21" s="969" t="s">
        <v>41</v>
      </c>
      <c r="T21" s="977"/>
      <c r="U21" s="977"/>
      <c r="V21" s="977"/>
      <c r="W21" s="977"/>
      <c r="X21" s="971" t="s">
        <v>41</v>
      </c>
      <c r="Y21" s="976"/>
      <c r="Z21" s="969" t="s">
        <v>35</v>
      </c>
    </row>
    <row r="22" spans="1:26" ht="69.599999999999994" customHeight="1" x14ac:dyDescent="0.25">
      <c r="A22" s="360" t="s">
        <v>785</v>
      </c>
      <c r="B22" s="482" t="s">
        <v>664</v>
      </c>
      <c r="C22" s="70" t="s">
        <v>55</v>
      </c>
      <c r="D22" s="210">
        <v>75023873</v>
      </c>
      <c r="E22" s="210">
        <v>102931852</v>
      </c>
      <c r="F22" s="211">
        <v>600130649</v>
      </c>
      <c r="G22" s="72" t="s">
        <v>297</v>
      </c>
      <c r="H22" s="212" t="s">
        <v>29</v>
      </c>
      <c r="I22" s="212" t="s">
        <v>30</v>
      </c>
      <c r="J22" s="406" t="s">
        <v>57</v>
      </c>
      <c r="K22" s="818" t="s">
        <v>298</v>
      </c>
      <c r="L22" s="454">
        <v>2200000</v>
      </c>
      <c r="M22" s="455">
        <f>L22/100*70</f>
        <v>1540000</v>
      </c>
      <c r="N22" s="209" t="s">
        <v>299</v>
      </c>
      <c r="O22" s="823" t="s">
        <v>33</v>
      </c>
      <c r="P22" s="819"/>
      <c r="Q22" s="820"/>
      <c r="R22" s="820"/>
      <c r="S22" s="821"/>
      <c r="T22" s="212" t="s">
        <v>41</v>
      </c>
      <c r="U22" s="387"/>
      <c r="V22" s="387"/>
      <c r="W22" s="387"/>
      <c r="X22" s="387"/>
      <c r="Y22" s="822" t="s">
        <v>44</v>
      </c>
      <c r="Z22" s="211" t="s">
        <v>35</v>
      </c>
    </row>
    <row r="23" spans="1:26" ht="72" customHeight="1" x14ac:dyDescent="0.25">
      <c r="A23" s="421" t="s">
        <v>786</v>
      </c>
      <c r="B23" s="505" t="s">
        <v>664</v>
      </c>
      <c r="C23" s="326" t="s">
        <v>55</v>
      </c>
      <c r="D23" s="241">
        <v>75023873</v>
      </c>
      <c r="E23" s="241">
        <v>102931852</v>
      </c>
      <c r="F23" s="239">
        <v>600130649</v>
      </c>
      <c r="G23" s="328" t="s">
        <v>300</v>
      </c>
      <c r="H23" s="162" t="s">
        <v>29</v>
      </c>
      <c r="I23" s="162" t="s">
        <v>30</v>
      </c>
      <c r="J23" s="1244" t="s">
        <v>57</v>
      </c>
      <c r="K23" s="661" t="s">
        <v>298</v>
      </c>
      <c r="L23" s="605">
        <v>4500000</v>
      </c>
      <c r="M23" s="611">
        <f t="shared" ref="M23:M27" si="4">L23/100*70</f>
        <v>3150000</v>
      </c>
      <c r="N23" s="662" t="s">
        <v>40</v>
      </c>
      <c r="O23" s="239" t="s">
        <v>34</v>
      </c>
      <c r="P23" s="663"/>
      <c r="Q23" s="664"/>
      <c r="R23" s="664"/>
      <c r="S23" s="665"/>
      <c r="T23" s="162" t="s">
        <v>41</v>
      </c>
      <c r="U23" s="666"/>
      <c r="V23" s="666"/>
      <c r="W23" s="666"/>
      <c r="X23" s="666"/>
      <c r="Y23" s="663"/>
      <c r="Z23" s="239"/>
    </row>
    <row r="24" spans="1:26" ht="71.45" customHeight="1" x14ac:dyDescent="0.25">
      <c r="A24" s="273" t="s">
        <v>787</v>
      </c>
      <c r="B24" s="488" t="s">
        <v>664</v>
      </c>
      <c r="C24" s="92" t="s">
        <v>55</v>
      </c>
      <c r="D24" s="188">
        <v>75023873</v>
      </c>
      <c r="E24" s="188">
        <v>102931852</v>
      </c>
      <c r="F24" s="97">
        <v>600130649</v>
      </c>
      <c r="G24" s="94" t="s">
        <v>301</v>
      </c>
      <c r="H24" s="136" t="s">
        <v>29</v>
      </c>
      <c r="I24" s="136" t="s">
        <v>30</v>
      </c>
      <c r="J24" s="532" t="s">
        <v>57</v>
      </c>
      <c r="K24" s="667" t="s">
        <v>302</v>
      </c>
      <c r="L24" s="457">
        <v>400000</v>
      </c>
      <c r="M24" s="441">
        <f t="shared" si="4"/>
        <v>280000</v>
      </c>
      <c r="N24" s="668" t="s">
        <v>40</v>
      </c>
      <c r="O24" s="97" t="s">
        <v>34</v>
      </c>
      <c r="P24" s="400"/>
      <c r="Q24" s="669"/>
      <c r="R24" s="669"/>
      <c r="S24" s="670"/>
      <c r="T24" s="136"/>
      <c r="U24" s="671"/>
      <c r="V24" s="136" t="s">
        <v>41</v>
      </c>
      <c r="W24" s="136" t="s">
        <v>41</v>
      </c>
      <c r="X24" s="671"/>
      <c r="Y24" s="400"/>
      <c r="Z24" s="97"/>
    </row>
    <row r="25" spans="1:26" ht="72.599999999999994" customHeight="1" x14ac:dyDescent="0.25">
      <c r="A25" s="273" t="s">
        <v>788</v>
      </c>
      <c r="B25" s="488" t="s">
        <v>664</v>
      </c>
      <c r="C25" s="92" t="s">
        <v>55</v>
      </c>
      <c r="D25" s="188">
        <v>75023873</v>
      </c>
      <c r="E25" s="188">
        <v>102931852</v>
      </c>
      <c r="F25" s="97">
        <v>600130649</v>
      </c>
      <c r="G25" s="94" t="s">
        <v>303</v>
      </c>
      <c r="H25" s="136" t="s">
        <v>29</v>
      </c>
      <c r="I25" s="136" t="s">
        <v>30</v>
      </c>
      <c r="J25" s="532" t="s">
        <v>57</v>
      </c>
      <c r="K25" s="667" t="s">
        <v>304</v>
      </c>
      <c r="L25" s="457">
        <v>1000000</v>
      </c>
      <c r="M25" s="441">
        <f t="shared" ref="M25:M26" si="5">L25/100*70</f>
        <v>700000</v>
      </c>
      <c r="N25" s="668" t="s">
        <v>40</v>
      </c>
      <c r="O25" s="97" t="s">
        <v>34</v>
      </c>
      <c r="P25" s="96" t="s">
        <v>41</v>
      </c>
      <c r="Q25" s="188" t="s">
        <v>41</v>
      </c>
      <c r="R25" s="672" t="s">
        <v>41</v>
      </c>
      <c r="S25" s="127" t="s">
        <v>41</v>
      </c>
      <c r="T25" s="136"/>
      <c r="U25" s="136"/>
      <c r="V25" s="136" t="s">
        <v>41</v>
      </c>
      <c r="W25" s="136" t="s">
        <v>41</v>
      </c>
      <c r="X25" s="671"/>
      <c r="Y25" s="400"/>
      <c r="Z25" s="97"/>
    </row>
    <row r="26" spans="1:26" ht="72.599999999999994" customHeight="1" x14ac:dyDescent="0.25">
      <c r="A26" s="1168" t="s">
        <v>789</v>
      </c>
      <c r="B26" s="501" t="s">
        <v>664</v>
      </c>
      <c r="C26" s="56" t="s">
        <v>55</v>
      </c>
      <c r="D26" s="154">
        <v>75023873</v>
      </c>
      <c r="E26" s="154">
        <v>102931852</v>
      </c>
      <c r="F26" s="59">
        <v>600130649</v>
      </c>
      <c r="G26" s="57" t="s">
        <v>710</v>
      </c>
      <c r="H26" s="55" t="s">
        <v>29</v>
      </c>
      <c r="I26" s="55" t="s">
        <v>30</v>
      </c>
      <c r="J26" s="1098" t="s">
        <v>57</v>
      </c>
      <c r="K26" s="226" t="s">
        <v>711</v>
      </c>
      <c r="L26" s="444">
        <v>1100000</v>
      </c>
      <c r="M26" s="445">
        <f t="shared" si="5"/>
        <v>770000</v>
      </c>
      <c r="N26" s="146" t="s">
        <v>48</v>
      </c>
      <c r="O26" s="59" t="s">
        <v>49</v>
      </c>
      <c r="P26" s="58"/>
      <c r="Q26" s="154"/>
      <c r="R26" s="154"/>
      <c r="S26" s="59"/>
      <c r="T26" s="55"/>
      <c r="U26" s="55"/>
      <c r="V26" s="55"/>
      <c r="W26" s="55"/>
      <c r="X26" s="228"/>
      <c r="Y26" s="227"/>
      <c r="Z26" s="59"/>
    </row>
    <row r="27" spans="1:26" ht="71.45" customHeight="1" thickBot="1" x14ac:dyDescent="0.3">
      <c r="A27" s="158" t="s">
        <v>790</v>
      </c>
      <c r="B27" s="502" t="s">
        <v>664</v>
      </c>
      <c r="C27" s="61" t="s">
        <v>55</v>
      </c>
      <c r="D27" s="159">
        <v>75023873</v>
      </c>
      <c r="E27" s="159">
        <v>102931852</v>
      </c>
      <c r="F27" s="66">
        <v>600130649</v>
      </c>
      <c r="G27" s="63" t="s">
        <v>712</v>
      </c>
      <c r="H27" s="60" t="s">
        <v>29</v>
      </c>
      <c r="I27" s="60" t="s">
        <v>30</v>
      </c>
      <c r="J27" s="1245" t="s">
        <v>57</v>
      </c>
      <c r="K27" s="229" t="s">
        <v>713</v>
      </c>
      <c r="L27" s="446">
        <v>3500000</v>
      </c>
      <c r="M27" s="447">
        <f t="shared" si="4"/>
        <v>2450000</v>
      </c>
      <c r="N27" s="160" t="s">
        <v>48</v>
      </c>
      <c r="O27" s="66" t="s">
        <v>49</v>
      </c>
      <c r="P27" s="65" t="s">
        <v>41</v>
      </c>
      <c r="Q27" s="159" t="s">
        <v>41</v>
      </c>
      <c r="R27" s="159" t="s">
        <v>41</v>
      </c>
      <c r="S27" s="66" t="s">
        <v>41</v>
      </c>
      <c r="T27" s="60"/>
      <c r="U27" s="60"/>
      <c r="V27" s="60" t="s">
        <v>41</v>
      </c>
      <c r="W27" s="60" t="s">
        <v>41</v>
      </c>
      <c r="X27" s="230"/>
      <c r="Y27" s="231"/>
      <c r="Z27" s="66"/>
    </row>
    <row r="28" spans="1:26" ht="55.9" customHeight="1" x14ac:dyDescent="0.25">
      <c r="A28" s="360" t="s">
        <v>791</v>
      </c>
      <c r="B28" s="482" t="s">
        <v>61</v>
      </c>
      <c r="C28" s="530" t="s">
        <v>62</v>
      </c>
      <c r="D28" s="210">
        <v>43378684</v>
      </c>
      <c r="E28" s="210">
        <v>102943010</v>
      </c>
      <c r="F28" s="211">
        <v>600130134</v>
      </c>
      <c r="G28" s="71" t="s">
        <v>305</v>
      </c>
      <c r="H28" s="212" t="s">
        <v>29</v>
      </c>
      <c r="I28" s="212" t="s">
        <v>30</v>
      </c>
      <c r="J28" s="212" t="s">
        <v>64</v>
      </c>
      <c r="K28" s="71" t="s">
        <v>306</v>
      </c>
      <c r="L28" s="454">
        <v>3000000</v>
      </c>
      <c r="M28" s="455">
        <f>L28/100*70</f>
        <v>2100000</v>
      </c>
      <c r="N28" s="209" t="s">
        <v>307</v>
      </c>
      <c r="O28" s="211" t="s">
        <v>76</v>
      </c>
      <c r="P28" s="209"/>
      <c r="Q28" s="210" t="s">
        <v>41</v>
      </c>
      <c r="R28" s="210"/>
      <c r="S28" s="211" t="s">
        <v>41</v>
      </c>
      <c r="T28" s="72"/>
      <c r="U28" s="72"/>
      <c r="V28" s="72"/>
      <c r="W28" s="72"/>
      <c r="X28" s="72"/>
      <c r="Y28" s="73" t="s">
        <v>44</v>
      </c>
      <c r="Z28" s="211" t="s">
        <v>45</v>
      </c>
    </row>
    <row r="29" spans="1:26" ht="63.75" x14ac:dyDescent="0.25">
      <c r="A29" s="193" t="s">
        <v>792</v>
      </c>
      <c r="B29" s="490" t="s">
        <v>61</v>
      </c>
      <c r="C29" s="29" t="s">
        <v>62</v>
      </c>
      <c r="D29" s="194">
        <v>43378684</v>
      </c>
      <c r="E29" s="194">
        <v>102943010</v>
      </c>
      <c r="F29" s="174">
        <v>600130134</v>
      </c>
      <c r="G29" s="233" t="s">
        <v>308</v>
      </c>
      <c r="H29" s="69" t="s">
        <v>29</v>
      </c>
      <c r="I29" s="69" t="s">
        <v>30</v>
      </c>
      <c r="J29" s="69" t="s">
        <v>64</v>
      </c>
      <c r="K29" s="32" t="s">
        <v>309</v>
      </c>
      <c r="L29" s="604">
        <v>1500000</v>
      </c>
      <c r="M29" s="440">
        <f t="shared" ref="M29:M45" si="6">L29/100*70</f>
        <v>1050000</v>
      </c>
      <c r="N29" s="235" t="s">
        <v>40</v>
      </c>
      <c r="O29" s="825" t="s">
        <v>54</v>
      </c>
      <c r="P29" s="235"/>
      <c r="Q29" s="232"/>
      <c r="R29" s="232"/>
      <c r="S29" s="236"/>
      <c r="T29" s="234"/>
      <c r="U29" s="69" t="s">
        <v>41</v>
      </c>
      <c r="V29" s="234"/>
      <c r="W29" s="234"/>
      <c r="X29" s="234"/>
      <c r="Y29" s="850" t="s">
        <v>720</v>
      </c>
      <c r="Z29" s="236" t="s">
        <v>35</v>
      </c>
    </row>
    <row r="30" spans="1:26" ht="63.75" x14ac:dyDescent="0.25">
      <c r="A30" s="206" t="s">
        <v>793</v>
      </c>
      <c r="B30" s="490" t="s">
        <v>61</v>
      </c>
      <c r="C30" s="29" t="s">
        <v>62</v>
      </c>
      <c r="D30" s="194">
        <v>43378684</v>
      </c>
      <c r="E30" s="194">
        <v>102943010</v>
      </c>
      <c r="F30" s="174">
        <v>600130134</v>
      </c>
      <c r="G30" s="32" t="s">
        <v>310</v>
      </c>
      <c r="H30" s="69" t="s">
        <v>29</v>
      </c>
      <c r="I30" s="69" t="s">
        <v>30</v>
      </c>
      <c r="J30" s="69" t="s">
        <v>64</v>
      </c>
      <c r="K30" s="32" t="s">
        <v>311</v>
      </c>
      <c r="L30" s="456">
        <v>8000000</v>
      </c>
      <c r="M30" s="440">
        <f t="shared" si="6"/>
        <v>5600000</v>
      </c>
      <c r="N30" s="175" t="s">
        <v>75</v>
      </c>
      <c r="O30" s="825" t="s">
        <v>121</v>
      </c>
      <c r="P30" s="175" t="s">
        <v>41</v>
      </c>
      <c r="Q30" s="194" t="s">
        <v>41</v>
      </c>
      <c r="R30" s="194" t="s">
        <v>41</v>
      </c>
      <c r="S30" s="174" t="s">
        <v>41</v>
      </c>
      <c r="T30" s="33"/>
      <c r="U30" s="33"/>
      <c r="V30" s="33"/>
      <c r="W30" s="33"/>
      <c r="X30" s="33"/>
      <c r="Y30" s="850" t="s">
        <v>721</v>
      </c>
      <c r="Z30" s="174" t="s">
        <v>35</v>
      </c>
    </row>
    <row r="31" spans="1:26" ht="51" x14ac:dyDescent="0.25">
      <c r="A31" s="221" t="s">
        <v>794</v>
      </c>
      <c r="B31" s="483" t="s">
        <v>61</v>
      </c>
      <c r="C31" s="41" t="s">
        <v>62</v>
      </c>
      <c r="D31" s="214">
        <v>43378684</v>
      </c>
      <c r="E31" s="214">
        <v>102943010</v>
      </c>
      <c r="F31" s="171">
        <v>600130134</v>
      </c>
      <c r="G31" s="44" t="s">
        <v>312</v>
      </c>
      <c r="H31" s="105" t="s">
        <v>29</v>
      </c>
      <c r="I31" s="105" t="s">
        <v>30</v>
      </c>
      <c r="J31" s="105" t="s">
        <v>64</v>
      </c>
      <c r="K31" s="94" t="s">
        <v>313</v>
      </c>
      <c r="L31" s="457">
        <v>2000000</v>
      </c>
      <c r="M31" s="441">
        <f t="shared" si="6"/>
        <v>1400000</v>
      </c>
      <c r="N31" s="828" t="s">
        <v>48</v>
      </c>
      <c r="O31" s="910" t="s">
        <v>49</v>
      </c>
      <c r="P31" s="96"/>
      <c r="Q31" s="188" t="s">
        <v>41</v>
      </c>
      <c r="R31" s="188" t="s">
        <v>41</v>
      </c>
      <c r="S31" s="97"/>
      <c r="T31" s="17"/>
      <c r="U31" s="17"/>
      <c r="V31" s="17"/>
      <c r="W31" s="17"/>
      <c r="X31" s="17"/>
      <c r="Y31" s="850" t="s">
        <v>332</v>
      </c>
      <c r="Z31" s="97" t="s">
        <v>35</v>
      </c>
    </row>
    <row r="32" spans="1:26" ht="51" x14ac:dyDescent="0.25">
      <c r="A32" s="221" t="s">
        <v>795</v>
      </c>
      <c r="B32" s="483" t="s">
        <v>61</v>
      </c>
      <c r="C32" s="41" t="s">
        <v>62</v>
      </c>
      <c r="D32" s="214">
        <v>43378684</v>
      </c>
      <c r="E32" s="214">
        <v>102943010</v>
      </c>
      <c r="F32" s="171">
        <v>600130134</v>
      </c>
      <c r="G32" s="215" t="s">
        <v>314</v>
      </c>
      <c r="H32" s="105" t="s">
        <v>29</v>
      </c>
      <c r="I32" s="105" t="s">
        <v>30</v>
      </c>
      <c r="J32" s="105" t="s">
        <v>64</v>
      </c>
      <c r="K32" s="94" t="s">
        <v>315</v>
      </c>
      <c r="L32" s="606">
        <v>5000000</v>
      </c>
      <c r="M32" s="441">
        <f t="shared" si="6"/>
        <v>3500000</v>
      </c>
      <c r="N32" s="828" t="s">
        <v>48</v>
      </c>
      <c r="O32" s="910" t="s">
        <v>49</v>
      </c>
      <c r="P32" s="246"/>
      <c r="Q32" s="247"/>
      <c r="R32" s="247"/>
      <c r="S32" s="245"/>
      <c r="T32" s="219"/>
      <c r="U32" s="219"/>
      <c r="V32" s="219"/>
      <c r="W32" s="219"/>
      <c r="X32" s="219"/>
      <c r="Y32" s="246"/>
      <c r="Z32" s="245" t="s">
        <v>35</v>
      </c>
    </row>
    <row r="33" spans="1:26" ht="51" x14ac:dyDescent="0.25">
      <c r="A33" s="221" t="s">
        <v>796</v>
      </c>
      <c r="B33" s="483" t="s">
        <v>61</v>
      </c>
      <c r="C33" s="41" t="s">
        <v>62</v>
      </c>
      <c r="D33" s="214">
        <v>43378684</v>
      </c>
      <c r="E33" s="214">
        <v>102943010</v>
      </c>
      <c r="F33" s="171">
        <v>600130134</v>
      </c>
      <c r="G33" s="215" t="s">
        <v>316</v>
      </c>
      <c r="H33" s="105" t="s">
        <v>29</v>
      </c>
      <c r="I33" s="105" t="s">
        <v>30</v>
      </c>
      <c r="J33" s="105" t="s">
        <v>64</v>
      </c>
      <c r="K33" s="94" t="s">
        <v>317</v>
      </c>
      <c r="L33" s="606">
        <v>7000000</v>
      </c>
      <c r="M33" s="441">
        <f t="shared" si="6"/>
        <v>4900000</v>
      </c>
      <c r="N33" s="828" t="s">
        <v>722</v>
      </c>
      <c r="O33" s="910" t="s">
        <v>49</v>
      </c>
      <c r="P33" s="246"/>
      <c r="Q33" s="247"/>
      <c r="R33" s="247"/>
      <c r="S33" s="245"/>
      <c r="T33" s="219"/>
      <c r="U33" s="219"/>
      <c r="V33" s="219"/>
      <c r="W33" s="219"/>
      <c r="X33" s="219"/>
      <c r="Y33" s="246"/>
      <c r="Z33" s="245" t="s">
        <v>35</v>
      </c>
    </row>
    <row r="34" spans="1:26" ht="51" x14ac:dyDescent="0.25">
      <c r="A34" s="221" t="s">
        <v>797</v>
      </c>
      <c r="B34" s="483" t="s">
        <v>61</v>
      </c>
      <c r="C34" s="41" t="s">
        <v>62</v>
      </c>
      <c r="D34" s="214">
        <v>43378684</v>
      </c>
      <c r="E34" s="214">
        <v>102943010</v>
      </c>
      <c r="F34" s="171">
        <v>600130134</v>
      </c>
      <c r="G34" s="215" t="s">
        <v>318</v>
      </c>
      <c r="H34" s="105" t="s">
        <v>29</v>
      </c>
      <c r="I34" s="105" t="s">
        <v>30</v>
      </c>
      <c r="J34" s="105" t="s">
        <v>64</v>
      </c>
      <c r="K34" s="94" t="s">
        <v>319</v>
      </c>
      <c r="L34" s="606">
        <v>3000000</v>
      </c>
      <c r="M34" s="441">
        <f t="shared" si="6"/>
        <v>2100000</v>
      </c>
      <c r="N34" s="828" t="s">
        <v>722</v>
      </c>
      <c r="O34" s="910" t="s">
        <v>49</v>
      </c>
      <c r="P34" s="246"/>
      <c r="Q34" s="247" t="s">
        <v>41</v>
      </c>
      <c r="R34" s="247" t="s">
        <v>41</v>
      </c>
      <c r="S34" s="245" t="s">
        <v>41</v>
      </c>
      <c r="T34" s="219"/>
      <c r="U34" s="219"/>
      <c r="V34" s="219"/>
      <c r="W34" s="219"/>
      <c r="X34" s="219"/>
      <c r="Y34" s="246"/>
      <c r="Z34" s="245" t="s">
        <v>35</v>
      </c>
    </row>
    <row r="35" spans="1:26" ht="51" x14ac:dyDescent="0.25">
      <c r="A35" s="221" t="s">
        <v>798</v>
      </c>
      <c r="B35" s="483" t="s">
        <v>61</v>
      </c>
      <c r="C35" s="41" t="s">
        <v>62</v>
      </c>
      <c r="D35" s="214">
        <v>43378684</v>
      </c>
      <c r="E35" s="214">
        <v>102943010</v>
      </c>
      <c r="F35" s="171">
        <v>600130134</v>
      </c>
      <c r="G35" s="44" t="s">
        <v>320</v>
      </c>
      <c r="H35" s="105" t="s">
        <v>29</v>
      </c>
      <c r="I35" s="105" t="s">
        <v>30</v>
      </c>
      <c r="J35" s="105" t="s">
        <v>64</v>
      </c>
      <c r="K35" s="94" t="s">
        <v>321</v>
      </c>
      <c r="L35" s="457">
        <v>10000000</v>
      </c>
      <c r="M35" s="441">
        <f t="shared" si="6"/>
        <v>7000000</v>
      </c>
      <c r="N35" s="828" t="s">
        <v>722</v>
      </c>
      <c r="O35" s="910" t="s">
        <v>49</v>
      </c>
      <c r="P35" s="96"/>
      <c r="Q35" s="188"/>
      <c r="R35" s="188"/>
      <c r="S35" s="97"/>
      <c r="T35" s="17"/>
      <c r="U35" s="17"/>
      <c r="V35" s="17"/>
      <c r="W35" s="17"/>
      <c r="X35" s="17"/>
      <c r="Y35" s="246"/>
      <c r="Z35" s="97" t="s">
        <v>35</v>
      </c>
    </row>
    <row r="36" spans="1:26" ht="57" customHeight="1" x14ac:dyDescent="0.25">
      <c r="A36" s="221" t="s">
        <v>799</v>
      </c>
      <c r="B36" s="483" t="s">
        <v>61</v>
      </c>
      <c r="C36" s="41" t="s">
        <v>62</v>
      </c>
      <c r="D36" s="214">
        <v>43378684</v>
      </c>
      <c r="E36" s="214">
        <v>102943010</v>
      </c>
      <c r="F36" s="171">
        <v>600130134</v>
      </c>
      <c r="G36" s="215" t="s">
        <v>322</v>
      </c>
      <c r="H36" s="105" t="s">
        <v>29</v>
      </c>
      <c r="I36" s="105" t="s">
        <v>30</v>
      </c>
      <c r="J36" s="105" t="s">
        <v>64</v>
      </c>
      <c r="K36" s="94" t="s">
        <v>671</v>
      </c>
      <c r="L36" s="606">
        <v>7000000</v>
      </c>
      <c r="M36" s="441">
        <f t="shared" si="6"/>
        <v>4900000</v>
      </c>
      <c r="N36" s="828" t="s">
        <v>722</v>
      </c>
      <c r="O36" s="910" t="s">
        <v>49</v>
      </c>
      <c r="P36" s="246"/>
      <c r="Q36" s="247"/>
      <c r="R36" s="247"/>
      <c r="S36" s="245"/>
      <c r="T36" s="219"/>
      <c r="U36" s="219"/>
      <c r="V36" s="219"/>
      <c r="W36" s="219"/>
      <c r="X36" s="219"/>
      <c r="Y36" s="246"/>
      <c r="Z36" s="245" t="s">
        <v>35</v>
      </c>
    </row>
    <row r="37" spans="1:26" ht="51" x14ac:dyDescent="0.25">
      <c r="A37" s="221" t="s">
        <v>800</v>
      </c>
      <c r="B37" s="483" t="s">
        <v>61</v>
      </c>
      <c r="C37" s="41" t="s">
        <v>62</v>
      </c>
      <c r="D37" s="214">
        <v>43378684</v>
      </c>
      <c r="E37" s="214">
        <v>102943010</v>
      </c>
      <c r="F37" s="171">
        <v>600130134</v>
      </c>
      <c r="G37" s="215" t="s">
        <v>323</v>
      </c>
      <c r="H37" s="105" t="s">
        <v>29</v>
      </c>
      <c r="I37" s="105" t="s">
        <v>30</v>
      </c>
      <c r="J37" s="105" t="s">
        <v>64</v>
      </c>
      <c r="K37" s="94" t="s">
        <v>324</v>
      </c>
      <c r="L37" s="606">
        <v>5000000</v>
      </c>
      <c r="M37" s="441">
        <f t="shared" si="6"/>
        <v>3500000</v>
      </c>
      <c r="N37" s="828" t="s">
        <v>722</v>
      </c>
      <c r="O37" s="910" t="s">
        <v>49</v>
      </c>
      <c r="P37" s="246"/>
      <c r="Q37" s="247"/>
      <c r="R37" s="247"/>
      <c r="S37" s="245"/>
      <c r="T37" s="219"/>
      <c r="U37" s="219"/>
      <c r="V37" s="219"/>
      <c r="W37" s="219"/>
      <c r="X37" s="219"/>
      <c r="Y37" s="246"/>
      <c r="Z37" s="245" t="s">
        <v>35</v>
      </c>
    </row>
    <row r="38" spans="1:26" ht="51" x14ac:dyDescent="0.25">
      <c r="A38" s="221" t="s">
        <v>801</v>
      </c>
      <c r="B38" s="483" t="s">
        <v>61</v>
      </c>
      <c r="C38" s="41" t="s">
        <v>62</v>
      </c>
      <c r="D38" s="214">
        <v>43378684</v>
      </c>
      <c r="E38" s="214">
        <v>102943010</v>
      </c>
      <c r="F38" s="171">
        <v>600130134</v>
      </c>
      <c r="G38" s="215" t="s">
        <v>325</v>
      </c>
      <c r="H38" s="105" t="s">
        <v>29</v>
      </c>
      <c r="I38" s="105" t="s">
        <v>30</v>
      </c>
      <c r="J38" s="105" t="s">
        <v>64</v>
      </c>
      <c r="K38" s="94" t="s">
        <v>326</v>
      </c>
      <c r="L38" s="606">
        <v>5000000</v>
      </c>
      <c r="M38" s="441">
        <f t="shared" si="6"/>
        <v>3500000</v>
      </c>
      <c r="N38" s="828" t="s">
        <v>48</v>
      </c>
      <c r="O38" s="910" t="s">
        <v>49</v>
      </c>
      <c r="P38" s="246" t="s">
        <v>41</v>
      </c>
      <c r="Q38" s="247" t="s">
        <v>41</v>
      </c>
      <c r="R38" s="247" t="s">
        <v>41</v>
      </c>
      <c r="S38" s="245" t="s">
        <v>41</v>
      </c>
      <c r="T38" s="219"/>
      <c r="U38" s="219"/>
      <c r="V38" s="219"/>
      <c r="W38" s="219"/>
      <c r="X38" s="219"/>
      <c r="Y38" s="246"/>
      <c r="Z38" s="245" t="s">
        <v>35</v>
      </c>
    </row>
    <row r="39" spans="1:26" ht="51" x14ac:dyDescent="0.25">
      <c r="A39" s="221" t="s">
        <v>802</v>
      </c>
      <c r="B39" s="483" t="s">
        <v>61</v>
      </c>
      <c r="C39" s="41" t="s">
        <v>62</v>
      </c>
      <c r="D39" s="214">
        <v>43378684</v>
      </c>
      <c r="E39" s="214">
        <v>102943010</v>
      </c>
      <c r="F39" s="171">
        <v>600130134</v>
      </c>
      <c r="G39" s="215" t="s">
        <v>327</v>
      </c>
      <c r="H39" s="105" t="s">
        <v>29</v>
      </c>
      <c r="I39" s="105" t="s">
        <v>30</v>
      </c>
      <c r="J39" s="105" t="s">
        <v>64</v>
      </c>
      <c r="K39" s="94" t="s">
        <v>328</v>
      </c>
      <c r="L39" s="911">
        <v>4000000</v>
      </c>
      <c r="M39" s="858">
        <f t="shared" si="6"/>
        <v>2800000</v>
      </c>
      <c r="N39" s="828" t="s">
        <v>48</v>
      </c>
      <c r="O39" s="910" t="s">
        <v>49</v>
      </c>
      <c r="P39" s="246"/>
      <c r="Q39" s="247" t="s">
        <v>41</v>
      </c>
      <c r="R39" s="247"/>
      <c r="S39" s="245"/>
      <c r="T39" s="219"/>
      <c r="U39" s="219"/>
      <c r="V39" s="219"/>
      <c r="W39" s="220" t="s">
        <v>41</v>
      </c>
      <c r="X39" s="219"/>
      <c r="Y39" s="246"/>
      <c r="Z39" s="245" t="s">
        <v>35</v>
      </c>
    </row>
    <row r="40" spans="1:26" ht="51" x14ac:dyDescent="0.25">
      <c r="A40" s="221" t="s">
        <v>803</v>
      </c>
      <c r="B40" s="483" t="s">
        <v>61</v>
      </c>
      <c r="C40" s="41" t="s">
        <v>62</v>
      </c>
      <c r="D40" s="214">
        <v>43378684</v>
      </c>
      <c r="E40" s="214">
        <v>102943010</v>
      </c>
      <c r="F40" s="171">
        <v>600130134</v>
      </c>
      <c r="G40" s="248" t="s">
        <v>329</v>
      </c>
      <c r="H40" s="162" t="s">
        <v>29</v>
      </c>
      <c r="I40" s="162" t="s">
        <v>30</v>
      </c>
      <c r="J40" s="162" t="s">
        <v>64</v>
      </c>
      <c r="K40" s="94" t="s">
        <v>330</v>
      </c>
      <c r="L40" s="911">
        <v>8000000</v>
      </c>
      <c r="M40" s="858">
        <f t="shared" si="6"/>
        <v>5600000</v>
      </c>
      <c r="N40" s="828" t="s">
        <v>48</v>
      </c>
      <c r="O40" s="910" t="s">
        <v>49</v>
      </c>
      <c r="P40" s="246"/>
      <c r="Q40" s="247"/>
      <c r="R40" s="247"/>
      <c r="S40" s="245"/>
      <c r="T40" s="219"/>
      <c r="U40" s="219"/>
      <c r="V40" s="219"/>
      <c r="W40" s="219"/>
      <c r="X40" s="219"/>
      <c r="Y40" s="246"/>
      <c r="Z40" s="245" t="s">
        <v>35</v>
      </c>
    </row>
    <row r="41" spans="1:26" ht="51" x14ac:dyDescent="0.25">
      <c r="A41" s="221" t="s">
        <v>804</v>
      </c>
      <c r="B41" s="483" t="s">
        <v>61</v>
      </c>
      <c r="C41" s="41" t="s">
        <v>62</v>
      </c>
      <c r="D41" s="214">
        <v>43378684</v>
      </c>
      <c r="E41" s="214">
        <v>102943010</v>
      </c>
      <c r="F41" s="171">
        <v>600130134</v>
      </c>
      <c r="G41" s="215" t="s">
        <v>331</v>
      </c>
      <c r="H41" s="105" t="s">
        <v>29</v>
      </c>
      <c r="I41" s="105" t="s">
        <v>30</v>
      </c>
      <c r="J41" s="105" t="s">
        <v>64</v>
      </c>
      <c r="K41" s="860" t="s">
        <v>723</v>
      </c>
      <c r="L41" s="911">
        <v>7000000</v>
      </c>
      <c r="M41" s="858">
        <f t="shared" si="6"/>
        <v>4900000</v>
      </c>
      <c r="N41" s="828" t="s">
        <v>48</v>
      </c>
      <c r="O41" s="910" t="s">
        <v>49</v>
      </c>
      <c r="P41" s="246"/>
      <c r="Q41" s="247"/>
      <c r="R41" s="247"/>
      <c r="S41" s="245"/>
      <c r="T41" s="219"/>
      <c r="U41" s="219"/>
      <c r="V41" s="219"/>
      <c r="W41" s="219"/>
      <c r="X41" s="219"/>
      <c r="Y41" s="246" t="s">
        <v>332</v>
      </c>
      <c r="Z41" s="245" t="s">
        <v>35</v>
      </c>
    </row>
    <row r="42" spans="1:26" ht="51" x14ac:dyDescent="0.25">
      <c r="A42" s="221" t="s">
        <v>805</v>
      </c>
      <c r="B42" s="483" t="s">
        <v>61</v>
      </c>
      <c r="C42" s="41" t="s">
        <v>62</v>
      </c>
      <c r="D42" s="214">
        <v>43378684</v>
      </c>
      <c r="E42" s="214">
        <v>102943010</v>
      </c>
      <c r="F42" s="171">
        <v>600130134</v>
      </c>
      <c r="G42" s="215" t="s">
        <v>333</v>
      </c>
      <c r="H42" s="105" t="s">
        <v>29</v>
      </c>
      <c r="I42" s="105" t="s">
        <v>30</v>
      </c>
      <c r="J42" s="105" t="s">
        <v>64</v>
      </c>
      <c r="K42" s="94" t="s">
        <v>334</v>
      </c>
      <c r="L42" s="606">
        <v>2000000</v>
      </c>
      <c r="M42" s="441">
        <f t="shared" si="6"/>
        <v>1400000</v>
      </c>
      <c r="N42" s="828" t="s">
        <v>48</v>
      </c>
      <c r="O42" s="910" t="s">
        <v>49</v>
      </c>
      <c r="P42" s="246"/>
      <c r="Q42" s="247"/>
      <c r="R42" s="247"/>
      <c r="S42" s="245" t="s">
        <v>335</v>
      </c>
      <c r="T42" s="219"/>
      <c r="U42" s="219"/>
      <c r="V42" s="219"/>
      <c r="W42" s="219"/>
      <c r="X42" s="219"/>
      <c r="Y42" s="246"/>
      <c r="Z42" s="245" t="s">
        <v>35</v>
      </c>
    </row>
    <row r="43" spans="1:26" ht="51" x14ac:dyDescent="0.25">
      <c r="A43" s="221" t="s">
        <v>806</v>
      </c>
      <c r="B43" s="484" t="s">
        <v>61</v>
      </c>
      <c r="C43" s="541" t="s">
        <v>62</v>
      </c>
      <c r="D43" s="217">
        <v>43378684</v>
      </c>
      <c r="E43" s="217">
        <v>102943010</v>
      </c>
      <c r="F43" s="218">
        <v>600130134</v>
      </c>
      <c r="G43" s="248" t="s">
        <v>336</v>
      </c>
      <c r="H43" s="358" t="s">
        <v>29</v>
      </c>
      <c r="I43" s="358" t="s">
        <v>30</v>
      </c>
      <c r="J43" s="358" t="s">
        <v>64</v>
      </c>
      <c r="K43" s="248" t="s">
        <v>337</v>
      </c>
      <c r="L43" s="606">
        <v>1000000</v>
      </c>
      <c r="M43" s="912">
        <f t="shared" ref="M43:M44" si="7">L43/100*70</f>
        <v>700000</v>
      </c>
      <c r="N43" s="914" t="s">
        <v>48</v>
      </c>
      <c r="O43" s="910" t="s">
        <v>49</v>
      </c>
      <c r="P43" s="246" t="s">
        <v>41</v>
      </c>
      <c r="Q43" s="247" t="s">
        <v>41</v>
      </c>
      <c r="R43" s="247" t="s">
        <v>41</v>
      </c>
      <c r="S43" s="245" t="s">
        <v>335</v>
      </c>
      <c r="T43" s="219"/>
      <c r="U43" s="219"/>
      <c r="V43" s="219"/>
      <c r="W43" s="219"/>
      <c r="X43" s="219"/>
      <c r="Y43" s="246"/>
      <c r="Z43" s="245" t="s">
        <v>35</v>
      </c>
    </row>
    <row r="44" spans="1:26" ht="51" x14ac:dyDescent="0.25">
      <c r="A44" s="913" t="s">
        <v>807</v>
      </c>
      <c r="B44" s="501" t="s">
        <v>61</v>
      </c>
      <c r="C44" s="925" t="s">
        <v>62</v>
      </c>
      <c r="D44" s="154">
        <v>43378684</v>
      </c>
      <c r="E44" s="154">
        <v>102943010</v>
      </c>
      <c r="F44" s="59">
        <v>600130134</v>
      </c>
      <c r="G44" s="57" t="s">
        <v>724</v>
      </c>
      <c r="H44" s="55" t="s">
        <v>29</v>
      </c>
      <c r="I44" s="55" t="s">
        <v>30</v>
      </c>
      <c r="J44" s="55" t="s">
        <v>64</v>
      </c>
      <c r="K44" s="57" t="s">
        <v>726</v>
      </c>
      <c r="L44" s="444">
        <v>3000000</v>
      </c>
      <c r="M44" s="445">
        <f t="shared" si="7"/>
        <v>2100000</v>
      </c>
      <c r="N44" s="58" t="s">
        <v>722</v>
      </c>
      <c r="O44" s="59" t="s">
        <v>49</v>
      </c>
      <c r="P44" s="58"/>
      <c r="Q44" s="154"/>
      <c r="R44" s="154"/>
      <c r="S44" s="59"/>
      <c r="T44" s="926"/>
      <c r="U44" s="926"/>
      <c r="V44" s="926"/>
      <c r="W44" s="55" t="s">
        <v>41</v>
      </c>
      <c r="X44" s="926"/>
      <c r="Y44" s="58"/>
      <c r="Z44" s="59" t="s">
        <v>35</v>
      </c>
    </row>
    <row r="45" spans="1:26" ht="51.75" thickBot="1" x14ac:dyDescent="0.3">
      <c r="A45" s="913" t="s">
        <v>808</v>
      </c>
      <c r="B45" s="915" t="s">
        <v>61</v>
      </c>
      <c r="C45" s="916" t="s">
        <v>62</v>
      </c>
      <c r="D45" s="917">
        <v>43378684</v>
      </c>
      <c r="E45" s="917">
        <v>102943010</v>
      </c>
      <c r="F45" s="918">
        <v>600130134</v>
      </c>
      <c r="G45" s="927" t="s">
        <v>725</v>
      </c>
      <c r="H45" s="919" t="s">
        <v>29</v>
      </c>
      <c r="I45" s="919" t="s">
        <v>30</v>
      </c>
      <c r="J45" s="919" t="s">
        <v>64</v>
      </c>
      <c r="K45" s="57" t="s">
        <v>727</v>
      </c>
      <c r="L45" s="920">
        <v>5000000</v>
      </c>
      <c r="M45" s="921">
        <f t="shared" si="6"/>
        <v>3500000</v>
      </c>
      <c r="N45" s="922" t="s">
        <v>722</v>
      </c>
      <c r="O45" s="157" t="s">
        <v>49</v>
      </c>
      <c r="P45" s="923"/>
      <c r="Q45" s="917"/>
      <c r="R45" s="917"/>
      <c r="S45" s="918"/>
      <c r="T45" s="924"/>
      <c r="U45" s="924"/>
      <c r="V45" s="924"/>
      <c r="W45" s="924"/>
      <c r="X45" s="924"/>
      <c r="Y45" s="923"/>
      <c r="Z45" s="918" t="s">
        <v>35</v>
      </c>
    </row>
    <row r="46" spans="1:26" ht="51" x14ac:dyDescent="0.25">
      <c r="A46" s="360" t="s">
        <v>809</v>
      </c>
      <c r="B46" s="482" t="s">
        <v>338</v>
      </c>
      <c r="C46" s="70" t="s">
        <v>221</v>
      </c>
      <c r="D46" s="361">
        <v>48897426</v>
      </c>
      <c r="E46" s="361">
        <v>102943338</v>
      </c>
      <c r="F46" s="366">
        <v>600130312</v>
      </c>
      <c r="G46" s="71" t="s">
        <v>339</v>
      </c>
      <c r="H46" s="406" t="s">
        <v>29</v>
      </c>
      <c r="I46" s="406" t="s">
        <v>102</v>
      </c>
      <c r="J46" s="406" t="s">
        <v>102</v>
      </c>
      <c r="K46" s="71" t="s">
        <v>340</v>
      </c>
      <c r="L46" s="454">
        <v>3300000</v>
      </c>
      <c r="M46" s="455">
        <f>L46/100*70</f>
        <v>2310000</v>
      </c>
      <c r="N46" s="213" t="s">
        <v>33</v>
      </c>
      <c r="O46" s="823" t="s">
        <v>773</v>
      </c>
      <c r="P46" s="89"/>
      <c r="Q46" s="363"/>
      <c r="R46" s="363"/>
      <c r="S46" s="90"/>
      <c r="T46" s="72"/>
      <c r="U46" s="72"/>
      <c r="V46" s="72"/>
      <c r="W46" s="72"/>
      <c r="X46" s="72"/>
      <c r="Y46" s="1213" t="s">
        <v>44</v>
      </c>
      <c r="Z46" s="211" t="s">
        <v>35</v>
      </c>
    </row>
    <row r="47" spans="1:26" ht="51" x14ac:dyDescent="0.25">
      <c r="A47" s="186" t="s">
        <v>810</v>
      </c>
      <c r="B47" s="488" t="s">
        <v>338</v>
      </c>
      <c r="C47" s="92" t="s">
        <v>221</v>
      </c>
      <c r="D47" s="252">
        <v>48897426</v>
      </c>
      <c r="E47" s="252">
        <v>102943338</v>
      </c>
      <c r="F47" s="368">
        <v>600130312</v>
      </c>
      <c r="G47" s="94" t="s">
        <v>342</v>
      </c>
      <c r="H47" s="532" t="s">
        <v>29</v>
      </c>
      <c r="I47" s="273" t="s">
        <v>30</v>
      </c>
      <c r="J47" s="136" t="s">
        <v>30</v>
      </c>
      <c r="K47" s="94" t="s">
        <v>672</v>
      </c>
      <c r="L47" s="457">
        <v>6500000</v>
      </c>
      <c r="M47" s="441">
        <f t="shared" ref="M47:M54" si="8">L47/100*70</f>
        <v>4550000</v>
      </c>
      <c r="N47" s="1211" t="s">
        <v>735</v>
      </c>
      <c r="O47" s="1045" t="s">
        <v>49</v>
      </c>
      <c r="P47" s="102"/>
      <c r="Q47" s="163"/>
      <c r="R47" s="163"/>
      <c r="S47" s="99"/>
      <c r="T47" s="164"/>
      <c r="U47" s="164"/>
      <c r="V47" s="164"/>
      <c r="W47" s="164"/>
      <c r="X47" s="164"/>
      <c r="Y47" s="96" t="s">
        <v>343</v>
      </c>
      <c r="Z47" s="97" t="s">
        <v>35</v>
      </c>
    </row>
    <row r="48" spans="1:26" ht="51" x14ac:dyDescent="0.25">
      <c r="A48" s="186" t="s">
        <v>811</v>
      </c>
      <c r="B48" s="488" t="s">
        <v>338</v>
      </c>
      <c r="C48" s="92" t="s">
        <v>221</v>
      </c>
      <c r="D48" s="252">
        <v>48897426</v>
      </c>
      <c r="E48" s="252">
        <v>102943338</v>
      </c>
      <c r="F48" s="368">
        <v>600130312</v>
      </c>
      <c r="G48" s="94" t="s">
        <v>344</v>
      </c>
      <c r="H48" s="532" t="s">
        <v>29</v>
      </c>
      <c r="I48" s="273" t="s">
        <v>30</v>
      </c>
      <c r="J48" s="136" t="s">
        <v>30</v>
      </c>
      <c r="K48" s="94" t="s">
        <v>345</v>
      </c>
      <c r="L48" s="457">
        <v>8000000</v>
      </c>
      <c r="M48" s="441">
        <f t="shared" si="8"/>
        <v>5600000</v>
      </c>
      <c r="N48" s="1171" t="s">
        <v>396</v>
      </c>
      <c r="O48" s="1045" t="s">
        <v>34</v>
      </c>
      <c r="P48" s="102"/>
      <c r="Q48" s="163"/>
      <c r="R48" s="163"/>
      <c r="S48" s="99"/>
      <c r="T48" s="164"/>
      <c r="U48" s="164"/>
      <c r="V48" s="164"/>
      <c r="W48" s="164"/>
      <c r="X48" s="164"/>
      <c r="Y48" s="96" t="s">
        <v>343</v>
      </c>
      <c r="Z48" s="97" t="s">
        <v>35</v>
      </c>
    </row>
    <row r="49" spans="1:26" ht="70.150000000000006" customHeight="1" x14ac:dyDescent="0.25">
      <c r="A49" s="186" t="s">
        <v>812</v>
      </c>
      <c r="B49" s="488" t="s">
        <v>338</v>
      </c>
      <c r="C49" s="92" t="s">
        <v>221</v>
      </c>
      <c r="D49" s="252">
        <v>48897426</v>
      </c>
      <c r="E49" s="252">
        <v>102943338</v>
      </c>
      <c r="F49" s="368">
        <v>600130312</v>
      </c>
      <c r="G49" s="94" t="s">
        <v>346</v>
      </c>
      <c r="H49" s="532" t="s">
        <v>29</v>
      </c>
      <c r="I49" s="273" t="s">
        <v>30</v>
      </c>
      <c r="J49" s="136" t="s">
        <v>30</v>
      </c>
      <c r="K49" s="94" t="s">
        <v>673</v>
      </c>
      <c r="L49" s="457">
        <v>19600000</v>
      </c>
      <c r="M49" s="441">
        <f t="shared" si="8"/>
        <v>13720000</v>
      </c>
      <c r="N49" s="1171" t="s">
        <v>722</v>
      </c>
      <c r="O49" s="1045" t="s">
        <v>34</v>
      </c>
      <c r="P49" s="96" t="s">
        <v>41</v>
      </c>
      <c r="Q49" s="188" t="s">
        <v>41</v>
      </c>
      <c r="R49" s="188" t="s">
        <v>41</v>
      </c>
      <c r="S49" s="97" t="s">
        <v>41</v>
      </c>
      <c r="T49" s="164"/>
      <c r="U49" s="164"/>
      <c r="V49" s="164"/>
      <c r="W49" s="164"/>
      <c r="X49" s="164"/>
      <c r="Y49" s="96"/>
      <c r="Z49" s="97" t="s">
        <v>35</v>
      </c>
    </row>
    <row r="50" spans="1:26" ht="51" x14ac:dyDescent="0.25">
      <c r="A50" s="186" t="s">
        <v>813</v>
      </c>
      <c r="B50" s="488" t="s">
        <v>338</v>
      </c>
      <c r="C50" s="92" t="s">
        <v>221</v>
      </c>
      <c r="D50" s="252">
        <v>48897426</v>
      </c>
      <c r="E50" s="252">
        <v>102943338</v>
      </c>
      <c r="F50" s="368">
        <v>600130312</v>
      </c>
      <c r="G50" s="94" t="s">
        <v>347</v>
      </c>
      <c r="H50" s="532" t="s">
        <v>29</v>
      </c>
      <c r="I50" s="273" t="s">
        <v>30</v>
      </c>
      <c r="J50" s="136" t="s">
        <v>30</v>
      </c>
      <c r="K50" s="94" t="s">
        <v>348</v>
      </c>
      <c r="L50" s="457">
        <v>29000000</v>
      </c>
      <c r="M50" s="441">
        <f t="shared" si="8"/>
        <v>20300000</v>
      </c>
      <c r="N50" s="1171" t="s">
        <v>722</v>
      </c>
      <c r="O50" s="1045" t="s">
        <v>34</v>
      </c>
      <c r="P50" s="96" t="s">
        <v>41</v>
      </c>
      <c r="Q50" s="188" t="s">
        <v>41</v>
      </c>
      <c r="R50" s="188" t="s">
        <v>41</v>
      </c>
      <c r="S50" s="97" t="s">
        <v>41</v>
      </c>
      <c r="T50" s="164"/>
      <c r="U50" s="164"/>
      <c r="V50" s="164"/>
      <c r="W50" s="164"/>
      <c r="X50" s="164"/>
      <c r="Y50" s="96" t="s">
        <v>343</v>
      </c>
      <c r="Z50" s="97" t="s">
        <v>35</v>
      </c>
    </row>
    <row r="51" spans="1:26" ht="51" x14ac:dyDescent="0.25">
      <c r="A51" s="186" t="s">
        <v>814</v>
      </c>
      <c r="B51" s="488" t="s">
        <v>338</v>
      </c>
      <c r="C51" s="92" t="s">
        <v>221</v>
      </c>
      <c r="D51" s="252">
        <v>48897426</v>
      </c>
      <c r="E51" s="252">
        <v>102943338</v>
      </c>
      <c r="F51" s="368">
        <v>600130312</v>
      </c>
      <c r="G51" s="94" t="s">
        <v>349</v>
      </c>
      <c r="H51" s="532" t="s">
        <v>29</v>
      </c>
      <c r="I51" s="273" t="s">
        <v>30</v>
      </c>
      <c r="J51" s="136" t="s">
        <v>30</v>
      </c>
      <c r="K51" s="94" t="s">
        <v>350</v>
      </c>
      <c r="L51" s="457">
        <v>860000</v>
      </c>
      <c r="M51" s="441">
        <f t="shared" si="8"/>
        <v>602000</v>
      </c>
      <c r="N51" s="1171" t="s">
        <v>414</v>
      </c>
      <c r="O51" s="1045" t="s">
        <v>34</v>
      </c>
      <c r="P51" s="96" t="s">
        <v>41</v>
      </c>
      <c r="Q51" s="188" t="s">
        <v>41</v>
      </c>
      <c r="R51" s="191" t="s">
        <v>41</v>
      </c>
      <c r="S51" s="99"/>
      <c r="T51" s="164"/>
      <c r="U51" s="164"/>
      <c r="V51" s="164"/>
      <c r="W51" s="96" t="s">
        <v>41</v>
      </c>
      <c r="X51" s="164"/>
      <c r="Y51" s="96" t="s">
        <v>341</v>
      </c>
      <c r="Z51" s="97" t="s">
        <v>35</v>
      </c>
    </row>
    <row r="52" spans="1:26" ht="51" x14ac:dyDescent="0.25">
      <c r="A52" s="186" t="s">
        <v>815</v>
      </c>
      <c r="B52" s="488" t="s">
        <v>338</v>
      </c>
      <c r="C52" s="92" t="s">
        <v>221</v>
      </c>
      <c r="D52" s="252">
        <v>48897426</v>
      </c>
      <c r="E52" s="252">
        <v>102943338</v>
      </c>
      <c r="F52" s="368">
        <v>600130312</v>
      </c>
      <c r="G52" s="94" t="s">
        <v>351</v>
      </c>
      <c r="H52" s="532" t="s">
        <v>29</v>
      </c>
      <c r="I52" s="273" t="s">
        <v>30</v>
      </c>
      <c r="J52" s="136" t="s">
        <v>30</v>
      </c>
      <c r="K52" s="94" t="s">
        <v>352</v>
      </c>
      <c r="L52" s="457">
        <v>4000000</v>
      </c>
      <c r="M52" s="441">
        <f t="shared" si="8"/>
        <v>2800000</v>
      </c>
      <c r="N52" s="1171" t="s">
        <v>772</v>
      </c>
      <c r="O52" s="1045" t="s">
        <v>49</v>
      </c>
      <c r="P52" s="102"/>
      <c r="Q52" s="163"/>
      <c r="R52" s="163"/>
      <c r="S52" s="99"/>
      <c r="T52" s="164"/>
      <c r="U52" s="164"/>
      <c r="V52" s="164"/>
      <c r="W52" s="164"/>
      <c r="X52" s="164"/>
      <c r="Y52" s="96" t="s">
        <v>341</v>
      </c>
      <c r="Z52" s="97" t="s">
        <v>35</v>
      </c>
    </row>
    <row r="53" spans="1:26" ht="51" x14ac:dyDescent="0.25">
      <c r="A53" s="186" t="s">
        <v>816</v>
      </c>
      <c r="B53" s="488" t="s">
        <v>338</v>
      </c>
      <c r="C53" s="92" t="s">
        <v>221</v>
      </c>
      <c r="D53" s="252">
        <v>48897426</v>
      </c>
      <c r="E53" s="252">
        <v>102943338</v>
      </c>
      <c r="F53" s="368">
        <v>600130312</v>
      </c>
      <c r="G53" s="94" t="s">
        <v>353</v>
      </c>
      <c r="H53" s="532" t="s">
        <v>29</v>
      </c>
      <c r="I53" s="273" t="s">
        <v>30</v>
      </c>
      <c r="J53" s="136" t="s">
        <v>30</v>
      </c>
      <c r="K53" s="94" t="s">
        <v>354</v>
      </c>
      <c r="L53" s="457">
        <v>1330000</v>
      </c>
      <c r="M53" s="441">
        <f t="shared" si="8"/>
        <v>931000</v>
      </c>
      <c r="N53" s="1171" t="s">
        <v>414</v>
      </c>
      <c r="O53" s="1045" t="s">
        <v>153</v>
      </c>
      <c r="P53" s="102"/>
      <c r="Q53" s="163"/>
      <c r="R53" s="163"/>
      <c r="S53" s="99"/>
      <c r="T53" s="164"/>
      <c r="U53" s="164"/>
      <c r="V53" s="164"/>
      <c r="W53" s="164"/>
      <c r="X53" s="164"/>
      <c r="Y53" s="96" t="s">
        <v>343</v>
      </c>
      <c r="Z53" s="97" t="s">
        <v>35</v>
      </c>
    </row>
    <row r="54" spans="1:26" ht="51.75" thickBot="1" x14ac:dyDescent="0.3">
      <c r="A54" s="199" t="s">
        <v>817</v>
      </c>
      <c r="B54" s="489" t="s">
        <v>338</v>
      </c>
      <c r="C54" s="200" t="s">
        <v>221</v>
      </c>
      <c r="D54" s="253">
        <v>48897426</v>
      </c>
      <c r="E54" s="253">
        <v>102943338</v>
      </c>
      <c r="F54" s="349">
        <v>600130312</v>
      </c>
      <c r="G54" s="130" t="s">
        <v>355</v>
      </c>
      <c r="H54" s="348" t="s">
        <v>29</v>
      </c>
      <c r="I54" s="260" t="s">
        <v>30</v>
      </c>
      <c r="J54" s="358" t="s">
        <v>30</v>
      </c>
      <c r="K54" s="130" t="s">
        <v>674</v>
      </c>
      <c r="L54" s="538">
        <v>7900000</v>
      </c>
      <c r="M54" s="539">
        <f t="shared" si="8"/>
        <v>5530000</v>
      </c>
      <c r="N54" s="1212" t="s">
        <v>396</v>
      </c>
      <c r="O54" s="1177" t="s">
        <v>49</v>
      </c>
      <c r="P54" s="254"/>
      <c r="Q54" s="204"/>
      <c r="R54" s="204"/>
      <c r="S54" s="255"/>
      <c r="T54" s="202"/>
      <c r="U54" s="202"/>
      <c r="V54" s="96" t="s">
        <v>41</v>
      </c>
      <c r="W54" s="96" t="s">
        <v>41</v>
      </c>
      <c r="X54" s="202"/>
      <c r="Y54" s="131" t="s">
        <v>341</v>
      </c>
      <c r="Z54" s="132" t="s">
        <v>35</v>
      </c>
    </row>
    <row r="55" spans="1:26" ht="69" customHeight="1" x14ac:dyDescent="0.25">
      <c r="A55" s="183" t="s">
        <v>818</v>
      </c>
      <c r="B55" s="1169" t="s">
        <v>356</v>
      </c>
      <c r="C55" s="54" t="s">
        <v>221</v>
      </c>
      <c r="D55" s="431">
        <v>48895229</v>
      </c>
      <c r="E55" s="431">
        <v>102943346</v>
      </c>
      <c r="F55" s="256">
        <v>600130321</v>
      </c>
      <c r="G55" s="108" t="s">
        <v>357</v>
      </c>
      <c r="H55" s="145" t="s">
        <v>29</v>
      </c>
      <c r="I55" s="145" t="s">
        <v>30</v>
      </c>
      <c r="J55" s="145" t="s">
        <v>30</v>
      </c>
      <c r="K55" s="108" t="s">
        <v>675</v>
      </c>
      <c r="L55" s="442">
        <v>3500000</v>
      </c>
      <c r="M55" s="443">
        <f>L55/100*70</f>
        <v>2450000</v>
      </c>
      <c r="N55" s="1170" t="s">
        <v>48</v>
      </c>
      <c r="O55" s="823" t="s">
        <v>49</v>
      </c>
      <c r="P55" s="112" t="s">
        <v>41</v>
      </c>
      <c r="Q55" s="184"/>
      <c r="R55" s="184"/>
      <c r="S55" s="109" t="s">
        <v>41</v>
      </c>
      <c r="T55" s="24"/>
      <c r="U55" s="24"/>
      <c r="V55" s="24"/>
      <c r="W55" s="24"/>
      <c r="X55" s="24"/>
      <c r="Y55" s="25"/>
      <c r="Z55" s="256" t="s">
        <v>35</v>
      </c>
    </row>
    <row r="56" spans="1:26" ht="51" x14ac:dyDescent="0.25">
      <c r="A56" s="186" t="s">
        <v>819</v>
      </c>
      <c r="B56" s="483" t="s">
        <v>356</v>
      </c>
      <c r="C56" s="125" t="s">
        <v>221</v>
      </c>
      <c r="D56" s="214">
        <v>48895229</v>
      </c>
      <c r="E56" s="214">
        <v>102943346</v>
      </c>
      <c r="F56" s="171">
        <v>600130321</v>
      </c>
      <c r="G56" s="941" t="s">
        <v>358</v>
      </c>
      <c r="H56" s="1118" t="s">
        <v>29</v>
      </c>
      <c r="I56" s="1118" t="s">
        <v>30</v>
      </c>
      <c r="J56" s="1118" t="s">
        <v>30</v>
      </c>
      <c r="K56" s="164" t="s">
        <v>359</v>
      </c>
      <c r="L56" s="1120">
        <v>1000000</v>
      </c>
      <c r="M56" s="441">
        <f t="shared" ref="M56:M70" si="9">L56/100*70</f>
        <v>700000</v>
      </c>
      <c r="N56" s="1171" t="s">
        <v>48</v>
      </c>
      <c r="O56" s="1045" t="s">
        <v>49</v>
      </c>
      <c r="P56" s="1116"/>
      <c r="Q56" s="1119"/>
      <c r="R56" s="1119"/>
      <c r="S56" s="1117"/>
      <c r="T56" s="17"/>
      <c r="U56" s="17"/>
      <c r="V56" s="17"/>
      <c r="W56" s="17"/>
      <c r="X56" s="17"/>
      <c r="Y56" s="167"/>
      <c r="Z56" s="171" t="s">
        <v>35</v>
      </c>
    </row>
    <row r="57" spans="1:26" ht="63.75" x14ac:dyDescent="0.25">
      <c r="A57" s="1047" t="s">
        <v>820</v>
      </c>
      <c r="B57" s="1061" t="s">
        <v>356</v>
      </c>
      <c r="C57" s="1043" t="s">
        <v>221</v>
      </c>
      <c r="D57" s="1048">
        <v>48895229</v>
      </c>
      <c r="E57" s="1048">
        <v>102943346</v>
      </c>
      <c r="F57" s="1046">
        <v>600130321</v>
      </c>
      <c r="G57" s="32" t="s">
        <v>360</v>
      </c>
      <c r="H57" s="1041" t="s">
        <v>29</v>
      </c>
      <c r="I57" s="1041" t="s">
        <v>30</v>
      </c>
      <c r="J57" s="1041" t="s">
        <v>30</v>
      </c>
      <c r="K57" s="32" t="s">
        <v>676</v>
      </c>
      <c r="L57" s="456">
        <v>3500000</v>
      </c>
      <c r="M57" s="440">
        <f t="shared" si="9"/>
        <v>2450000</v>
      </c>
      <c r="N57" s="173" t="s">
        <v>71</v>
      </c>
      <c r="O57" s="1045" t="s">
        <v>632</v>
      </c>
      <c r="P57" s="175"/>
      <c r="Q57" s="1048"/>
      <c r="R57" s="1048"/>
      <c r="S57" s="1046" t="s">
        <v>41</v>
      </c>
      <c r="T57" s="33"/>
      <c r="U57" s="33"/>
      <c r="V57" s="33"/>
      <c r="W57" s="33"/>
      <c r="X57" s="33"/>
      <c r="Y57" s="1175" t="s">
        <v>44</v>
      </c>
      <c r="Z57" s="1046" t="s">
        <v>35</v>
      </c>
    </row>
    <row r="58" spans="1:26" ht="51" x14ac:dyDescent="0.25">
      <c r="A58" s="186" t="s">
        <v>821</v>
      </c>
      <c r="B58" s="483" t="s">
        <v>356</v>
      </c>
      <c r="C58" s="125" t="s">
        <v>221</v>
      </c>
      <c r="D58" s="214">
        <v>48895229</v>
      </c>
      <c r="E58" s="214">
        <v>102943346</v>
      </c>
      <c r="F58" s="171">
        <v>600130321</v>
      </c>
      <c r="G58" s="941" t="s">
        <v>361</v>
      </c>
      <c r="H58" s="1118" t="s">
        <v>29</v>
      </c>
      <c r="I58" s="1118" t="s">
        <v>30</v>
      </c>
      <c r="J58" s="1118" t="s">
        <v>30</v>
      </c>
      <c r="K58" s="164" t="s">
        <v>362</v>
      </c>
      <c r="L58" s="1120">
        <v>450000</v>
      </c>
      <c r="M58" s="441">
        <f t="shared" si="9"/>
        <v>315000</v>
      </c>
      <c r="N58" s="1171" t="s">
        <v>48</v>
      </c>
      <c r="O58" s="1045" t="s">
        <v>49</v>
      </c>
      <c r="P58" s="1116"/>
      <c r="Q58" s="1119"/>
      <c r="R58" s="1119"/>
      <c r="S58" s="1117"/>
      <c r="T58" s="17"/>
      <c r="U58" s="17"/>
      <c r="V58" s="17"/>
      <c r="W58" s="17"/>
      <c r="X58" s="17"/>
      <c r="Y58" s="167"/>
      <c r="Z58" s="171" t="s">
        <v>35</v>
      </c>
    </row>
    <row r="59" spans="1:26" ht="51" x14ac:dyDescent="0.25">
      <c r="A59" s="1047" t="s">
        <v>822</v>
      </c>
      <c r="B59" s="1061" t="s">
        <v>356</v>
      </c>
      <c r="C59" s="1043" t="s">
        <v>221</v>
      </c>
      <c r="D59" s="1048">
        <v>48895229</v>
      </c>
      <c r="E59" s="1048">
        <v>102943346</v>
      </c>
      <c r="F59" s="1046">
        <v>600130321</v>
      </c>
      <c r="G59" s="32" t="s">
        <v>363</v>
      </c>
      <c r="H59" s="1041" t="s">
        <v>29</v>
      </c>
      <c r="I59" s="1041" t="s">
        <v>30</v>
      </c>
      <c r="J59" s="1041" t="s">
        <v>30</v>
      </c>
      <c r="K59" s="33" t="s">
        <v>363</v>
      </c>
      <c r="L59" s="456">
        <v>1000000</v>
      </c>
      <c r="M59" s="440">
        <f t="shared" si="9"/>
        <v>700000</v>
      </c>
      <c r="N59" s="173" t="s">
        <v>75</v>
      </c>
      <c r="O59" s="1046" t="s">
        <v>364</v>
      </c>
      <c r="P59" s="175"/>
      <c r="Q59" s="1048"/>
      <c r="R59" s="1048"/>
      <c r="S59" s="1046"/>
      <c r="T59" s="33"/>
      <c r="U59" s="33"/>
      <c r="V59" s="33"/>
      <c r="W59" s="33"/>
      <c r="X59" s="33"/>
      <c r="Y59" s="175"/>
      <c r="Z59" s="1046" t="s">
        <v>35</v>
      </c>
    </row>
    <row r="60" spans="1:26" ht="51" x14ac:dyDescent="0.25">
      <c r="A60" s="186" t="s">
        <v>823</v>
      </c>
      <c r="B60" s="483" t="s">
        <v>356</v>
      </c>
      <c r="C60" s="125" t="s">
        <v>221</v>
      </c>
      <c r="D60" s="214">
        <v>48895229</v>
      </c>
      <c r="E60" s="214">
        <v>102943346</v>
      </c>
      <c r="F60" s="171">
        <v>600130321</v>
      </c>
      <c r="G60" s="941" t="s">
        <v>365</v>
      </c>
      <c r="H60" s="1118" t="s">
        <v>29</v>
      </c>
      <c r="I60" s="1118" t="s">
        <v>30</v>
      </c>
      <c r="J60" s="1118" t="s">
        <v>30</v>
      </c>
      <c r="K60" s="164" t="s">
        <v>366</v>
      </c>
      <c r="L60" s="1120">
        <v>500000</v>
      </c>
      <c r="M60" s="441">
        <f t="shared" si="9"/>
        <v>350000</v>
      </c>
      <c r="N60" s="1171" t="s">
        <v>48</v>
      </c>
      <c r="O60" s="1045" t="s">
        <v>49</v>
      </c>
      <c r="P60" s="1116"/>
      <c r="Q60" s="1119"/>
      <c r="R60" s="1119"/>
      <c r="S60" s="1117"/>
      <c r="T60" s="17"/>
      <c r="U60" s="17"/>
      <c r="V60" s="17"/>
      <c r="W60" s="17"/>
      <c r="X60" s="17"/>
      <c r="Y60" s="167"/>
      <c r="Z60" s="171" t="s">
        <v>35</v>
      </c>
    </row>
    <row r="61" spans="1:26" ht="51" x14ac:dyDescent="0.25">
      <c r="A61" s="186" t="s">
        <v>824</v>
      </c>
      <c r="B61" s="483" t="s">
        <v>356</v>
      </c>
      <c r="C61" s="125" t="s">
        <v>221</v>
      </c>
      <c r="D61" s="214">
        <v>48895229</v>
      </c>
      <c r="E61" s="214">
        <v>102943346</v>
      </c>
      <c r="F61" s="171">
        <v>600130321</v>
      </c>
      <c r="G61" s="941" t="s">
        <v>367</v>
      </c>
      <c r="H61" s="1118" t="s">
        <v>29</v>
      </c>
      <c r="I61" s="1118" t="s">
        <v>30</v>
      </c>
      <c r="J61" s="1118" t="s">
        <v>30</v>
      </c>
      <c r="K61" s="941" t="s">
        <v>677</v>
      </c>
      <c r="L61" s="1120">
        <v>1500000</v>
      </c>
      <c r="M61" s="441">
        <f t="shared" si="9"/>
        <v>1050000</v>
      </c>
      <c r="N61" s="1171" t="s">
        <v>48</v>
      </c>
      <c r="O61" s="1045" t="s">
        <v>49</v>
      </c>
      <c r="P61" s="1116" t="s">
        <v>41</v>
      </c>
      <c r="Q61" s="1119" t="s">
        <v>41</v>
      </c>
      <c r="R61" s="1119" t="s">
        <v>41</v>
      </c>
      <c r="S61" s="1117" t="s">
        <v>41</v>
      </c>
      <c r="T61" s="17"/>
      <c r="U61" s="17"/>
      <c r="V61" s="17"/>
      <c r="W61" s="17"/>
      <c r="X61" s="17"/>
      <c r="Y61" s="167"/>
      <c r="Z61" s="171" t="s">
        <v>35</v>
      </c>
    </row>
    <row r="62" spans="1:26" ht="51" x14ac:dyDescent="0.25">
      <c r="A62" s="186" t="s">
        <v>825</v>
      </c>
      <c r="B62" s="483" t="s">
        <v>356</v>
      </c>
      <c r="C62" s="125" t="s">
        <v>221</v>
      </c>
      <c r="D62" s="214">
        <v>48895229</v>
      </c>
      <c r="E62" s="214">
        <v>102943346</v>
      </c>
      <c r="F62" s="171">
        <v>600130321</v>
      </c>
      <c r="G62" s="941" t="s">
        <v>368</v>
      </c>
      <c r="H62" s="1118" t="s">
        <v>29</v>
      </c>
      <c r="I62" s="1118" t="s">
        <v>30</v>
      </c>
      <c r="J62" s="1118" t="s">
        <v>30</v>
      </c>
      <c r="K62" s="164" t="s">
        <v>369</v>
      </c>
      <c r="L62" s="1120">
        <v>10000000</v>
      </c>
      <c r="M62" s="441">
        <f t="shared" si="9"/>
        <v>7000000</v>
      </c>
      <c r="N62" s="1171" t="s">
        <v>48</v>
      </c>
      <c r="O62" s="1045" t="s">
        <v>49</v>
      </c>
      <c r="P62" s="1116"/>
      <c r="Q62" s="1119"/>
      <c r="R62" s="1119"/>
      <c r="S62" s="1117"/>
      <c r="T62" s="17"/>
      <c r="U62" s="17"/>
      <c r="V62" s="17"/>
      <c r="W62" s="17"/>
      <c r="X62" s="17"/>
      <c r="Y62" s="167"/>
      <c r="Z62" s="171" t="s">
        <v>35</v>
      </c>
    </row>
    <row r="63" spans="1:26" ht="63.75" x14ac:dyDescent="0.25">
      <c r="A63" s="186" t="s">
        <v>826</v>
      </c>
      <c r="B63" s="483" t="s">
        <v>356</v>
      </c>
      <c r="C63" s="125" t="s">
        <v>221</v>
      </c>
      <c r="D63" s="214">
        <v>48895229</v>
      </c>
      <c r="E63" s="214">
        <v>102943346</v>
      </c>
      <c r="F63" s="171">
        <v>600130321</v>
      </c>
      <c r="G63" s="941" t="s">
        <v>370</v>
      </c>
      <c r="H63" s="1118" t="s">
        <v>29</v>
      </c>
      <c r="I63" s="1118" t="s">
        <v>30</v>
      </c>
      <c r="J63" s="1118" t="s">
        <v>30</v>
      </c>
      <c r="K63" s="941" t="s">
        <v>371</v>
      </c>
      <c r="L63" s="1120">
        <v>3500000</v>
      </c>
      <c r="M63" s="441">
        <f t="shared" si="9"/>
        <v>2450000</v>
      </c>
      <c r="N63" s="1171" t="s">
        <v>48</v>
      </c>
      <c r="O63" s="1045" t="s">
        <v>49</v>
      </c>
      <c r="P63" s="1116"/>
      <c r="Q63" s="1119" t="s">
        <v>41</v>
      </c>
      <c r="R63" s="1119" t="s">
        <v>41</v>
      </c>
      <c r="S63" s="1117"/>
      <c r="T63" s="17"/>
      <c r="U63" s="17"/>
      <c r="V63" s="17"/>
      <c r="W63" s="17"/>
      <c r="X63" s="17"/>
      <c r="Y63" s="167"/>
      <c r="Z63" s="171" t="s">
        <v>35</v>
      </c>
    </row>
    <row r="64" spans="1:26" ht="60" x14ac:dyDescent="0.25">
      <c r="A64" s="257" t="s">
        <v>827</v>
      </c>
      <c r="B64" s="486" t="s">
        <v>356</v>
      </c>
      <c r="C64" s="115" t="s">
        <v>221</v>
      </c>
      <c r="D64" s="243">
        <v>48895229</v>
      </c>
      <c r="E64" s="243">
        <v>102943346</v>
      </c>
      <c r="F64" s="118">
        <v>600130321</v>
      </c>
      <c r="G64" s="116" t="s">
        <v>372</v>
      </c>
      <c r="H64" s="113" t="s">
        <v>29</v>
      </c>
      <c r="I64" s="113" t="s">
        <v>30</v>
      </c>
      <c r="J64" s="113" t="s">
        <v>30</v>
      </c>
      <c r="K64" s="116" t="s">
        <v>373</v>
      </c>
      <c r="L64" s="458">
        <v>5000000</v>
      </c>
      <c r="M64" s="459">
        <f t="shared" si="9"/>
        <v>3500000</v>
      </c>
      <c r="N64" s="176" t="s">
        <v>33</v>
      </c>
      <c r="O64" s="1045" t="s">
        <v>49</v>
      </c>
      <c r="P64" s="117"/>
      <c r="Q64" s="243"/>
      <c r="R64" s="243"/>
      <c r="S64" s="118"/>
      <c r="T64" s="166"/>
      <c r="U64" s="166"/>
      <c r="V64" s="166"/>
      <c r="W64" s="166"/>
      <c r="X64" s="166"/>
      <c r="Y64" s="1172" t="s">
        <v>756</v>
      </c>
      <c r="Z64" s="118" t="s">
        <v>35</v>
      </c>
    </row>
    <row r="65" spans="1:26" ht="51" x14ac:dyDescent="0.25">
      <c r="A65" s="257" t="s">
        <v>828</v>
      </c>
      <c r="B65" s="486" t="s">
        <v>356</v>
      </c>
      <c r="C65" s="115" t="s">
        <v>221</v>
      </c>
      <c r="D65" s="243">
        <v>48895229</v>
      </c>
      <c r="E65" s="243">
        <v>102943346</v>
      </c>
      <c r="F65" s="118">
        <v>600130321</v>
      </c>
      <c r="G65" s="166" t="s">
        <v>374</v>
      </c>
      <c r="H65" s="113" t="s">
        <v>29</v>
      </c>
      <c r="I65" s="113" t="s">
        <v>30</v>
      </c>
      <c r="J65" s="113" t="s">
        <v>30</v>
      </c>
      <c r="K65" s="166" t="s">
        <v>375</v>
      </c>
      <c r="L65" s="458">
        <v>3000000</v>
      </c>
      <c r="M65" s="459">
        <f t="shared" si="9"/>
        <v>2100000</v>
      </c>
      <c r="N65" s="176" t="s">
        <v>33</v>
      </c>
      <c r="O65" s="1045" t="s">
        <v>49</v>
      </c>
      <c r="P65" s="117"/>
      <c r="Q65" s="243"/>
      <c r="R65" s="243"/>
      <c r="S65" s="118"/>
      <c r="T65" s="166"/>
      <c r="U65" s="166"/>
      <c r="V65" s="166"/>
      <c r="W65" s="166"/>
      <c r="X65" s="166"/>
      <c r="Y65" s="1214"/>
      <c r="Z65" s="118" t="s">
        <v>35</v>
      </c>
    </row>
    <row r="66" spans="1:26" ht="51" x14ac:dyDescent="0.25">
      <c r="A66" s="1047" t="s">
        <v>829</v>
      </c>
      <c r="B66" s="1061" t="s">
        <v>356</v>
      </c>
      <c r="C66" s="1043" t="s">
        <v>221</v>
      </c>
      <c r="D66" s="1048">
        <v>48895229</v>
      </c>
      <c r="E66" s="1048">
        <v>102943346</v>
      </c>
      <c r="F66" s="1046">
        <v>600130321</v>
      </c>
      <c r="G66" s="32" t="s">
        <v>376</v>
      </c>
      <c r="H66" s="1041" t="s">
        <v>29</v>
      </c>
      <c r="I66" s="1041" t="s">
        <v>30</v>
      </c>
      <c r="J66" s="1041" t="s">
        <v>30</v>
      </c>
      <c r="K66" s="33" t="s">
        <v>377</v>
      </c>
      <c r="L66" s="456">
        <v>1200000</v>
      </c>
      <c r="M66" s="440">
        <f t="shared" si="9"/>
        <v>840000</v>
      </c>
      <c r="N66" s="173" t="s">
        <v>71</v>
      </c>
      <c r="O66" s="1045" t="s">
        <v>632</v>
      </c>
      <c r="P66" s="175"/>
      <c r="Q66" s="1048"/>
      <c r="R66" s="1048"/>
      <c r="S66" s="1046"/>
      <c r="T66" s="33"/>
      <c r="U66" s="33"/>
      <c r="V66" s="33"/>
      <c r="W66" s="33"/>
      <c r="X66" s="33"/>
      <c r="Y66" s="1175" t="s">
        <v>44</v>
      </c>
      <c r="Z66" s="1046" t="s">
        <v>35</v>
      </c>
    </row>
    <row r="67" spans="1:26" s="1115" customFormat="1" ht="51.75" x14ac:dyDescent="0.25">
      <c r="A67" s="753" t="s">
        <v>830</v>
      </c>
      <c r="B67" s="1173" t="s">
        <v>356</v>
      </c>
      <c r="C67" s="755" t="s">
        <v>221</v>
      </c>
      <c r="D67" s="756">
        <v>48895229</v>
      </c>
      <c r="E67" s="756">
        <v>102943346</v>
      </c>
      <c r="F67" s="757">
        <v>600130321</v>
      </c>
      <c r="G67" s="1174" t="s">
        <v>378</v>
      </c>
      <c r="H67" s="904" t="s">
        <v>29</v>
      </c>
      <c r="I67" s="904" t="s">
        <v>30</v>
      </c>
      <c r="J67" s="904" t="s">
        <v>30</v>
      </c>
      <c r="K67" s="758" t="s">
        <v>378</v>
      </c>
      <c r="L67" s="760">
        <v>2500000</v>
      </c>
      <c r="M67" s="761">
        <f t="shared" ref="M67:M69" si="10">L67/100*70</f>
        <v>1750000</v>
      </c>
      <c r="N67" s="1171" t="s">
        <v>48</v>
      </c>
      <c r="O67" s="1045" t="s">
        <v>49</v>
      </c>
      <c r="P67" s="1116"/>
      <c r="Q67" s="1119"/>
      <c r="R67" s="1119"/>
      <c r="S67" s="1117"/>
      <c r="T67" s="164"/>
      <c r="U67" s="164"/>
      <c r="V67" s="164"/>
      <c r="W67" s="164"/>
      <c r="X67" s="164"/>
      <c r="Y67" s="98"/>
      <c r="Z67" s="1117" t="s">
        <v>35</v>
      </c>
    </row>
    <row r="68" spans="1:26" s="1115" customFormat="1" ht="51" x14ac:dyDescent="0.25">
      <c r="A68" s="1168" t="s">
        <v>831</v>
      </c>
      <c r="B68" s="501" t="s">
        <v>356</v>
      </c>
      <c r="C68" s="56" t="s">
        <v>221</v>
      </c>
      <c r="D68" s="154">
        <v>48895229</v>
      </c>
      <c r="E68" s="154">
        <v>102943346</v>
      </c>
      <c r="F68" s="59">
        <v>600130321</v>
      </c>
      <c r="G68" s="926" t="s">
        <v>757</v>
      </c>
      <c r="H68" s="55" t="s">
        <v>29</v>
      </c>
      <c r="I68" s="55" t="s">
        <v>30</v>
      </c>
      <c r="J68" s="55" t="s">
        <v>30</v>
      </c>
      <c r="K68" s="57" t="s">
        <v>760</v>
      </c>
      <c r="L68" s="444">
        <v>1500000</v>
      </c>
      <c r="M68" s="445">
        <f t="shared" si="10"/>
        <v>1050000</v>
      </c>
      <c r="N68" s="146" t="s">
        <v>48</v>
      </c>
      <c r="O68" s="59" t="s">
        <v>49</v>
      </c>
      <c r="P68" s="58"/>
      <c r="Q68" s="154"/>
      <c r="R68" s="154"/>
      <c r="S68" s="59"/>
      <c r="T68" s="926"/>
      <c r="U68" s="926"/>
      <c r="V68" s="926"/>
      <c r="W68" s="926"/>
      <c r="X68" s="926"/>
      <c r="Y68" s="58"/>
      <c r="Z68" s="59"/>
    </row>
    <row r="69" spans="1:26" s="1115" customFormat="1" ht="51" x14ac:dyDescent="0.25">
      <c r="A69" s="1168" t="s">
        <v>832</v>
      </c>
      <c r="B69" s="501" t="s">
        <v>356</v>
      </c>
      <c r="C69" s="56" t="s">
        <v>221</v>
      </c>
      <c r="D69" s="154">
        <v>48895229</v>
      </c>
      <c r="E69" s="154">
        <v>102943346</v>
      </c>
      <c r="F69" s="59">
        <v>600130321</v>
      </c>
      <c r="G69" s="1176" t="s">
        <v>758</v>
      </c>
      <c r="H69" s="55" t="s">
        <v>29</v>
      </c>
      <c r="I69" s="55" t="s">
        <v>30</v>
      </c>
      <c r="J69" s="55" t="s">
        <v>30</v>
      </c>
      <c r="K69" s="57" t="s">
        <v>761</v>
      </c>
      <c r="L69" s="444">
        <v>15000000</v>
      </c>
      <c r="M69" s="445">
        <f t="shared" si="10"/>
        <v>10500000</v>
      </c>
      <c r="N69" s="146" t="s">
        <v>48</v>
      </c>
      <c r="O69" s="59" t="s">
        <v>49</v>
      </c>
      <c r="P69" s="58"/>
      <c r="Q69" s="154"/>
      <c r="R69" s="154"/>
      <c r="S69" s="59"/>
      <c r="T69" s="926"/>
      <c r="U69" s="926"/>
      <c r="V69" s="926"/>
      <c r="W69" s="926"/>
      <c r="X69" s="926"/>
      <c r="Y69" s="58"/>
      <c r="Z69" s="59"/>
    </row>
    <row r="70" spans="1:26" ht="51.75" thickBot="1" x14ac:dyDescent="0.3">
      <c r="A70" s="158" t="s">
        <v>833</v>
      </c>
      <c r="B70" s="502" t="s">
        <v>356</v>
      </c>
      <c r="C70" s="61" t="s">
        <v>221</v>
      </c>
      <c r="D70" s="159">
        <v>48895229</v>
      </c>
      <c r="E70" s="159">
        <v>102943346</v>
      </c>
      <c r="F70" s="66">
        <v>600130321</v>
      </c>
      <c r="G70" s="64" t="s">
        <v>759</v>
      </c>
      <c r="H70" s="60" t="s">
        <v>29</v>
      </c>
      <c r="I70" s="60" t="s">
        <v>30</v>
      </c>
      <c r="J70" s="60" t="s">
        <v>30</v>
      </c>
      <c r="K70" s="924" t="s">
        <v>759</v>
      </c>
      <c r="L70" s="446">
        <v>2000000</v>
      </c>
      <c r="M70" s="447">
        <f t="shared" si="9"/>
        <v>1400000</v>
      </c>
      <c r="N70" s="160" t="s">
        <v>48</v>
      </c>
      <c r="O70" s="66" t="s">
        <v>49</v>
      </c>
      <c r="P70" s="65"/>
      <c r="Q70" s="159"/>
      <c r="R70" s="159"/>
      <c r="S70" s="66"/>
      <c r="T70" s="64"/>
      <c r="U70" s="64"/>
      <c r="V70" s="64"/>
      <c r="W70" s="64"/>
      <c r="X70" s="64"/>
      <c r="Y70" s="939"/>
      <c r="Z70" s="66" t="s">
        <v>35</v>
      </c>
    </row>
    <row r="71" spans="1:26" ht="38.25" x14ac:dyDescent="0.25">
      <c r="A71" s="593" t="s">
        <v>834</v>
      </c>
      <c r="B71" s="1154" t="s">
        <v>379</v>
      </c>
      <c r="C71" s="1155" t="s">
        <v>380</v>
      </c>
      <c r="D71" s="1156">
        <v>5007984</v>
      </c>
      <c r="E71" s="1156">
        <v>181076462</v>
      </c>
      <c r="F71" s="1157">
        <v>691009058</v>
      </c>
      <c r="G71" s="1158" t="s">
        <v>381</v>
      </c>
      <c r="H71" s="1159" t="s">
        <v>29</v>
      </c>
      <c r="I71" s="1160" t="s">
        <v>30</v>
      </c>
      <c r="J71" s="1160" t="s">
        <v>30</v>
      </c>
      <c r="K71" s="1158" t="s">
        <v>382</v>
      </c>
      <c r="L71" s="1161">
        <v>150000000</v>
      </c>
      <c r="M71" s="1162">
        <f>L71/100*70</f>
        <v>105000000</v>
      </c>
      <c r="N71" s="1205" t="s">
        <v>48</v>
      </c>
      <c r="O71" s="1206" t="s">
        <v>49</v>
      </c>
      <c r="P71" s="1163" t="s">
        <v>41</v>
      </c>
      <c r="Q71" s="1164" t="s">
        <v>41</v>
      </c>
      <c r="R71" s="1164" t="s">
        <v>41</v>
      </c>
      <c r="S71" s="1165" t="s">
        <v>41</v>
      </c>
      <c r="T71" s="1166"/>
      <c r="U71" s="1166" t="s">
        <v>41</v>
      </c>
      <c r="V71" s="1166" t="s">
        <v>41</v>
      </c>
      <c r="W71" s="1166" t="s">
        <v>41</v>
      </c>
      <c r="X71" s="1166" t="s">
        <v>41</v>
      </c>
      <c r="Y71" s="1167" t="s">
        <v>383</v>
      </c>
      <c r="Z71" s="1165" t="s">
        <v>35</v>
      </c>
    </row>
    <row r="72" spans="1:26" ht="25.5" x14ac:dyDescent="0.25">
      <c r="A72" s="260" t="s">
        <v>835</v>
      </c>
      <c r="B72" s="491" t="s">
        <v>379</v>
      </c>
      <c r="C72" s="262" t="s">
        <v>380</v>
      </c>
      <c r="D72" s="263">
        <v>5007984</v>
      </c>
      <c r="E72" s="263">
        <v>181076462</v>
      </c>
      <c r="F72" s="516">
        <v>691009058</v>
      </c>
      <c r="G72" s="264" t="s">
        <v>384</v>
      </c>
      <c r="H72" s="533" t="s">
        <v>29</v>
      </c>
      <c r="I72" s="534" t="s">
        <v>30</v>
      </c>
      <c r="J72" s="534" t="s">
        <v>30</v>
      </c>
      <c r="K72" s="264" t="s">
        <v>385</v>
      </c>
      <c r="L72" s="607">
        <v>50000000</v>
      </c>
      <c r="M72" s="608">
        <f>L72/100*70</f>
        <v>35000000</v>
      </c>
      <c r="N72" s="1209" t="s">
        <v>48</v>
      </c>
      <c r="O72" s="1210" t="s">
        <v>49</v>
      </c>
      <c r="P72" s="265" t="s">
        <v>41</v>
      </c>
      <c r="Q72" s="266" t="s">
        <v>41</v>
      </c>
      <c r="R72" s="266" t="s">
        <v>41</v>
      </c>
      <c r="S72" s="267" t="s">
        <v>41</v>
      </c>
      <c r="T72" s="268"/>
      <c r="U72" s="268" t="s">
        <v>41</v>
      </c>
      <c r="V72" s="268" t="s">
        <v>41</v>
      </c>
      <c r="W72" s="268" t="s">
        <v>41</v>
      </c>
      <c r="X72" s="268" t="s">
        <v>41</v>
      </c>
      <c r="Y72" s="269" t="s">
        <v>386</v>
      </c>
      <c r="Z72" s="267" t="s">
        <v>35</v>
      </c>
    </row>
    <row r="73" spans="1:26" ht="39" thickBot="1" x14ac:dyDescent="0.3">
      <c r="A73" s="404" t="s">
        <v>836</v>
      </c>
      <c r="B73" s="677" t="s">
        <v>379</v>
      </c>
      <c r="C73" s="678" t="s">
        <v>380</v>
      </c>
      <c r="D73" s="679">
        <v>5007984</v>
      </c>
      <c r="E73" s="679">
        <v>181076462</v>
      </c>
      <c r="F73" s="680">
        <v>691009058</v>
      </c>
      <c r="G73" s="681" t="s">
        <v>387</v>
      </c>
      <c r="H73" s="682" t="s">
        <v>29</v>
      </c>
      <c r="I73" s="683" t="s">
        <v>30</v>
      </c>
      <c r="J73" s="683" t="s">
        <v>30</v>
      </c>
      <c r="K73" s="681" t="s">
        <v>678</v>
      </c>
      <c r="L73" s="684">
        <v>20000000</v>
      </c>
      <c r="M73" s="685">
        <f>L73/100*70</f>
        <v>14000000</v>
      </c>
      <c r="N73" s="1207" t="s">
        <v>48</v>
      </c>
      <c r="O73" s="1208" t="s">
        <v>49</v>
      </c>
      <c r="P73" s="686" t="s">
        <v>41</v>
      </c>
      <c r="Q73" s="687" t="s">
        <v>41</v>
      </c>
      <c r="R73" s="687" t="s">
        <v>41</v>
      </c>
      <c r="S73" s="688" t="s">
        <v>41</v>
      </c>
      <c r="T73" s="689"/>
      <c r="U73" s="689" t="s">
        <v>41</v>
      </c>
      <c r="V73" s="689" t="s">
        <v>41</v>
      </c>
      <c r="W73" s="689" t="s">
        <v>41</v>
      </c>
      <c r="X73" s="689" t="s">
        <v>41</v>
      </c>
      <c r="Y73" s="686" t="s">
        <v>386</v>
      </c>
      <c r="Z73" s="688" t="s">
        <v>35</v>
      </c>
    </row>
    <row r="74" spans="1:26" ht="25.5" x14ac:dyDescent="0.25">
      <c r="A74" s="421" t="s">
        <v>837</v>
      </c>
      <c r="B74" s="690" t="s">
        <v>388</v>
      </c>
      <c r="C74" s="691" t="s">
        <v>100</v>
      </c>
      <c r="D74" s="692">
        <v>43378676</v>
      </c>
      <c r="E74" s="693">
        <v>102931534</v>
      </c>
      <c r="F74" s="272">
        <v>600130037</v>
      </c>
      <c r="G74" s="694" t="s">
        <v>389</v>
      </c>
      <c r="H74" s="695" t="s">
        <v>29</v>
      </c>
      <c r="I74" s="696" t="s">
        <v>30</v>
      </c>
      <c r="J74" s="696" t="s">
        <v>390</v>
      </c>
      <c r="K74" s="697" t="s">
        <v>391</v>
      </c>
      <c r="L74" s="698">
        <v>500000</v>
      </c>
      <c r="M74" s="699">
        <f>L74/100*70</f>
        <v>350000</v>
      </c>
      <c r="N74" s="824" t="s">
        <v>48</v>
      </c>
      <c r="O74" s="825" t="s">
        <v>34</v>
      </c>
      <c r="P74" s="271"/>
      <c r="Q74" s="700"/>
      <c r="R74" s="700"/>
      <c r="S74" s="701"/>
      <c r="T74" s="702"/>
      <c r="U74" s="702"/>
      <c r="V74" s="702"/>
      <c r="W74" s="702"/>
      <c r="X74" s="702"/>
      <c r="Y74" s="271"/>
      <c r="Z74" s="272" t="s">
        <v>35</v>
      </c>
    </row>
    <row r="75" spans="1:26" ht="25.5" x14ac:dyDescent="0.25">
      <c r="A75" s="421" t="s">
        <v>838</v>
      </c>
      <c r="B75" s="703" t="s">
        <v>388</v>
      </c>
      <c r="C75" s="252" t="s">
        <v>100</v>
      </c>
      <c r="D75" s="704">
        <v>43378676</v>
      </c>
      <c r="E75" s="469">
        <v>102931534</v>
      </c>
      <c r="F75" s="705">
        <v>600130037</v>
      </c>
      <c r="G75" s="706" t="s">
        <v>392</v>
      </c>
      <c r="H75" s="707" t="s">
        <v>29</v>
      </c>
      <c r="I75" s="136" t="s">
        <v>30</v>
      </c>
      <c r="J75" s="136" t="s">
        <v>390</v>
      </c>
      <c r="K75" s="94" t="s">
        <v>393</v>
      </c>
      <c r="L75" s="457">
        <v>1500000</v>
      </c>
      <c r="M75" s="441">
        <f t="shared" ref="M75:M85" si="11">L75/100*70</f>
        <v>1050000</v>
      </c>
      <c r="N75" s="96" t="s">
        <v>48</v>
      </c>
      <c r="O75" s="97" t="s">
        <v>34</v>
      </c>
      <c r="P75" s="96"/>
      <c r="Q75" s="188" t="s">
        <v>41</v>
      </c>
      <c r="R75" s="188" t="s">
        <v>41</v>
      </c>
      <c r="S75" s="97"/>
      <c r="T75" s="136"/>
      <c r="U75" s="136"/>
      <c r="V75" s="136"/>
      <c r="W75" s="136"/>
      <c r="X75" s="136"/>
      <c r="Y75" s="96"/>
      <c r="Z75" s="97" t="s">
        <v>35</v>
      </c>
    </row>
    <row r="76" spans="1:26" ht="51" x14ac:dyDescent="0.25">
      <c r="A76" s="421" t="s">
        <v>839</v>
      </c>
      <c r="B76" s="703" t="s">
        <v>388</v>
      </c>
      <c r="C76" s="252" t="s">
        <v>100</v>
      </c>
      <c r="D76" s="704">
        <v>43378676</v>
      </c>
      <c r="E76" s="469">
        <v>102931534</v>
      </c>
      <c r="F76" s="705">
        <v>600130037</v>
      </c>
      <c r="G76" s="708" t="s">
        <v>394</v>
      </c>
      <c r="H76" s="707" t="s">
        <v>29</v>
      </c>
      <c r="I76" s="358" t="s">
        <v>30</v>
      </c>
      <c r="J76" s="358" t="s">
        <v>390</v>
      </c>
      <c r="K76" s="94" t="s">
        <v>395</v>
      </c>
      <c r="L76" s="606">
        <v>3000000</v>
      </c>
      <c r="M76" s="441">
        <f t="shared" si="11"/>
        <v>2100000</v>
      </c>
      <c r="N76" s="246" t="s">
        <v>396</v>
      </c>
      <c r="O76" s="245" t="s">
        <v>396</v>
      </c>
      <c r="P76" s="246"/>
      <c r="Q76" s="247"/>
      <c r="R76" s="247"/>
      <c r="S76" s="245" t="s">
        <v>41</v>
      </c>
      <c r="T76" s="358"/>
      <c r="U76" s="358"/>
      <c r="V76" s="358"/>
      <c r="W76" s="358" t="s">
        <v>41</v>
      </c>
      <c r="X76" s="358" t="s">
        <v>41</v>
      </c>
      <c r="Y76" s="246"/>
      <c r="Z76" s="97" t="s">
        <v>35</v>
      </c>
    </row>
    <row r="77" spans="1:26" ht="26.25" thickBot="1" x14ac:dyDescent="0.3">
      <c r="A77" s="404" t="s">
        <v>840</v>
      </c>
      <c r="B77" s="1250" t="s">
        <v>388</v>
      </c>
      <c r="C77" s="253" t="s">
        <v>100</v>
      </c>
      <c r="D77" s="1251">
        <v>43378676</v>
      </c>
      <c r="E77" s="1145">
        <v>102931534</v>
      </c>
      <c r="F77" s="1122">
        <v>600130037</v>
      </c>
      <c r="G77" s="1252" t="s">
        <v>397</v>
      </c>
      <c r="H77" s="1253" t="s">
        <v>29</v>
      </c>
      <c r="I77" s="103" t="s">
        <v>30</v>
      </c>
      <c r="J77" s="103" t="s">
        <v>390</v>
      </c>
      <c r="K77" s="130" t="s">
        <v>397</v>
      </c>
      <c r="L77" s="538">
        <v>20000000</v>
      </c>
      <c r="M77" s="539">
        <f t="shared" si="11"/>
        <v>14000000</v>
      </c>
      <c r="N77" s="131" t="s">
        <v>48</v>
      </c>
      <c r="O77" s="132" t="s">
        <v>34</v>
      </c>
      <c r="P77" s="131"/>
      <c r="Q77" s="201"/>
      <c r="R77" s="201"/>
      <c r="S77" s="132"/>
      <c r="T77" s="103"/>
      <c r="U77" s="103"/>
      <c r="V77" s="103" t="s">
        <v>41</v>
      </c>
      <c r="W77" s="103"/>
      <c r="X77" s="103"/>
      <c r="Y77" s="131"/>
      <c r="Z77" s="132" t="s">
        <v>35</v>
      </c>
    </row>
    <row r="78" spans="1:26" ht="25.5" x14ac:dyDescent="0.25">
      <c r="A78" s="183" t="s">
        <v>841</v>
      </c>
      <c r="B78" s="1277" t="s">
        <v>388</v>
      </c>
      <c r="C78" s="1278" t="s">
        <v>100</v>
      </c>
      <c r="D78" s="1279">
        <v>43378676</v>
      </c>
      <c r="E78" s="1280">
        <v>102931534</v>
      </c>
      <c r="F78" s="1281">
        <v>600130037</v>
      </c>
      <c r="G78" s="1282" t="s">
        <v>398</v>
      </c>
      <c r="H78" s="1283" t="s">
        <v>29</v>
      </c>
      <c r="I78" s="20" t="s">
        <v>30</v>
      </c>
      <c r="J78" s="20" t="s">
        <v>390</v>
      </c>
      <c r="K78" s="23" t="s">
        <v>398</v>
      </c>
      <c r="L78" s="1284">
        <v>30000000</v>
      </c>
      <c r="M78" s="1285">
        <f t="shared" si="11"/>
        <v>21000000</v>
      </c>
      <c r="N78" s="25" t="s">
        <v>48</v>
      </c>
      <c r="O78" s="256" t="s">
        <v>34</v>
      </c>
      <c r="P78" s="25"/>
      <c r="Q78" s="431"/>
      <c r="R78" s="431"/>
      <c r="S78" s="256"/>
      <c r="T78" s="20"/>
      <c r="U78" s="20"/>
      <c r="V78" s="20" t="s">
        <v>41</v>
      </c>
      <c r="W78" s="20"/>
      <c r="X78" s="20"/>
      <c r="Y78" s="112"/>
      <c r="Z78" s="109" t="s">
        <v>35</v>
      </c>
    </row>
    <row r="79" spans="1:26" ht="25.5" x14ac:dyDescent="0.25">
      <c r="A79" s="257" t="s">
        <v>842</v>
      </c>
      <c r="B79" s="493" t="s">
        <v>388</v>
      </c>
      <c r="C79" s="277" t="s">
        <v>100</v>
      </c>
      <c r="D79" s="278">
        <v>43378676</v>
      </c>
      <c r="E79" s="519">
        <v>102931534</v>
      </c>
      <c r="F79" s="520">
        <v>600130037</v>
      </c>
      <c r="G79" s="279" t="s">
        <v>399</v>
      </c>
      <c r="H79" s="120" t="s">
        <v>29</v>
      </c>
      <c r="I79" s="284" t="s">
        <v>30</v>
      </c>
      <c r="J79" s="284" t="s">
        <v>390</v>
      </c>
      <c r="K79" s="259" t="s">
        <v>400</v>
      </c>
      <c r="L79" s="610">
        <v>400000</v>
      </c>
      <c r="M79" s="459">
        <f t="shared" si="11"/>
        <v>280000</v>
      </c>
      <c r="N79" s="281" t="s">
        <v>242</v>
      </c>
      <c r="O79" s="283" t="s">
        <v>34</v>
      </c>
      <c r="P79" s="281"/>
      <c r="Q79" s="282"/>
      <c r="R79" s="282"/>
      <c r="S79" s="283" t="s">
        <v>41</v>
      </c>
      <c r="T79" s="284"/>
      <c r="U79" s="284"/>
      <c r="V79" s="284"/>
      <c r="W79" s="284"/>
      <c r="X79" s="284"/>
      <c r="Y79" s="281"/>
      <c r="Z79" s="118" t="s">
        <v>35</v>
      </c>
    </row>
    <row r="80" spans="1:26" ht="25.5" x14ac:dyDescent="0.25">
      <c r="A80" s="186" t="s">
        <v>843</v>
      </c>
      <c r="B80" s="492" t="s">
        <v>388</v>
      </c>
      <c r="C80" s="285" t="s">
        <v>100</v>
      </c>
      <c r="D80" s="275">
        <v>43378676</v>
      </c>
      <c r="E80" s="517">
        <v>102931534</v>
      </c>
      <c r="F80" s="518">
        <v>600130037</v>
      </c>
      <c r="G80" s="276" t="s">
        <v>401</v>
      </c>
      <c r="H80" s="47" t="s">
        <v>29</v>
      </c>
      <c r="I80" s="220" t="s">
        <v>30</v>
      </c>
      <c r="J80" s="220" t="s">
        <v>390</v>
      </c>
      <c r="K80" s="215" t="s">
        <v>402</v>
      </c>
      <c r="L80" s="609">
        <v>1000000</v>
      </c>
      <c r="M80" s="461">
        <f t="shared" si="11"/>
        <v>700000</v>
      </c>
      <c r="N80" s="216" t="s">
        <v>48</v>
      </c>
      <c r="O80" s="218" t="s">
        <v>34</v>
      </c>
      <c r="P80" s="216"/>
      <c r="Q80" s="217"/>
      <c r="R80" s="217"/>
      <c r="S80" s="218"/>
      <c r="T80" s="220"/>
      <c r="U80" s="220"/>
      <c r="V80" s="220"/>
      <c r="W80" s="220"/>
      <c r="X80" s="220"/>
      <c r="Y80" s="246"/>
      <c r="Z80" s="97" t="s">
        <v>35</v>
      </c>
    </row>
    <row r="81" spans="1:26" ht="25.5" x14ac:dyDescent="0.25">
      <c r="A81" s="186" t="s">
        <v>844</v>
      </c>
      <c r="B81" s="492" t="s">
        <v>388</v>
      </c>
      <c r="C81" s="285" t="s">
        <v>100</v>
      </c>
      <c r="D81" s="275">
        <v>43378676</v>
      </c>
      <c r="E81" s="517">
        <v>102931534</v>
      </c>
      <c r="F81" s="518">
        <v>600130037</v>
      </c>
      <c r="G81" s="276" t="s">
        <v>320</v>
      </c>
      <c r="H81" s="47" t="s">
        <v>29</v>
      </c>
      <c r="I81" s="220" t="s">
        <v>30</v>
      </c>
      <c r="J81" s="220" t="s">
        <v>390</v>
      </c>
      <c r="K81" s="215" t="s">
        <v>320</v>
      </c>
      <c r="L81" s="609">
        <v>1000000</v>
      </c>
      <c r="M81" s="461">
        <f t="shared" si="11"/>
        <v>700000</v>
      </c>
      <c r="N81" s="216" t="s">
        <v>48</v>
      </c>
      <c r="O81" s="218" t="s">
        <v>34</v>
      </c>
      <c r="P81" s="216"/>
      <c r="Q81" s="217"/>
      <c r="R81" s="217"/>
      <c r="S81" s="218"/>
      <c r="T81" s="220"/>
      <c r="U81" s="220"/>
      <c r="V81" s="220"/>
      <c r="W81" s="220"/>
      <c r="X81" s="220"/>
      <c r="Y81" s="246"/>
      <c r="Z81" s="97" t="s">
        <v>35</v>
      </c>
    </row>
    <row r="82" spans="1:26" ht="25.5" x14ac:dyDescent="0.25">
      <c r="A82" s="186" t="s">
        <v>845</v>
      </c>
      <c r="B82" s="492" t="s">
        <v>388</v>
      </c>
      <c r="C82" s="285" t="s">
        <v>100</v>
      </c>
      <c r="D82" s="275">
        <v>43378676</v>
      </c>
      <c r="E82" s="517">
        <v>102931534</v>
      </c>
      <c r="F82" s="518">
        <v>600130037</v>
      </c>
      <c r="G82" s="276" t="s">
        <v>403</v>
      </c>
      <c r="H82" s="47" t="s">
        <v>29</v>
      </c>
      <c r="I82" s="220" t="s">
        <v>30</v>
      </c>
      <c r="J82" s="220" t="s">
        <v>390</v>
      </c>
      <c r="K82" s="215" t="s">
        <v>404</v>
      </c>
      <c r="L82" s="609">
        <v>3000000</v>
      </c>
      <c r="M82" s="461">
        <f t="shared" si="11"/>
        <v>2100000</v>
      </c>
      <c r="N82" s="216" t="s">
        <v>40</v>
      </c>
      <c r="O82" s="218" t="s">
        <v>34</v>
      </c>
      <c r="P82" s="216"/>
      <c r="Q82" s="217"/>
      <c r="R82" s="217"/>
      <c r="S82" s="218"/>
      <c r="T82" s="220"/>
      <c r="U82" s="220"/>
      <c r="V82" s="220" t="s">
        <v>41</v>
      </c>
      <c r="W82" s="220" t="s">
        <v>41</v>
      </c>
      <c r="X82" s="220"/>
      <c r="Y82" s="246"/>
      <c r="Z82" s="97" t="s">
        <v>35</v>
      </c>
    </row>
    <row r="83" spans="1:26" ht="25.5" x14ac:dyDescent="0.25">
      <c r="A83" s="186" t="s">
        <v>846</v>
      </c>
      <c r="B83" s="492" t="s">
        <v>388</v>
      </c>
      <c r="C83" s="285" t="s">
        <v>100</v>
      </c>
      <c r="D83" s="275">
        <v>43378676</v>
      </c>
      <c r="E83" s="517">
        <v>102931534</v>
      </c>
      <c r="F83" s="518">
        <v>600130037</v>
      </c>
      <c r="G83" s="276" t="s">
        <v>405</v>
      </c>
      <c r="H83" s="47" t="s">
        <v>29</v>
      </c>
      <c r="I83" s="220" t="s">
        <v>30</v>
      </c>
      <c r="J83" s="220" t="s">
        <v>390</v>
      </c>
      <c r="K83" s="215" t="s">
        <v>406</v>
      </c>
      <c r="L83" s="609">
        <v>1000000</v>
      </c>
      <c r="M83" s="461">
        <f t="shared" si="11"/>
        <v>700000</v>
      </c>
      <c r="N83" s="216" t="s">
        <v>48</v>
      </c>
      <c r="O83" s="218" t="s">
        <v>34</v>
      </c>
      <c r="P83" s="216" t="s">
        <v>41</v>
      </c>
      <c r="Q83" s="217"/>
      <c r="R83" s="217"/>
      <c r="S83" s="218" t="s">
        <v>41</v>
      </c>
      <c r="T83" s="220"/>
      <c r="U83" s="220"/>
      <c r="V83" s="220"/>
      <c r="W83" s="220"/>
      <c r="X83" s="220"/>
      <c r="Y83" s="246"/>
      <c r="Z83" s="97" t="s">
        <v>35</v>
      </c>
    </row>
    <row r="84" spans="1:26" ht="25.5" x14ac:dyDescent="0.25">
      <c r="A84" s="186" t="s">
        <v>847</v>
      </c>
      <c r="B84" s="492" t="s">
        <v>388</v>
      </c>
      <c r="C84" s="285" t="s">
        <v>100</v>
      </c>
      <c r="D84" s="275">
        <v>43378676</v>
      </c>
      <c r="E84" s="517">
        <v>102931534</v>
      </c>
      <c r="F84" s="518">
        <v>600130037</v>
      </c>
      <c r="G84" s="276" t="s">
        <v>407</v>
      </c>
      <c r="H84" s="47" t="s">
        <v>29</v>
      </c>
      <c r="I84" s="220" t="s">
        <v>30</v>
      </c>
      <c r="J84" s="220" t="s">
        <v>390</v>
      </c>
      <c r="K84" s="215" t="s">
        <v>408</v>
      </c>
      <c r="L84" s="609">
        <v>2000000</v>
      </c>
      <c r="M84" s="461">
        <f t="shared" si="11"/>
        <v>1400000</v>
      </c>
      <c r="N84" s="942" t="s">
        <v>48</v>
      </c>
      <c r="O84" s="943" t="s">
        <v>34</v>
      </c>
      <c r="P84" s="216"/>
      <c r="Q84" s="217"/>
      <c r="R84" s="217"/>
      <c r="S84" s="218"/>
      <c r="T84" s="220"/>
      <c r="U84" s="220"/>
      <c r="V84" s="220" t="s">
        <v>41</v>
      </c>
      <c r="W84" s="220"/>
      <c r="X84" s="220"/>
      <c r="Y84" s="246"/>
      <c r="Z84" s="97" t="s">
        <v>35</v>
      </c>
    </row>
    <row r="85" spans="1:26" ht="25.5" x14ac:dyDescent="0.25">
      <c r="A85" s="829" t="s">
        <v>848</v>
      </c>
      <c r="B85" s="995" t="s">
        <v>388</v>
      </c>
      <c r="C85" s="333" t="s">
        <v>100</v>
      </c>
      <c r="D85" s="996">
        <v>43378676</v>
      </c>
      <c r="E85" s="832">
        <v>102931534</v>
      </c>
      <c r="F85" s="997">
        <v>600130037</v>
      </c>
      <c r="G85" s="998" t="s">
        <v>101</v>
      </c>
      <c r="H85" s="38" t="s">
        <v>29</v>
      </c>
      <c r="I85" s="27" t="s">
        <v>30</v>
      </c>
      <c r="J85" s="27" t="s">
        <v>390</v>
      </c>
      <c r="K85" s="32" t="s">
        <v>409</v>
      </c>
      <c r="L85" s="857">
        <v>1595000</v>
      </c>
      <c r="M85" s="858">
        <f t="shared" si="11"/>
        <v>1116500</v>
      </c>
      <c r="N85" s="993" t="s">
        <v>299</v>
      </c>
      <c r="O85" s="991" t="s">
        <v>575</v>
      </c>
      <c r="P85" s="175"/>
      <c r="Q85" s="194" t="s">
        <v>41</v>
      </c>
      <c r="R85" s="194"/>
      <c r="S85" s="174"/>
      <c r="T85" s="27"/>
      <c r="U85" s="27"/>
      <c r="V85" s="27" t="s">
        <v>41</v>
      </c>
      <c r="W85" s="27"/>
      <c r="X85" s="27"/>
      <c r="Y85" s="850" t="s">
        <v>44</v>
      </c>
      <c r="Z85" s="174" t="s">
        <v>45</v>
      </c>
    </row>
    <row r="86" spans="1:26" ht="25.5" x14ac:dyDescent="0.25">
      <c r="A86" s="829" t="s">
        <v>849</v>
      </c>
      <c r="B86" s="995" t="s">
        <v>388</v>
      </c>
      <c r="C86" s="333" t="s">
        <v>100</v>
      </c>
      <c r="D86" s="996">
        <v>43378676</v>
      </c>
      <c r="E86" s="832">
        <v>102931534</v>
      </c>
      <c r="F86" s="997">
        <v>600130037</v>
      </c>
      <c r="G86" s="999" t="s">
        <v>410</v>
      </c>
      <c r="H86" s="38" t="s">
        <v>29</v>
      </c>
      <c r="I86" s="27" t="s">
        <v>30</v>
      </c>
      <c r="J86" s="27" t="s">
        <v>390</v>
      </c>
      <c r="K86" s="999" t="s">
        <v>410</v>
      </c>
      <c r="L86" s="456">
        <v>900000</v>
      </c>
      <c r="M86" s="440">
        <f>L86/100*70</f>
        <v>630000</v>
      </c>
      <c r="N86" s="993" t="s">
        <v>33</v>
      </c>
      <c r="O86" s="991" t="s">
        <v>575</v>
      </c>
      <c r="P86" s="175"/>
      <c r="Q86" s="194"/>
      <c r="R86" s="194"/>
      <c r="S86" s="174"/>
      <c r="T86" s="27"/>
      <c r="U86" s="27"/>
      <c r="V86" s="27" t="s">
        <v>41</v>
      </c>
      <c r="W86" s="27"/>
      <c r="X86" s="27"/>
      <c r="Y86" s="850" t="s">
        <v>44</v>
      </c>
      <c r="Z86" s="174" t="s">
        <v>45</v>
      </c>
    </row>
    <row r="87" spans="1:26" ht="38.25" x14ac:dyDescent="0.25">
      <c r="A87" s="829" t="s">
        <v>850</v>
      </c>
      <c r="B87" s="995" t="s">
        <v>388</v>
      </c>
      <c r="C87" s="333" t="s">
        <v>100</v>
      </c>
      <c r="D87" s="996">
        <v>43378676</v>
      </c>
      <c r="E87" s="832">
        <v>102931534</v>
      </c>
      <c r="F87" s="997">
        <v>600130037</v>
      </c>
      <c r="G87" s="999" t="s">
        <v>411</v>
      </c>
      <c r="H87" s="38" t="s">
        <v>29</v>
      </c>
      <c r="I87" s="27" t="s">
        <v>30</v>
      </c>
      <c r="J87" s="27" t="s">
        <v>390</v>
      </c>
      <c r="K87" s="999" t="s">
        <v>411</v>
      </c>
      <c r="L87" s="857">
        <v>2244000</v>
      </c>
      <c r="M87" s="858">
        <f>L87/100*70</f>
        <v>1570800</v>
      </c>
      <c r="N87" s="994" t="s">
        <v>158</v>
      </c>
      <c r="O87" s="992" t="s">
        <v>121</v>
      </c>
      <c r="P87" s="175"/>
      <c r="Q87" s="194"/>
      <c r="R87" s="194"/>
      <c r="S87" s="174"/>
      <c r="T87" s="27"/>
      <c r="U87" s="27"/>
      <c r="V87" s="27"/>
      <c r="W87" s="27"/>
      <c r="X87" s="27"/>
      <c r="Y87" s="850" t="s">
        <v>44</v>
      </c>
      <c r="Z87" s="174" t="s">
        <v>45</v>
      </c>
    </row>
    <row r="88" spans="1:26" ht="51" x14ac:dyDescent="0.25">
      <c r="A88" s="753" t="s">
        <v>851</v>
      </c>
      <c r="B88" s="1000" t="s">
        <v>388</v>
      </c>
      <c r="C88" s="1001" t="s">
        <v>100</v>
      </c>
      <c r="D88" s="1002">
        <v>43378676</v>
      </c>
      <c r="E88" s="1003">
        <v>102931534</v>
      </c>
      <c r="F88" s="1004">
        <v>600130037</v>
      </c>
      <c r="G88" s="1005" t="s">
        <v>412</v>
      </c>
      <c r="H88" s="1006" t="s">
        <v>29</v>
      </c>
      <c r="I88" s="904" t="s">
        <v>30</v>
      </c>
      <c r="J88" s="904" t="s">
        <v>390</v>
      </c>
      <c r="K88" s="1005" t="s">
        <v>413</v>
      </c>
      <c r="L88" s="760">
        <v>12000000</v>
      </c>
      <c r="M88" s="761">
        <f>L88/100*70</f>
        <v>8400000</v>
      </c>
      <c r="N88" s="1037" t="s">
        <v>414</v>
      </c>
      <c r="O88" s="1028" t="s">
        <v>34</v>
      </c>
      <c r="P88" s="759"/>
      <c r="Q88" s="756"/>
      <c r="R88" s="756"/>
      <c r="S88" s="757"/>
      <c r="T88" s="904"/>
      <c r="U88" s="904"/>
      <c r="V88" s="904"/>
      <c r="W88" s="904"/>
      <c r="X88" s="904"/>
      <c r="Y88" s="778"/>
      <c r="Z88" s="757"/>
    </row>
    <row r="89" spans="1:26" ht="25.5" x14ac:dyDescent="0.25">
      <c r="A89" s="753" t="s">
        <v>852</v>
      </c>
      <c r="B89" s="1007" t="s">
        <v>388</v>
      </c>
      <c r="C89" s="1008" t="s">
        <v>100</v>
      </c>
      <c r="D89" s="1009">
        <v>43378676</v>
      </c>
      <c r="E89" s="1010">
        <v>102931534</v>
      </c>
      <c r="F89" s="1011">
        <v>600130037</v>
      </c>
      <c r="G89" s="1012" t="s">
        <v>415</v>
      </c>
      <c r="H89" s="1013" t="s">
        <v>29</v>
      </c>
      <c r="I89" s="1014" t="s">
        <v>30</v>
      </c>
      <c r="J89" s="1014" t="s">
        <v>390</v>
      </c>
      <c r="K89" s="1012" t="s">
        <v>416</v>
      </c>
      <c r="L89" s="1015">
        <v>500000</v>
      </c>
      <c r="M89" s="1016">
        <f>L89/100*70</f>
        <v>350000</v>
      </c>
      <c r="N89" s="1038" t="s">
        <v>48</v>
      </c>
      <c r="O89" s="1029" t="s">
        <v>34</v>
      </c>
      <c r="P89" s="1030"/>
      <c r="Q89" s="1031"/>
      <c r="R89" s="1031"/>
      <c r="S89" s="1032"/>
      <c r="T89" s="1014"/>
      <c r="U89" s="1014"/>
      <c r="V89" s="1014"/>
      <c r="W89" s="1014"/>
      <c r="X89" s="1014"/>
      <c r="Y89" s="1030"/>
      <c r="Z89" s="1032" t="s">
        <v>35</v>
      </c>
    </row>
    <row r="90" spans="1:26" ht="38.25" x14ac:dyDescent="0.25">
      <c r="A90" s="753" t="s">
        <v>853</v>
      </c>
      <c r="B90" s="1000" t="s">
        <v>388</v>
      </c>
      <c r="C90" s="1001" t="s">
        <v>100</v>
      </c>
      <c r="D90" s="1002">
        <v>43378676</v>
      </c>
      <c r="E90" s="1003">
        <v>102931534</v>
      </c>
      <c r="F90" s="1004">
        <v>600130037</v>
      </c>
      <c r="G90" s="1017" t="s">
        <v>417</v>
      </c>
      <c r="H90" s="1006" t="s">
        <v>29</v>
      </c>
      <c r="I90" s="1018" t="s">
        <v>30</v>
      </c>
      <c r="J90" s="1018" t="s">
        <v>390</v>
      </c>
      <c r="K90" s="758" t="s">
        <v>418</v>
      </c>
      <c r="L90" s="1019">
        <v>2500000</v>
      </c>
      <c r="M90" s="761">
        <f t="shared" ref="M90" si="12">L90/100*70</f>
        <v>1750000</v>
      </c>
      <c r="N90" s="942" t="s">
        <v>48</v>
      </c>
      <c r="O90" s="1033" t="s">
        <v>396</v>
      </c>
      <c r="P90" s="1034" t="s">
        <v>41</v>
      </c>
      <c r="Q90" s="1035"/>
      <c r="R90" s="1035"/>
      <c r="S90" s="1033" t="s">
        <v>41</v>
      </c>
      <c r="T90" s="1018"/>
      <c r="U90" s="1018"/>
      <c r="V90" s="1018"/>
      <c r="W90" s="1018" t="s">
        <v>41</v>
      </c>
      <c r="X90" s="1018" t="s">
        <v>41</v>
      </c>
      <c r="Y90" s="1034"/>
      <c r="Z90" s="757" t="s">
        <v>35</v>
      </c>
    </row>
    <row r="91" spans="1:26" ht="39" thickBot="1" x14ac:dyDescent="0.3">
      <c r="A91" s="590" t="s">
        <v>854</v>
      </c>
      <c r="B91" s="1020" t="s">
        <v>388</v>
      </c>
      <c r="C91" s="1021" t="s">
        <v>100</v>
      </c>
      <c r="D91" s="1022">
        <v>43378676</v>
      </c>
      <c r="E91" s="1023">
        <v>102931534</v>
      </c>
      <c r="F91" s="1024">
        <v>600130037</v>
      </c>
      <c r="G91" s="1025" t="s">
        <v>679</v>
      </c>
      <c r="H91" s="1026" t="s">
        <v>29</v>
      </c>
      <c r="I91" s="1027" t="s">
        <v>30</v>
      </c>
      <c r="J91" s="1027" t="s">
        <v>390</v>
      </c>
      <c r="K91" s="1025" t="s">
        <v>679</v>
      </c>
      <c r="L91" s="768">
        <v>20000000</v>
      </c>
      <c r="M91" s="769">
        <f>L91/100*70</f>
        <v>14000000</v>
      </c>
      <c r="N91" s="942" t="s">
        <v>48</v>
      </c>
      <c r="O91" s="1036" t="s">
        <v>34</v>
      </c>
      <c r="P91" s="767"/>
      <c r="Q91" s="764"/>
      <c r="R91" s="764"/>
      <c r="S91" s="765"/>
      <c r="T91" s="1027"/>
      <c r="U91" s="1027"/>
      <c r="V91" s="1027"/>
      <c r="W91" s="1027"/>
      <c r="X91" s="1027"/>
      <c r="Y91" s="767"/>
      <c r="Z91" s="765" t="s">
        <v>35</v>
      </c>
    </row>
    <row r="92" spans="1:26" ht="57.6" customHeight="1" x14ac:dyDescent="0.25">
      <c r="A92" s="183" t="s">
        <v>855</v>
      </c>
      <c r="B92" s="494" t="s">
        <v>139</v>
      </c>
      <c r="C92" s="299" t="s">
        <v>140</v>
      </c>
      <c r="D92" s="288">
        <v>70881138</v>
      </c>
      <c r="E92" s="288">
        <v>102943117</v>
      </c>
      <c r="F92" s="521">
        <v>600130207</v>
      </c>
      <c r="G92" s="238" t="s">
        <v>363</v>
      </c>
      <c r="H92" s="105" t="s">
        <v>29</v>
      </c>
      <c r="I92" s="105" t="s">
        <v>30</v>
      </c>
      <c r="J92" s="105" t="s">
        <v>142</v>
      </c>
      <c r="K92" s="328" t="s">
        <v>419</v>
      </c>
      <c r="L92" s="605">
        <v>800000</v>
      </c>
      <c r="M92" s="611">
        <f t="shared" ref="M92:M98" si="13">L92/100*70</f>
        <v>560000</v>
      </c>
      <c r="N92" s="676" t="s">
        <v>121</v>
      </c>
      <c r="O92" s="109" t="s">
        <v>34</v>
      </c>
      <c r="P92" s="289"/>
      <c r="Q92" s="290"/>
      <c r="R92" s="290"/>
      <c r="S92" s="291"/>
      <c r="T92" s="105"/>
      <c r="U92" s="153"/>
      <c r="V92" s="153"/>
      <c r="W92" s="153"/>
      <c r="X92" s="153"/>
      <c r="Y92" s="292"/>
      <c r="Z92" s="239" t="s">
        <v>35</v>
      </c>
    </row>
    <row r="93" spans="1:26" ht="57" customHeight="1" x14ac:dyDescent="0.25">
      <c r="A93" s="186" t="s">
        <v>856</v>
      </c>
      <c r="B93" s="495" t="s">
        <v>139</v>
      </c>
      <c r="C93" s="125" t="s">
        <v>140</v>
      </c>
      <c r="D93" s="274">
        <v>70881138</v>
      </c>
      <c r="E93" s="274">
        <v>102943117</v>
      </c>
      <c r="F93" s="168">
        <v>600130207</v>
      </c>
      <c r="G93" s="44" t="s">
        <v>420</v>
      </c>
      <c r="H93" s="39" t="s">
        <v>29</v>
      </c>
      <c r="I93" s="39" t="s">
        <v>30</v>
      </c>
      <c r="J93" s="39" t="s">
        <v>142</v>
      </c>
      <c r="K93" s="94" t="s">
        <v>421</v>
      </c>
      <c r="L93" s="457">
        <v>60000000</v>
      </c>
      <c r="M93" s="441">
        <f t="shared" si="13"/>
        <v>42000000</v>
      </c>
      <c r="N93" s="662" t="s">
        <v>121</v>
      </c>
      <c r="O93" s="97" t="s">
        <v>34</v>
      </c>
      <c r="P93" s="46"/>
      <c r="Q93" s="42"/>
      <c r="R93" s="42"/>
      <c r="S93" s="43"/>
      <c r="T93" s="17"/>
      <c r="U93" s="17"/>
      <c r="V93" s="39" t="s">
        <v>41</v>
      </c>
      <c r="W93" s="39" t="s">
        <v>41</v>
      </c>
      <c r="X93" s="17"/>
      <c r="Y93" s="102"/>
      <c r="Z93" s="97" t="s">
        <v>35</v>
      </c>
    </row>
    <row r="94" spans="1:26" ht="57.6" customHeight="1" x14ac:dyDescent="0.25">
      <c r="A94" s="186" t="s">
        <v>857</v>
      </c>
      <c r="B94" s="495" t="s">
        <v>139</v>
      </c>
      <c r="C94" s="125" t="s">
        <v>140</v>
      </c>
      <c r="D94" s="274">
        <v>70881138</v>
      </c>
      <c r="E94" s="274">
        <v>102943117</v>
      </c>
      <c r="F94" s="168">
        <v>600130207</v>
      </c>
      <c r="G94" s="44" t="s">
        <v>422</v>
      </c>
      <c r="H94" s="39" t="s">
        <v>29</v>
      </c>
      <c r="I94" s="39" t="s">
        <v>30</v>
      </c>
      <c r="J94" s="39" t="s">
        <v>142</v>
      </c>
      <c r="K94" s="94" t="s">
        <v>423</v>
      </c>
      <c r="L94" s="457">
        <v>1000000</v>
      </c>
      <c r="M94" s="441">
        <f t="shared" si="13"/>
        <v>700000</v>
      </c>
      <c r="N94" s="668" t="s">
        <v>121</v>
      </c>
      <c r="O94" s="97" t="s">
        <v>34</v>
      </c>
      <c r="P94" s="46"/>
      <c r="Q94" s="42"/>
      <c r="R94" s="42"/>
      <c r="S94" s="43"/>
      <c r="T94" s="17"/>
      <c r="U94" s="17"/>
      <c r="V94" s="17"/>
      <c r="W94" s="17"/>
      <c r="X94" s="17"/>
      <c r="Y94" s="102"/>
      <c r="Z94" s="97" t="s">
        <v>35</v>
      </c>
    </row>
    <row r="95" spans="1:26" ht="55.9" customHeight="1" x14ac:dyDescent="0.25">
      <c r="A95" s="257" t="s">
        <v>858</v>
      </c>
      <c r="B95" s="496" t="s">
        <v>139</v>
      </c>
      <c r="C95" s="115" t="s">
        <v>140</v>
      </c>
      <c r="D95" s="287">
        <v>70881138</v>
      </c>
      <c r="E95" s="287">
        <v>102943117</v>
      </c>
      <c r="F95" s="170">
        <v>600130207</v>
      </c>
      <c r="G95" s="116" t="s">
        <v>389</v>
      </c>
      <c r="H95" s="113" t="s">
        <v>29</v>
      </c>
      <c r="I95" s="113" t="s">
        <v>30</v>
      </c>
      <c r="J95" s="113" t="s">
        <v>142</v>
      </c>
      <c r="K95" s="116" t="s">
        <v>389</v>
      </c>
      <c r="L95" s="458">
        <v>300000</v>
      </c>
      <c r="M95" s="459">
        <f t="shared" si="13"/>
        <v>210000</v>
      </c>
      <c r="N95" s="176" t="s">
        <v>121</v>
      </c>
      <c r="O95" s="118" t="s">
        <v>34</v>
      </c>
      <c r="P95" s="122"/>
      <c r="Q95" s="165"/>
      <c r="R95" s="165"/>
      <c r="S95" s="119"/>
      <c r="T95" s="166"/>
      <c r="U95" s="166"/>
      <c r="V95" s="280"/>
      <c r="W95" s="280"/>
      <c r="X95" s="280"/>
      <c r="Y95" s="293"/>
      <c r="Z95" s="283" t="s">
        <v>35</v>
      </c>
    </row>
    <row r="96" spans="1:26" ht="55.9" customHeight="1" x14ac:dyDescent="0.25">
      <c r="A96" s="257" t="s">
        <v>859</v>
      </c>
      <c r="B96" s="496" t="s">
        <v>139</v>
      </c>
      <c r="C96" s="115" t="s">
        <v>140</v>
      </c>
      <c r="D96" s="287">
        <v>70881138</v>
      </c>
      <c r="E96" s="287">
        <v>102943117</v>
      </c>
      <c r="F96" s="170">
        <v>600130207</v>
      </c>
      <c r="G96" s="116" t="s">
        <v>424</v>
      </c>
      <c r="H96" s="113" t="s">
        <v>29</v>
      </c>
      <c r="I96" s="113" t="s">
        <v>30</v>
      </c>
      <c r="J96" s="113" t="s">
        <v>142</v>
      </c>
      <c r="K96" s="294" t="s">
        <v>425</v>
      </c>
      <c r="L96" s="612">
        <v>10000000</v>
      </c>
      <c r="M96" s="613">
        <f t="shared" si="13"/>
        <v>7000000</v>
      </c>
      <c r="N96" s="176" t="s">
        <v>121</v>
      </c>
      <c r="O96" s="118" t="s">
        <v>34</v>
      </c>
      <c r="P96" s="295" t="s">
        <v>41</v>
      </c>
      <c r="Q96" s="243" t="s">
        <v>41</v>
      </c>
      <c r="R96" s="243" t="s">
        <v>41</v>
      </c>
      <c r="S96" s="118" t="s">
        <v>41</v>
      </c>
      <c r="T96" s="113"/>
      <c r="U96" s="120" t="s">
        <v>41</v>
      </c>
      <c r="V96" s="284" t="s">
        <v>41</v>
      </c>
      <c r="W96" s="284" t="s">
        <v>41</v>
      </c>
      <c r="X96" s="284" t="s">
        <v>41</v>
      </c>
      <c r="Y96" s="296" t="s">
        <v>426</v>
      </c>
      <c r="Z96" s="283" t="s">
        <v>35</v>
      </c>
    </row>
    <row r="97" spans="1:26" ht="57" customHeight="1" x14ac:dyDescent="0.25">
      <c r="A97" s="286" t="s">
        <v>860</v>
      </c>
      <c r="B97" s="497" t="s">
        <v>139</v>
      </c>
      <c r="C97" s="542" t="s">
        <v>140</v>
      </c>
      <c r="D97" s="277">
        <v>70881138</v>
      </c>
      <c r="E97" s="277">
        <v>102943117</v>
      </c>
      <c r="F97" s="522">
        <v>600130207</v>
      </c>
      <c r="G97" s="259" t="s">
        <v>427</v>
      </c>
      <c r="H97" s="284" t="s">
        <v>29</v>
      </c>
      <c r="I97" s="284" t="s">
        <v>30</v>
      </c>
      <c r="J97" s="284" t="s">
        <v>142</v>
      </c>
      <c r="K97" s="259" t="s">
        <v>428</v>
      </c>
      <c r="L97" s="610">
        <v>800000</v>
      </c>
      <c r="M97" s="614">
        <f t="shared" si="13"/>
        <v>560000</v>
      </c>
      <c r="N97" s="258" t="s">
        <v>121</v>
      </c>
      <c r="O97" s="283" t="s">
        <v>34</v>
      </c>
      <c r="P97" s="293"/>
      <c r="Q97" s="297"/>
      <c r="R97" s="297"/>
      <c r="S97" s="298"/>
      <c r="T97" s="284"/>
      <c r="U97" s="280"/>
      <c r="V97" s="280"/>
      <c r="W97" s="280"/>
      <c r="X97" s="280"/>
      <c r="Y97" s="293"/>
      <c r="Z97" s="283" t="s">
        <v>35</v>
      </c>
    </row>
    <row r="98" spans="1:26" ht="77.25" thickBot="1" x14ac:dyDescent="0.3">
      <c r="A98" s="404" t="s">
        <v>861</v>
      </c>
      <c r="B98" s="481" t="s">
        <v>139</v>
      </c>
      <c r="C98" s="200" t="s">
        <v>140</v>
      </c>
      <c r="D98" s="253">
        <v>70881138</v>
      </c>
      <c r="E98" s="253">
        <v>102943117</v>
      </c>
      <c r="F98" s="349">
        <v>600130207</v>
      </c>
      <c r="G98" s="130" t="s">
        <v>429</v>
      </c>
      <c r="H98" s="103" t="s">
        <v>29</v>
      </c>
      <c r="I98" s="103" t="s">
        <v>30</v>
      </c>
      <c r="J98" s="103" t="s">
        <v>142</v>
      </c>
      <c r="K98" s="130" t="s">
        <v>680</v>
      </c>
      <c r="L98" s="538">
        <v>1000000</v>
      </c>
      <c r="M98" s="539">
        <f t="shared" si="13"/>
        <v>700000</v>
      </c>
      <c r="N98" s="563" t="s">
        <v>121</v>
      </c>
      <c r="O98" s="132" t="s">
        <v>34</v>
      </c>
      <c r="P98" s="254"/>
      <c r="Q98" s="204"/>
      <c r="R98" s="201" t="s">
        <v>41</v>
      </c>
      <c r="S98" s="255"/>
      <c r="T98" s="103"/>
      <c r="U98" s="202"/>
      <c r="V98" s="103" t="s">
        <v>41</v>
      </c>
      <c r="W98" s="103" t="s">
        <v>41</v>
      </c>
      <c r="X98" s="202"/>
      <c r="Y98" s="254"/>
      <c r="Z98" s="132" t="s">
        <v>35</v>
      </c>
    </row>
    <row r="99" spans="1:26" ht="63.75" x14ac:dyDescent="0.25">
      <c r="A99" s="401" t="s">
        <v>862</v>
      </c>
      <c r="B99" s="1130" t="s">
        <v>430</v>
      </c>
      <c r="C99" s="1131" t="s">
        <v>148</v>
      </c>
      <c r="D99" s="1132" t="s">
        <v>431</v>
      </c>
      <c r="E99" s="1133">
        <v>102931623</v>
      </c>
      <c r="F99" s="1121">
        <v>600130771</v>
      </c>
      <c r="G99" s="1134" t="s">
        <v>432</v>
      </c>
      <c r="H99" s="1135" t="s">
        <v>29</v>
      </c>
      <c r="I99" s="1135" t="s">
        <v>30</v>
      </c>
      <c r="J99" s="1135" t="s">
        <v>150</v>
      </c>
      <c r="K99" s="1149" t="s">
        <v>755</v>
      </c>
      <c r="L99" s="1150">
        <v>5000000</v>
      </c>
      <c r="M99" s="950">
        <f>L99/100*70</f>
        <v>3500000</v>
      </c>
      <c r="N99" s="822" t="s">
        <v>632</v>
      </c>
      <c r="O99" s="823" t="s">
        <v>165</v>
      </c>
      <c r="P99" s="822" t="s">
        <v>41</v>
      </c>
      <c r="Q99" s="1151" t="s">
        <v>41</v>
      </c>
      <c r="R99" s="1151" t="s">
        <v>41</v>
      </c>
      <c r="S99" s="823" t="s">
        <v>41</v>
      </c>
      <c r="T99" s="145" t="s">
        <v>41</v>
      </c>
      <c r="U99" s="145"/>
      <c r="V99" s="1152" t="s">
        <v>41</v>
      </c>
      <c r="W99" s="1152" t="s">
        <v>41</v>
      </c>
      <c r="X99" s="145"/>
      <c r="Y99" s="1136" t="s">
        <v>433</v>
      </c>
      <c r="Z99" s="109"/>
    </row>
    <row r="100" spans="1:26" ht="63.75" x14ac:dyDescent="0.25">
      <c r="A100" s="273" t="s">
        <v>863</v>
      </c>
      <c r="B100" s="710" t="s">
        <v>430</v>
      </c>
      <c r="C100" s="1137" t="s">
        <v>148</v>
      </c>
      <c r="D100" s="1138" t="s">
        <v>431</v>
      </c>
      <c r="E100" s="469">
        <v>102931623</v>
      </c>
      <c r="F100" s="705">
        <v>600130771</v>
      </c>
      <c r="G100" s="941" t="s">
        <v>434</v>
      </c>
      <c r="H100" s="1139" t="s">
        <v>29</v>
      </c>
      <c r="I100" s="1139" t="s">
        <v>30</v>
      </c>
      <c r="J100" s="1139" t="s">
        <v>150</v>
      </c>
      <c r="K100" s="1140" t="s">
        <v>435</v>
      </c>
      <c r="L100" s="1120">
        <v>1000000</v>
      </c>
      <c r="M100" s="1141">
        <f>L100/100*70</f>
        <v>700000</v>
      </c>
      <c r="N100" s="942" t="s">
        <v>632</v>
      </c>
      <c r="O100" s="1117" t="s">
        <v>34</v>
      </c>
      <c r="P100" s="1116"/>
      <c r="Q100" s="1119"/>
      <c r="R100" s="1119"/>
      <c r="S100" s="1117"/>
      <c r="T100" s="1118" t="s">
        <v>41</v>
      </c>
      <c r="U100" s="1118"/>
      <c r="V100" s="1118"/>
      <c r="W100" s="1118"/>
      <c r="X100" s="1118"/>
      <c r="Y100" s="1116"/>
      <c r="Z100" s="1117"/>
    </row>
    <row r="101" spans="1:26" ht="63.75" x14ac:dyDescent="0.25">
      <c r="A101" s="273" t="s">
        <v>864</v>
      </c>
      <c r="B101" s="710" t="s">
        <v>430</v>
      </c>
      <c r="C101" s="1137" t="s">
        <v>148</v>
      </c>
      <c r="D101" s="1138" t="s">
        <v>431</v>
      </c>
      <c r="E101" s="469">
        <v>102931623</v>
      </c>
      <c r="F101" s="705">
        <v>600130771</v>
      </c>
      <c r="G101" s="941" t="s">
        <v>436</v>
      </c>
      <c r="H101" s="1139" t="s">
        <v>29</v>
      </c>
      <c r="I101" s="1139" t="s">
        <v>30</v>
      </c>
      <c r="J101" s="1139" t="s">
        <v>150</v>
      </c>
      <c r="K101" s="1140" t="s">
        <v>437</v>
      </c>
      <c r="L101" s="1120">
        <v>10000000</v>
      </c>
      <c r="M101" s="1141">
        <f>L101/100*70</f>
        <v>7000000</v>
      </c>
      <c r="N101" s="942" t="s">
        <v>632</v>
      </c>
      <c r="O101" s="1117" t="s">
        <v>34</v>
      </c>
      <c r="P101" s="1116"/>
      <c r="Q101" s="1119"/>
      <c r="R101" s="1119"/>
      <c r="S101" s="1117"/>
      <c r="T101" s="1118" t="s">
        <v>41</v>
      </c>
      <c r="U101" s="1118"/>
      <c r="V101" s="1118"/>
      <c r="W101" s="1118"/>
      <c r="X101" s="1118"/>
      <c r="Y101" s="1116"/>
      <c r="Z101" s="1117"/>
    </row>
    <row r="102" spans="1:26" ht="64.5" thickBot="1" x14ac:dyDescent="0.3">
      <c r="A102" s="404" t="s">
        <v>865</v>
      </c>
      <c r="B102" s="1142" t="s">
        <v>430</v>
      </c>
      <c r="C102" s="1143" t="s">
        <v>148</v>
      </c>
      <c r="D102" s="1144" t="s">
        <v>431</v>
      </c>
      <c r="E102" s="1145">
        <v>102931623</v>
      </c>
      <c r="F102" s="1122">
        <v>600130771</v>
      </c>
      <c r="G102" s="130" t="s">
        <v>438</v>
      </c>
      <c r="H102" s="1146" t="s">
        <v>29</v>
      </c>
      <c r="I102" s="1146" t="s">
        <v>30</v>
      </c>
      <c r="J102" s="1146" t="s">
        <v>150</v>
      </c>
      <c r="K102" s="1147" t="s">
        <v>439</v>
      </c>
      <c r="L102" s="538">
        <v>10000000</v>
      </c>
      <c r="M102" s="1148">
        <f>L102/100*70</f>
        <v>7000000</v>
      </c>
      <c r="N102" s="1153" t="s">
        <v>632</v>
      </c>
      <c r="O102" s="132" t="s">
        <v>34</v>
      </c>
      <c r="P102" s="131"/>
      <c r="Q102" s="201"/>
      <c r="R102" s="201"/>
      <c r="S102" s="132" t="s">
        <v>41</v>
      </c>
      <c r="T102" s="103" t="s">
        <v>41</v>
      </c>
      <c r="U102" s="103"/>
      <c r="V102" s="103"/>
      <c r="W102" s="103"/>
      <c r="X102" s="103" t="s">
        <v>41</v>
      </c>
      <c r="Y102" s="131"/>
      <c r="Z102" s="132"/>
    </row>
    <row r="103" spans="1:26" ht="63.75" x14ac:dyDescent="0.25">
      <c r="A103" s="183" t="s">
        <v>866</v>
      </c>
      <c r="B103" s="499" t="s">
        <v>667</v>
      </c>
      <c r="C103" s="299" t="s">
        <v>221</v>
      </c>
      <c r="D103" s="300">
        <v>71196234</v>
      </c>
      <c r="E103" s="300">
        <v>150069731</v>
      </c>
      <c r="F103" s="521">
        <v>650069722</v>
      </c>
      <c r="G103" s="301" t="s">
        <v>441</v>
      </c>
      <c r="H103" s="105" t="s">
        <v>29</v>
      </c>
      <c r="I103" s="105" t="s">
        <v>30</v>
      </c>
      <c r="J103" s="105" t="s">
        <v>30</v>
      </c>
      <c r="K103" s="302" t="s">
        <v>442</v>
      </c>
      <c r="L103" s="615">
        <v>9000000</v>
      </c>
      <c r="M103" s="616">
        <f>L103/100*70</f>
        <v>6300000</v>
      </c>
      <c r="N103" s="662" t="s">
        <v>296</v>
      </c>
      <c r="O103" s="303" t="s">
        <v>34</v>
      </c>
      <c r="P103" s="304"/>
      <c r="Q103" s="300"/>
      <c r="R103" s="300"/>
      <c r="S103" s="305"/>
      <c r="T103" s="105"/>
      <c r="U103" s="105"/>
      <c r="V103" s="300" t="s">
        <v>41</v>
      </c>
      <c r="W103" s="105"/>
      <c r="X103" s="105"/>
      <c r="Y103" s="306"/>
      <c r="Z103" s="305" t="s">
        <v>35</v>
      </c>
    </row>
    <row r="104" spans="1:26" ht="64.5" thickBot="1" x14ac:dyDescent="0.3">
      <c r="A104" s="199" t="s">
        <v>867</v>
      </c>
      <c r="B104" s="487" t="s">
        <v>440</v>
      </c>
      <c r="C104" s="128" t="s">
        <v>221</v>
      </c>
      <c r="D104" s="250">
        <v>71196234</v>
      </c>
      <c r="E104" s="250">
        <v>150069731</v>
      </c>
      <c r="F104" s="1254">
        <v>650069722</v>
      </c>
      <c r="G104" s="1255" t="s">
        <v>443</v>
      </c>
      <c r="H104" s="49" t="s">
        <v>29</v>
      </c>
      <c r="I104" s="49" t="s">
        <v>30</v>
      </c>
      <c r="J104" s="49" t="s">
        <v>30</v>
      </c>
      <c r="K104" s="1255" t="s">
        <v>444</v>
      </c>
      <c r="L104" s="538">
        <v>1700000</v>
      </c>
      <c r="M104" s="539">
        <f t="shared" ref="M104:M118" si="14">L104/100*70</f>
        <v>1190000</v>
      </c>
      <c r="N104" s="131" t="s">
        <v>445</v>
      </c>
      <c r="O104" s="132" t="s">
        <v>34</v>
      </c>
      <c r="P104" s="408"/>
      <c r="Q104" s="250" t="s">
        <v>41</v>
      </c>
      <c r="R104" s="250"/>
      <c r="S104" s="409"/>
      <c r="T104" s="49"/>
      <c r="U104" s="49"/>
      <c r="V104" s="49"/>
      <c r="W104" s="49"/>
      <c r="X104" s="49"/>
      <c r="Y104" s="1256"/>
      <c r="Z104" s="409" t="s">
        <v>35</v>
      </c>
    </row>
    <row r="105" spans="1:26" ht="76.5" x14ac:dyDescent="0.25">
      <c r="A105" s="183" t="s">
        <v>868</v>
      </c>
      <c r="B105" s="1169" t="s">
        <v>440</v>
      </c>
      <c r="C105" s="54" t="s">
        <v>221</v>
      </c>
      <c r="D105" s="431">
        <v>71196234</v>
      </c>
      <c r="E105" s="431">
        <v>150069731</v>
      </c>
      <c r="F105" s="1298">
        <v>650069722</v>
      </c>
      <c r="G105" s="577" t="s">
        <v>446</v>
      </c>
      <c r="H105" s="20" t="s">
        <v>29</v>
      </c>
      <c r="I105" s="20" t="s">
        <v>30</v>
      </c>
      <c r="J105" s="20" t="s">
        <v>30</v>
      </c>
      <c r="K105" s="577" t="s">
        <v>447</v>
      </c>
      <c r="L105" s="442">
        <v>3500000</v>
      </c>
      <c r="M105" s="443">
        <f t="shared" si="14"/>
        <v>2450000</v>
      </c>
      <c r="N105" s="112" t="s">
        <v>445</v>
      </c>
      <c r="O105" s="109" t="s">
        <v>87</v>
      </c>
      <c r="P105" s="25"/>
      <c r="Q105" s="431"/>
      <c r="R105" s="431"/>
      <c r="S105" s="431" t="s">
        <v>41</v>
      </c>
      <c r="T105" s="20"/>
      <c r="U105" s="20"/>
      <c r="V105" s="20"/>
      <c r="W105" s="20"/>
      <c r="X105" s="431" t="s">
        <v>41</v>
      </c>
      <c r="Y105" s="1299"/>
      <c r="Z105" s="256" t="s">
        <v>35</v>
      </c>
    </row>
    <row r="106" spans="1:26" ht="76.5" x14ac:dyDescent="0.25">
      <c r="A106" s="186" t="s">
        <v>869</v>
      </c>
      <c r="B106" s="483" t="s">
        <v>440</v>
      </c>
      <c r="C106" s="125" t="s">
        <v>221</v>
      </c>
      <c r="D106" s="214">
        <v>71196234</v>
      </c>
      <c r="E106" s="214">
        <v>150069731</v>
      </c>
      <c r="F106" s="168">
        <v>650069722</v>
      </c>
      <c r="G106" s="48" t="s">
        <v>448</v>
      </c>
      <c r="H106" s="39" t="s">
        <v>29</v>
      </c>
      <c r="I106" s="39" t="s">
        <v>30</v>
      </c>
      <c r="J106" s="39" t="s">
        <v>30</v>
      </c>
      <c r="K106" s="308" t="s">
        <v>681</v>
      </c>
      <c r="L106" s="537">
        <v>1400000</v>
      </c>
      <c r="M106" s="603">
        <f t="shared" si="14"/>
        <v>980000</v>
      </c>
      <c r="N106" s="96" t="s">
        <v>445</v>
      </c>
      <c r="O106" s="97" t="s">
        <v>87</v>
      </c>
      <c r="P106" s="167"/>
      <c r="Q106" s="214"/>
      <c r="R106" s="214" t="s">
        <v>41</v>
      </c>
      <c r="S106" s="171"/>
      <c r="T106" s="39"/>
      <c r="U106" s="39"/>
      <c r="V106" s="39"/>
      <c r="W106" s="39"/>
      <c r="X106" s="39"/>
      <c r="Y106" s="306"/>
      <c r="Z106" s="171" t="s">
        <v>35</v>
      </c>
    </row>
    <row r="107" spans="1:26" ht="102" x14ac:dyDescent="0.25">
      <c r="A107" s="193" t="s">
        <v>870</v>
      </c>
      <c r="B107" s="490" t="s">
        <v>440</v>
      </c>
      <c r="C107" s="75" t="s">
        <v>221</v>
      </c>
      <c r="D107" s="194">
        <v>71196234</v>
      </c>
      <c r="E107" s="194">
        <v>150069731</v>
      </c>
      <c r="F107" s="77">
        <v>650069722</v>
      </c>
      <c r="G107" s="309" t="s">
        <v>449</v>
      </c>
      <c r="H107" s="27" t="s">
        <v>29</v>
      </c>
      <c r="I107" s="27" t="s">
        <v>30</v>
      </c>
      <c r="J107" s="27" t="s">
        <v>30</v>
      </c>
      <c r="K107" s="34" t="s">
        <v>450</v>
      </c>
      <c r="L107" s="456">
        <v>900000</v>
      </c>
      <c r="M107" s="440">
        <f t="shared" si="14"/>
        <v>630000</v>
      </c>
      <c r="N107" s="175" t="s">
        <v>307</v>
      </c>
      <c r="O107" s="310" t="s">
        <v>364</v>
      </c>
      <c r="P107" s="311"/>
      <c r="Q107" s="312"/>
      <c r="R107" s="312" t="s">
        <v>41</v>
      </c>
      <c r="S107" s="312" t="s">
        <v>41</v>
      </c>
      <c r="T107" s="313"/>
      <c r="U107" s="313"/>
      <c r="V107" s="313"/>
      <c r="W107" s="313"/>
      <c r="X107" s="313"/>
      <c r="Y107" s="76" t="s">
        <v>44</v>
      </c>
      <c r="Z107" s="174" t="s">
        <v>35</v>
      </c>
    </row>
    <row r="108" spans="1:26" ht="92.45" customHeight="1" x14ac:dyDescent="0.25">
      <c r="A108" s="186" t="s">
        <v>871</v>
      </c>
      <c r="B108" s="483" t="s">
        <v>440</v>
      </c>
      <c r="C108" s="125" t="s">
        <v>221</v>
      </c>
      <c r="D108" s="214">
        <v>71196234</v>
      </c>
      <c r="E108" s="214">
        <v>150069731</v>
      </c>
      <c r="F108" s="168">
        <v>650069722</v>
      </c>
      <c r="G108" s="314" t="s">
        <v>451</v>
      </c>
      <c r="H108" s="39" t="s">
        <v>29</v>
      </c>
      <c r="I108" s="39" t="s">
        <v>30</v>
      </c>
      <c r="J108" s="39" t="s">
        <v>30</v>
      </c>
      <c r="K108" s="48" t="s">
        <v>452</v>
      </c>
      <c r="L108" s="537">
        <v>1700000</v>
      </c>
      <c r="M108" s="603">
        <f t="shared" si="14"/>
        <v>1190000</v>
      </c>
      <c r="N108" s="1055" t="s">
        <v>396</v>
      </c>
      <c r="O108" s="1045" t="s">
        <v>87</v>
      </c>
      <c r="P108" s="216"/>
      <c r="Q108" s="217"/>
      <c r="R108" s="217" t="s">
        <v>41</v>
      </c>
      <c r="S108" s="217" t="s">
        <v>41</v>
      </c>
      <c r="T108" s="220"/>
      <c r="U108" s="220"/>
      <c r="V108" s="220"/>
      <c r="W108" s="220"/>
      <c r="X108" s="220"/>
      <c r="Y108" s="307" t="s">
        <v>453</v>
      </c>
      <c r="Z108" s="171" t="s">
        <v>35</v>
      </c>
    </row>
    <row r="109" spans="1:26" ht="63.75" x14ac:dyDescent="0.25">
      <c r="A109" s="193" t="s">
        <v>872</v>
      </c>
      <c r="B109" s="490" t="s">
        <v>440</v>
      </c>
      <c r="C109" s="75" t="s">
        <v>221</v>
      </c>
      <c r="D109" s="194">
        <v>71196234</v>
      </c>
      <c r="E109" s="194">
        <v>150069731</v>
      </c>
      <c r="F109" s="77">
        <v>650069722</v>
      </c>
      <c r="G109" s="309" t="s">
        <v>454</v>
      </c>
      <c r="H109" s="27" t="s">
        <v>29</v>
      </c>
      <c r="I109" s="27" t="s">
        <v>30</v>
      </c>
      <c r="J109" s="27" t="s">
        <v>30</v>
      </c>
      <c r="K109" s="315" t="s">
        <v>455</v>
      </c>
      <c r="L109" s="617">
        <v>400000</v>
      </c>
      <c r="M109" s="440">
        <f t="shared" si="14"/>
        <v>280000</v>
      </c>
      <c r="N109" s="316" t="s">
        <v>307</v>
      </c>
      <c r="O109" s="174" t="s">
        <v>364</v>
      </c>
      <c r="P109" s="311" t="s">
        <v>41</v>
      </c>
      <c r="Q109" s="312"/>
      <c r="R109" s="312"/>
      <c r="S109" s="317"/>
      <c r="T109" s="313"/>
      <c r="U109" s="313"/>
      <c r="V109" s="313"/>
      <c r="W109" s="313"/>
      <c r="X109" s="313"/>
      <c r="Y109" s="76" t="s">
        <v>44</v>
      </c>
      <c r="Z109" s="174" t="s">
        <v>35</v>
      </c>
    </row>
    <row r="110" spans="1:26" ht="63.75" x14ac:dyDescent="0.25">
      <c r="A110" s="257" t="s">
        <v>873</v>
      </c>
      <c r="B110" s="486" t="s">
        <v>440</v>
      </c>
      <c r="C110" s="115" t="s">
        <v>221</v>
      </c>
      <c r="D110" s="243">
        <v>71196234</v>
      </c>
      <c r="E110" s="243">
        <v>150069731</v>
      </c>
      <c r="F110" s="170">
        <v>650069722</v>
      </c>
      <c r="G110" s="318" t="s">
        <v>456</v>
      </c>
      <c r="H110" s="113" t="s">
        <v>29</v>
      </c>
      <c r="I110" s="113" t="s">
        <v>30</v>
      </c>
      <c r="J110" s="113" t="s">
        <v>30</v>
      </c>
      <c r="K110" s="319" t="s">
        <v>457</v>
      </c>
      <c r="L110" s="610">
        <v>700000</v>
      </c>
      <c r="M110" s="459">
        <f t="shared" si="14"/>
        <v>490000</v>
      </c>
      <c r="N110" s="281" t="s">
        <v>242</v>
      </c>
      <c r="O110" s="283" t="s">
        <v>153</v>
      </c>
      <c r="P110" s="281"/>
      <c r="Q110" s="282"/>
      <c r="R110" s="282"/>
      <c r="S110" s="283"/>
      <c r="T110" s="284"/>
      <c r="U110" s="284"/>
      <c r="V110" s="284"/>
      <c r="W110" s="284" t="s">
        <v>41</v>
      </c>
      <c r="X110" s="284"/>
      <c r="Y110" s="709" t="s">
        <v>458</v>
      </c>
      <c r="Z110" s="118" t="s">
        <v>35</v>
      </c>
    </row>
    <row r="111" spans="1:26" ht="63.75" x14ac:dyDescent="0.25">
      <c r="A111" s="186" t="s">
        <v>874</v>
      </c>
      <c r="B111" s="483" t="s">
        <v>440</v>
      </c>
      <c r="C111" s="125" t="s">
        <v>221</v>
      </c>
      <c r="D111" s="214">
        <v>71196234</v>
      </c>
      <c r="E111" s="214">
        <v>150069731</v>
      </c>
      <c r="F111" s="168">
        <v>650069722</v>
      </c>
      <c r="G111" s="314" t="s">
        <v>459</v>
      </c>
      <c r="H111" s="39" t="s">
        <v>29</v>
      </c>
      <c r="I111" s="39" t="s">
        <v>30</v>
      </c>
      <c r="J111" s="39" t="s">
        <v>30</v>
      </c>
      <c r="K111" s="308" t="s">
        <v>460</v>
      </c>
      <c r="L111" s="1063">
        <v>10000000</v>
      </c>
      <c r="M111" s="1060">
        <f t="shared" si="14"/>
        <v>7000000</v>
      </c>
      <c r="N111" s="246" t="s">
        <v>445</v>
      </c>
      <c r="O111" s="245" t="s">
        <v>87</v>
      </c>
      <c r="P111" s="216"/>
      <c r="Q111" s="217"/>
      <c r="R111" s="217"/>
      <c r="S111" s="218"/>
      <c r="T111" s="220"/>
      <c r="U111" s="220"/>
      <c r="V111" s="220"/>
      <c r="W111" s="220"/>
      <c r="X111" s="220"/>
      <c r="Y111" s="306"/>
      <c r="Z111" s="171" t="s">
        <v>35</v>
      </c>
    </row>
    <row r="112" spans="1:26" ht="63.75" x14ac:dyDescent="0.25">
      <c r="A112" s="1047" t="s">
        <v>875</v>
      </c>
      <c r="B112" s="1061" t="s">
        <v>440</v>
      </c>
      <c r="C112" s="1043" t="s">
        <v>221</v>
      </c>
      <c r="D112" s="1048">
        <v>71196234</v>
      </c>
      <c r="E112" s="1048">
        <v>150069731</v>
      </c>
      <c r="F112" s="1044">
        <v>650069722</v>
      </c>
      <c r="G112" s="1058" t="s">
        <v>461</v>
      </c>
      <c r="H112" s="1041" t="s">
        <v>29</v>
      </c>
      <c r="I112" s="1041" t="s">
        <v>30</v>
      </c>
      <c r="J112" s="1041" t="s">
        <v>30</v>
      </c>
      <c r="K112" s="1042" t="s">
        <v>462</v>
      </c>
      <c r="L112" s="1066">
        <v>5000000</v>
      </c>
      <c r="M112" s="1064">
        <f t="shared" si="14"/>
        <v>3500000</v>
      </c>
      <c r="N112" s="1052" t="s">
        <v>242</v>
      </c>
      <c r="O112" s="1051" t="s">
        <v>575</v>
      </c>
      <c r="P112" s="1052"/>
      <c r="Q112" s="1053"/>
      <c r="R112" s="1053"/>
      <c r="S112" s="1057"/>
      <c r="T112" s="1054"/>
      <c r="U112" s="1054"/>
      <c r="V112" s="1054"/>
      <c r="W112" s="1054"/>
      <c r="X112" s="1054"/>
      <c r="Y112" s="1050" t="s">
        <v>44</v>
      </c>
      <c r="Z112" s="1046" t="s">
        <v>35</v>
      </c>
    </row>
    <row r="113" spans="1:26" ht="63.75" x14ac:dyDescent="0.25">
      <c r="A113" s="1047" t="s">
        <v>876</v>
      </c>
      <c r="B113" s="1061" t="s">
        <v>440</v>
      </c>
      <c r="C113" s="1043" t="s">
        <v>221</v>
      </c>
      <c r="D113" s="1048">
        <v>71196234</v>
      </c>
      <c r="E113" s="1048">
        <v>150069731</v>
      </c>
      <c r="F113" s="1044">
        <v>650069722</v>
      </c>
      <c r="G113" s="1058" t="s">
        <v>463</v>
      </c>
      <c r="H113" s="1041" t="s">
        <v>29</v>
      </c>
      <c r="I113" s="1041" t="s">
        <v>30</v>
      </c>
      <c r="J113" s="1041" t="s">
        <v>30</v>
      </c>
      <c r="K113" s="1056" t="s">
        <v>464</v>
      </c>
      <c r="L113" s="1066">
        <v>1700000</v>
      </c>
      <c r="M113" s="1064">
        <f t="shared" si="14"/>
        <v>1190000</v>
      </c>
      <c r="N113" s="1052" t="s">
        <v>179</v>
      </c>
      <c r="O113" s="1051" t="s">
        <v>575</v>
      </c>
      <c r="P113" s="1052"/>
      <c r="Q113" s="1053"/>
      <c r="R113" s="1053"/>
      <c r="S113" s="1057"/>
      <c r="T113" s="1054"/>
      <c r="U113" s="1054"/>
      <c r="V113" s="1054"/>
      <c r="W113" s="1054"/>
      <c r="X113" s="1054"/>
      <c r="Y113" s="1050" t="s">
        <v>44</v>
      </c>
      <c r="Z113" s="1046" t="s">
        <v>35</v>
      </c>
    </row>
    <row r="114" spans="1:26" ht="63.75" x14ac:dyDescent="0.25">
      <c r="A114" s="193" t="s">
        <v>877</v>
      </c>
      <c r="B114" s="500" t="s">
        <v>440</v>
      </c>
      <c r="C114" s="75" t="s">
        <v>221</v>
      </c>
      <c r="D114" s="194">
        <v>71196234</v>
      </c>
      <c r="E114" s="194">
        <v>150069731</v>
      </c>
      <c r="F114" s="77">
        <v>650069722</v>
      </c>
      <c r="G114" s="320" t="s">
        <v>465</v>
      </c>
      <c r="H114" s="27" t="s">
        <v>29</v>
      </c>
      <c r="I114" s="27" t="s">
        <v>30</v>
      </c>
      <c r="J114" s="27" t="s">
        <v>30</v>
      </c>
      <c r="K114" s="34" t="s">
        <v>466</v>
      </c>
      <c r="L114" s="617">
        <v>500000</v>
      </c>
      <c r="M114" s="440">
        <f t="shared" si="14"/>
        <v>350000</v>
      </c>
      <c r="N114" s="311" t="s">
        <v>299</v>
      </c>
      <c r="O114" s="317" t="s">
        <v>33</v>
      </c>
      <c r="P114" s="311"/>
      <c r="Q114" s="312"/>
      <c r="R114" s="312"/>
      <c r="S114" s="317"/>
      <c r="T114" s="313"/>
      <c r="U114" s="313"/>
      <c r="V114" s="313"/>
      <c r="W114" s="313" t="s">
        <v>41</v>
      </c>
      <c r="X114" s="313"/>
      <c r="Y114" s="1050" t="s">
        <v>44</v>
      </c>
      <c r="Z114" s="174" t="s">
        <v>35</v>
      </c>
    </row>
    <row r="115" spans="1:26" ht="63.75" x14ac:dyDescent="0.25">
      <c r="A115" s="273" t="s">
        <v>878</v>
      </c>
      <c r="B115" s="710" t="s">
        <v>440</v>
      </c>
      <c r="C115" s="92" t="s">
        <v>221</v>
      </c>
      <c r="D115" s="188">
        <v>71196234</v>
      </c>
      <c r="E115" s="188">
        <v>150069731</v>
      </c>
      <c r="F115" s="368">
        <v>650069722</v>
      </c>
      <c r="G115" s="248" t="s">
        <v>467</v>
      </c>
      <c r="H115" s="136" t="s">
        <v>29</v>
      </c>
      <c r="I115" s="136" t="s">
        <v>30</v>
      </c>
      <c r="J115" s="136" t="s">
        <v>30</v>
      </c>
      <c r="K115" s="126" t="s">
        <v>468</v>
      </c>
      <c r="L115" s="1063">
        <v>7000000</v>
      </c>
      <c r="M115" s="1060">
        <f t="shared" si="14"/>
        <v>4900000</v>
      </c>
      <c r="N115" s="246" t="s">
        <v>445</v>
      </c>
      <c r="O115" s="245" t="s">
        <v>34</v>
      </c>
      <c r="P115" s="246"/>
      <c r="Q115" s="247"/>
      <c r="R115" s="247"/>
      <c r="S115" s="245"/>
      <c r="T115" s="358"/>
      <c r="U115" s="358"/>
      <c r="V115" s="358"/>
      <c r="W115" s="358"/>
      <c r="X115" s="358"/>
      <c r="Y115" s="405"/>
      <c r="Z115" s="97" t="s">
        <v>35</v>
      </c>
    </row>
    <row r="116" spans="1:26" ht="63.75" x14ac:dyDescent="0.25">
      <c r="A116" s="260" t="s">
        <v>879</v>
      </c>
      <c r="B116" s="711" t="s">
        <v>440</v>
      </c>
      <c r="C116" s="355" t="s">
        <v>221</v>
      </c>
      <c r="D116" s="247">
        <v>71196234</v>
      </c>
      <c r="E116" s="247">
        <v>150069731</v>
      </c>
      <c r="F116" s="359">
        <v>650069722</v>
      </c>
      <c r="G116" s="248" t="s">
        <v>469</v>
      </c>
      <c r="H116" s="358" t="s">
        <v>29</v>
      </c>
      <c r="I116" s="358" t="s">
        <v>30</v>
      </c>
      <c r="J116" s="358" t="s">
        <v>30</v>
      </c>
      <c r="K116" s="356" t="s">
        <v>470</v>
      </c>
      <c r="L116" s="618">
        <v>700000</v>
      </c>
      <c r="M116" s="619">
        <f t="shared" si="14"/>
        <v>490000</v>
      </c>
      <c r="N116" s="1049" t="s">
        <v>296</v>
      </c>
      <c r="O116" s="245" t="s">
        <v>34</v>
      </c>
      <c r="P116" s="246"/>
      <c r="Q116" s="247"/>
      <c r="R116" s="247"/>
      <c r="S116" s="245"/>
      <c r="T116" s="358"/>
      <c r="U116" s="358"/>
      <c r="V116" s="358"/>
      <c r="W116" s="358"/>
      <c r="X116" s="358"/>
      <c r="Y116" s="712"/>
      <c r="Z116" s="245" t="s">
        <v>35</v>
      </c>
    </row>
    <row r="117" spans="1:26" ht="63.75" x14ac:dyDescent="0.25">
      <c r="A117" s="273" t="s">
        <v>880</v>
      </c>
      <c r="B117" s="488" t="s">
        <v>440</v>
      </c>
      <c r="C117" s="92" t="s">
        <v>221</v>
      </c>
      <c r="D117" s="188">
        <v>71196234</v>
      </c>
      <c r="E117" s="188">
        <v>150069731</v>
      </c>
      <c r="F117" s="368">
        <v>650069722</v>
      </c>
      <c r="G117" s="248" t="s">
        <v>471</v>
      </c>
      <c r="H117" s="136" t="s">
        <v>29</v>
      </c>
      <c r="I117" s="136" t="s">
        <v>30</v>
      </c>
      <c r="J117" s="136" t="s">
        <v>30</v>
      </c>
      <c r="K117" s="126" t="s">
        <v>472</v>
      </c>
      <c r="L117" s="618">
        <v>2000000</v>
      </c>
      <c r="M117" s="603">
        <f t="shared" si="14"/>
        <v>1400000</v>
      </c>
      <c r="N117" s="246" t="s">
        <v>445</v>
      </c>
      <c r="O117" s="245" t="s">
        <v>165</v>
      </c>
      <c r="P117" s="246"/>
      <c r="Q117" s="247"/>
      <c r="R117" s="247"/>
      <c r="S117" s="245"/>
      <c r="T117" s="358"/>
      <c r="U117" s="358"/>
      <c r="V117" s="1040" t="s">
        <v>41</v>
      </c>
      <c r="W117" s="358"/>
      <c r="X117" s="358"/>
      <c r="Y117" s="98"/>
      <c r="Z117" s="97" t="s">
        <v>35</v>
      </c>
    </row>
    <row r="118" spans="1:26" ht="64.5" thickBot="1" x14ac:dyDescent="0.3">
      <c r="A118" s="404" t="s">
        <v>881</v>
      </c>
      <c r="B118" s="489" t="s">
        <v>440</v>
      </c>
      <c r="C118" s="200" t="s">
        <v>221</v>
      </c>
      <c r="D118" s="201">
        <v>71196234</v>
      </c>
      <c r="E118" s="201">
        <v>150069731</v>
      </c>
      <c r="F118" s="349">
        <v>650069722</v>
      </c>
      <c r="G118" s="130" t="s">
        <v>473</v>
      </c>
      <c r="H118" s="103" t="s">
        <v>29</v>
      </c>
      <c r="I118" s="103" t="s">
        <v>30</v>
      </c>
      <c r="J118" s="103" t="s">
        <v>30</v>
      </c>
      <c r="K118" s="713" t="s">
        <v>473</v>
      </c>
      <c r="L118" s="714">
        <v>2000000</v>
      </c>
      <c r="M118" s="715">
        <f t="shared" si="14"/>
        <v>1400000</v>
      </c>
      <c r="N118" s="131" t="s">
        <v>445</v>
      </c>
      <c r="O118" s="132" t="s">
        <v>165</v>
      </c>
      <c r="P118" s="131"/>
      <c r="Q118" s="201"/>
      <c r="R118" s="201"/>
      <c r="S118" s="132"/>
      <c r="T118" s="103"/>
      <c r="U118" s="103"/>
      <c r="V118" s="103"/>
      <c r="W118" s="103"/>
      <c r="X118" s="103"/>
      <c r="Y118" s="423"/>
      <c r="Z118" s="132" t="s">
        <v>35</v>
      </c>
    </row>
    <row r="119" spans="1:26" ht="63.75" x14ac:dyDescent="0.25">
      <c r="A119" s="206" t="s">
        <v>882</v>
      </c>
      <c r="B119" s="503" t="s">
        <v>174</v>
      </c>
      <c r="C119" s="321" t="s">
        <v>474</v>
      </c>
      <c r="D119" s="322">
        <v>43378641</v>
      </c>
      <c r="E119" s="232">
        <v>102931895</v>
      </c>
      <c r="F119" s="236">
        <v>600130053</v>
      </c>
      <c r="G119" s="233" t="s">
        <v>475</v>
      </c>
      <c r="H119" s="69" t="s">
        <v>29</v>
      </c>
      <c r="I119" s="69" t="s">
        <v>30</v>
      </c>
      <c r="J119" s="69" t="s">
        <v>177</v>
      </c>
      <c r="K119" s="233" t="s">
        <v>476</v>
      </c>
      <c r="L119" s="620">
        <v>20000000</v>
      </c>
      <c r="M119" s="621">
        <f>L119/100*70</f>
        <v>14000000</v>
      </c>
      <c r="N119" s="323" t="s">
        <v>477</v>
      </c>
      <c r="O119" s="324" t="s">
        <v>478</v>
      </c>
      <c r="P119" s="235" t="s">
        <v>41</v>
      </c>
      <c r="Q119" s="232" t="s">
        <v>41</v>
      </c>
      <c r="R119" s="232" t="s">
        <v>41</v>
      </c>
      <c r="S119" s="236" t="s">
        <v>41</v>
      </c>
      <c r="T119" s="69"/>
      <c r="U119" s="69" t="s">
        <v>41</v>
      </c>
      <c r="V119" s="69" t="s">
        <v>41</v>
      </c>
      <c r="W119" s="69" t="s">
        <v>41</v>
      </c>
      <c r="X119" s="69"/>
      <c r="Y119" s="235" t="s">
        <v>44</v>
      </c>
      <c r="Z119" s="236" t="s">
        <v>45</v>
      </c>
    </row>
    <row r="120" spans="1:26" ht="135" customHeight="1" x14ac:dyDescent="0.25">
      <c r="A120" s="193" t="s">
        <v>883</v>
      </c>
      <c r="B120" s="503" t="s">
        <v>174</v>
      </c>
      <c r="C120" s="321" t="s">
        <v>474</v>
      </c>
      <c r="D120" s="322">
        <v>43378641</v>
      </c>
      <c r="E120" s="232">
        <v>102931895</v>
      </c>
      <c r="F120" s="174">
        <v>600130053</v>
      </c>
      <c r="G120" s="32" t="s">
        <v>666</v>
      </c>
      <c r="H120" s="27" t="s">
        <v>29</v>
      </c>
      <c r="I120" s="27" t="s">
        <v>30</v>
      </c>
      <c r="J120" s="27" t="s">
        <v>177</v>
      </c>
      <c r="K120" s="32" t="s">
        <v>479</v>
      </c>
      <c r="L120" s="622">
        <v>2000000</v>
      </c>
      <c r="M120" s="623">
        <f>L120/100*70</f>
        <v>1400000</v>
      </c>
      <c r="N120" s="325" t="s">
        <v>480</v>
      </c>
      <c r="O120" s="196" t="s">
        <v>481</v>
      </c>
      <c r="P120" s="197"/>
      <c r="Q120" s="194" t="s">
        <v>41</v>
      </c>
      <c r="R120" s="194" t="s">
        <v>41</v>
      </c>
      <c r="S120" s="174" t="s">
        <v>41</v>
      </c>
      <c r="T120" s="27"/>
      <c r="U120" s="27" t="s">
        <v>41</v>
      </c>
      <c r="V120" s="27" t="s">
        <v>41</v>
      </c>
      <c r="W120" s="27" t="s">
        <v>41</v>
      </c>
      <c r="X120" s="27"/>
      <c r="Y120" s="235" t="s">
        <v>44</v>
      </c>
      <c r="Z120" s="174"/>
    </row>
    <row r="121" spans="1:26" ht="63.75" x14ac:dyDescent="0.25">
      <c r="A121" s="273" t="s">
        <v>884</v>
      </c>
      <c r="B121" s="504" t="s">
        <v>174</v>
      </c>
      <c r="C121" s="326" t="s">
        <v>474</v>
      </c>
      <c r="D121" s="327">
        <v>43378641</v>
      </c>
      <c r="E121" s="241">
        <v>102931895</v>
      </c>
      <c r="F121" s="97">
        <v>600130053</v>
      </c>
      <c r="G121" s="328" t="s">
        <v>482</v>
      </c>
      <c r="H121" s="162" t="s">
        <v>29</v>
      </c>
      <c r="I121" s="162" t="s">
        <v>30</v>
      </c>
      <c r="J121" s="162" t="s">
        <v>177</v>
      </c>
      <c r="K121" s="328" t="s">
        <v>483</v>
      </c>
      <c r="L121" s="1075">
        <v>70000000</v>
      </c>
      <c r="M121" s="1076">
        <f t="shared" ref="M121:M123" si="15">L121/100*70</f>
        <v>49000000</v>
      </c>
      <c r="N121" s="1077" t="s">
        <v>48</v>
      </c>
      <c r="O121" s="1078" t="s">
        <v>49</v>
      </c>
      <c r="P121" s="240"/>
      <c r="Q121" s="241"/>
      <c r="R121" s="241"/>
      <c r="S121" s="239"/>
      <c r="T121" s="162"/>
      <c r="U121" s="162"/>
      <c r="V121" s="162" t="s">
        <v>41</v>
      </c>
      <c r="W121" s="162" t="s">
        <v>41</v>
      </c>
      <c r="X121" s="162"/>
      <c r="Y121" s="240"/>
      <c r="Z121" s="239" t="s">
        <v>35</v>
      </c>
    </row>
    <row r="122" spans="1:26" ht="76.5" x14ac:dyDescent="0.25">
      <c r="A122" s="193" t="s">
        <v>885</v>
      </c>
      <c r="B122" s="480" t="s">
        <v>174</v>
      </c>
      <c r="C122" s="75" t="s">
        <v>474</v>
      </c>
      <c r="D122" s="330">
        <v>43378641</v>
      </c>
      <c r="E122" s="194">
        <v>102931895</v>
      </c>
      <c r="F122" s="174">
        <v>600130053</v>
      </c>
      <c r="G122" s="32" t="s">
        <v>484</v>
      </c>
      <c r="H122" s="27" t="s">
        <v>29</v>
      </c>
      <c r="I122" s="27" t="s">
        <v>30</v>
      </c>
      <c r="J122" s="27" t="s">
        <v>177</v>
      </c>
      <c r="K122" s="32" t="s">
        <v>485</v>
      </c>
      <c r="L122" s="598">
        <v>1500000</v>
      </c>
      <c r="M122" s="440">
        <f t="shared" si="15"/>
        <v>1050000</v>
      </c>
      <c r="N122" s="35" t="s">
        <v>486</v>
      </c>
      <c r="O122" s="196" t="s">
        <v>299</v>
      </c>
      <c r="P122" s="175" t="s">
        <v>41</v>
      </c>
      <c r="Q122" s="194" t="s">
        <v>41</v>
      </c>
      <c r="R122" s="194" t="s">
        <v>41</v>
      </c>
      <c r="S122" s="174" t="s">
        <v>41</v>
      </c>
      <c r="T122" s="27"/>
      <c r="U122" s="27" t="s">
        <v>41</v>
      </c>
      <c r="V122" s="27" t="s">
        <v>41</v>
      </c>
      <c r="W122" s="27" t="s">
        <v>41</v>
      </c>
      <c r="X122" s="27"/>
      <c r="Y122" s="175" t="s">
        <v>44</v>
      </c>
      <c r="Z122" s="174" t="s">
        <v>35</v>
      </c>
    </row>
    <row r="123" spans="1:26" ht="63.75" x14ac:dyDescent="0.25">
      <c r="A123" s="273" t="s">
        <v>886</v>
      </c>
      <c r="B123" s="488" t="s">
        <v>174</v>
      </c>
      <c r="C123" s="92" t="s">
        <v>474</v>
      </c>
      <c r="D123" s="331">
        <v>43378641</v>
      </c>
      <c r="E123" s="188">
        <v>102931895</v>
      </c>
      <c r="F123" s="97">
        <v>600130053</v>
      </c>
      <c r="G123" s="94" t="s">
        <v>487</v>
      </c>
      <c r="H123" s="136" t="s">
        <v>29</v>
      </c>
      <c r="I123" s="136" t="s">
        <v>30</v>
      </c>
      <c r="J123" s="136" t="s">
        <v>177</v>
      </c>
      <c r="K123" s="94" t="s">
        <v>488</v>
      </c>
      <c r="L123" s="596">
        <v>7000000</v>
      </c>
      <c r="M123" s="441">
        <f t="shared" si="15"/>
        <v>4900000</v>
      </c>
      <c r="N123" s="1077" t="s">
        <v>48</v>
      </c>
      <c r="O123" s="1078" t="s">
        <v>49</v>
      </c>
      <c r="P123" s="96" t="s">
        <v>41</v>
      </c>
      <c r="Q123" s="188" t="s">
        <v>41</v>
      </c>
      <c r="R123" s="188" t="s">
        <v>41</v>
      </c>
      <c r="S123" s="97" t="s">
        <v>41</v>
      </c>
      <c r="T123" s="136"/>
      <c r="U123" s="136" t="s">
        <v>41</v>
      </c>
      <c r="V123" s="136" t="s">
        <v>41</v>
      </c>
      <c r="W123" s="136" t="s">
        <v>41</v>
      </c>
      <c r="X123" s="136"/>
      <c r="Y123" s="96"/>
      <c r="Z123" s="97" t="s">
        <v>35</v>
      </c>
    </row>
    <row r="124" spans="1:26" s="940" customFormat="1" ht="63.75" x14ac:dyDescent="0.25">
      <c r="A124" s="273" t="s">
        <v>887</v>
      </c>
      <c r="B124" s="479" t="s">
        <v>174</v>
      </c>
      <c r="C124" s="92" t="s">
        <v>474</v>
      </c>
      <c r="D124" s="331">
        <v>43378641</v>
      </c>
      <c r="E124" s="188">
        <v>102931895</v>
      </c>
      <c r="F124" s="945">
        <v>600130053</v>
      </c>
      <c r="G124" s="860" t="s">
        <v>766</v>
      </c>
      <c r="H124" s="136" t="s">
        <v>29</v>
      </c>
      <c r="I124" s="136" t="s">
        <v>30</v>
      </c>
      <c r="J124" s="136" t="s">
        <v>177</v>
      </c>
      <c r="K124" s="941" t="s">
        <v>178</v>
      </c>
      <c r="L124" s="596">
        <v>1500000</v>
      </c>
      <c r="M124" s="441">
        <f t="shared" ref="M124:M125" si="16">L124/100*70</f>
        <v>1050000</v>
      </c>
      <c r="N124" s="1077" t="s">
        <v>48</v>
      </c>
      <c r="O124" s="1078" t="s">
        <v>49</v>
      </c>
      <c r="P124" s="944" t="s">
        <v>41</v>
      </c>
      <c r="Q124" s="188" t="s">
        <v>41</v>
      </c>
      <c r="R124" s="188" t="s">
        <v>41</v>
      </c>
      <c r="S124" s="945" t="s">
        <v>41</v>
      </c>
      <c r="T124" s="136"/>
      <c r="U124" s="136" t="s">
        <v>41</v>
      </c>
      <c r="V124" s="136" t="s">
        <v>41</v>
      </c>
      <c r="W124" s="136" t="s">
        <v>41</v>
      </c>
      <c r="X124" s="136"/>
      <c r="Y124" s="944"/>
      <c r="Z124" s="945" t="s">
        <v>35</v>
      </c>
    </row>
    <row r="125" spans="1:26" ht="84" customHeight="1" thickBot="1" x14ac:dyDescent="0.3">
      <c r="A125" s="158" t="s">
        <v>888</v>
      </c>
      <c r="B125" s="498" t="s">
        <v>174</v>
      </c>
      <c r="C125" s="61" t="s">
        <v>474</v>
      </c>
      <c r="D125" s="1087">
        <v>43378641</v>
      </c>
      <c r="E125" s="159">
        <v>102931895</v>
      </c>
      <c r="F125" s="66">
        <v>600130053</v>
      </c>
      <c r="G125" s="63" t="s">
        <v>751</v>
      </c>
      <c r="H125" s="60" t="s">
        <v>29</v>
      </c>
      <c r="I125" s="60" t="s">
        <v>30</v>
      </c>
      <c r="J125" s="60" t="s">
        <v>177</v>
      </c>
      <c r="K125" s="63" t="s">
        <v>749</v>
      </c>
      <c r="L125" s="1088">
        <v>3000000</v>
      </c>
      <c r="M125" s="447">
        <f t="shared" si="16"/>
        <v>2100000</v>
      </c>
      <c r="N125" s="1089" t="s">
        <v>48</v>
      </c>
      <c r="O125" s="1090" t="s">
        <v>34</v>
      </c>
      <c r="P125" s="65" t="s">
        <v>41</v>
      </c>
      <c r="Q125" s="159" t="s">
        <v>41</v>
      </c>
      <c r="R125" s="159" t="s">
        <v>41</v>
      </c>
      <c r="S125" s="66" t="s">
        <v>41</v>
      </c>
      <c r="T125" s="60"/>
      <c r="U125" s="60" t="s">
        <v>41</v>
      </c>
      <c r="V125" s="60" t="s">
        <v>41</v>
      </c>
      <c r="W125" s="60" t="s">
        <v>41</v>
      </c>
      <c r="X125" s="60"/>
      <c r="Y125" s="65"/>
      <c r="Z125" s="66" t="s">
        <v>35</v>
      </c>
    </row>
    <row r="126" spans="1:26" ht="38.25" x14ac:dyDescent="0.25">
      <c r="A126" s="206" t="s">
        <v>889</v>
      </c>
      <c r="B126" s="503" t="s">
        <v>489</v>
      </c>
      <c r="C126" s="321" t="s">
        <v>490</v>
      </c>
      <c r="D126" s="341">
        <v>48895300</v>
      </c>
      <c r="E126" s="341">
        <v>102943168</v>
      </c>
      <c r="F126" s="342">
        <v>600130223</v>
      </c>
      <c r="G126" s="233" t="s">
        <v>491</v>
      </c>
      <c r="H126" s="345" t="s">
        <v>29</v>
      </c>
      <c r="I126" s="345" t="s">
        <v>102</v>
      </c>
      <c r="J126" s="345" t="s">
        <v>492</v>
      </c>
      <c r="K126" s="1079" t="s">
        <v>493</v>
      </c>
      <c r="L126" s="1080">
        <v>1620000</v>
      </c>
      <c r="M126" s="1081">
        <f>L126/100*70</f>
        <v>1134000</v>
      </c>
      <c r="N126" s="1082" t="s">
        <v>75</v>
      </c>
      <c r="O126" s="1083" t="s">
        <v>494</v>
      </c>
      <c r="P126" s="1084"/>
      <c r="Q126" s="1085"/>
      <c r="R126" s="1085"/>
      <c r="S126" s="1086"/>
      <c r="T126" s="234"/>
      <c r="U126" s="234"/>
      <c r="V126" s="69"/>
      <c r="W126" s="69"/>
      <c r="X126" s="234"/>
      <c r="Y126" s="343" t="s">
        <v>44</v>
      </c>
      <c r="Z126" s="236" t="s">
        <v>45</v>
      </c>
    </row>
    <row r="127" spans="1:26" ht="63.75" x14ac:dyDescent="0.25">
      <c r="A127" s="1047" t="s">
        <v>890</v>
      </c>
      <c r="B127" s="1061" t="s">
        <v>489</v>
      </c>
      <c r="C127" s="1043" t="s">
        <v>490</v>
      </c>
      <c r="D127" s="333">
        <v>48895300</v>
      </c>
      <c r="E127" s="333">
        <v>102943168</v>
      </c>
      <c r="F127" s="1044">
        <v>600130223</v>
      </c>
      <c r="G127" s="32" t="s">
        <v>495</v>
      </c>
      <c r="H127" s="535" t="s">
        <v>29</v>
      </c>
      <c r="I127" s="535" t="s">
        <v>102</v>
      </c>
      <c r="J127" s="535" t="s">
        <v>492</v>
      </c>
      <c r="K127" s="334" t="s">
        <v>496</v>
      </c>
      <c r="L127" s="1230">
        <v>408810</v>
      </c>
      <c r="M127" s="959">
        <f>L127/100*70</f>
        <v>286167</v>
      </c>
      <c r="N127" s="1232" t="s">
        <v>40</v>
      </c>
      <c r="O127" s="962" t="s">
        <v>575</v>
      </c>
      <c r="P127" s="336"/>
      <c r="Q127" s="30"/>
      <c r="R127" s="30"/>
      <c r="S127" s="31"/>
      <c r="T127" s="33"/>
      <c r="U127" s="33"/>
      <c r="V127" s="33"/>
      <c r="W127" s="33"/>
      <c r="X127" s="33"/>
      <c r="Y127" s="1231" t="s">
        <v>778</v>
      </c>
      <c r="Z127" s="1045" t="s">
        <v>45</v>
      </c>
    </row>
    <row r="128" spans="1:26" ht="51" x14ac:dyDescent="0.25">
      <c r="A128" s="193" t="s">
        <v>891</v>
      </c>
      <c r="B128" s="490" t="s">
        <v>489</v>
      </c>
      <c r="C128" s="75" t="s">
        <v>490</v>
      </c>
      <c r="D128" s="333">
        <v>48895300</v>
      </c>
      <c r="E128" s="333">
        <v>102943168</v>
      </c>
      <c r="F128" s="77">
        <v>600130223</v>
      </c>
      <c r="G128" s="32" t="s">
        <v>497</v>
      </c>
      <c r="H128" s="535" t="s">
        <v>29</v>
      </c>
      <c r="I128" s="535" t="s">
        <v>102</v>
      </c>
      <c r="J128" s="535" t="s">
        <v>492</v>
      </c>
      <c r="K128" s="334" t="s">
        <v>498</v>
      </c>
      <c r="L128" s="622">
        <v>5541636.2800000003</v>
      </c>
      <c r="M128" s="623">
        <v>3528807.38</v>
      </c>
      <c r="N128" s="335" t="s">
        <v>499</v>
      </c>
      <c r="O128" s="196" t="s">
        <v>229</v>
      </c>
      <c r="P128" s="336"/>
      <c r="Q128" s="30"/>
      <c r="R128" s="30"/>
      <c r="S128" s="31"/>
      <c r="T128" s="33"/>
      <c r="U128" s="33"/>
      <c r="V128" s="33"/>
      <c r="W128" s="33"/>
      <c r="X128" s="33"/>
      <c r="Y128" s="716" t="s">
        <v>44</v>
      </c>
      <c r="Z128" s="339" t="s">
        <v>45</v>
      </c>
    </row>
    <row r="129" spans="1:26" ht="51" x14ac:dyDescent="0.25">
      <c r="A129" s="273" t="s">
        <v>892</v>
      </c>
      <c r="B129" s="488" t="s">
        <v>489</v>
      </c>
      <c r="C129" s="92" t="s">
        <v>490</v>
      </c>
      <c r="D129" s="252">
        <v>48895300</v>
      </c>
      <c r="E129" s="252">
        <v>102943168</v>
      </c>
      <c r="F129" s="368">
        <v>600130223</v>
      </c>
      <c r="G129" s="94" t="s">
        <v>500</v>
      </c>
      <c r="H129" s="532" t="s">
        <v>29</v>
      </c>
      <c r="I129" s="532" t="s">
        <v>102</v>
      </c>
      <c r="J129" s="532" t="s">
        <v>492</v>
      </c>
      <c r="K129" s="337" t="s">
        <v>501</v>
      </c>
      <c r="L129" s="624">
        <v>4050000</v>
      </c>
      <c r="M129" s="603">
        <f t="shared" ref="M129:M130" si="17">L129/100*70</f>
        <v>2835000</v>
      </c>
      <c r="N129" s="1233" t="s">
        <v>48</v>
      </c>
      <c r="O129" s="190" t="s">
        <v>34</v>
      </c>
      <c r="P129" s="338"/>
      <c r="Q129" s="163"/>
      <c r="R129" s="163"/>
      <c r="S129" s="99"/>
      <c r="T129" s="164"/>
      <c r="U129" s="164"/>
      <c r="V129" s="164"/>
      <c r="W129" s="164"/>
      <c r="X129" s="164"/>
      <c r="Y129" s="191"/>
      <c r="Z129" s="97" t="s">
        <v>35</v>
      </c>
    </row>
    <row r="130" spans="1:26" ht="38.25" x14ac:dyDescent="0.25">
      <c r="A130" s="1047" t="s">
        <v>893</v>
      </c>
      <c r="B130" s="480" t="s">
        <v>489</v>
      </c>
      <c r="C130" s="1043" t="s">
        <v>490</v>
      </c>
      <c r="D130" s="333">
        <v>48895300</v>
      </c>
      <c r="E130" s="333">
        <v>102943168</v>
      </c>
      <c r="F130" s="1044">
        <v>600130223</v>
      </c>
      <c r="G130" s="32" t="s">
        <v>502</v>
      </c>
      <c r="H130" s="535" t="s">
        <v>29</v>
      </c>
      <c r="I130" s="535" t="s">
        <v>102</v>
      </c>
      <c r="J130" s="535" t="s">
        <v>492</v>
      </c>
      <c r="K130" s="1234" t="s">
        <v>503</v>
      </c>
      <c r="L130" s="1236">
        <v>4518370</v>
      </c>
      <c r="M130" s="1237">
        <f t="shared" si="17"/>
        <v>3162859</v>
      </c>
      <c r="N130" s="1235" t="s">
        <v>71</v>
      </c>
      <c r="O130" s="962" t="s">
        <v>512</v>
      </c>
      <c r="P130" s="336"/>
      <c r="Q130" s="30"/>
      <c r="R130" s="30"/>
      <c r="S130" s="31"/>
      <c r="T130" s="33"/>
      <c r="U130" s="33"/>
      <c r="V130" s="1041" t="s">
        <v>41</v>
      </c>
      <c r="W130" s="1041" t="s">
        <v>41</v>
      </c>
      <c r="X130" s="33"/>
      <c r="Y130" s="1231" t="s">
        <v>44</v>
      </c>
      <c r="Z130" s="1046" t="s">
        <v>45</v>
      </c>
    </row>
    <row r="131" spans="1:26" ht="38.25" x14ac:dyDescent="0.25">
      <c r="A131" s="273" t="s">
        <v>894</v>
      </c>
      <c r="B131" s="479" t="s">
        <v>489</v>
      </c>
      <c r="C131" s="92" t="s">
        <v>490</v>
      </c>
      <c r="D131" s="252">
        <v>48895300</v>
      </c>
      <c r="E131" s="252">
        <v>102943168</v>
      </c>
      <c r="F131" s="368">
        <v>600130223</v>
      </c>
      <c r="G131" s="94" t="s">
        <v>504</v>
      </c>
      <c r="H131" s="532" t="s">
        <v>29</v>
      </c>
      <c r="I131" s="532" t="s">
        <v>102</v>
      </c>
      <c r="J131" s="532" t="s">
        <v>492</v>
      </c>
      <c r="K131" s="94" t="s">
        <v>504</v>
      </c>
      <c r="L131" s="596">
        <v>450000</v>
      </c>
      <c r="M131" s="441">
        <f>L131/100*70</f>
        <v>315000</v>
      </c>
      <c r="N131" s="1238" t="s">
        <v>48</v>
      </c>
      <c r="O131" s="190" t="s">
        <v>34</v>
      </c>
      <c r="P131" s="338"/>
      <c r="Q131" s="163"/>
      <c r="R131" s="163"/>
      <c r="S131" s="99"/>
      <c r="T131" s="164"/>
      <c r="U131" s="164"/>
      <c r="V131" s="136"/>
      <c r="W131" s="136"/>
      <c r="X131" s="164"/>
      <c r="Y131" s="187"/>
      <c r="Z131" s="97" t="s">
        <v>35</v>
      </c>
    </row>
    <row r="132" spans="1:26" ht="38.25" x14ac:dyDescent="0.25">
      <c r="A132" s="260" t="s">
        <v>895</v>
      </c>
      <c r="B132" s="488" t="s">
        <v>489</v>
      </c>
      <c r="C132" s="92" t="s">
        <v>490</v>
      </c>
      <c r="D132" s="252">
        <v>48895300</v>
      </c>
      <c r="E132" s="252">
        <v>102943168</v>
      </c>
      <c r="F132" s="368">
        <v>600130223</v>
      </c>
      <c r="G132" s="164" t="s">
        <v>505</v>
      </c>
      <c r="H132" s="532" t="s">
        <v>29</v>
      </c>
      <c r="I132" s="532" t="s">
        <v>102</v>
      </c>
      <c r="J132" s="532" t="s">
        <v>492</v>
      </c>
      <c r="K132" s="164" t="s">
        <v>505</v>
      </c>
      <c r="L132" s="596">
        <v>3000000</v>
      </c>
      <c r="M132" s="441">
        <f>L132/100*70</f>
        <v>2100000</v>
      </c>
      <c r="N132" s="1233" t="s">
        <v>48</v>
      </c>
      <c r="O132" s="190" t="s">
        <v>34</v>
      </c>
      <c r="P132" s="338"/>
      <c r="Q132" s="188" t="s">
        <v>41</v>
      </c>
      <c r="R132" s="163"/>
      <c r="S132" s="99"/>
      <c r="T132" s="164"/>
      <c r="U132" s="164"/>
      <c r="V132" s="136"/>
      <c r="W132" s="136"/>
      <c r="X132" s="164"/>
      <c r="Y132" s="187"/>
      <c r="Z132" s="97" t="s">
        <v>35</v>
      </c>
    </row>
    <row r="133" spans="1:26" ht="39" thickBot="1" x14ac:dyDescent="0.3">
      <c r="A133" s="404" t="s">
        <v>896</v>
      </c>
      <c r="B133" s="481" t="s">
        <v>489</v>
      </c>
      <c r="C133" s="200" t="s">
        <v>490</v>
      </c>
      <c r="D133" s="253">
        <v>48895300</v>
      </c>
      <c r="E133" s="253">
        <v>102943168</v>
      </c>
      <c r="F133" s="349">
        <v>600130223</v>
      </c>
      <c r="G133" s="717" t="s">
        <v>506</v>
      </c>
      <c r="H133" s="718" t="s">
        <v>29</v>
      </c>
      <c r="I133" s="718" t="s">
        <v>102</v>
      </c>
      <c r="J133" s="718" t="s">
        <v>492</v>
      </c>
      <c r="K133" s="717" t="s">
        <v>507</v>
      </c>
      <c r="L133" s="719">
        <v>2000000</v>
      </c>
      <c r="M133" s="715">
        <f t="shared" ref="M133:M168" si="18">L133/100*70</f>
        <v>1400000</v>
      </c>
      <c r="N133" s="1239" t="s">
        <v>48</v>
      </c>
      <c r="O133" s="720" t="s">
        <v>34</v>
      </c>
      <c r="P133" s="721"/>
      <c r="Q133" s="201"/>
      <c r="R133" s="204"/>
      <c r="S133" s="255"/>
      <c r="T133" s="202"/>
      <c r="U133" s="202"/>
      <c r="V133" s="103"/>
      <c r="W133" s="103"/>
      <c r="X133" s="202"/>
      <c r="Y133" s="722"/>
      <c r="Z133" s="132" t="s">
        <v>35</v>
      </c>
    </row>
    <row r="134" spans="1:26" ht="102" x14ac:dyDescent="0.25">
      <c r="A134" s="206" t="s">
        <v>897</v>
      </c>
      <c r="B134" s="485" t="s">
        <v>184</v>
      </c>
      <c r="C134" s="321" t="s">
        <v>508</v>
      </c>
      <c r="D134" s="341">
        <v>75023865</v>
      </c>
      <c r="E134" s="341">
        <v>102931691</v>
      </c>
      <c r="F134" s="342">
        <v>600130533</v>
      </c>
      <c r="G134" s="233" t="s">
        <v>509</v>
      </c>
      <c r="H134" s="345" t="s">
        <v>29</v>
      </c>
      <c r="I134" s="206" t="s">
        <v>30</v>
      </c>
      <c r="J134" s="345" t="s">
        <v>187</v>
      </c>
      <c r="K134" s="233" t="s">
        <v>682</v>
      </c>
      <c r="L134" s="625">
        <v>2000000</v>
      </c>
      <c r="M134" s="626">
        <f t="shared" si="18"/>
        <v>1400000</v>
      </c>
      <c r="N134" s="237" t="s">
        <v>307</v>
      </c>
      <c r="O134" s="342" t="s">
        <v>364</v>
      </c>
      <c r="P134" s="343"/>
      <c r="Q134" s="341"/>
      <c r="R134" s="341"/>
      <c r="S134" s="344"/>
      <c r="T134" s="345"/>
      <c r="U134" s="345"/>
      <c r="V134" s="345" t="s">
        <v>41</v>
      </c>
      <c r="W134" s="345"/>
      <c r="X134" s="345"/>
      <c r="Y134" s="343" t="s">
        <v>44</v>
      </c>
      <c r="Z134" s="342" t="s">
        <v>510</v>
      </c>
    </row>
    <row r="135" spans="1:26" ht="100.9" customHeight="1" thickBot="1" x14ac:dyDescent="0.3">
      <c r="A135" s="199" t="s">
        <v>898</v>
      </c>
      <c r="B135" s="487" t="s">
        <v>184</v>
      </c>
      <c r="C135" s="200" t="s">
        <v>508</v>
      </c>
      <c r="D135" s="253">
        <v>75023865</v>
      </c>
      <c r="E135" s="253">
        <v>102931691</v>
      </c>
      <c r="F135" s="349">
        <v>600130533</v>
      </c>
      <c r="G135" s="130" t="s">
        <v>101</v>
      </c>
      <c r="H135" s="348" t="s">
        <v>29</v>
      </c>
      <c r="I135" s="404" t="s">
        <v>30</v>
      </c>
      <c r="J135" s="348" t="s">
        <v>187</v>
      </c>
      <c r="K135" s="130" t="s">
        <v>683</v>
      </c>
      <c r="L135" s="723">
        <v>400000</v>
      </c>
      <c r="M135" s="724">
        <f t="shared" si="18"/>
        <v>280000</v>
      </c>
      <c r="N135" s="423" t="s">
        <v>33</v>
      </c>
      <c r="O135" s="349" t="s">
        <v>34</v>
      </c>
      <c r="P135" s="346"/>
      <c r="Q135" s="253" t="s">
        <v>41</v>
      </c>
      <c r="R135" s="253"/>
      <c r="S135" s="347"/>
      <c r="T135" s="348" t="s">
        <v>41</v>
      </c>
      <c r="U135" s="348"/>
      <c r="V135" s="348"/>
      <c r="W135" s="348"/>
      <c r="X135" s="348"/>
      <c r="Y135" s="346" t="s">
        <v>511</v>
      </c>
      <c r="Z135" s="349" t="s">
        <v>510</v>
      </c>
    </row>
    <row r="136" spans="1:26" ht="80.45" customHeight="1" x14ac:dyDescent="0.25">
      <c r="A136" s="270" t="s">
        <v>899</v>
      </c>
      <c r="B136" s="505" t="s">
        <v>189</v>
      </c>
      <c r="C136" s="326" t="s">
        <v>190</v>
      </c>
      <c r="D136" s="241">
        <v>71009850</v>
      </c>
      <c r="E136" s="241">
        <v>102931861</v>
      </c>
      <c r="F136" s="384">
        <v>600130657</v>
      </c>
      <c r="G136" s="725" t="s">
        <v>708</v>
      </c>
      <c r="H136" s="162" t="s">
        <v>29</v>
      </c>
      <c r="I136" s="421" t="s">
        <v>30</v>
      </c>
      <c r="J136" s="162" t="s">
        <v>192</v>
      </c>
      <c r="K136" s="328" t="s">
        <v>709</v>
      </c>
      <c r="L136" s="627">
        <v>2000000</v>
      </c>
      <c r="M136" s="628">
        <f t="shared" si="18"/>
        <v>1400000</v>
      </c>
      <c r="N136" s="660" t="s">
        <v>512</v>
      </c>
      <c r="O136" s="329" t="s">
        <v>34</v>
      </c>
      <c r="P136" s="350"/>
      <c r="Q136" s="351"/>
      <c r="R136" s="351"/>
      <c r="S136" s="352"/>
      <c r="T136" s="162" t="s">
        <v>41</v>
      </c>
      <c r="U136" s="162" t="s">
        <v>41</v>
      </c>
      <c r="V136" s="249"/>
      <c r="W136" s="249"/>
      <c r="X136" s="249"/>
      <c r="Y136" s="353" t="s">
        <v>513</v>
      </c>
      <c r="Z136" s="239" t="s">
        <v>35</v>
      </c>
    </row>
    <row r="137" spans="1:26" ht="340.15" customHeight="1" thickBot="1" x14ac:dyDescent="0.3">
      <c r="A137" s="1286" t="s">
        <v>900</v>
      </c>
      <c r="B137" s="1287" t="s">
        <v>189</v>
      </c>
      <c r="C137" s="1180" t="s">
        <v>190</v>
      </c>
      <c r="D137" s="1181">
        <v>71009850</v>
      </c>
      <c r="E137" s="1181">
        <v>102931861</v>
      </c>
      <c r="F137" s="1288">
        <v>600130657</v>
      </c>
      <c r="G137" s="1182" t="s">
        <v>514</v>
      </c>
      <c r="H137" s="1243" t="s">
        <v>29</v>
      </c>
      <c r="I137" s="1286" t="s">
        <v>30</v>
      </c>
      <c r="J137" s="1243" t="s">
        <v>192</v>
      </c>
      <c r="K137" s="1182" t="s">
        <v>515</v>
      </c>
      <c r="L137" s="1289">
        <v>6000000</v>
      </c>
      <c r="M137" s="1290">
        <f t="shared" si="18"/>
        <v>4200000</v>
      </c>
      <c r="N137" s="1291" t="s">
        <v>197</v>
      </c>
      <c r="O137" s="1292" t="s">
        <v>54</v>
      </c>
      <c r="P137" s="1293"/>
      <c r="Q137" s="1294"/>
      <c r="R137" s="1294"/>
      <c r="S137" s="1295"/>
      <c r="T137" s="1296"/>
      <c r="U137" s="1296"/>
      <c r="V137" s="1243"/>
      <c r="W137" s="1243"/>
      <c r="X137" s="1296"/>
      <c r="Y137" s="1297" t="s">
        <v>516</v>
      </c>
      <c r="Z137" s="1178" t="s">
        <v>45</v>
      </c>
    </row>
    <row r="138" spans="1:26" ht="102.75" thickBot="1" x14ac:dyDescent="0.3">
      <c r="A138" s="12" t="s">
        <v>901</v>
      </c>
      <c r="B138" s="1257" t="s">
        <v>189</v>
      </c>
      <c r="C138" s="14" t="s">
        <v>190</v>
      </c>
      <c r="D138" s="1258">
        <v>71009850</v>
      </c>
      <c r="E138" s="430">
        <v>102931861</v>
      </c>
      <c r="F138" s="1259">
        <v>600130657</v>
      </c>
      <c r="G138" s="1260" t="s">
        <v>517</v>
      </c>
      <c r="H138" s="1261" t="s">
        <v>29</v>
      </c>
      <c r="I138" s="12" t="s">
        <v>30</v>
      </c>
      <c r="J138" s="1261" t="s">
        <v>192</v>
      </c>
      <c r="K138" s="16" t="s">
        <v>684</v>
      </c>
      <c r="L138" s="1262">
        <v>2500000</v>
      </c>
      <c r="M138" s="1263">
        <f t="shared" si="18"/>
        <v>1750000</v>
      </c>
      <c r="N138" s="1264" t="s">
        <v>512</v>
      </c>
      <c r="O138" s="1265" t="s">
        <v>34</v>
      </c>
      <c r="P138" s="1266"/>
      <c r="Q138" s="1267"/>
      <c r="R138" s="1267"/>
      <c r="S138" s="1268"/>
      <c r="T138" s="1269"/>
      <c r="U138" s="1269"/>
      <c r="V138" s="1261"/>
      <c r="W138" s="1261"/>
      <c r="X138" s="1269"/>
      <c r="Y138" s="1270" t="s">
        <v>518</v>
      </c>
      <c r="Z138" s="752" t="s">
        <v>35</v>
      </c>
    </row>
    <row r="139" spans="1:26" ht="38.25" x14ac:dyDescent="0.25">
      <c r="A139" s="360" t="s">
        <v>902</v>
      </c>
      <c r="B139" s="482" t="s">
        <v>519</v>
      </c>
      <c r="C139" s="70" t="s">
        <v>520</v>
      </c>
      <c r="D139" s="361">
        <v>48894214</v>
      </c>
      <c r="E139" s="361">
        <v>102943231</v>
      </c>
      <c r="F139" s="523">
        <v>600130226</v>
      </c>
      <c r="G139" s="71" t="s">
        <v>521</v>
      </c>
      <c r="H139" s="406" t="s">
        <v>29</v>
      </c>
      <c r="I139" s="212" t="s">
        <v>30</v>
      </c>
      <c r="J139" s="406" t="s">
        <v>522</v>
      </c>
      <c r="K139" s="71" t="s">
        <v>523</v>
      </c>
      <c r="L139" s="632">
        <v>500000</v>
      </c>
      <c r="M139" s="633">
        <v>350000</v>
      </c>
      <c r="N139" s="209" t="s">
        <v>71</v>
      </c>
      <c r="O139" s="211" t="s">
        <v>524</v>
      </c>
      <c r="P139" s="362"/>
      <c r="Q139" s="363"/>
      <c r="R139" s="363"/>
      <c r="S139" s="364"/>
      <c r="T139" s="72"/>
      <c r="U139" s="72"/>
      <c r="V139" s="72"/>
      <c r="W139" s="212" t="s">
        <v>41</v>
      </c>
      <c r="X139" s="72"/>
      <c r="Y139" s="365"/>
      <c r="Z139" s="366" t="s">
        <v>35</v>
      </c>
    </row>
    <row r="140" spans="1:26" ht="76.5" x14ac:dyDescent="0.25">
      <c r="A140" s="242" t="s">
        <v>903</v>
      </c>
      <c r="B140" s="643" t="s">
        <v>519</v>
      </c>
      <c r="C140" s="644" t="s">
        <v>520</v>
      </c>
      <c r="D140" s="645">
        <v>48894214</v>
      </c>
      <c r="E140" s="645">
        <v>102943231</v>
      </c>
      <c r="F140" s="646">
        <v>600130226</v>
      </c>
      <c r="G140" s="647" t="s">
        <v>525</v>
      </c>
      <c r="H140" s="648" t="s">
        <v>29</v>
      </c>
      <c r="I140" s="531" t="s">
        <v>30</v>
      </c>
      <c r="J140" s="648" t="s">
        <v>522</v>
      </c>
      <c r="K140" s="649" t="s">
        <v>685</v>
      </c>
      <c r="L140" s="650">
        <v>3500000</v>
      </c>
      <c r="M140" s="651">
        <f t="shared" si="18"/>
        <v>2450000</v>
      </c>
      <c r="N140" s="652" t="s">
        <v>512</v>
      </c>
      <c r="O140" s="825" t="s">
        <v>153</v>
      </c>
      <c r="P140" s="653" t="s">
        <v>41</v>
      </c>
      <c r="Q140" s="654" t="s">
        <v>41</v>
      </c>
      <c r="R140" s="655"/>
      <c r="S140" s="656"/>
      <c r="T140" s="657"/>
      <c r="U140" s="657"/>
      <c r="V140" s="657"/>
      <c r="W140" s="657"/>
      <c r="X140" s="657"/>
      <c r="Y140" s="658" t="s">
        <v>526</v>
      </c>
      <c r="Z140" s="659" t="s">
        <v>35</v>
      </c>
    </row>
    <row r="141" spans="1:26" ht="38.25" x14ac:dyDescent="0.25">
      <c r="A141" s="186" t="s">
        <v>904</v>
      </c>
      <c r="B141" s="488" t="s">
        <v>519</v>
      </c>
      <c r="C141" s="92" t="s">
        <v>520</v>
      </c>
      <c r="D141" s="252">
        <v>48894214</v>
      </c>
      <c r="E141" s="252">
        <v>102943231</v>
      </c>
      <c r="F141" s="524">
        <v>600130226</v>
      </c>
      <c r="G141" s="94" t="s">
        <v>527</v>
      </c>
      <c r="H141" s="532" t="s">
        <v>29</v>
      </c>
      <c r="I141" s="39" t="s">
        <v>30</v>
      </c>
      <c r="J141" s="532" t="s">
        <v>522</v>
      </c>
      <c r="K141" s="94" t="s">
        <v>528</v>
      </c>
      <c r="L141" s="596">
        <v>750000</v>
      </c>
      <c r="M141" s="441">
        <f t="shared" si="18"/>
        <v>525000</v>
      </c>
      <c r="N141" s="660" t="s">
        <v>40</v>
      </c>
      <c r="O141" s="1045" t="s">
        <v>49</v>
      </c>
      <c r="P141" s="338"/>
      <c r="Q141" s="163"/>
      <c r="R141" s="163"/>
      <c r="S141" s="192"/>
      <c r="T141" s="164"/>
      <c r="U141" s="164"/>
      <c r="V141" s="164"/>
      <c r="W141" s="164"/>
      <c r="X141" s="164"/>
      <c r="Y141" s="187"/>
      <c r="Z141" s="368" t="s">
        <v>35</v>
      </c>
    </row>
    <row r="142" spans="1:26" ht="39" thickBot="1" x14ac:dyDescent="0.3">
      <c r="A142" s="186" t="s">
        <v>905</v>
      </c>
      <c r="B142" s="488" t="s">
        <v>519</v>
      </c>
      <c r="C142" s="92" t="s">
        <v>520</v>
      </c>
      <c r="D142" s="252">
        <v>48894214</v>
      </c>
      <c r="E142" s="252">
        <v>102943231</v>
      </c>
      <c r="F142" s="524">
        <v>600130226</v>
      </c>
      <c r="G142" s="94" t="s">
        <v>529</v>
      </c>
      <c r="H142" s="532" t="s">
        <v>29</v>
      </c>
      <c r="I142" s="39" t="s">
        <v>30</v>
      </c>
      <c r="J142" s="532" t="s">
        <v>522</v>
      </c>
      <c r="K142" s="94" t="s">
        <v>530</v>
      </c>
      <c r="L142" s="596">
        <v>500000</v>
      </c>
      <c r="M142" s="597">
        <v>350000</v>
      </c>
      <c r="N142" s="660" t="s">
        <v>512</v>
      </c>
      <c r="O142" s="97" t="s">
        <v>34</v>
      </c>
      <c r="P142" s="338"/>
      <c r="Q142" s="163"/>
      <c r="R142" s="163"/>
      <c r="S142" s="192"/>
      <c r="T142" s="164"/>
      <c r="U142" s="164"/>
      <c r="V142" s="164"/>
      <c r="W142" s="164"/>
      <c r="X142" s="164"/>
      <c r="Y142" s="187"/>
      <c r="Z142" s="368" t="s">
        <v>35</v>
      </c>
    </row>
    <row r="143" spans="1:26" ht="38.25" x14ac:dyDescent="0.25">
      <c r="A143" s="370" t="s">
        <v>906</v>
      </c>
      <c r="B143" s="506" t="s">
        <v>199</v>
      </c>
      <c r="C143" s="85" t="s">
        <v>200</v>
      </c>
      <c r="D143" s="207">
        <v>70998787</v>
      </c>
      <c r="E143" s="207">
        <v>102931712</v>
      </c>
      <c r="F143" s="374">
        <v>600130541</v>
      </c>
      <c r="G143" s="86" t="s">
        <v>531</v>
      </c>
      <c r="H143" s="375" t="s">
        <v>29</v>
      </c>
      <c r="I143" s="375" t="s">
        <v>30</v>
      </c>
      <c r="J143" s="375" t="s">
        <v>202</v>
      </c>
      <c r="K143" s="86" t="s">
        <v>532</v>
      </c>
      <c r="L143" s="634">
        <v>40000000</v>
      </c>
      <c r="M143" s="635">
        <f t="shared" si="18"/>
        <v>28000000</v>
      </c>
      <c r="N143" s="371" t="s">
        <v>494</v>
      </c>
      <c r="O143" s="372" t="s">
        <v>533</v>
      </c>
      <c r="P143" s="373" t="s">
        <v>41</v>
      </c>
      <c r="Q143" s="207" t="s">
        <v>41</v>
      </c>
      <c r="R143" s="207" t="s">
        <v>41</v>
      </c>
      <c r="S143" s="374" t="s">
        <v>41</v>
      </c>
      <c r="T143" s="375" t="s">
        <v>41</v>
      </c>
      <c r="U143" s="375"/>
      <c r="V143" s="375" t="s">
        <v>41</v>
      </c>
      <c r="W143" s="375" t="s">
        <v>41</v>
      </c>
      <c r="X143" s="375" t="s">
        <v>41</v>
      </c>
      <c r="Y143" s="726" t="s">
        <v>44</v>
      </c>
      <c r="Z143" s="376" t="s">
        <v>45</v>
      </c>
    </row>
    <row r="144" spans="1:26" ht="38.25" x14ac:dyDescent="0.25">
      <c r="A144" s="193" t="s">
        <v>907</v>
      </c>
      <c r="B144" s="507" t="s">
        <v>199</v>
      </c>
      <c r="C144" s="75" t="s">
        <v>200</v>
      </c>
      <c r="D144" s="194">
        <v>70998787</v>
      </c>
      <c r="E144" s="194">
        <v>102931712</v>
      </c>
      <c r="F144" s="378">
        <v>600130541</v>
      </c>
      <c r="G144" s="377" t="s">
        <v>534</v>
      </c>
      <c r="H144" s="27" t="s">
        <v>29</v>
      </c>
      <c r="I144" s="27" t="s">
        <v>30</v>
      </c>
      <c r="J144" s="27" t="s">
        <v>202</v>
      </c>
      <c r="K144" s="32" t="s">
        <v>535</v>
      </c>
      <c r="L144" s="598">
        <v>15000000</v>
      </c>
      <c r="M144" s="440">
        <f t="shared" si="18"/>
        <v>10500000</v>
      </c>
      <c r="N144" s="173" t="s">
        <v>229</v>
      </c>
      <c r="O144" s="339" t="s">
        <v>533</v>
      </c>
      <c r="P144" s="197"/>
      <c r="Q144" s="194"/>
      <c r="R144" s="194"/>
      <c r="S144" s="378"/>
      <c r="T144" s="27"/>
      <c r="U144" s="27"/>
      <c r="V144" s="27"/>
      <c r="W144" s="27"/>
      <c r="X144" s="27"/>
      <c r="Y144" s="198" t="s">
        <v>44</v>
      </c>
      <c r="Z144" s="174" t="s">
        <v>45</v>
      </c>
    </row>
    <row r="145" spans="1:26" ht="38.25" x14ac:dyDescent="0.25">
      <c r="A145" s="186" t="s">
        <v>908</v>
      </c>
      <c r="B145" s="508" t="s">
        <v>199</v>
      </c>
      <c r="C145" s="92" t="s">
        <v>200</v>
      </c>
      <c r="D145" s="188">
        <v>70998787</v>
      </c>
      <c r="E145" s="188">
        <v>102931712</v>
      </c>
      <c r="F145" s="380">
        <v>600130541</v>
      </c>
      <c r="G145" s="379" t="s">
        <v>536</v>
      </c>
      <c r="H145" s="136" t="s">
        <v>29</v>
      </c>
      <c r="I145" s="136" t="s">
        <v>30</v>
      </c>
      <c r="J145" s="136" t="s">
        <v>202</v>
      </c>
      <c r="K145" s="94" t="s">
        <v>537</v>
      </c>
      <c r="L145" s="636">
        <v>10000000</v>
      </c>
      <c r="M145" s="441">
        <f t="shared" si="18"/>
        <v>7000000</v>
      </c>
      <c r="N145" s="828" t="s">
        <v>48</v>
      </c>
      <c r="O145" s="127" t="s">
        <v>49</v>
      </c>
      <c r="P145" s="191" t="s">
        <v>41</v>
      </c>
      <c r="Q145" s="188" t="s">
        <v>41</v>
      </c>
      <c r="R145" s="188" t="s">
        <v>41</v>
      </c>
      <c r="S145" s="380" t="s">
        <v>41</v>
      </c>
      <c r="T145" s="136" t="s">
        <v>41</v>
      </c>
      <c r="U145" s="136"/>
      <c r="V145" s="136" t="s">
        <v>41</v>
      </c>
      <c r="W145" s="136" t="s">
        <v>41</v>
      </c>
      <c r="X145" s="136" t="s">
        <v>41</v>
      </c>
      <c r="Y145" s="191"/>
      <c r="Z145" s="97" t="s">
        <v>35</v>
      </c>
    </row>
    <row r="146" spans="1:26" ht="57.6" customHeight="1" x14ac:dyDescent="0.25">
      <c r="A146" s="270" t="s">
        <v>909</v>
      </c>
      <c r="B146" s="509" t="s">
        <v>199</v>
      </c>
      <c r="C146" s="326" t="s">
        <v>200</v>
      </c>
      <c r="D146" s="241">
        <v>70998787</v>
      </c>
      <c r="E146" s="241">
        <v>102931712</v>
      </c>
      <c r="F146" s="384">
        <v>600130541</v>
      </c>
      <c r="G146" s="383" t="s">
        <v>704</v>
      </c>
      <c r="H146" s="162" t="s">
        <v>29</v>
      </c>
      <c r="I146" s="162" t="s">
        <v>30</v>
      </c>
      <c r="J146" s="162" t="s">
        <v>202</v>
      </c>
      <c r="K146" s="328" t="s">
        <v>539</v>
      </c>
      <c r="L146" s="637">
        <v>1000000</v>
      </c>
      <c r="M146" s="628">
        <f t="shared" si="18"/>
        <v>700000</v>
      </c>
      <c r="N146" s="828" t="s">
        <v>48</v>
      </c>
      <c r="O146" s="825" t="s">
        <v>49</v>
      </c>
      <c r="P146" s="367" t="s">
        <v>41</v>
      </c>
      <c r="Q146" s="241" t="s">
        <v>41</v>
      </c>
      <c r="R146" s="241" t="s">
        <v>41</v>
      </c>
      <c r="S146" s="384" t="s">
        <v>41</v>
      </c>
      <c r="T146" s="162" t="s">
        <v>41</v>
      </c>
      <c r="U146" s="162"/>
      <c r="V146" s="162" t="s">
        <v>41</v>
      </c>
      <c r="W146" s="162" t="s">
        <v>41</v>
      </c>
      <c r="X146" s="162" t="s">
        <v>41</v>
      </c>
      <c r="Y146" s="367"/>
      <c r="Z146" s="239" t="s">
        <v>35</v>
      </c>
    </row>
    <row r="147" spans="1:26" ht="59.45" customHeight="1" x14ac:dyDescent="0.25">
      <c r="A147" s="193" t="s">
        <v>910</v>
      </c>
      <c r="B147" s="886" t="s">
        <v>199</v>
      </c>
      <c r="C147" s="321" t="s">
        <v>200</v>
      </c>
      <c r="D147" s="232">
        <v>70998787</v>
      </c>
      <c r="E147" s="232">
        <v>102931712</v>
      </c>
      <c r="F147" s="887">
        <v>600130541</v>
      </c>
      <c r="G147" s="888" t="s">
        <v>538</v>
      </c>
      <c r="H147" s="69" t="s">
        <v>29</v>
      </c>
      <c r="I147" s="69" t="s">
        <v>30</v>
      </c>
      <c r="J147" s="69" t="s">
        <v>202</v>
      </c>
      <c r="K147" s="32" t="s">
        <v>541</v>
      </c>
      <c r="L147" s="889">
        <v>1000000</v>
      </c>
      <c r="M147" s="599">
        <f t="shared" si="18"/>
        <v>700000</v>
      </c>
      <c r="N147" s="175" t="s">
        <v>33</v>
      </c>
      <c r="O147" s="825" t="s">
        <v>632</v>
      </c>
      <c r="P147" s="197" t="s">
        <v>41</v>
      </c>
      <c r="Q147" s="194" t="s">
        <v>41</v>
      </c>
      <c r="R147" s="194" t="s">
        <v>41</v>
      </c>
      <c r="S147" s="378" t="s">
        <v>41</v>
      </c>
      <c r="T147" s="27" t="s">
        <v>41</v>
      </c>
      <c r="U147" s="27"/>
      <c r="V147" s="27" t="s">
        <v>41</v>
      </c>
      <c r="W147" s="27" t="s">
        <v>41</v>
      </c>
      <c r="X147" s="27" t="s">
        <v>41</v>
      </c>
      <c r="Y147" s="893" t="s">
        <v>44</v>
      </c>
      <c r="Z147" s="174" t="s">
        <v>35</v>
      </c>
    </row>
    <row r="148" spans="1:26" ht="38.25" x14ac:dyDescent="0.25">
      <c r="A148" s="753" t="s">
        <v>911</v>
      </c>
      <c r="B148" s="894" t="s">
        <v>199</v>
      </c>
      <c r="C148" s="895" t="s">
        <v>200</v>
      </c>
      <c r="D148" s="896">
        <v>70998787</v>
      </c>
      <c r="E148" s="896">
        <v>102931712</v>
      </c>
      <c r="F148" s="897">
        <v>600130541</v>
      </c>
      <c r="G148" s="898" t="s">
        <v>542</v>
      </c>
      <c r="H148" s="899" t="s">
        <v>29</v>
      </c>
      <c r="I148" s="899" t="s">
        <v>30</v>
      </c>
      <c r="J148" s="899" t="s">
        <v>202</v>
      </c>
      <c r="K148" s="758" t="s">
        <v>540</v>
      </c>
      <c r="L148" s="900">
        <v>1000000</v>
      </c>
      <c r="M148" s="901">
        <f t="shared" si="18"/>
        <v>700000</v>
      </c>
      <c r="N148" s="828" t="s">
        <v>48</v>
      </c>
      <c r="O148" s="825" t="s">
        <v>49</v>
      </c>
      <c r="P148" s="902" t="s">
        <v>41</v>
      </c>
      <c r="Q148" s="756"/>
      <c r="R148" s="756"/>
      <c r="S148" s="903"/>
      <c r="T148" s="904" t="s">
        <v>41</v>
      </c>
      <c r="U148" s="904"/>
      <c r="V148" s="904" t="s">
        <v>41</v>
      </c>
      <c r="W148" s="904" t="s">
        <v>41</v>
      </c>
      <c r="X148" s="904" t="s">
        <v>41</v>
      </c>
      <c r="Y148" s="902"/>
      <c r="Z148" s="757" t="s">
        <v>35</v>
      </c>
    </row>
    <row r="149" spans="1:26" ht="62.45" customHeight="1" x14ac:dyDescent="0.25">
      <c r="A149" s="257" t="s">
        <v>912</v>
      </c>
      <c r="B149" s="890" t="s">
        <v>199</v>
      </c>
      <c r="C149" s="115" t="s">
        <v>200</v>
      </c>
      <c r="D149" s="243">
        <v>70998787</v>
      </c>
      <c r="E149" s="243">
        <v>102931712</v>
      </c>
      <c r="F149" s="390">
        <v>600130541</v>
      </c>
      <c r="G149" s="891" t="s">
        <v>543</v>
      </c>
      <c r="H149" s="113" t="s">
        <v>29</v>
      </c>
      <c r="I149" s="113" t="s">
        <v>30</v>
      </c>
      <c r="J149" s="113" t="s">
        <v>202</v>
      </c>
      <c r="K149" s="116" t="s">
        <v>686</v>
      </c>
      <c r="L149" s="892">
        <v>700000</v>
      </c>
      <c r="M149" s="630">
        <f t="shared" si="18"/>
        <v>490000</v>
      </c>
      <c r="N149" s="117" t="s">
        <v>33</v>
      </c>
      <c r="O149" s="118" t="s">
        <v>34</v>
      </c>
      <c r="P149" s="295"/>
      <c r="Q149" s="243"/>
      <c r="R149" s="243" t="s">
        <v>41</v>
      </c>
      <c r="S149" s="390"/>
      <c r="T149" s="113" t="s">
        <v>41</v>
      </c>
      <c r="U149" s="113"/>
      <c r="V149" s="113" t="s">
        <v>41</v>
      </c>
      <c r="W149" s="113" t="s">
        <v>41</v>
      </c>
      <c r="X149" s="113" t="s">
        <v>41</v>
      </c>
      <c r="Y149" s="295"/>
      <c r="Z149" s="118" t="s">
        <v>35</v>
      </c>
    </row>
    <row r="150" spans="1:26" ht="38.25" x14ac:dyDescent="0.25">
      <c r="A150" s="193" t="s">
        <v>913</v>
      </c>
      <c r="B150" s="507" t="s">
        <v>199</v>
      </c>
      <c r="C150" s="75" t="s">
        <v>200</v>
      </c>
      <c r="D150" s="194">
        <v>70998787</v>
      </c>
      <c r="E150" s="194">
        <v>102931712</v>
      </c>
      <c r="F150" s="378">
        <v>600130541</v>
      </c>
      <c r="G150" s="377" t="s">
        <v>201</v>
      </c>
      <c r="H150" s="27" t="s">
        <v>29</v>
      </c>
      <c r="I150" s="27" t="s">
        <v>30</v>
      </c>
      <c r="J150" s="27" t="s">
        <v>202</v>
      </c>
      <c r="K150" s="32" t="s">
        <v>203</v>
      </c>
      <c r="L150" s="889">
        <v>2000000</v>
      </c>
      <c r="M150" s="599">
        <f t="shared" si="18"/>
        <v>1400000</v>
      </c>
      <c r="N150" s="175" t="s">
        <v>33</v>
      </c>
      <c r="O150" s="127" t="s">
        <v>716</v>
      </c>
      <c r="P150" s="197" t="s">
        <v>41</v>
      </c>
      <c r="Q150" s="194" t="s">
        <v>41</v>
      </c>
      <c r="R150" s="194" t="s">
        <v>41</v>
      </c>
      <c r="S150" s="378" t="s">
        <v>41</v>
      </c>
      <c r="T150" s="27" t="s">
        <v>41</v>
      </c>
      <c r="U150" s="27"/>
      <c r="V150" s="27" t="s">
        <v>41</v>
      </c>
      <c r="W150" s="27" t="s">
        <v>41</v>
      </c>
      <c r="X150" s="27" t="s">
        <v>41</v>
      </c>
      <c r="Y150" s="893" t="s">
        <v>44</v>
      </c>
      <c r="Z150" s="174" t="s">
        <v>35</v>
      </c>
    </row>
    <row r="151" spans="1:26" ht="77.25" thickBot="1" x14ac:dyDescent="0.3">
      <c r="A151" s="873" t="s">
        <v>914</v>
      </c>
      <c r="B151" s="874" t="s">
        <v>199</v>
      </c>
      <c r="C151" s="875" t="s">
        <v>200</v>
      </c>
      <c r="D151" s="876">
        <v>70998787</v>
      </c>
      <c r="E151" s="876">
        <v>102931712</v>
      </c>
      <c r="F151" s="877">
        <v>600130541</v>
      </c>
      <c r="G151" s="878" t="s">
        <v>204</v>
      </c>
      <c r="H151" s="879" t="s">
        <v>29</v>
      </c>
      <c r="I151" s="879" t="s">
        <v>30</v>
      </c>
      <c r="J151" s="879" t="s">
        <v>202</v>
      </c>
      <c r="K151" s="880" t="s">
        <v>657</v>
      </c>
      <c r="L151" s="881">
        <v>2000000</v>
      </c>
      <c r="M151" s="882">
        <f t="shared" si="18"/>
        <v>1400000</v>
      </c>
      <c r="N151" s="883" t="s">
        <v>33</v>
      </c>
      <c r="O151" s="884" t="s">
        <v>34</v>
      </c>
      <c r="P151" s="885"/>
      <c r="Q151" s="876"/>
      <c r="R151" s="876"/>
      <c r="S151" s="877"/>
      <c r="T151" s="879"/>
      <c r="U151" s="879"/>
      <c r="V151" s="879" t="s">
        <v>41</v>
      </c>
      <c r="W151" s="879"/>
      <c r="X151" s="879"/>
      <c r="Y151" s="851" t="s">
        <v>719</v>
      </c>
      <c r="Z151" s="884" t="s">
        <v>35</v>
      </c>
    </row>
    <row r="152" spans="1:26" ht="55.15" customHeight="1" x14ac:dyDescent="0.25">
      <c r="A152" s="186" t="s">
        <v>915</v>
      </c>
      <c r="B152" s="508" t="s">
        <v>199</v>
      </c>
      <c r="C152" s="92" t="s">
        <v>200</v>
      </c>
      <c r="D152" s="188">
        <v>70998787</v>
      </c>
      <c r="E152" s="188">
        <v>102931712</v>
      </c>
      <c r="F152" s="380">
        <v>600130541</v>
      </c>
      <c r="G152" s="379" t="s">
        <v>544</v>
      </c>
      <c r="H152" s="136" t="s">
        <v>29</v>
      </c>
      <c r="I152" s="136" t="s">
        <v>30</v>
      </c>
      <c r="J152" s="136" t="s">
        <v>202</v>
      </c>
      <c r="K152" s="94" t="s">
        <v>545</v>
      </c>
      <c r="L152" s="636">
        <v>1000000</v>
      </c>
      <c r="M152" s="597">
        <f t="shared" si="18"/>
        <v>700000</v>
      </c>
      <c r="N152" s="96" t="s">
        <v>33</v>
      </c>
      <c r="O152" s="97" t="s">
        <v>34</v>
      </c>
      <c r="P152" s="191"/>
      <c r="Q152" s="188"/>
      <c r="R152" s="188"/>
      <c r="S152" s="380"/>
      <c r="T152" s="136" t="s">
        <v>41</v>
      </c>
      <c r="U152" s="136"/>
      <c r="V152" s="136" t="s">
        <v>41</v>
      </c>
      <c r="W152" s="136" t="s">
        <v>41</v>
      </c>
      <c r="X152" s="136" t="s">
        <v>41</v>
      </c>
      <c r="Y152" s="191"/>
      <c r="Z152" s="97" t="s">
        <v>35</v>
      </c>
    </row>
    <row r="153" spans="1:26" ht="59.45" customHeight="1" thickBot="1" x14ac:dyDescent="0.3">
      <c r="A153" s="829" t="s">
        <v>916</v>
      </c>
      <c r="B153" s="507" t="s">
        <v>199</v>
      </c>
      <c r="C153" s="75" t="s">
        <v>200</v>
      </c>
      <c r="D153" s="194">
        <v>70998787</v>
      </c>
      <c r="E153" s="194">
        <v>102931712</v>
      </c>
      <c r="F153" s="378">
        <v>600130541</v>
      </c>
      <c r="G153" s="377" t="s">
        <v>546</v>
      </c>
      <c r="H153" s="27" t="s">
        <v>29</v>
      </c>
      <c r="I153" s="27" t="s">
        <v>30</v>
      </c>
      <c r="J153" s="27" t="s">
        <v>202</v>
      </c>
      <c r="K153" s="32" t="s">
        <v>547</v>
      </c>
      <c r="L153" s="889">
        <v>1000000</v>
      </c>
      <c r="M153" s="599">
        <f t="shared" ref="M153" si="19">L153/100*70</f>
        <v>700000</v>
      </c>
      <c r="N153" s="175" t="s">
        <v>33</v>
      </c>
      <c r="O153" s="127" t="s">
        <v>716</v>
      </c>
      <c r="P153" s="197"/>
      <c r="Q153" s="194"/>
      <c r="R153" s="194"/>
      <c r="S153" s="378"/>
      <c r="T153" s="27"/>
      <c r="U153" s="27"/>
      <c r="V153" s="27" t="s">
        <v>41</v>
      </c>
      <c r="W153" s="27" t="s">
        <v>41</v>
      </c>
      <c r="X153" s="27"/>
      <c r="Y153" s="893" t="s">
        <v>44</v>
      </c>
      <c r="Z153" s="174" t="s">
        <v>35</v>
      </c>
    </row>
    <row r="154" spans="1:26" ht="51" x14ac:dyDescent="0.25">
      <c r="A154" s="360" t="s">
        <v>917</v>
      </c>
      <c r="B154" s="482" t="s">
        <v>548</v>
      </c>
      <c r="C154" s="530" t="s">
        <v>221</v>
      </c>
      <c r="D154" s="210">
        <v>43380123</v>
      </c>
      <c r="E154" s="210">
        <v>102943354</v>
      </c>
      <c r="F154" s="386">
        <v>600130339</v>
      </c>
      <c r="G154" s="71" t="s">
        <v>549</v>
      </c>
      <c r="H154" s="212" t="s">
        <v>29</v>
      </c>
      <c r="I154" s="212" t="s">
        <v>30</v>
      </c>
      <c r="J154" s="212" t="s">
        <v>30</v>
      </c>
      <c r="K154" s="71" t="s">
        <v>550</v>
      </c>
      <c r="L154" s="632">
        <v>3200000</v>
      </c>
      <c r="M154" s="633">
        <f t="shared" si="18"/>
        <v>2240000</v>
      </c>
      <c r="N154" s="209" t="s">
        <v>551</v>
      </c>
      <c r="O154" s="211" t="s">
        <v>307</v>
      </c>
      <c r="P154" s="385" t="s">
        <v>41</v>
      </c>
      <c r="Q154" s="210" t="s">
        <v>41</v>
      </c>
      <c r="R154" s="210" t="s">
        <v>41</v>
      </c>
      <c r="S154" s="386" t="s">
        <v>41</v>
      </c>
      <c r="T154" s="387"/>
      <c r="U154" s="387"/>
      <c r="V154" s="387"/>
      <c r="W154" s="387"/>
      <c r="X154" s="387"/>
      <c r="Y154" s="388" t="s">
        <v>44</v>
      </c>
      <c r="Z154" s="211" t="s">
        <v>45</v>
      </c>
    </row>
    <row r="155" spans="1:26" ht="51" x14ac:dyDescent="0.25">
      <c r="A155" s="589" t="s">
        <v>918</v>
      </c>
      <c r="B155" s="483" t="s">
        <v>548</v>
      </c>
      <c r="C155" s="41" t="s">
        <v>221</v>
      </c>
      <c r="D155" s="214">
        <v>43380123</v>
      </c>
      <c r="E155" s="214">
        <v>102943354</v>
      </c>
      <c r="F155" s="389">
        <v>600130339</v>
      </c>
      <c r="G155" s="44" t="s">
        <v>552</v>
      </c>
      <c r="H155" s="39" t="s">
        <v>29</v>
      </c>
      <c r="I155" s="39" t="s">
        <v>30</v>
      </c>
      <c r="J155" s="39" t="s">
        <v>30</v>
      </c>
      <c r="K155" s="94" t="s">
        <v>553</v>
      </c>
      <c r="L155" s="596">
        <v>8800000</v>
      </c>
      <c r="M155" s="631">
        <f>L155/100*70</f>
        <v>6160000</v>
      </c>
      <c r="N155" s="942" t="s">
        <v>735</v>
      </c>
      <c r="O155" s="1045" t="s">
        <v>34</v>
      </c>
      <c r="P155" s="191"/>
      <c r="Q155" s="188" t="s">
        <v>41</v>
      </c>
      <c r="R155" s="188" t="s">
        <v>41</v>
      </c>
      <c r="S155" s="380"/>
      <c r="T155" s="671"/>
      <c r="U155" s="671"/>
      <c r="V155" s="671"/>
      <c r="W155" s="671"/>
      <c r="X155" s="671"/>
      <c r="Y155" s="191" t="s">
        <v>554</v>
      </c>
      <c r="Z155" s="171" t="s">
        <v>35</v>
      </c>
    </row>
    <row r="156" spans="1:26" ht="63.75" x14ac:dyDescent="0.25">
      <c r="A156" s="286" t="s">
        <v>919</v>
      </c>
      <c r="B156" s="486" t="s">
        <v>548</v>
      </c>
      <c r="C156" s="476" t="s">
        <v>221</v>
      </c>
      <c r="D156" s="243">
        <v>43380123</v>
      </c>
      <c r="E156" s="243">
        <v>102943354</v>
      </c>
      <c r="F156" s="390">
        <v>600130339</v>
      </c>
      <c r="G156" s="116" t="s">
        <v>555</v>
      </c>
      <c r="H156" s="113" t="s">
        <v>29</v>
      </c>
      <c r="I156" s="113" t="s">
        <v>30</v>
      </c>
      <c r="J156" s="113" t="s">
        <v>30</v>
      </c>
      <c r="K156" s="116" t="s">
        <v>556</v>
      </c>
      <c r="L156" s="629">
        <v>5800000</v>
      </c>
      <c r="M156" s="630">
        <f>L156/100*70</f>
        <v>4060000</v>
      </c>
      <c r="N156" s="117" t="s">
        <v>242</v>
      </c>
      <c r="O156" s="1045" t="s">
        <v>591</v>
      </c>
      <c r="P156" s="295"/>
      <c r="Q156" s="243"/>
      <c r="R156" s="243"/>
      <c r="S156" s="390"/>
      <c r="T156" s="391"/>
      <c r="U156" s="391"/>
      <c r="V156" s="391"/>
      <c r="W156" s="391"/>
      <c r="X156" s="391"/>
      <c r="Y156" s="354" t="s">
        <v>557</v>
      </c>
      <c r="Z156" s="118" t="s">
        <v>35</v>
      </c>
    </row>
    <row r="157" spans="1:26" ht="51" x14ac:dyDescent="0.25">
      <c r="A157" s="589" t="s">
        <v>920</v>
      </c>
      <c r="B157" s="483" t="s">
        <v>548</v>
      </c>
      <c r="C157" s="41" t="s">
        <v>221</v>
      </c>
      <c r="D157" s="214">
        <v>43380123</v>
      </c>
      <c r="E157" s="214">
        <v>102943354</v>
      </c>
      <c r="F157" s="389">
        <v>600130339</v>
      </c>
      <c r="G157" s="94" t="s">
        <v>558</v>
      </c>
      <c r="H157" s="136" t="s">
        <v>29</v>
      </c>
      <c r="I157" s="136" t="s">
        <v>30</v>
      </c>
      <c r="J157" s="136" t="s">
        <v>30</v>
      </c>
      <c r="K157" s="94" t="s">
        <v>559</v>
      </c>
      <c r="L157" s="596">
        <v>7420000</v>
      </c>
      <c r="M157" s="597">
        <f>L157/100*70</f>
        <v>5194000</v>
      </c>
      <c r="N157" s="942" t="s">
        <v>762</v>
      </c>
      <c r="O157" s="1045" t="s">
        <v>34</v>
      </c>
      <c r="P157" s="191" t="s">
        <v>41</v>
      </c>
      <c r="Q157" s="188" t="s">
        <v>41</v>
      </c>
      <c r="R157" s="188" t="s">
        <v>41</v>
      </c>
      <c r="S157" s="380" t="s">
        <v>41</v>
      </c>
      <c r="T157" s="671"/>
      <c r="U157" s="671"/>
      <c r="V157" s="671"/>
      <c r="W157" s="671"/>
      <c r="X157" s="671"/>
      <c r="Y157" s="191" t="s">
        <v>35</v>
      </c>
      <c r="Z157" s="171" t="s">
        <v>35</v>
      </c>
    </row>
    <row r="158" spans="1:26" ht="51" x14ac:dyDescent="0.25">
      <c r="A158" s="589" t="s">
        <v>921</v>
      </c>
      <c r="B158" s="483" t="s">
        <v>548</v>
      </c>
      <c r="C158" s="41" t="s">
        <v>221</v>
      </c>
      <c r="D158" s="214">
        <v>43380123</v>
      </c>
      <c r="E158" s="214">
        <v>102943354</v>
      </c>
      <c r="F158" s="389">
        <v>600130339</v>
      </c>
      <c r="G158" s="94" t="s">
        <v>560</v>
      </c>
      <c r="H158" s="136" t="s">
        <v>29</v>
      </c>
      <c r="I158" s="136" t="s">
        <v>30</v>
      </c>
      <c r="J158" s="136" t="s">
        <v>30</v>
      </c>
      <c r="K158" s="94" t="s">
        <v>561</v>
      </c>
      <c r="L158" s="457">
        <v>2200000</v>
      </c>
      <c r="M158" s="441">
        <f t="shared" ref="M158" si="20">L158/100*70</f>
        <v>1540000</v>
      </c>
      <c r="N158" s="942" t="s">
        <v>735</v>
      </c>
      <c r="O158" s="1045" t="s">
        <v>34</v>
      </c>
      <c r="P158" s="191"/>
      <c r="Q158" s="188"/>
      <c r="R158" s="188"/>
      <c r="S158" s="380"/>
      <c r="T158" s="671"/>
      <c r="U158" s="671"/>
      <c r="V158" s="671"/>
      <c r="W158" s="671"/>
      <c r="X158" s="671"/>
      <c r="Y158" s="191"/>
      <c r="Z158" s="171" t="s">
        <v>35</v>
      </c>
    </row>
    <row r="159" spans="1:26" ht="88.9" customHeight="1" thickBot="1" x14ac:dyDescent="0.3">
      <c r="A159" s="842" t="s">
        <v>922</v>
      </c>
      <c r="B159" s="1271" t="s">
        <v>562</v>
      </c>
      <c r="C159" s="837" t="s">
        <v>221</v>
      </c>
      <c r="D159" s="549">
        <v>43380123</v>
      </c>
      <c r="E159" s="549">
        <v>102943354</v>
      </c>
      <c r="F159" s="848">
        <v>600130339</v>
      </c>
      <c r="G159" s="81" t="s">
        <v>563</v>
      </c>
      <c r="H159" s="79" t="s">
        <v>29</v>
      </c>
      <c r="I159" s="79" t="s">
        <v>30</v>
      </c>
      <c r="J159" s="79" t="s">
        <v>30</v>
      </c>
      <c r="K159" s="849" t="s">
        <v>564</v>
      </c>
      <c r="L159" s="1272">
        <v>400000</v>
      </c>
      <c r="M159" s="1273">
        <f t="shared" ref="M159" si="21">L159/100*85</f>
        <v>340000</v>
      </c>
      <c r="N159" s="1274" t="s">
        <v>231</v>
      </c>
      <c r="O159" s="846" t="s">
        <v>575</v>
      </c>
      <c r="P159" s="847"/>
      <c r="Q159" s="549"/>
      <c r="R159" s="549"/>
      <c r="S159" s="848"/>
      <c r="T159" s="1275"/>
      <c r="U159" s="1275"/>
      <c r="V159" s="1275"/>
      <c r="W159" s="1275"/>
      <c r="X159" s="1275"/>
      <c r="Y159" s="1276" t="s">
        <v>44</v>
      </c>
      <c r="Z159" s="846" t="s">
        <v>45</v>
      </c>
    </row>
    <row r="160" spans="1:26" ht="86.45" customHeight="1" thickBot="1" x14ac:dyDescent="0.3">
      <c r="A160" s="1300" t="s">
        <v>923</v>
      </c>
      <c r="B160" s="1301" t="s">
        <v>562</v>
      </c>
      <c r="C160" s="1302" t="s">
        <v>221</v>
      </c>
      <c r="D160" s="432">
        <v>43380123</v>
      </c>
      <c r="E160" s="432">
        <v>102943354</v>
      </c>
      <c r="F160" s="1303">
        <v>600130339</v>
      </c>
      <c r="G160" s="1304" t="s">
        <v>707</v>
      </c>
      <c r="H160" s="1261" t="s">
        <v>29</v>
      </c>
      <c r="I160" s="1261" t="s">
        <v>30</v>
      </c>
      <c r="J160" s="1261" t="s">
        <v>30</v>
      </c>
      <c r="K160" s="16" t="s">
        <v>706</v>
      </c>
      <c r="L160" s="437">
        <v>2900000</v>
      </c>
      <c r="M160" s="1263">
        <f>L160/100*70</f>
        <v>2030000</v>
      </c>
      <c r="N160" s="853" t="s">
        <v>48</v>
      </c>
      <c r="O160" s="854" t="s">
        <v>34</v>
      </c>
      <c r="P160" s="1305"/>
      <c r="Q160" s="430"/>
      <c r="R160" s="430" t="s">
        <v>41</v>
      </c>
      <c r="S160" s="1259"/>
      <c r="T160" s="1306"/>
      <c r="U160" s="1306"/>
      <c r="V160" s="1306"/>
      <c r="W160" s="1306"/>
      <c r="X160" s="1306"/>
      <c r="Y160" s="1305"/>
      <c r="Z160" s="1307" t="s">
        <v>35</v>
      </c>
    </row>
    <row r="161" spans="1:26" ht="59.45" customHeight="1" x14ac:dyDescent="0.25">
      <c r="A161" s="222" t="s">
        <v>924</v>
      </c>
      <c r="B161" s="510" t="s">
        <v>212</v>
      </c>
      <c r="C161" s="543" t="s">
        <v>213</v>
      </c>
      <c r="D161" s="392">
        <v>60575255</v>
      </c>
      <c r="E161" s="525">
        <v>102943273</v>
      </c>
      <c r="F161" s="526">
        <v>600130282</v>
      </c>
      <c r="G161" s="393" t="s">
        <v>565</v>
      </c>
      <c r="H161" s="222" t="s">
        <v>29</v>
      </c>
      <c r="I161" s="222" t="s">
        <v>30</v>
      </c>
      <c r="J161" s="224" t="s">
        <v>215</v>
      </c>
      <c r="K161" s="1068" t="s">
        <v>743</v>
      </c>
      <c r="L161" s="855">
        <v>3000000</v>
      </c>
      <c r="M161" s="856">
        <f t="shared" si="18"/>
        <v>2100000</v>
      </c>
      <c r="N161" s="121" t="s">
        <v>109</v>
      </c>
      <c r="O161" s="825" t="s">
        <v>49</v>
      </c>
      <c r="P161" s="394"/>
      <c r="Q161" s="223"/>
      <c r="R161" s="223" t="s">
        <v>41</v>
      </c>
      <c r="S161" s="395" t="s">
        <v>41</v>
      </c>
      <c r="T161" s="224"/>
      <c r="U161" s="224"/>
      <c r="V161" s="224"/>
      <c r="W161" s="224"/>
      <c r="X161" s="224"/>
      <c r="Y161" s="1062" t="s">
        <v>746</v>
      </c>
      <c r="Z161" s="225" t="s">
        <v>35</v>
      </c>
    </row>
    <row r="162" spans="1:26" ht="72.599999999999994" customHeight="1" x14ac:dyDescent="0.25">
      <c r="A162" s="286" t="s">
        <v>925</v>
      </c>
      <c r="B162" s="511" t="s">
        <v>212</v>
      </c>
      <c r="C162" s="476" t="s">
        <v>213</v>
      </c>
      <c r="D162" s="396">
        <v>60575255</v>
      </c>
      <c r="E162" s="519">
        <v>102943273</v>
      </c>
      <c r="F162" s="527">
        <v>600130282</v>
      </c>
      <c r="G162" s="1074" t="s">
        <v>303</v>
      </c>
      <c r="H162" s="257" t="s">
        <v>29</v>
      </c>
      <c r="I162" s="257" t="s">
        <v>30</v>
      </c>
      <c r="J162" s="113" t="s">
        <v>215</v>
      </c>
      <c r="K162" s="1067" t="s">
        <v>744</v>
      </c>
      <c r="L162" s="1065">
        <v>2500000</v>
      </c>
      <c r="M162" s="1069">
        <f t="shared" si="18"/>
        <v>1750000</v>
      </c>
      <c r="N162" s="117" t="s">
        <v>109</v>
      </c>
      <c r="O162" s="127" t="s">
        <v>49</v>
      </c>
      <c r="P162" s="295"/>
      <c r="Q162" s="243" t="s">
        <v>41</v>
      </c>
      <c r="R162" s="243" t="s">
        <v>41</v>
      </c>
      <c r="S162" s="390" t="s">
        <v>41</v>
      </c>
      <c r="T162" s="113"/>
      <c r="U162" s="113"/>
      <c r="V162" s="113" t="s">
        <v>41</v>
      </c>
      <c r="W162" s="113"/>
      <c r="X162" s="113"/>
      <c r="Y162" s="1059" t="s">
        <v>746</v>
      </c>
      <c r="Z162" s="118" t="s">
        <v>35</v>
      </c>
    </row>
    <row r="163" spans="1:26" ht="63.75" x14ac:dyDescent="0.25">
      <c r="A163" s="589" t="s">
        <v>926</v>
      </c>
      <c r="B163" s="512" t="s">
        <v>212</v>
      </c>
      <c r="C163" s="468" t="s">
        <v>213</v>
      </c>
      <c r="D163" s="397">
        <v>60575255</v>
      </c>
      <c r="E163" s="469">
        <v>102943273</v>
      </c>
      <c r="F163" s="528">
        <v>600130282</v>
      </c>
      <c r="G163" s="126" t="s">
        <v>566</v>
      </c>
      <c r="H163" s="421" t="s">
        <v>29</v>
      </c>
      <c r="I163" s="421" t="s">
        <v>30</v>
      </c>
      <c r="J163" s="136" t="s">
        <v>215</v>
      </c>
      <c r="K163" s="126" t="s">
        <v>566</v>
      </c>
      <c r="L163" s="596">
        <v>2600000</v>
      </c>
      <c r="M163" s="597">
        <f t="shared" si="18"/>
        <v>1820000</v>
      </c>
      <c r="N163" s="828" t="s">
        <v>48</v>
      </c>
      <c r="O163" s="127" t="s">
        <v>49</v>
      </c>
      <c r="P163" s="191"/>
      <c r="Q163" s="188"/>
      <c r="R163" s="188"/>
      <c r="S163" s="380"/>
      <c r="T163" s="164"/>
      <c r="U163" s="164"/>
      <c r="V163" s="136" t="s">
        <v>41</v>
      </c>
      <c r="W163" s="136" t="s">
        <v>41</v>
      </c>
      <c r="X163" s="164"/>
      <c r="Y163" s="727" t="s">
        <v>567</v>
      </c>
      <c r="Z163" s="97" t="s">
        <v>35</v>
      </c>
    </row>
    <row r="164" spans="1:26" ht="51" x14ac:dyDescent="0.25">
      <c r="A164" s="589" t="s">
        <v>927</v>
      </c>
      <c r="B164" s="512" t="s">
        <v>212</v>
      </c>
      <c r="C164" s="468" t="s">
        <v>213</v>
      </c>
      <c r="D164" s="397">
        <v>60575255</v>
      </c>
      <c r="E164" s="469">
        <v>102943273</v>
      </c>
      <c r="F164" s="528">
        <v>600130282</v>
      </c>
      <c r="G164" s="356" t="s">
        <v>568</v>
      </c>
      <c r="H164" s="421" t="s">
        <v>29</v>
      </c>
      <c r="I164" s="273" t="s">
        <v>30</v>
      </c>
      <c r="J164" s="136" t="s">
        <v>215</v>
      </c>
      <c r="K164" s="398" t="s">
        <v>568</v>
      </c>
      <c r="L164" s="638">
        <v>5000000</v>
      </c>
      <c r="M164" s="639">
        <f t="shared" si="18"/>
        <v>3500000</v>
      </c>
      <c r="N164" s="828" t="s">
        <v>48</v>
      </c>
      <c r="O164" s="127" t="s">
        <v>49</v>
      </c>
      <c r="P164" s="381"/>
      <c r="Q164" s="247"/>
      <c r="R164" s="247"/>
      <c r="S164" s="382"/>
      <c r="T164" s="357"/>
      <c r="U164" s="357"/>
      <c r="V164" s="358" t="s">
        <v>41</v>
      </c>
      <c r="W164" s="358" t="s">
        <v>41</v>
      </c>
      <c r="X164" s="357"/>
      <c r="Y164" s="728" t="s">
        <v>567</v>
      </c>
      <c r="Z164" s="245" t="s">
        <v>35</v>
      </c>
    </row>
    <row r="165" spans="1:26" ht="38.25" x14ac:dyDescent="0.25">
      <c r="A165" s="589" t="s">
        <v>928</v>
      </c>
      <c r="B165" s="512" t="s">
        <v>212</v>
      </c>
      <c r="C165" s="468" t="s">
        <v>213</v>
      </c>
      <c r="D165" s="397">
        <v>60575255</v>
      </c>
      <c r="E165" s="469">
        <v>102943273</v>
      </c>
      <c r="F165" s="528">
        <v>600130282</v>
      </c>
      <c r="G165" s="356" t="s">
        <v>569</v>
      </c>
      <c r="H165" s="421" t="s">
        <v>29</v>
      </c>
      <c r="I165" s="421" t="s">
        <v>30</v>
      </c>
      <c r="J165" s="136" t="s">
        <v>215</v>
      </c>
      <c r="K165" s="398" t="s">
        <v>570</v>
      </c>
      <c r="L165" s="638">
        <v>5000000</v>
      </c>
      <c r="M165" s="639">
        <f t="shared" si="18"/>
        <v>3500000</v>
      </c>
      <c r="N165" s="828" t="s">
        <v>48</v>
      </c>
      <c r="O165" s="127" t="s">
        <v>49</v>
      </c>
      <c r="P165" s="381"/>
      <c r="Q165" s="247"/>
      <c r="R165" s="247"/>
      <c r="S165" s="382"/>
      <c r="T165" s="357"/>
      <c r="U165" s="357"/>
      <c r="V165" s="358" t="s">
        <v>41</v>
      </c>
      <c r="W165" s="358" t="s">
        <v>41</v>
      </c>
      <c r="X165" s="357"/>
      <c r="Y165" s="399"/>
      <c r="Z165" s="245" t="s">
        <v>35</v>
      </c>
    </row>
    <row r="166" spans="1:26" ht="107.25" customHeight="1" x14ac:dyDescent="0.25">
      <c r="A166" s="589" t="s">
        <v>929</v>
      </c>
      <c r="B166" s="512" t="s">
        <v>212</v>
      </c>
      <c r="C166" s="468" t="s">
        <v>213</v>
      </c>
      <c r="D166" s="397">
        <v>60575255</v>
      </c>
      <c r="E166" s="469">
        <v>102943273</v>
      </c>
      <c r="F166" s="528">
        <v>600130282</v>
      </c>
      <c r="G166" s="1072" t="s">
        <v>745</v>
      </c>
      <c r="H166" s="421" t="s">
        <v>29</v>
      </c>
      <c r="I166" s="421" t="s">
        <v>30</v>
      </c>
      <c r="J166" s="136" t="s">
        <v>215</v>
      </c>
      <c r="K166" s="1071" t="s">
        <v>748</v>
      </c>
      <c r="L166" s="1070">
        <v>3500000</v>
      </c>
      <c r="M166" s="1069">
        <f t="shared" si="18"/>
        <v>2450000</v>
      </c>
      <c r="N166" s="828" t="s">
        <v>48</v>
      </c>
      <c r="O166" s="127" t="s">
        <v>49</v>
      </c>
      <c r="P166" s="381"/>
      <c r="Q166" s="247" t="s">
        <v>41</v>
      </c>
      <c r="R166" s="247" t="s">
        <v>41</v>
      </c>
      <c r="S166" s="382" t="s">
        <v>41</v>
      </c>
      <c r="T166" s="357"/>
      <c r="U166" s="357"/>
      <c r="V166" s="358" t="s">
        <v>41</v>
      </c>
      <c r="W166" s="357"/>
      <c r="X166" s="358" t="s">
        <v>41</v>
      </c>
      <c r="Y166" s="1073" t="s">
        <v>747</v>
      </c>
      <c r="Z166" s="245" t="s">
        <v>35</v>
      </c>
    </row>
    <row r="167" spans="1:26" ht="38.25" x14ac:dyDescent="0.25">
      <c r="A167" s="829" t="s">
        <v>930</v>
      </c>
      <c r="B167" s="830" t="s">
        <v>212</v>
      </c>
      <c r="C167" s="29" t="s">
        <v>213</v>
      </c>
      <c r="D167" s="831">
        <v>60575255</v>
      </c>
      <c r="E167" s="832">
        <v>102943273</v>
      </c>
      <c r="F167" s="833">
        <v>600130282</v>
      </c>
      <c r="G167" s="34" t="s">
        <v>571</v>
      </c>
      <c r="H167" s="193" t="s">
        <v>29</v>
      </c>
      <c r="I167" s="193" t="s">
        <v>30</v>
      </c>
      <c r="J167" s="27" t="s">
        <v>215</v>
      </c>
      <c r="K167" s="834" t="s">
        <v>572</v>
      </c>
      <c r="L167" s="622">
        <v>2000000</v>
      </c>
      <c r="M167" s="835">
        <f>L167/100*70</f>
        <v>1400000</v>
      </c>
      <c r="N167" s="175" t="s">
        <v>33</v>
      </c>
      <c r="O167" s="174" t="s">
        <v>104</v>
      </c>
      <c r="P167" s="197"/>
      <c r="Q167" s="194"/>
      <c r="R167" s="194"/>
      <c r="S167" s="378"/>
      <c r="T167" s="33"/>
      <c r="U167" s="33"/>
      <c r="V167" s="33"/>
      <c r="W167" s="33"/>
      <c r="X167" s="33"/>
      <c r="Y167" s="850" t="s">
        <v>44</v>
      </c>
      <c r="Z167" s="174" t="s">
        <v>35</v>
      </c>
    </row>
    <row r="168" spans="1:26" ht="51.75" thickBot="1" x14ac:dyDescent="0.3">
      <c r="A168" s="829" t="s">
        <v>931</v>
      </c>
      <c r="B168" s="836" t="s">
        <v>212</v>
      </c>
      <c r="C168" s="837" t="s">
        <v>213</v>
      </c>
      <c r="D168" s="838">
        <v>60575255</v>
      </c>
      <c r="E168" s="839">
        <v>102943273</v>
      </c>
      <c r="F168" s="840">
        <v>600130282</v>
      </c>
      <c r="G168" s="841" t="s">
        <v>573</v>
      </c>
      <c r="H168" s="842" t="s">
        <v>29</v>
      </c>
      <c r="I168" s="842" t="s">
        <v>30</v>
      </c>
      <c r="J168" s="79" t="s">
        <v>215</v>
      </c>
      <c r="K168" s="843" t="s">
        <v>574</v>
      </c>
      <c r="L168" s="844">
        <v>6000000</v>
      </c>
      <c r="M168" s="845">
        <f t="shared" si="18"/>
        <v>4200000</v>
      </c>
      <c r="N168" s="175" t="s">
        <v>299</v>
      </c>
      <c r="O168" s="846" t="s">
        <v>575</v>
      </c>
      <c r="P168" s="847"/>
      <c r="Q168" s="549"/>
      <c r="R168" s="549"/>
      <c r="S168" s="848"/>
      <c r="T168" s="849"/>
      <c r="U168" s="849"/>
      <c r="V168" s="849"/>
      <c r="W168" s="849"/>
      <c r="X168" s="849"/>
      <c r="Y168" s="851" t="s">
        <v>44</v>
      </c>
      <c r="Z168" s="846" t="s">
        <v>35</v>
      </c>
    </row>
    <row r="169" spans="1:26" ht="60" x14ac:dyDescent="0.25">
      <c r="A169" s="360" t="s">
        <v>932</v>
      </c>
      <c r="B169" s="482" t="s">
        <v>576</v>
      </c>
      <c r="C169" s="70" t="s">
        <v>577</v>
      </c>
      <c r="D169" s="210">
        <v>70990310</v>
      </c>
      <c r="E169" s="210">
        <v>108027562</v>
      </c>
      <c r="F169" s="211">
        <v>600130746</v>
      </c>
      <c r="G169" s="591" t="s">
        <v>578</v>
      </c>
      <c r="H169" s="212" t="s">
        <v>29</v>
      </c>
      <c r="I169" s="406" t="s">
        <v>102</v>
      </c>
      <c r="J169" s="212" t="s">
        <v>579</v>
      </c>
      <c r="K169" s="591" t="s">
        <v>687</v>
      </c>
      <c r="L169" s="454">
        <v>3500000</v>
      </c>
      <c r="M169" s="455">
        <f>L169/100*70</f>
        <v>2450000</v>
      </c>
      <c r="N169" s="592" t="s">
        <v>163</v>
      </c>
      <c r="O169" s="729" t="s">
        <v>158</v>
      </c>
      <c r="P169" s="209"/>
      <c r="Q169" s="210"/>
      <c r="R169" s="210"/>
      <c r="S169" s="211"/>
      <c r="T169" s="212"/>
      <c r="U169" s="212"/>
      <c r="V169" s="212" t="s">
        <v>41</v>
      </c>
      <c r="W169" s="212" t="s">
        <v>41</v>
      </c>
      <c r="X169" s="212"/>
      <c r="Y169" s="73" t="s">
        <v>705</v>
      </c>
      <c r="Z169" s="823" t="s">
        <v>45</v>
      </c>
    </row>
    <row r="170" spans="1:26" ht="61.9" customHeight="1" x14ac:dyDescent="0.25">
      <c r="A170" s="589" t="s">
        <v>933</v>
      </c>
      <c r="B170" s="488" t="s">
        <v>576</v>
      </c>
      <c r="C170" s="92" t="s">
        <v>577</v>
      </c>
      <c r="D170" s="188">
        <v>70990310</v>
      </c>
      <c r="E170" s="188">
        <v>108027562</v>
      </c>
      <c r="F170" s="97">
        <v>600130746</v>
      </c>
      <c r="G170" s="402" t="s">
        <v>580</v>
      </c>
      <c r="H170" s="136" t="s">
        <v>29</v>
      </c>
      <c r="I170" s="532" t="s">
        <v>102</v>
      </c>
      <c r="J170" s="136" t="s">
        <v>579</v>
      </c>
      <c r="K170" s="403" t="s">
        <v>581</v>
      </c>
      <c r="L170" s="457">
        <v>2500000</v>
      </c>
      <c r="M170" s="441">
        <f t="shared" ref="M170" si="22">L170/100*70</f>
        <v>1750000</v>
      </c>
      <c r="N170" s="660" t="s">
        <v>33</v>
      </c>
      <c r="O170" s="329" t="s">
        <v>34</v>
      </c>
      <c r="P170" s="96" t="s">
        <v>41</v>
      </c>
      <c r="Q170" s="188"/>
      <c r="R170" s="188"/>
      <c r="S170" s="97" t="s">
        <v>41</v>
      </c>
      <c r="T170" s="136" t="s">
        <v>41</v>
      </c>
      <c r="U170" s="136"/>
      <c r="V170" s="136"/>
      <c r="W170" s="136"/>
      <c r="X170" s="136"/>
      <c r="Y170" s="98"/>
      <c r="Z170" s="97" t="s">
        <v>35</v>
      </c>
    </row>
    <row r="171" spans="1:26" s="940" customFormat="1" ht="64.150000000000006" customHeight="1" x14ac:dyDescent="0.25">
      <c r="A171" s="589" t="s">
        <v>934</v>
      </c>
      <c r="B171" s="488" t="s">
        <v>576</v>
      </c>
      <c r="C171" s="92" t="s">
        <v>577</v>
      </c>
      <c r="D171" s="1094">
        <v>70990310</v>
      </c>
      <c r="E171" s="188">
        <v>108027562</v>
      </c>
      <c r="F171" s="945">
        <v>600130746</v>
      </c>
      <c r="G171" s="402" t="s">
        <v>582</v>
      </c>
      <c r="H171" s="136" t="s">
        <v>29</v>
      </c>
      <c r="I171" s="532" t="s">
        <v>102</v>
      </c>
      <c r="J171" s="136" t="s">
        <v>579</v>
      </c>
      <c r="K171" s="402" t="s">
        <v>583</v>
      </c>
      <c r="L171" s="457">
        <v>3000000</v>
      </c>
      <c r="M171" s="441">
        <f t="shared" ref="M171" si="23">L171/100*70</f>
        <v>2100000</v>
      </c>
      <c r="N171" s="1095" t="s">
        <v>33</v>
      </c>
      <c r="O171" s="190" t="s">
        <v>34</v>
      </c>
      <c r="P171" s="944"/>
      <c r="Q171" s="188" t="s">
        <v>41</v>
      </c>
      <c r="R171" s="188" t="s">
        <v>41</v>
      </c>
      <c r="S171" s="945"/>
      <c r="T171" s="136" t="s">
        <v>41</v>
      </c>
      <c r="U171" s="136"/>
      <c r="V171" s="136" t="s">
        <v>41</v>
      </c>
      <c r="W171" s="136"/>
      <c r="X171" s="136"/>
      <c r="Y171" s="98"/>
      <c r="Z171" s="368" t="s">
        <v>35</v>
      </c>
    </row>
    <row r="172" spans="1:26" s="940" customFormat="1" ht="58.9" customHeight="1" x14ac:dyDescent="0.25">
      <c r="A172" s="913" t="s">
        <v>935</v>
      </c>
      <c r="B172" s="501" t="s">
        <v>576</v>
      </c>
      <c r="C172" s="56" t="s">
        <v>577</v>
      </c>
      <c r="D172" s="1096">
        <v>70990310</v>
      </c>
      <c r="E172" s="154">
        <v>108027562</v>
      </c>
      <c r="F172" s="59">
        <v>600130746</v>
      </c>
      <c r="G172" s="1097" t="s">
        <v>320</v>
      </c>
      <c r="H172" s="55" t="s">
        <v>29</v>
      </c>
      <c r="I172" s="1098" t="s">
        <v>102</v>
      </c>
      <c r="J172" s="55" t="s">
        <v>579</v>
      </c>
      <c r="K172" s="1114" t="s">
        <v>321</v>
      </c>
      <c r="L172" s="444">
        <v>1500000</v>
      </c>
      <c r="M172" s="445">
        <v>1050000</v>
      </c>
      <c r="N172" s="1107" t="s">
        <v>750</v>
      </c>
      <c r="O172" s="1108" t="s">
        <v>34</v>
      </c>
      <c r="P172" s="58"/>
      <c r="Q172" s="154"/>
      <c r="R172" s="154"/>
      <c r="S172" s="59"/>
      <c r="T172" s="55"/>
      <c r="U172" s="55"/>
      <c r="V172" s="55" t="s">
        <v>41</v>
      </c>
      <c r="W172" s="55" t="s">
        <v>41</v>
      </c>
      <c r="X172" s="55"/>
      <c r="Y172" s="1099"/>
      <c r="Z172" s="1100" t="s">
        <v>35</v>
      </c>
    </row>
    <row r="173" spans="1:26" s="940" customFormat="1" ht="63" customHeight="1" x14ac:dyDescent="0.25">
      <c r="A173" s="913" t="s">
        <v>936</v>
      </c>
      <c r="B173" s="501" t="s">
        <v>576</v>
      </c>
      <c r="C173" s="56" t="s">
        <v>577</v>
      </c>
      <c r="D173" s="1096">
        <v>70990310</v>
      </c>
      <c r="E173" s="154">
        <v>108027562</v>
      </c>
      <c r="F173" s="59">
        <v>600130746</v>
      </c>
      <c r="G173" s="1111" t="s">
        <v>752</v>
      </c>
      <c r="H173" s="55" t="s">
        <v>29</v>
      </c>
      <c r="I173" s="1098" t="s">
        <v>102</v>
      </c>
      <c r="J173" s="55" t="s">
        <v>579</v>
      </c>
      <c r="K173" s="1113" t="s">
        <v>753</v>
      </c>
      <c r="L173" s="444">
        <v>4000000</v>
      </c>
      <c r="M173" s="445">
        <v>2800000</v>
      </c>
      <c r="N173" s="1107" t="s">
        <v>591</v>
      </c>
      <c r="O173" s="1108" t="s">
        <v>34</v>
      </c>
      <c r="P173" s="58"/>
      <c r="Q173" s="154"/>
      <c r="R173" s="154"/>
      <c r="S173" s="59"/>
      <c r="T173" s="55"/>
      <c r="U173" s="55"/>
      <c r="V173" s="55" t="s">
        <v>41</v>
      </c>
      <c r="W173" s="55" t="s">
        <v>41</v>
      </c>
      <c r="X173" s="55"/>
      <c r="Y173" s="1099"/>
      <c r="Z173" s="1100" t="s">
        <v>35</v>
      </c>
    </row>
    <row r="174" spans="1:26" ht="60.75" customHeight="1" thickBot="1" x14ac:dyDescent="0.3">
      <c r="A174" s="913" t="s">
        <v>937</v>
      </c>
      <c r="B174" s="979" t="s">
        <v>576</v>
      </c>
      <c r="C174" s="1101" t="s">
        <v>577</v>
      </c>
      <c r="D174" s="1102">
        <v>70990310</v>
      </c>
      <c r="E174" s="1103">
        <v>108027562</v>
      </c>
      <c r="F174" s="1104">
        <v>600130746</v>
      </c>
      <c r="G174" s="1097" t="s">
        <v>573</v>
      </c>
      <c r="H174" s="1105" t="s">
        <v>29</v>
      </c>
      <c r="I174" s="1106" t="s">
        <v>102</v>
      </c>
      <c r="J174" s="1105" t="s">
        <v>579</v>
      </c>
      <c r="K174" s="1112" t="s">
        <v>754</v>
      </c>
      <c r="L174" s="444">
        <v>5000000</v>
      </c>
      <c r="M174" s="445">
        <v>3500000</v>
      </c>
      <c r="N174" s="1107" t="s">
        <v>591</v>
      </c>
      <c r="O174" s="1108" t="s">
        <v>34</v>
      </c>
      <c r="P174" s="922"/>
      <c r="Q174" s="1103"/>
      <c r="R174" s="1103"/>
      <c r="S174" s="1104"/>
      <c r="T174" s="1105"/>
      <c r="U174" s="1105"/>
      <c r="V174" s="1105" t="s">
        <v>41</v>
      </c>
      <c r="W174" s="1105" t="s">
        <v>41</v>
      </c>
      <c r="X174" s="1105"/>
      <c r="Y174" s="1109"/>
      <c r="Z174" s="1110" t="s">
        <v>35</v>
      </c>
    </row>
    <row r="175" spans="1:26" ht="99" customHeight="1" x14ac:dyDescent="0.25">
      <c r="A175" s="370" t="s">
        <v>938</v>
      </c>
      <c r="B175" s="482" t="s">
        <v>584</v>
      </c>
      <c r="C175" s="70" t="s">
        <v>217</v>
      </c>
      <c r="D175" s="210">
        <v>75022851</v>
      </c>
      <c r="E175" s="210">
        <v>102931828</v>
      </c>
      <c r="F175" s="211">
        <v>600130622</v>
      </c>
      <c r="G175" s="71" t="s">
        <v>585</v>
      </c>
      <c r="H175" s="212" t="s">
        <v>29</v>
      </c>
      <c r="I175" s="212" t="s">
        <v>30</v>
      </c>
      <c r="J175" s="212" t="s">
        <v>219</v>
      </c>
      <c r="K175" s="71" t="s">
        <v>586</v>
      </c>
      <c r="L175" s="640" t="s">
        <v>587</v>
      </c>
      <c r="M175" s="449"/>
      <c r="N175" s="73" t="s">
        <v>588</v>
      </c>
      <c r="O175" s="366" t="s">
        <v>589</v>
      </c>
      <c r="P175" s="73" t="s">
        <v>41</v>
      </c>
      <c r="Q175" s="361" t="s">
        <v>41</v>
      </c>
      <c r="R175" s="361" t="s">
        <v>41</v>
      </c>
      <c r="S175" s="366" t="s">
        <v>41</v>
      </c>
      <c r="T175" s="406" t="s">
        <v>41</v>
      </c>
      <c r="U175" s="406"/>
      <c r="V175" s="406" t="s">
        <v>41</v>
      </c>
      <c r="W175" s="406"/>
      <c r="X175" s="406"/>
      <c r="Y175" s="73" t="s">
        <v>44</v>
      </c>
      <c r="Z175" s="366" t="s">
        <v>45</v>
      </c>
    </row>
    <row r="176" spans="1:26" ht="77.25" thickBot="1" x14ac:dyDescent="0.3">
      <c r="A176" s="590" t="s">
        <v>939</v>
      </c>
      <c r="B176" s="487" t="s">
        <v>584</v>
      </c>
      <c r="C176" s="128" t="s">
        <v>217</v>
      </c>
      <c r="D176" s="250">
        <v>75022851</v>
      </c>
      <c r="E176" s="250">
        <v>102931828</v>
      </c>
      <c r="F176" s="411">
        <v>600130622</v>
      </c>
      <c r="G176" s="407" t="s">
        <v>590</v>
      </c>
      <c r="H176" s="49" t="s">
        <v>29</v>
      </c>
      <c r="I176" s="49" t="s">
        <v>30</v>
      </c>
      <c r="J176" s="49" t="s">
        <v>219</v>
      </c>
      <c r="K176" s="129" t="s">
        <v>688</v>
      </c>
      <c r="L176" s="641">
        <v>10000000</v>
      </c>
      <c r="M176" s="642">
        <f>L176/100*70</f>
        <v>7000000</v>
      </c>
      <c r="N176" s="408" t="s">
        <v>152</v>
      </c>
      <c r="O176" s="409" t="s">
        <v>591</v>
      </c>
      <c r="P176" s="410"/>
      <c r="Q176" s="250" t="s">
        <v>41</v>
      </c>
      <c r="R176" s="250" t="s">
        <v>41</v>
      </c>
      <c r="S176" s="411" t="s">
        <v>41</v>
      </c>
      <c r="T176" s="412"/>
      <c r="U176" s="412"/>
      <c r="V176" s="412"/>
      <c r="W176" s="412"/>
      <c r="X176" s="412"/>
      <c r="Y176" s="410" t="s">
        <v>35</v>
      </c>
      <c r="Z176" s="409" t="s">
        <v>35</v>
      </c>
    </row>
    <row r="177" spans="1:26" x14ac:dyDescent="0.25">
      <c r="A177" s="1"/>
      <c r="B177" s="477"/>
      <c r="C177" s="1"/>
      <c r="D177" s="1"/>
      <c r="E177" s="1"/>
      <c r="F177" s="1"/>
      <c r="G177" s="1"/>
      <c r="H177" s="413"/>
      <c r="I177" s="413"/>
      <c r="J177" s="429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13"/>
      <c r="Z177" s="413"/>
    </row>
    <row r="178" spans="1:26" ht="39.6" customHeight="1" x14ac:dyDescent="0.25">
      <c r="A178" s="1"/>
      <c r="B178" s="477"/>
      <c r="C178" s="1"/>
      <c r="D178" s="1"/>
      <c r="E178" s="1"/>
      <c r="F178" s="1"/>
      <c r="G178" s="1"/>
      <c r="H178" s="413"/>
      <c r="I178" s="413"/>
      <c r="J178" s="429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13"/>
      <c r="Z178" s="413"/>
    </row>
    <row r="179" spans="1:26" x14ac:dyDescent="0.25">
      <c r="A179" s="1" t="s">
        <v>714</v>
      </c>
      <c r="B179" s="477"/>
      <c r="C179" s="1"/>
      <c r="D179" s="1"/>
      <c r="E179" s="1"/>
      <c r="F179" s="1"/>
      <c r="G179" s="1"/>
      <c r="H179" s="413"/>
      <c r="I179" s="413" t="s">
        <v>249</v>
      </c>
      <c r="J179" s="429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13"/>
      <c r="Z179" s="413"/>
    </row>
    <row r="180" spans="1:26" x14ac:dyDescent="0.25">
      <c r="A180" s="1"/>
      <c r="B180" s="477"/>
      <c r="C180" s="1"/>
      <c r="D180" s="1"/>
      <c r="E180" s="1"/>
      <c r="F180" s="1"/>
      <c r="G180" s="1"/>
      <c r="H180" s="413"/>
      <c r="I180" s="413" t="s">
        <v>250</v>
      </c>
      <c r="J180" s="429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13"/>
      <c r="Z180" s="413"/>
    </row>
    <row r="181" spans="1:26" x14ac:dyDescent="0.25">
      <c r="A181" s="1"/>
      <c r="B181" s="477"/>
      <c r="C181" s="1"/>
      <c r="D181" s="1"/>
      <c r="E181" s="1"/>
      <c r="F181" s="1"/>
      <c r="G181" s="1"/>
      <c r="H181" s="413"/>
      <c r="I181" s="413"/>
      <c r="J181" s="429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13"/>
      <c r="Z181" s="413"/>
    </row>
    <row r="182" spans="1:26" x14ac:dyDescent="0.25">
      <c r="A182" s="1"/>
      <c r="B182" s="477"/>
      <c r="C182" s="1"/>
      <c r="D182" s="1"/>
      <c r="E182" s="1"/>
      <c r="F182" s="1"/>
      <c r="G182" s="1"/>
      <c r="H182" s="413"/>
      <c r="I182" s="413"/>
      <c r="J182" s="429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13"/>
      <c r="Z182" s="413"/>
    </row>
    <row r="183" spans="1:26" x14ac:dyDescent="0.25">
      <c r="A183" s="1" t="s">
        <v>251</v>
      </c>
      <c r="B183" s="477"/>
      <c r="C183" s="1"/>
      <c r="D183" s="1"/>
      <c r="E183" s="1"/>
      <c r="F183" s="1"/>
      <c r="G183" s="1"/>
      <c r="H183" s="413"/>
      <c r="I183" s="413"/>
      <c r="J183" s="429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13"/>
      <c r="Z183" s="413"/>
    </row>
    <row r="184" spans="1:26" x14ac:dyDescent="0.25">
      <c r="A184" s="414" t="s">
        <v>592</v>
      </c>
      <c r="B184" s="477"/>
      <c r="C184" s="1"/>
      <c r="D184" s="1"/>
      <c r="E184" s="1"/>
      <c r="F184" s="1"/>
      <c r="G184" s="1"/>
      <c r="H184" s="413"/>
      <c r="I184" s="413"/>
      <c r="J184" s="429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13"/>
      <c r="Z184" s="413"/>
    </row>
    <row r="185" spans="1:26" x14ac:dyDescent="0.25">
      <c r="A185" s="1"/>
      <c r="B185" s="477"/>
      <c r="C185" s="1"/>
      <c r="D185" s="1"/>
      <c r="E185" s="1"/>
      <c r="F185" s="1"/>
      <c r="G185" s="1"/>
      <c r="H185" s="413"/>
      <c r="I185" s="413"/>
      <c r="J185" s="429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13"/>
      <c r="Z185" s="413"/>
    </row>
    <row r="186" spans="1:26" x14ac:dyDescent="0.25">
      <c r="A186" s="1" t="s">
        <v>593</v>
      </c>
      <c r="B186" s="477"/>
      <c r="C186" s="1"/>
      <c r="D186" s="1"/>
      <c r="E186" s="1"/>
      <c r="F186" s="1"/>
      <c r="G186" s="1"/>
      <c r="H186" s="413"/>
      <c r="I186" s="413"/>
      <c r="J186" s="429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13"/>
      <c r="Z186" s="413"/>
    </row>
    <row r="187" spans="1:26" x14ac:dyDescent="0.25">
      <c r="A187" s="1" t="s">
        <v>253</v>
      </c>
      <c r="B187" s="477"/>
      <c r="C187" s="1"/>
      <c r="D187" s="1"/>
      <c r="E187" s="1"/>
      <c r="F187" s="1"/>
      <c r="G187" s="1"/>
      <c r="H187" s="413"/>
      <c r="I187" s="413"/>
      <c r="J187" s="429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13"/>
      <c r="Z187" s="413"/>
    </row>
    <row r="188" spans="1:26" x14ac:dyDescent="0.25">
      <c r="A188" s="1" t="s">
        <v>254</v>
      </c>
      <c r="B188" s="477"/>
      <c r="C188" s="1"/>
      <c r="D188" s="1"/>
      <c r="E188" s="1"/>
      <c r="F188" s="1"/>
      <c r="G188" s="1"/>
      <c r="H188" s="413"/>
      <c r="I188" s="413"/>
      <c r="J188" s="429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13"/>
      <c r="Z188" s="413"/>
    </row>
    <row r="189" spans="1:26" x14ac:dyDescent="0.25">
      <c r="A189" s="1"/>
      <c r="B189" s="477"/>
      <c r="C189" s="1"/>
      <c r="D189" s="1"/>
      <c r="E189" s="1"/>
      <c r="F189" s="1"/>
      <c r="G189" s="1"/>
      <c r="H189" s="413"/>
      <c r="I189" s="413"/>
      <c r="J189" s="429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13"/>
      <c r="Z189" s="413"/>
    </row>
    <row r="190" spans="1:26" x14ac:dyDescent="0.25">
      <c r="A190" s="1" t="s">
        <v>594</v>
      </c>
      <c r="B190" s="477"/>
      <c r="C190" s="1"/>
      <c r="D190" s="1"/>
      <c r="E190" s="1"/>
      <c r="F190" s="1"/>
      <c r="G190" s="1"/>
      <c r="H190" s="413"/>
      <c r="I190" s="413"/>
      <c r="J190" s="429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13"/>
      <c r="Z190" s="413"/>
    </row>
    <row r="191" spans="1:26" x14ac:dyDescent="0.25">
      <c r="A191" s="1"/>
      <c r="B191" s="477"/>
      <c r="C191" s="1"/>
      <c r="D191" s="1"/>
      <c r="E191" s="1"/>
      <c r="F191" s="1"/>
      <c r="G191" s="1"/>
      <c r="H191" s="413"/>
      <c r="I191" s="413"/>
      <c r="J191" s="429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13"/>
      <c r="Z191" s="413"/>
    </row>
    <row r="192" spans="1:26" x14ac:dyDescent="0.25">
      <c r="A192" s="415" t="s">
        <v>595</v>
      </c>
      <c r="B192" s="513"/>
      <c r="C192" s="415"/>
      <c r="D192" s="415"/>
      <c r="E192" s="415"/>
      <c r="F192" s="415"/>
      <c r="G192" s="415"/>
      <c r="H192" s="536"/>
      <c r="I192" s="413"/>
      <c r="J192" s="429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13"/>
      <c r="Z192" s="413"/>
    </row>
    <row r="193" spans="1:26" x14ac:dyDescent="0.25">
      <c r="A193" s="415" t="s">
        <v>596</v>
      </c>
      <c r="B193" s="513"/>
      <c r="C193" s="415"/>
      <c r="D193" s="415"/>
      <c r="E193" s="415"/>
      <c r="F193" s="415"/>
      <c r="G193" s="415"/>
      <c r="H193" s="536"/>
      <c r="I193" s="413"/>
      <c r="J193" s="429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13"/>
      <c r="Z193" s="413"/>
    </row>
    <row r="194" spans="1:26" x14ac:dyDescent="0.25">
      <c r="A194" s="415" t="s">
        <v>597</v>
      </c>
      <c r="B194" s="513"/>
      <c r="C194" s="415"/>
      <c r="D194" s="415"/>
      <c r="E194" s="415"/>
      <c r="F194" s="415"/>
      <c r="G194" s="415"/>
      <c r="H194" s="536"/>
      <c r="I194" s="413"/>
      <c r="J194" s="429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13"/>
      <c r="Z194" s="413"/>
    </row>
    <row r="195" spans="1:26" x14ac:dyDescent="0.25">
      <c r="A195" s="415" t="s">
        <v>598</v>
      </c>
      <c r="B195" s="513"/>
      <c r="C195" s="415"/>
      <c r="D195" s="415"/>
      <c r="E195" s="415"/>
      <c r="F195" s="415"/>
      <c r="G195" s="415"/>
      <c r="H195" s="536"/>
      <c r="I195" s="413"/>
      <c r="J195" s="429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13"/>
      <c r="Z195" s="413"/>
    </row>
    <row r="196" spans="1:26" x14ac:dyDescent="0.25">
      <c r="A196" s="415" t="s">
        <v>599</v>
      </c>
      <c r="B196" s="513"/>
      <c r="C196" s="415"/>
      <c r="D196" s="415"/>
      <c r="E196" s="415"/>
      <c r="F196" s="415"/>
      <c r="G196" s="415"/>
      <c r="H196" s="536"/>
      <c r="I196" s="413"/>
      <c r="J196" s="429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13"/>
      <c r="Z196" s="413"/>
    </row>
    <row r="197" spans="1:26" x14ac:dyDescent="0.25">
      <c r="A197" s="415" t="s">
        <v>600</v>
      </c>
      <c r="B197" s="513"/>
      <c r="C197" s="415"/>
      <c r="D197" s="415"/>
      <c r="E197" s="415"/>
      <c r="F197" s="415"/>
      <c r="G197" s="415"/>
      <c r="H197" s="536"/>
      <c r="I197" s="413"/>
      <c r="J197" s="429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13"/>
      <c r="Z197" s="413"/>
    </row>
    <row r="198" spans="1:26" x14ac:dyDescent="0.25">
      <c r="A198" s="415" t="s">
        <v>601</v>
      </c>
      <c r="B198" s="513"/>
      <c r="C198" s="415"/>
      <c r="D198" s="415"/>
      <c r="E198" s="415"/>
      <c r="F198" s="415"/>
      <c r="G198" s="415"/>
      <c r="H198" s="536"/>
      <c r="I198" s="413"/>
      <c r="J198" s="429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13"/>
      <c r="Z198" s="413"/>
    </row>
    <row r="199" spans="1:26" x14ac:dyDescent="0.25">
      <c r="A199" s="415" t="s">
        <v>602</v>
      </c>
      <c r="B199" s="513"/>
      <c r="C199" s="415"/>
      <c r="D199" s="415"/>
      <c r="E199" s="415"/>
      <c r="F199" s="415"/>
      <c r="G199" s="415"/>
      <c r="H199" s="536"/>
      <c r="I199" s="413"/>
      <c r="J199" s="429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13"/>
      <c r="Z199" s="413"/>
    </row>
    <row r="200" spans="1:26" x14ac:dyDescent="0.25">
      <c r="A200" s="416" t="s">
        <v>603</v>
      </c>
      <c r="B200" s="514"/>
      <c r="C200" s="416"/>
      <c r="D200" s="416"/>
      <c r="E200" s="416"/>
      <c r="F200" s="1"/>
      <c r="G200" s="1"/>
      <c r="H200" s="413"/>
      <c r="I200" s="413"/>
      <c r="J200" s="429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13"/>
      <c r="Z200" s="413"/>
    </row>
    <row r="201" spans="1:26" x14ac:dyDescent="0.25">
      <c r="A201" s="415" t="s">
        <v>604</v>
      </c>
      <c r="B201" s="513"/>
      <c r="C201" s="415"/>
      <c r="D201" s="415"/>
      <c r="E201" s="415"/>
      <c r="F201" s="415"/>
      <c r="G201" s="1"/>
      <c r="H201" s="413"/>
      <c r="I201" s="413"/>
      <c r="J201" s="429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13"/>
      <c r="Z201" s="413"/>
    </row>
    <row r="202" spans="1:26" x14ac:dyDescent="0.25">
      <c r="A202" s="415" t="s">
        <v>605</v>
      </c>
      <c r="B202" s="513"/>
      <c r="C202" s="415"/>
      <c r="D202" s="415"/>
      <c r="E202" s="415"/>
      <c r="F202" s="415"/>
      <c r="G202" s="1"/>
      <c r="H202" s="413"/>
      <c r="I202" s="413"/>
      <c r="J202" s="429"/>
      <c r="K202" s="1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13"/>
      <c r="Z202" s="413"/>
    </row>
    <row r="203" spans="1:26" x14ac:dyDescent="0.25">
      <c r="A203" s="415"/>
      <c r="B203" s="513"/>
      <c r="C203" s="415"/>
      <c r="D203" s="415"/>
      <c r="E203" s="415"/>
      <c r="F203" s="415"/>
      <c r="G203" s="1"/>
      <c r="H203" s="413"/>
      <c r="I203" s="413"/>
      <c r="J203" s="429"/>
      <c r="K203" s="1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13"/>
      <c r="Z203" s="413"/>
    </row>
    <row r="204" spans="1:26" x14ac:dyDescent="0.25">
      <c r="A204" s="415" t="s">
        <v>606</v>
      </c>
      <c r="B204" s="513"/>
      <c r="C204" s="415"/>
      <c r="D204" s="415"/>
      <c r="E204" s="415"/>
      <c r="F204" s="415"/>
      <c r="G204" s="1"/>
      <c r="H204" s="413"/>
      <c r="I204" s="413"/>
      <c r="J204" s="429"/>
      <c r="K204" s="1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13"/>
      <c r="Z204" s="413"/>
    </row>
    <row r="205" spans="1:26" x14ac:dyDescent="0.25">
      <c r="A205" s="415" t="s">
        <v>607</v>
      </c>
      <c r="B205" s="513"/>
      <c r="C205" s="415"/>
      <c r="D205" s="415"/>
      <c r="E205" s="415"/>
      <c r="F205" s="415"/>
      <c r="G205" s="1"/>
      <c r="H205" s="413"/>
      <c r="I205" s="413"/>
      <c r="J205" s="429"/>
      <c r="K205" s="1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13"/>
      <c r="Z205" s="413"/>
    </row>
    <row r="206" spans="1:26" x14ac:dyDescent="0.25">
      <c r="A206" s="1"/>
      <c r="B206" s="477"/>
      <c r="C206" s="1"/>
      <c r="D206" s="1"/>
      <c r="E206" s="1"/>
      <c r="F206" s="1"/>
      <c r="G206" s="1"/>
      <c r="H206" s="413"/>
      <c r="I206" s="413"/>
      <c r="J206" s="429"/>
      <c r="K206" s="1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13"/>
      <c r="Z206" s="413"/>
    </row>
    <row r="207" spans="1:26" x14ac:dyDescent="0.25">
      <c r="A207" s="1" t="s">
        <v>608</v>
      </c>
      <c r="B207" s="477"/>
      <c r="C207" s="1"/>
      <c r="D207" s="1"/>
      <c r="E207" s="1"/>
      <c r="F207" s="1"/>
      <c r="G207" s="1"/>
      <c r="H207" s="413"/>
      <c r="I207" s="413"/>
      <c r="J207" s="429"/>
      <c r="K207" s="1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13"/>
      <c r="Z207" s="413"/>
    </row>
    <row r="208" spans="1:26" x14ac:dyDescent="0.25">
      <c r="A208" s="415" t="s">
        <v>609</v>
      </c>
      <c r="B208" s="477"/>
      <c r="C208" s="1"/>
      <c r="D208" s="1"/>
      <c r="E208" s="1"/>
      <c r="F208" s="1"/>
      <c r="G208" s="1"/>
      <c r="H208" s="413"/>
      <c r="I208" s="413"/>
      <c r="J208" s="429"/>
      <c r="K208" s="1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13"/>
      <c r="Z208" s="413"/>
    </row>
    <row r="209" spans="1:26" x14ac:dyDescent="0.25">
      <c r="A209" s="1" t="s">
        <v>610</v>
      </c>
      <c r="B209" s="477"/>
      <c r="C209" s="1"/>
      <c r="D209" s="1"/>
      <c r="E209" s="1"/>
      <c r="F209" s="1"/>
      <c r="G209" s="1"/>
      <c r="H209" s="413"/>
      <c r="I209" s="413"/>
      <c r="J209" s="429"/>
      <c r="K209" s="1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13"/>
      <c r="Z209" s="413"/>
    </row>
    <row r="210" spans="1:26" x14ac:dyDescent="0.25">
      <c r="A210" s="1"/>
      <c r="B210" s="477"/>
      <c r="C210" s="1"/>
      <c r="D210" s="1"/>
      <c r="E210" s="1"/>
      <c r="F210" s="1"/>
      <c r="G210" s="1"/>
      <c r="H210" s="413"/>
      <c r="I210" s="413"/>
      <c r="J210" s="429"/>
      <c r="K210" s="1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13"/>
      <c r="Z210" s="413"/>
    </row>
    <row r="211" spans="1:26" x14ac:dyDescent="0.25">
      <c r="A211" s="1"/>
      <c r="B211" s="477"/>
      <c r="C211" s="1"/>
      <c r="D211" s="1"/>
      <c r="E211" s="1"/>
      <c r="F211" s="1"/>
      <c r="G211" s="1"/>
      <c r="H211" s="413"/>
      <c r="I211" s="413"/>
      <c r="J211" s="429"/>
      <c r="K211" s="1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13"/>
      <c r="Z211" s="413"/>
    </row>
    <row r="212" spans="1:26" x14ac:dyDescent="0.25">
      <c r="A212" s="1"/>
      <c r="B212" s="477"/>
      <c r="C212" s="1"/>
      <c r="D212" s="1"/>
      <c r="E212" s="1"/>
      <c r="F212" s="1"/>
      <c r="G212" s="1"/>
      <c r="H212" s="413"/>
      <c r="I212" s="413"/>
      <c r="J212" s="429"/>
      <c r="K212" s="1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13"/>
      <c r="Z212" s="413"/>
    </row>
    <row r="213" spans="1:26" x14ac:dyDescent="0.25">
      <c r="A213" s="1"/>
      <c r="B213" s="477"/>
      <c r="C213" s="1"/>
      <c r="D213" s="1"/>
      <c r="E213" s="1"/>
      <c r="F213" s="1"/>
      <c r="G213" s="1"/>
      <c r="H213" s="413"/>
      <c r="I213" s="413"/>
      <c r="J213" s="429"/>
      <c r="K213" s="1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13"/>
      <c r="Z213" s="413"/>
    </row>
  </sheetData>
  <mergeCells count="29"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  <mergeCell ref="C4:C5"/>
    <mergeCell ref="D4:D5"/>
    <mergeCell ref="E4:E5"/>
    <mergeCell ref="F4:F5"/>
    <mergeCell ref="L4:L5"/>
    <mergeCell ref="M4:M5"/>
    <mergeCell ref="N4:N5"/>
    <mergeCell ref="X4:X5"/>
    <mergeCell ref="Y4:Y5"/>
    <mergeCell ref="Z4:Z5"/>
    <mergeCell ref="O4:O5"/>
    <mergeCell ref="P4:S4"/>
    <mergeCell ref="T4:T5"/>
    <mergeCell ref="U4:U5"/>
    <mergeCell ref="V4:V5"/>
    <mergeCell ref="W4:W5"/>
  </mergeCells>
  <phoneticPr fontId="3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35" orientation="landscape" r:id="rId1"/>
  <rowBreaks count="8" manualBreakCount="8">
    <brk id="27" max="16383" man="1"/>
    <brk id="52" max="16383" man="1"/>
    <brk id="77" max="16383" man="1"/>
    <brk id="104" max="16383" man="1"/>
    <brk id="121" max="25" man="1"/>
    <brk id="137" max="16383" man="1"/>
    <brk id="159" max="16383" man="1"/>
    <brk id="1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7372-E47A-4270-98D1-1166C1E9718C}">
  <dimension ref="A1:T49"/>
  <sheetViews>
    <sheetView topLeftCell="B1" zoomScale="70" zoomScaleNormal="70" workbookViewId="0">
      <selection activeCell="J17" sqref="J17"/>
    </sheetView>
  </sheetViews>
  <sheetFormatPr defaultRowHeight="15" x14ac:dyDescent="0.25"/>
  <cols>
    <col min="1" max="1" width="7.7109375" hidden="1" customWidth="1"/>
    <col min="2" max="2" width="7.42578125" customWidth="1"/>
    <col min="3" max="3" width="20.28515625" customWidth="1"/>
    <col min="4" max="4" width="17.5703125" customWidth="1"/>
    <col min="5" max="5" width="12.42578125" customWidth="1"/>
    <col min="6" max="6" width="22.42578125" customWidth="1"/>
    <col min="7" max="8" width="13.5703125" customWidth="1"/>
    <col min="9" max="9" width="16.5703125" customWidth="1"/>
    <col min="10" max="10" width="39.42578125" customWidth="1"/>
    <col min="11" max="11" width="12.5703125" customWidth="1"/>
    <col min="12" max="12" width="14.140625" customWidth="1"/>
    <col min="13" max="13" width="9" customWidth="1"/>
    <col min="14" max="18" width="11.140625" customWidth="1"/>
    <col min="19" max="19" width="12" customWidth="1"/>
    <col min="20" max="20" width="10.5703125" customWidth="1"/>
  </cols>
  <sheetData>
    <row r="1" spans="1:20" ht="15.75" thickBot="1" x14ac:dyDescent="0.3">
      <c r="A1" s="1"/>
      <c r="B1" s="1" t="s">
        <v>611</v>
      </c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  <c r="S1" s="1"/>
      <c r="T1" s="1"/>
    </row>
    <row r="2" spans="1:20" ht="19.5" thickBot="1" x14ac:dyDescent="0.35">
      <c r="A2" s="1246"/>
      <c r="B2" s="1386" t="s">
        <v>612</v>
      </c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7"/>
      <c r="N2" s="1387"/>
      <c r="O2" s="1387"/>
      <c r="P2" s="1387"/>
      <c r="Q2" s="1387"/>
      <c r="R2" s="1387"/>
      <c r="S2" s="1387"/>
      <c r="T2" s="1388"/>
    </row>
    <row r="3" spans="1:20" ht="15.75" thickBot="1" x14ac:dyDescent="0.3">
      <c r="A3" s="1389" t="s">
        <v>613</v>
      </c>
      <c r="B3" s="1392" t="s">
        <v>2</v>
      </c>
      <c r="C3" s="1357" t="s">
        <v>614</v>
      </c>
      <c r="D3" s="1378"/>
      <c r="E3" s="1378"/>
      <c r="F3" s="1395" t="s">
        <v>4</v>
      </c>
      <c r="G3" s="1398" t="s">
        <v>260</v>
      </c>
      <c r="H3" s="1401" t="s">
        <v>6</v>
      </c>
      <c r="I3" s="1404" t="s">
        <v>7</v>
      </c>
      <c r="J3" s="1407" t="s">
        <v>8</v>
      </c>
      <c r="K3" s="1410" t="s">
        <v>615</v>
      </c>
      <c r="L3" s="1411"/>
      <c r="M3" s="1310" t="s">
        <v>262</v>
      </c>
      <c r="N3" s="1311"/>
      <c r="O3" s="1382" t="s">
        <v>616</v>
      </c>
      <c r="P3" s="1383"/>
      <c r="Q3" s="1383"/>
      <c r="R3" s="1383"/>
      <c r="S3" s="1310" t="s">
        <v>12</v>
      </c>
      <c r="T3" s="1311"/>
    </row>
    <row r="4" spans="1:20" ht="15.75" thickBot="1" x14ac:dyDescent="0.3">
      <c r="A4" s="1390"/>
      <c r="B4" s="1393"/>
      <c r="C4" s="1412" t="s">
        <v>617</v>
      </c>
      <c r="D4" s="1414" t="s">
        <v>618</v>
      </c>
      <c r="E4" s="1414" t="s">
        <v>619</v>
      </c>
      <c r="F4" s="1396"/>
      <c r="G4" s="1399"/>
      <c r="H4" s="1402"/>
      <c r="I4" s="1405"/>
      <c r="J4" s="1408"/>
      <c r="K4" s="1416" t="s">
        <v>620</v>
      </c>
      <c r="L4" s="1416" t="s">
        <v>621</v>
      </c>
      <c r="M4" s="1384" t="s">
        <v>20</v>
      </c>
      <c r="N4" s="1329" t="s">
        <v>21</v>
      </c>
      <c r="O4" s="1418" t="s">
        <v>265</v>
      </c>
      <c r="P4" s="1419"/>
      <c r="Q4" s="1419"/>
      <c r="R4" s="1419"/>
      <c r="S4" s="1380" t="s">
        <v>622</v>
      </c>
      <c r="T4" s="1381" t="s">
        <v>25</v>
      </c>
    </row>
    <row r="5" spans="1:20" ht="84.6" customHeight="1" thickBot="1" x14ac:dyDescent="0.3">
      <c r="A5" s="1391"/>
      <c r="B5" s="1394"/>
      <c r="C5" s="1413"/>
      <c r="D5" s="1415"/>
      <c r="E5" s="1415"/>
      <c r="F5" s="1397"/>
      <c r="G5" s="1400"/>
      <c r="H5" s="1403"/>
      <c r="I5" s="1406"/>
      <c r="J5" s="1409"/>
      <c r="K5" s="1417"/>
      <c r="L5" s="1417"/>
      <c r="M5" s="1385"/>
      <c r="N5" s="1330"/>
      <c r="O5" s="417" t="s">
        <v>271</v>
      </c>
      <c r="P5" s="418" t="s">
        <v>272</v>
      </c>
      <c r="Q5" s="419" t="s">
        <v>273</v>
      </c>
      <c r="R5" s="420" t="s">
        <v>623</v>
      </c>
      <c r="S5" s="1347"/>
      <c r="T5" s="1332"/>
    </row>
    <row r="6" spans="1:20" ht="51" x14ac:dyDescent="0.25">
      <c r="A6" s="1"/>
      <c r="B6" s="753" t="s">
        <v>695</v>
      </c>
      <c r="C6" s="754" t="s">
        <v>624</v>
      </c>
      <c r="D6" s="770" t="s">
        <v>221</v>
      </c>
      <c r="E6" s="757">
        <v>720524414</v>
      </c>
      <c r="F6" s="758" t="s">
        <v>625</v>
      </c>
      <c r="G6" s="771" t="s">
        <v>29</v>
      </c>
      <c r="H6" s="772" t="s">
        <v>30</v>
      </c>
      <c r="I6" s="772" t="s">
        <v>30</v>
      </c>
      <c r="J6" s="758" t="s">
        <v>625</v>
      </c>
      <c r="K6" s="773">
        <v>60000000</v>
      </c>
      <c r="L6" s="774">
        <f t="shared" ref="L6:L12" si="0">K6/100*70</f>
        <v>42000000</v>
      </c>
      <c r="M6" s="824" t="s">
        <v>48</v>
      </c>
      <c r="N6" s="776" t="s">
        <v>34</v>
      </c>
      <c r="O6" s="762"/>
      <c r="P6" s="777"/>
      <c r="Q6" s="777"/>
      <c r="R6" s="763"/>
      <c r="S6" s="778" t="s">
        <v>626</v>
      </c>
      <c r="T6" s="757" t="s">
        <v>35</v>
      </c>
    </row>
    <row r="7" spans="1:20" s="1115" customFormat="1" ht="40.9" customHeight="1" x14ac:dyDescent="0.25">
      <c r="A7" s="1"/>
      <c r="B7" s="829" t="s">
        <v>696</v>
      </c>
      <c r="C7" s="1195" t="s">
        <v>624</v>
      </c>
      <c r="D7" s="1196" t="s">
        <v>221</v>
      </c>
      <c r="E7" s="1057">
        <v>720524414</v>
      </c>
      <c r="F7" s="1058" t="s">
        <v>627</v>
      </c>
      <c r="G7" s="1197" t="s">
        <v>29</v>
      </c>
      <c r="H7" s="1198" t="s">
        <v>30</v>
      </c>
      <c r="I7" s="1198" t="s">
        <v>30</v>
      </c>
      <c r="J7" s="1058" t="s">
        <v>628</v>
      </c>
      <c r="K7" s="1199">
        <v>500000</v>
      </c>
      <c r="L7" s="1200">
        <f t="shared" ref="L7" si="1">K7/100*70</f>
        <v>350000</v>
      </c>
      <c r="M7" s="1052" t="s">
        <v>40</v>
      </c>
      <c r="N7" s="1051" t="s">
        <v>575</v>
      </c>
      <c r="O7" s="1201"/>
      <c r="P7" s="1202"/>
      <c r="Q7" s="1202"/>
      <c r="R7" s="1203"/>
      <c r="S7" s="1204" t="s">
        <v>44</v>
      </c>
      <c r="T7" s="1057" t="s">
        <v>35</v>
      </c>
    </row>
    <row r="8" spans="1:20" ht="49.15" customHeight="1" thickBot="1" x14ac:dyDescent="0.3">
      <c r="A8" s="1">
        <v>2</v>
      </c>
      <c r="B8" s="158" t="s">
        <v>698</v>
      </c>
      <c r="C8" s="933" t="s">
        <v>624</v>
      </c>
      <c r="D8" s="1190" t="s">
        <v>221</v>
      </c>
      <c r="E8" s="66">
        <v>720524414</v>
      </c>
      <c r="F8" s="63" t="s">
        <v>769</v>
      </c>
      <c r="G8" s="64" t="s">
        <v>29</v>
      </c>
      <c r="H8" s="1191" t="s">
        <v>30</v>
      </c>
      <c r="I8" s="1191" t="s">
        <v>30</v>
      </c>
      <c r="J8" s="63" t="s">
        <v>769</v>
      </c>
      <c r="K8" s="1192">
        <v>1800000</v>
      </c>
      <c r="L8" s="1193">
        <f t="shared" si="0"/>
        <v>1260000</v>
      </c>
      <c r="M8" s="65" t="s">
        <v>48</v>
      </c>
      <c r="N8" s="66" t="s">
        <v>34</v>
      </c>
      <c r="O8" s="67"/>
      <c r="P8" s="1194"/>
      <c r="Q8" s="1194"/>
      <c r="R8" s="62"/>
      <c r="S8" s="939" t="s">
        <v>771</v>
      </c>
      <c r="T8" s="66" t="s">
        <v>35</v>
      </c>
    </row>
    <row r="9" spans="1:20" ht="114.6" customHeight="1" x14ac:dyDescent="0.25">
      <c r="A9" s="1"/>
      <c r="B9" s="784" t="s">
        <v>699</v>
      </c>
      <c r="C9" s="785" t="s">
        <v>629</v>
      </c>
      <c r="D9" s="786" t="s">
        <v>629</v>
      </c>
      <c r="E9" s="776">
        <v>26537516</v>
      </c>
      <c r="F9" s="787" t="s">
        <v>630</v>
      </c>
      <c r="G9" s="788" t="s">
        <v>29</v>
      </c>
      <c r="H9" s="789" t="s">
        <v>30</v>
      </c>
      <c r="I9" s="789" t="s">
        <v>30</v>
      </c>
      <c r="J9" s="787" t="s">
        <v>631</v>
      </c>
      <c r="K9" s="790">
        <v>12500000</v>
      </c>
      <c r="L9" s="791">
        <f t="shared" si="0"/>
        <v>8750000</v>
      </c>
      <c r="M9" s="792" t="s">
        <v>632</v>
      </c>
      <c r="N9" s="793" t="s">
        <v>153</v>
      </c>
      <c r="O9" s="794" t="s">
        <v>41</v>
      </c>
      <c r="P9" s="795" t="s">
        <v>41</v>
      </c>
      <c r="Q9" s="795"/>
      <c r="R9" s="796" t="s">
        <v>41</v>
      </c>
      <c r="S9" s="797" t="s">
        <v>426</v>
      </c>
      <c r="T9" s="798" t="s">
        <v>35</v>
      </c>
    </row>
    <row r="10" spans="1:20" ht="165.75" x14ac:dyDescent="0.25">
      <c r="A10" s="1"/>
      <c r="B10" s="753" t="s">
        <v>701</v>
      </c>
      <c r="C10" s="785" t="s">
        <v>629</v>
      </c>
      <c r="D10" s="786" t="s">
        <v>629</v>
      </c>
      <c r="E10" s="757">
        <v>26537516</v>
      </c>
      <c r="F10" s="758" t="s">
        <v>633</v>
      </c>
      <c r="G10" s="771" t="s">
        <v>29</v>
      </c>
      <c r="H10" s="772" t="s">
        <v>30</v>
      </c>
      <c r="I10" s="772" t="s">
        <v>30</v>
      </c>
      <c r="J10" s="758" t="s">
        <v>654</v>
      </c>
      <c r="K10" s="773">
        <v>10500000</v>
      </c>
      <c r="L10" s="774">
        <f t="shared" si="0"/>
        <v>7350000</v>
      </c>
      <c r="M10" s="799" t="s">
        <v>54</v>
      </c>
      <c r="N10" s="800" t="s">
        <v>153</v>
      </c>
      <c r="O10" s="759"/>
      <c r="P10" s="756" t="s">
        <v>41</v>
      </c>
      <c r="Q10" s="756" t="s">
        <v>41</v>
      </c>
      <c r="R10" s="757"/>
      <c r="S10" s="778" t="s">
        <v>426</v>
      </c>
      <c r="T10" s="801" t="s">
        <v>35</v>
      </c>
    </row>
    <row r="11" spans="1:20" ht="79.150000000000006" customHeight="1" x14ac:dyDescent="0.25">
      <c r="A11" s="1"/>
      <c r="B11" s="753" t="s">
        <v>702</v>
      </c>
      <c r="C11" s="785" t="s">
        <v>629</v>
      </c>
      <c r="D11" s="786" t="s">
        <v>629</v>
      </c>
      <c r="E11" s="757">
        <v>26537516</v>
      </c>
      <c r="F11" s="758" t="s">
        <v>634</v>
      </c>
      <c r="G11" s="771" t="s">
        <v>29</v>
      </c>
      <c r="H11" s="772" t="s">
        <v>30</v>
      </c>
      <c r="I11" s="772" t="s">
        <v>30</v>
      </c>
      <c r="J11" s="758" t="s">
        <v>635</v>
      </c>
      <c r="K11" s="773">
        <v>29500000</v>
      </c>
      <c r="L11" s="774">
        <f t="shared" si="0"/>
        <v>20650000</v>
      </c>
      <c r="M11" s="799" t="s">
        <v>632</v>
      </c>
      <c r="N11" s="802" t="s">
        <v>636</v>
      </c>
      <c r="O11" s="759" t="s">
        <v>41</v>
      </c>
      <c r="P11" s="756" t="s">
        <v>41</v>
      </c>
      <c r="Q11" s="756" t="s">
        <v>41</v>
      </c>
      <c r="R11" s="757" t="s">
        <v>41</v>
      </c>
      <c r="S11" s="778" t="s">
        <v>426</v>
      </c>
      <c r="T11" s="801" t="s">
        <v>35</v>
      </c>
    </row>
    <row r="12" spans="1:20" ht="230.45" customHeight="1" thickBot="1" x14ac:dyDescent="0.3">
      <c r="A12" s="1"/>
      <c r="B12" s="590" t="s">
        <v>700</v>
      </c>
      <c r="C12" s="1247" t="s">
        <v>629</v>
      </c>
      <c r="D12" s="1248" t="s">
        <v>629</v>
      </c>
      <c r="E12" s="765">
        <v>26537516</v>
      </c>
      <c r="F12" s="766" t="s">
        <v>637</v>
      </c>
      <c r="G12" s="779" t="s">
        <v>29</v>
      </c>
      <c r="H12" s="780" t="s">
        <v>30</v>
      </c>
      <c r="I12" s="780" t="s">
        <v>30</v>
      </c>
      <c r="J12" s="766" t="s">
        <v>638</v>
      </c>
      <c r="K12" s="781">
        <v>14500000</v>
      </c>
      <c r="L12" s="782">
        <f t="shared" si="0"/>
        <v>10150000</v>
      </c>
      <c r="M12" s="803" t="s">
        <v>233</v>
      </c>
      <c r="N12" s="804" t="s">
        <v>153</v>
      </c>
      <c r="O12" s="767"/>
      <c r="P12" s="764"/>
      <c r="Q12" s="764"/>
      <c r="R12" s="765"/>
      <c r="S12" s="783" t="s">
        <v>426</v>
      </c>
      <c r="T12" s="805" t="s">
        <v>639</v>
      </c>
    </row>
    <row r="13" spans="1:20" ht="78.599999999999994" customHeight="1" x14ac:dyDescent="0.25">
      <c r="A13" s="1"/>
      <c r="B13" s="784" t="s">
        <v>697</v>
      </c>
      <c r="C13" s="806" t="s">
        <v>640</v>
      </c>
      <c r="D13" s="807" t="s">
        <v>221</v>
      </c>
      <c r="E13" s="796">
        <v>72052422</v>
      </c>
      <c r="F13" s="787" t="s">
        <v>641</v>
      </c>
      <c r="G13" s="788" t="s">
        <v>29</v>
      </c>
      <c r="H13" s="789" t="s">
        <v>30</v>
      </c>
      <c r="I13" s="808" t="s">
        <v>30</v>
      </c>
      <c r="J13" s="788" t="s">
        <v>641</v>
      </c>
      <c r="K13" s="790">
        <v>5000000</v>
      </c>
      <c r="L13" s="791">
        <f>K13/100*70</f>
        <v>3500000</v>
      </c>
      <c r="M13" s="946" t="s">
        <v>445</v>
      </c>
      <c r="N13" s="947" t="s">
        <v>87</v>
      </c>
      <c r="O13" s="794"/>
      <c r="P13" s="795"/>
      <c r="Q13" s="795"/>
      <c r="R13" s="796"/>
      <c r="S13" s="794"/>
      <c r="T13" s="796" t="s">
        <v>35</v>
      </c>
    </row>
    <row r="14" spans="1:20" ht="78.599999999999994" customHeight="1" x14ac:dyDescent="0.25">
      <c r="A14" s="1"/>
      <c r="B14" s="193" t="s">
        <v>703</v>
      </c>
      <c r="C14" s="586" t="s">
        <v>640</v>
      </c>
      <c r="D14" s="472" t="s">
        <v>221</v>
      </c>
      <c r="E14" s="174">
        <v>72052422</v>
      </c>
      <c r="F14" s="32" t="s">
        <v>642</v>
      </c>
      <c r="G14" s="33" t="s">
        <v>29</v>
      </c>
      <c r="H14" s="588" t="s">
        <v>30</v>
      </c>
      <c r="I14" s="587" t="s">
        <v>30</v>
      </c>
      <c r="J14" s="32" t="s">
        <v>643</v>
      </c>
      <c r="K14" s="809">
        <v>1800000</v>
      </c>
      <c r="L14" s="810">
        <f t="shared" ref="L14:L15" si="2">K14/100*70</f>
        <v>1260000</v>
      </c>
      <c r="M14" s="175" t="s">
        <v>644</v>
      </c>
      <c r="N14" s="174" t="s">
        <v>299</v>
      </c>
      <c r="O14" s="175" t="s">
        <v>41</v>
      </c>
      <c r="P14" s="194" t="s">
        <v>41</v>
      </c>
      <c r="Q14" s="194" t="s">
        <v>41</v>
      </c>
      <c r="R14" s="174" t="s">
        <v>41</v>
      </c>
      <c r="S14" s="76" t="s">
        <v>44</v>
      </c>
      <c r="T14" s="38" t="s">
        <v>35</v>
      </c>
    </row>
    <row r="15" spans="1:20" ht="81" customHeight="1" thickBot="1" x14ac:dyDescent="0.3">
      <c r="A15" s="1"/>
      <c r="B15" s="332" t="s">
        <v>770</v>
      </c>
      <c r="C15" s="811" t="s">
        <v>640</v>
      </c>
      <c r="D15" s="812" t="s">
        <v>221</v>
      </c>
      <c r="E15" s="143">
        <v>72052422</v>
      </c>
      <c r="F15" s="104" t="s">
        <v>645</v>
      </c>
      <c r="G15" s="142" t="s">
        <v>29</v>
      </c>
      <c r="H15" s="813" t="s">
        <v>30</v>
      </c>
      <c r="I15" s="814" t="s">
        <v>30</v>
      </c>
      <c r="J15" s="104" t="s">
        <v>646</v>
      </c>
      <c r="K15" s="815">
        <v>15000000</v>
      </c>
      <c r="L15" s="816">
        <f t="shared" si="2"/>
        <v>10500000</v>
      </c>
      <c r="M15" s="144" t="s">
        <v>396</v>
      </c>
      <c r="N15" s="143" t="s">
        <v>165</v>
      </c>
      <c r="O15" s="144" t="s">
        <v>41</v>
      </c>
      <c r="P15" s="261" t="s">
        <v>41</v>
      </c>
      <c r="Q15" s="261" t="s">
        <v>41</v>
      </c>
      <c r="R15" s="143" t="s">
        <v>41</v>
      </c>
      <c r="S15" s="948" t="s">
        <v>734</v>
      </c>
      <c r="T15" s="817" t="s">
        <v>35</v>
      </c>
    </row>
    <row r="16" spans="1:20" x14ac:dyDescent="0.25">
      <c r="A16" s="1" t="s">
        <v>647</v>
      </c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1"/>
      <c r="N16" s="1"/>
      <c r="O16" s="1"/>
      <c r="P16" s="1"/>
      <c r="Q16" s="1"/>
      <c r="R16" s="1"/>
      <c r="S16" s="1"/>
      <c r="T16" s="1"/>
    </row>
    <row r="17" spans="1:20" ht="4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 t="s">
        <v>714</v>
      </c>
      <c r="C18" s="1"/>
      <c r="D18" s="1"/>
      <c r="E18" s="1"/>
      <c r="F18" s="1"/>
      <c r="G18" s="1" t="s">
        <v>249</v>
      </c>
      <c r="H18" s="1"/>
      <c r="I18" s="1"/>
      <c r="J18" s="1"/>
      <c r="K18" s="2"/>
      <c r="L18" s="2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 t="s">
        <v>648</v>
      </c>
      <c r="H19" s="1"/>
      <c r="I19" s="1"/>
      <c r="J19" s="1"/>
      <c r="K19" s="2"/>
      <c r="L19" s="2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 t="s">
        <v>649</v>
      </c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 t="s">
        <v>650</v>
      </c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 t="s">
        <v>593</v>
      </c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416" t="s">
        <v>651</v>
      </c>
      <c r="B24" s="1" t="s">
        <v>253</v>
      </c>
      <c r="C24" s="1"/>
      <c r="D24" s="1"/>
      <c r="E24" s="1"/>
      <c r="F24" s="1"/>
      <c r="G24" s="1"/>
      <c r="H24" s="1"/>
      <c r="I24" s="1"/>
      <c r="J24" s="1"/>
      <c r="K24" s="2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416" t="s">
        <v>605</v>
      </c>
      <c r="B25" s="1" t="s">
        <v>254</v>
      </c>
      <c r="C25" s="1"/>
      <c r="D25" s="1"/>
      <c r="E25" s="1"/>
      <c r="F25" s="1"/>
      <c r="G25" s="1"/>
      <c r="H25" s="1"/>
      <c r="I25" s="1"/>
      <c r="J25" s="1"/>
      <c r="K25" s="2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416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416"/>
      <c r="B27" s="1" t="s">
        <v>594</v>
      </c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416"/>
      <c r="B28" s="415"/>
      <c r="C28" s="415"/>
      <c r="D28" s="415"/>
      <c r="E28" s="415"/>
      <c r="F28" s="415"/>
      <c r="G28" s="415"/>
      <c r="H28" s="415"/>
      <c r="I28" s="415"/>
      <c r="J28" s="415"/>
      <c r="K28" s="424"/>
      <c r="L28" s="424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416"/>
      <c r="B29" s="415" t="s">
        <v>652</v>
      </c>
      <c r="C29" s="415"/>
      <c r="D29" s="415"/>
      <c r="E29" s="415"/>
      <c r="F29" s="415"/>
      <c r="G29" s="415"/>
      <c r="H29" s="415"/>
      <c r="I29" s="415"/>
      <c r="J29" s="415"/>
      <c r="K29" s="424"/>
      <c r="L29" s="424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416"/>
      <c r="B30" s="415" t="s">
        <v>596</v>
      </c>
      <c r="C30" s="415"/>
      <c r="D30" s="415"/>
      <c r="E30" s="415"/>
      <c r="F30" s="415"/>
      <c r="G30" s="415"/>
      <c r="H30" s="415"/>
      <c r="I30" s="415"/>
      <c r="J30" s="415"/>
      <c r="K30" s="424"/>
      <c r="L30" s="424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416"/>
      <c r="B31" s="415" t="s">
        <v>597</v>
      </c>
      <c r="C31" s="415"/>
      <c r="D31" s="415"/>
      <c r="E31" s="415"/>
      <c r="F31" s="415"/>
      <c r="G31" s="415"/>
      <c r="H31" s="415"/>
      <c r="I31" s="415"/>
      <c r="J31" s="415"/>
      <c r="K31" s="424"/>
      <c r="L31" s="424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416"/>
      <c r="B32" s="415" t="s">
        <v>598</v>
      </c>
      <c r="C32" s="415"/>
      <c r="D32" s="415"/>
      <c r="E32" s="415"/>
      <c r="F32" s="415"/>
      <c r="G32" s="415"/>
      <c r="H32" s="415"/>
      <c r="I32" s="415"/>
      <c r="J32" s="415"/>
      <c r="K32" s="424"/>
      <c r="L32" s="424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416"/>
      <c r="B33" s="415" t="s">
        <v>599</v>
      </c>
      <c r="C33" s="415"/>
      <c r="D33" s="415"/>
      <c r="E33" s="415"/>
      <c r="F33" s="415"/>
      <c r="G33" s="415"/>
      <c r="H33" s="415"/>
      <c r="I33" s="415"/>
      <c r="J33" s="415"/>
      <c r="K33" s="424"/>
      <c r="L33" s="424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415" t="s">
        <v>600</v>
      </c>
      <c r="C34" s="415"/>
      <c r="D34" s="415"/>
      <c r="E34" s="415"/>
      <c r="F34" s="415"/>
      <c r="G34" s="415"/>
      <c r="H34" s="415"/>
      <c r="I34" s="415"/>
      <c r="J34" s="415"/>
      <c r="K34" s="424"/>
      <c r="L34" s="424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415" t="s">
        <v>601</v>
      </c>
      <c r="C35" s="415"/>
      <c r="D35" s="415"/>
      <c r="E35" s="415"/>
      <c r="F35" s="415"/>
      <c r="G35" s="415"/>
      <c r="H35" s="415"/>
      <c r="I35" s="415"/>
      <c r="J35" s="415"/>
      <c r="K35" s="424"/>
      <c r="L35" s="424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415" t="s">
        <v>602</v>
      </c>
      <c r="C36" s="415"/>
      <c r="D36" s="415"/>
      <c r="E36" s="415"/>
      <c r="F36" s="415"/>
      <c r="G36" s="415"/>
      <c r="H36" s="415"/>
      <c r="I36" s="415"/>
      <c r="J36" s="415"/>
      <c r="K36" s="424"/>
      <c r="L36" s="424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415"/>
      <c r="C37" s="415"/>
      <c r="D37" s="415"/>
      <c r="E37" s="415"/>
      <c r="F37" s="415"/>
      <c r="G37" s="415"/>
      <c r="H37" s="415"/>
      <c r="I37" s="415"/>
      <c r="J37" s="415"/>
      <c r="K37" s="424"/>
      <c r="L37" s="424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415" t="s">
        <v>653</v>
      </c>
      <c r="C38" s="415"/>
      <c r="D38" s="415"/>
      <c r="E38" s="415"/>
      <c r="F38" s="415"/>
      <c r="G38" s="415"/>
      <c r="H38" s="415"/>
      <c r="I38" s="415"/>
      <c r="J38" s="415"/>
      <c r="K38" s="424"/>
      <c r="L38" s="424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415" t="s">
        <v>605</v>
      </c>
      <c r="C39" s="415"/>
      <c r="D39" s="415"/>
      <c r="E39" s="415"/>
      <c r="F39" s="415"/>
      <c r="G39" s="415"/>
      <c r="H39" s="415"/>
      <c r="I39" s="415"/>
      <c r="J39" s="415"/>
      <c r="K39" s="424"/>
      <c r="L39" s="424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415"/>
      <c r="C40" s="415"/>
      <c r="D40" s="415"/>
      <c r="E40" s="415"/>
      <c r="F40" s="415"/>
      <c r="G40" s="415"/>
      <c r="H40" s="415"/>
      <c r="I40" s="415"/>
      <c r="J40" s="415"/>
      <c r="K40" s="424"/>
      <c r="L40" s="424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415" t="s">
        <v>606</v>
      </c>
      <c r="C41" s="415"/>
      <c r="D41" s="415"/>
      <c r="E41" s="415"/>
      <c r="F41" s="415"/>
      <c r="G41" s="415"/>
      <c r="H41" s="415"/>
      <c r="I41" s="415"/>
      <c r="J41" s="415"/>
      <c r="K41" s="424"/>
      <c r="L41" s="424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415" t="s">
        <v>607</v>
      </c>
      <c r="C42" s="415"/>
      <c r="D42" s="415"/>
      <c r="E42" s="415"/>
      <c r="F42" s="415"/>
      <c r="G42" s="415"/>
      <c r="H42" s="415"/>
      <c r="I42" s="415"/>
      <c r="J42" s="415"/>
      <c r="K42" s="424"/>
      <c r="L42" s="424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 t="s">
        <v>608</v>
      </c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 t="s">
        <v>609</v>
      </c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 t="s">
        <v>610</v>
      </c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2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2"/>
      <c r="M49" s="1"/>
      <c r="N49" s="1"/>
      <c r="O49" s="1"/>
      <c r="P49" s="1"/>
      <c r="Q49" s="1"/>
      <c r="R49" s="1"/>
      <c r="S49" s="1"/>
      <c r="T49" s="1"/>
    </row>
  </sheetData>
  <mergeCells count="23">
    <mergeCell ref="B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  <mergeCell ref="S4:S5"/>
    <mergeCell ref="T4:T5"/>
    <mergeCell ref="M3:N3"/>
    <mergeCell ref="O3:R3"/>
    <mergeCell ref="S3:T3"/>
    <mergeCell ref="M4:M5"/>
    <mergeCell ref="N4:N5"/>
  </mergeCells>
  <phoneticPr fontId="3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47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Veselý Pavel Mgr.</dc:creator>
  <cp:lastModifiedBy>Klementová Radka Ing. Ph.D.</cp:lastModifiedBy>
  <cp:lastPrinted>2025-12-09T09:14:25Z</cp:lastPrinted>
  <dcterms:created xsi:type="dcterms:W3CDTF">2024-09-19T07:37:58Z</dcterms:created>
  <dcterms:modified xsi:type="dcterms:W3CDTF">2025-12-16T09:11:16Z</dcterms:modified>
</cp:coreProperties>
</file>