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HP\Documents\MAS\MAP\MHradiste\==_MAP_4_==\inv_priority\202505\"/>
    </mc:Choice>
  </mc:AlternateContent>
  <xr:revisionPtr revIDLastSave="0" documentId="13_ncr:1_{1D53FB8F-FE68-4A32-A2B8-62C7903D39F1}" xr6:coauthVersionLast="47" xr6:coauthVersionMax="47" xr10:uidLastSave="{00000000-0000-0000-0000-000000000000}"/>
  <bookViews>
    <workbookView xWindow="22932" yWindow="-108" windowWidth="23256" windowHeight="12456" tabRatio="710" activeTab="2" xr2:uid="{00000000-000D-0000-FFFF-FFFF00000000}"/>
  </bookViews>
  <sheets>
    <sheet name="Pokyny, info" sheetId="9" r:id="rId1"/>
    <sheet name="MŠ" sheetId="6" r:id="rId2"/>
    <sheet name="ZŠ" sheetId="7" r:id="rId3"/>
    <sheet name="zajmové, neformalní, cel" sheetId="8" r:id="rId4"/>
  </sheets>
  <definedNames>
    <definedName name="_xlnm.Print_Area" localSheetId="3">'zajmové, neformalní, cel'!$A$1:$T$44</definedName>
    <definedName name="_xlnm.Print_Area" localSheetId="2">ZŠ!$A$1:$Z$127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 i="6" l="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M35" i="6"/>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L9" i="8"/>
  <c r="M90" i="7"/>
  <c r="M89" i="7"/>
  <c r="M77" i="7"/>
  <c r="M61" i="7" l="1"/>
  <c r="M60" i="7"/>
  <c r="M59" i="7"/>
  <c r="M63" i="6" l="1"/>
  <c r="M23" i="6" l="1"/>
  <c r="M15" i="6"/>
  <c r="A6" i="7" l="1"/>
  <c r="M76" i="7" l="1"/>
  <c r="M78" i="7"/>
  <c r="M73" i="7"/>
  <c r="M74" i="7"/>
  <c r="M22" i="6"/>
  <c r="M93" i="7"/>
  <c r="M31" i="6"/>
  <c r="M71" i="7" l="1"/>
  <c r="M72" i="7"/>
  <c r="M92" i="7"/>
  <c r="M58" i="7"/>
  <c r="M57" i="7"/>
  <c r="M35" i="7"/>
  <c r="M34" i="7"/>
  <c r="M33" i="7"/>
  <c r="L7" i="8"/>
  <c r="L8" i="8"/>
  <c r="M91" i="7"/>
  <c r="M19" i="6"/>
  <c r="M18" i="6"/>
  <c r="M37" i="7"/>
  <c r="M38" i="7"/>
  <c r="M39" i="7"/>
  <c r="M40" i="7"/>
  <c r="M41" i="7"/>
  <c r="M70" i="7"/>
  <c r="M17" i="6"/>
  <c r="M66" i="7"/>
  <c r="M65" i="7"/>
  <c r="M56" i="7"/>
  <c r="M32" i="7"/>
  <c r="M14" i="6"/>
  <c r="M79" i="7"/>
  <c r="M86" i="7"/>
  <c r="M85" i="7"/>
  <c r="M84" i="7"/>
  <c r="M83" i="7"/>
  <c r="M82" i="7"/>
  <c r="M81" i="7"/>
  <c r="M80" i="7"/>
  <c r="M28" i="6"/>
  <c r="M27" i="6"/>
  <c r="M26" i="6"/>
  <c r="M25" i="6"/>
  <c r="M24" i="6"/>
  <c r="M60" i="6"/>
  <c r="M59" i="6"/>
  <c r="M58" i="6"/>
  <c r="M57" i="6"/>
  <c r="M56" i="6"/>
  <c r="M55" i="6"/>
  <c r="M54" i="6"/>
  <c r="M53" i="6"/>
  <c r="M52" i="6"/>
  <c r="M51" i="6"/>
  <c r="M50" i="6"/>
  <c r="M49" i="6"/>
  <c r="M48" i="6"/>
  <c r="M47" i="6"/>
  <c r="M46" i="6"/>
  <c r="M45" i="6"/>
  <c r="M44" i="6"/>
  <c r="M43" i="6"/>
  <c r="M42" i="6"/>
  <c r="M41" i="6"/>
  <c r="M40" i="6"/>
  <c r="M39" i="6"/>
  <c r="M38" i="6"/>
  <c r="M37" i="6"/>
  <c r="M36" i="6"/>
  <c r="M34" i="6"/>
  <c r="M67" i="7"/>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L6" i="8"/>
  <c r="M88" i="7"/>
  <c r="M87" i="7"/>
  <c r="M75" i="7"/>
  <c r="M69" i="7"/>
  <c r="M68" i="7"/>
  <c r="M62" i="6"/>
  <c r="M61" i="6"/>
  <c r="M33" i="6"/>
  <c r="M32" i="6"/>
  <c r="M30" i="6"/>
  <c r="M29" i="6"/>
  <c r="M21" i="6"/>
  <c r="M20" i="6"/>
  <c r="M16" i="6"/>
  <c r="M13" i="6"/>
  <c r="M12" i="6"/>
  <c r="M11" i="6"/>
  <c r="M10" i="6"/>
  <c r="M9" i="6"/>
  <c r="M8" i="6"/>
  <c r="M7" i="6"/>
  <c r="M6" i="6"/>
  <c r="M5" i="6"/>
  <c r="M64" i="7"/>
  <c r="M63" i="7"/>
  <c r="M62" i="7"/>
  <c r="M55" i="7"/>
  <c r="M54" i="7"/>
  <c r="M53" i="7"/>
  <c r="M52" i="7"/>
  <c r="M51" i="7"/>
  <c r="M50" i="7"/>
  <c r="M49" i="7"/>
  <c r="M48" i="7"/>
  <c r="M47" i="7"/>
  <c r="M46" i="7"/>
  <c r="M45" i="7"/>
  <c r="M44" i="7"/>
  <c r="M43" i="7"/>
  <c r="M42" i="7"/>
  <c r="M36" i="7"/>
  <c r="M31" i="7"/>
  <c r="M30" i="7"/>
  <c r="M29" i="7"/>
  <c r="M28" i="7"/>
  <c r="M27" i="7"/>
  <c r="M26" i="7"/>
  <c r="M25" i="7"/>
  <c r="M24" i="7"/>
  <c r="M23" i="7"/>
  <c r="M22" i="7"/>
  <c r="M21" i="7"/>
  <c r="M20" i="7"/>
  <c r="M19" i="7"/>
  <c r="M18" i="7"/>
  <c r="M17" i="7"/>
  <c r="M16" i="7"/>
  <c r="M15" i="7"/>
  <c r="M14" i="7"/>
  <c r="M13" i="7"/>
  <c r="M12" i="7"/>
  <c r="M11" i="7"/>
  <c r="M10" i="7"/>
  <c r="M9" i="7"/>
  <c r="M8" i="7"/>
  <c r="M7" i="7"/>
  <c r="M6" i="7"/>
  <c r="L5" i="8"/>
  <c r="M5" i="7"/>
  <c r="M4" i="6"/>
</calcChain>
</file>

<file path=xl/sharedStrings.xml><?xml version="1.0" encoding="utf-8"?>
<sst xmlns="http://schemas.openxmlformats.org/spreadsheetml/2006/main" count="1124" uniqueCount="356">
  <si>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</si>
  <si>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</si>
  <si>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</si>
  <si>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</si>
  <si>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</si>
  <si>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</si>
  <si>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</si>
  <si>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</si>
  <si>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</si>
  <si>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</si>
  <si>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</si>
  <si>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</si>
  <si>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</si>
  <si>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</si>
  <si>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</si>
  <si>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</si>
  <si>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</si>
  <si>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</si>
  <si>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</si>
  <si>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</si>
  <si>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</si>
  <si>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</si>
  <si>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</si>
  <si>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</si>
  <si>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</si>
  <si>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</si>
  <si>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</si>
  <si>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</si>
  <si>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</si>
  <si>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</si>
  <si>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</si>
  <si>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</si>
  <si>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</si>
  <si>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</si>
  <si>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</si>
  <si>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</si>
  <si>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</si>
  <si>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</si>
  <si>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</si>
  <si>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</si>
  <si>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</si>
  <si>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</si>
  <si>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</si>
  <si>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</si>
  <si>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</si>
  <si>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</si>
  <si>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</si>
  <si>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</si>
  <si>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</si>
  <si>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</si>
  <si>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</si>
  <si>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</si>
  <si>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</si>
  <si>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</si>
  <si>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</si>
  <si>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</si>
  <si>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</si>
  <si>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</si>
  <si>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</si>
  <si>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</si>
  <si>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</si>
  <si>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</si>
  <si>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</si>
  <si>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</si>
  <si>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</si>
  <si>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</si>
  <si>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</si>
  <si>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</si>
  <si>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</si>
  <si>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</si>
  <si>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</si>
  <si>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</si>
  <si>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</si>
  <si>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</si>
  <si>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</si>
  <si>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</si>
  <si>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</si>
  <si>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</si>
  <si>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</si>
  <si>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</si>
  <si>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</si>
  <si>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</si>
  <si>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Základní škola Mnichovo Hradiště, Sokolovská 254, příspěvková organizace</t>
  </si>
  <si>
    <t>Město Mnichovo Hradiště</t>
  </si>
  <si>
    <t>Mnichovo Hradiště</t>
  </si>
  <si>
    <t>Energetické úspory</t>
  </si>
  <si>
    <t>plánováno</t>
  </si>
  <si>
    <t>ne</t>
  </si>
  <si>
    <t>Rekonstrukce učeben</t>
  </si>
  <si>
    <t>x</t>
  </si>
  <si>
    <t>Rekonstrukce odborných učeben</t>
  </si>
  <si>
    <t>Rekonstrukce společných prostor</t>
  </si>
  <si>
    <t>Zvyšování kapacity kmenových tříd</t>
  </si>
  <si>
    <t>Zvyšování kapacity a vybavení odborných učeben</t>
  </si>
  <si>
    <t>Zvyšování kapacity školy</t>
  </si>
  <si>
    <t>Nákup vybavení pro odborné předměty</t>
  </si>
  <si>
    <t>Nákup vybavení pro kmenové třídy</t>
  </si>
  <si>
    <t>Nákup vybavení pro zájmové vzdělávání</t>
  </si>
  <si>
    <t>Budování a úpravy sportovních prostor</t>
  </si>
  <si>
    <t>Víceúčelové hřiště</t>
  </si>
  <si>
    <t>Úpravy zeleně</t>
  </si>
  <si>
    <t>Budování venkovních učeben</t>
  </si>
  <si>
    <t>Bezpečnostní prvky</t>
  </si>
  <si>
    <t>Budování naučných stezek a skleníků</t>
  </si>
  <si>
    <t>Práce s digitálními technologiemi</t>
  </si>
  <si>
    <t>Rekonstrukce topení v budově školy</t>
  </si>
  <si>
    <t>Rekonstrukce střechy</t>
  </si>
  <si>
    <t>Klimatizace celé školy</t>
  </si>
  <si>
    <t>Rekonstrukce WC dívky v nové budově</t>
  </si>
  <si>
    <t>Vytvoření podmínek pro výuku tělesné výchovy</t>
  </si>
  <si>
    <t>Obnovení běžecké dráhy za halou</t>
  </si>
  <si>
    <t>Výměna dlaždic na chodbách staré budovy, malby a nátěry</t>
  </si>
  <si>
    <t xml:space="preserve">Vybudování zázemí pro školní poradenské pracoviště a pro práci s žáky se speciálními vzdělávacími potřebami </t>
  </si>
  <si>
    <t>Klidové zóny, reedukační učebny apod.</t>
  </si>
  <si>
    <t>Vytvoření vnitřního i venkovního zázemí pro komunitní aktivity při ZŠ vedoucí k sociální inkluzi</t>
  </si>
  <si>
    <t>Veřejně přístupné prostory pro sportovní aktivity, knihovny, společenské místnosti apod.</t>
  </si>
  <si>
    <t xml:space="preserve">Budování zázemí pro pedagogické i nepedagogické pracovníky škol vedoucí k vyšší kvalitě vzdělávání ve školách </t>
  </si>
  <si>
    <t>Kabinety apod.</t>
  </si>
  <si>
    <t>Budování zázemí pro školní družiny a školní kluby umožňující zvyšování kvality poskytovaných služeb</t>
  </si>
  <si>
    <t>Základní škola Mnichovo Hradiště, Studentská 895, příspěvková organizace</t>
  </si>
  <si>
    <t>Zateplení školy</t>
  </si>
  <si>
    <t>Úpravy zeleně a venkovního prostranství školy</t>
  </si>
  <si>
    <t>Digitální technologie</t>
  </si>
  <si>
    <t>Rekonstrukce WC dívky na chodbě u sborovny</t>
  </si>
  <si>
    <t>Rekonstrukce komunikace k hlavnímu vchodu</t>
  </si>
  <si>
    <t>Přeložení podlahy na sále</t>
  </si>
  <si>
    <t>Dostavba 9 školních tříd – kmenové učebny</t>
  </si>
  <si>
    <t>Sportovní hala s parkováním</t>
  </si>
  <si>
    <t>Kryté krčky mezi dostavbami</t>
  </si>
  <si>
    <t>Parkové úpravy a objekty v parkové části</t>
  </si>
  <si>
    <t>Dostavba školní jídelny</t>
  </si>
  <si>
    <t>Základní škola, Mnichovo Hradiště, Švermova 380</t>
  </si>
  <si>
    <t>Středočeský kraj</t>
  </si>
  <si>
    <t>Moderní digivzdělávání</t>
  </si>
  <si>
    <t>Interaktivní tabule + software</t>
  </si>
  <si>
    <t xml:space="preserve">Pohodlně do i ze schodů </t>
  </si>
  <si>
    <t>Schodolez</t>
  </si>
  <si>
    <t>Interaktivní tabule- oddělené pracoviště- Obránců míru 1078, Mnichovo Hradiště</t>
  </si>
  <si>
    <t>Základní škola a Mateřská škola Jivina</t>
  </si>
  <si>
    <t>Obec Jivina</t>
  </si>
  <si>
    <t>Dílnička pro děti MŠ a ZŠ</t>
  </si>
  <si>
    <t>Herní prvky na zahradu MŠ</t>
  </si>
  <si>
    <t>Bezbariérový přístup do základní školy</t>
  </si>
  <si>
    <t>Jivina</t>
  </si>
  <si>
    <t>Dovybavení školní jídelny</t>
  </si>
  <si>
    <t>Základní škola a mateřská škola Klášter Hradiště nad Jizerou</t>
  </si>
  <si>
    <t>Obec Klášter Hradiště nad Jizerou</t>
  </si>
  <si>
    <t>Sportovní hřiště u školy s vybavením</t>
  </si>
  <si>
    <t>Klášter Hradiště nad Jizerou</t>
  </si>
  <si>
    <t xml:space="preserve">Úprava zahrady mateřské školy </t>
  </si>
  <si>
    <t>Nové herní prvky</t>
  </si>
  <si>
    <t>Přestavba oddělení MŠ</t>
  </si>
  <si>
    <t>Základní škola a Mateřská škola Loukovec okres Mladá Boleslav</t>
  </si>
  <si>
    <t>Obec Loukovec</t>
  </si>
  <si>
    <t>Rekonstrukce podlah</t>
  </si>
  <si>
    <t>Loukovec</t>
  </si>
  <si>
    <t>Rekonstrukce sociálního zařízení MŠ</t>
  </si>
  <si>
    <t>Interaktivní tabule ZŠ</t>
  </si>
  <si>
    <t>Mateřská škola Mnichovo Hradiště, Mírová 683, příspěvková organizace</t>
  </si>
  <si>
    <t>Rekonstrukce střechy – budova Veselá</t>
  </si>
  <si>
    <t>Rozšíření kapacity MŠ v ulici Mírová v Mnichově Hradišti</t>
  </si>
  <si>
    <t>Vybudování nové třídy ze stávající školní kuchyně, vybudování výdejny jídel a zázemí pro pedagogy, rekonstrukce sklepních prostorů vše včetně vybavení, venkovní úpravy (zahrada, hřiště)</t>
  </si>
  <si>
    <t>107514711, 102802696</t>
  </si>
  <si>
    <t>Rekonstrukce střechy – budova ul. Mírová</t>
  </si>
  <si>
    <t>Budova MŠ Jaselská venkovní mlhoviště</t>
  </si>
  <si>
    <t xml:space="preserve">Budova MŠ Jaselská - přestavba stávajícího spojovacího krčku   </t>
  </si>
  <si>
    <t>Budova MŠ Veselá - oprava altánu nebo vybudování nového (krytina, výplně, obklad, dlažba)</t>
  </si>
  <si>
    <t xml:space="preserve">Budova MŠ Jaselská - rekonstrukce zbylé části hospodářského pavilonu </t>
  </si>
  <si>
    <t>Budova MŠ Mírová - venkovní žaluzie v 2. NP a 3. NP</t>
  </si>
  <si>
    <t xml:space="preserve">Budova MŠ Mírová - rekonstrukce střechy </t>
  </si>
  <si>
    <t>Budova MŠ Jaselská – rekonstrukce prádelny</t>
  </si>
  <si>
    <t>Mateřská škola Březina, okres Mladá Boleslav</t>
  </si>
  <si>
    <t>Obec Březina</t>
  </si>
  <si>
    <t>Rekonstrukce spodní zahrady, venkovní učebna, herní prvky, nové pískoviště, koutky zaměřené na vzdělávání v EVVO</t>
  </si>
  <si>
    <t>Březina</t>
  </si>
  <si>
    <t>Mateřská škola Dolní Krupá, okres Mladá Boleslav</t>
  </si>
  <si>
    <t>Obec Dolní Krupá</t>
  </si>
  <si>
    <t>Komplexní revitalizace historické budovy české školy pro potřeby moderního provozu mateřské školy, revitalizace zahrady a zázemí pro mateřskou školu. Rozšíření kapacity mateřské školy</t>
  </si>
  <si>
    <t>Dolní Krupá</t>
  </si>
  <si>
    <t>Mateřská škola Klubíčko, Boseň</t>
  </si>
  <si>
    <t>Kateřina Bubeníková</t>
  </si>
  <si>
    <t>Boseň</t>
  </si>
  <si>
    <t>Celková rekonstrukce školní kuchyně</t>
  </si>
  <si>
    <t>zahá-jení reali-zace</t>
  </si>
  <si>
    <t>ukon-čení reali-zace</t>
  </si>
  <si>
    <t>rekon-strukce učeben neúpl-ných škol v CLLD</t>
  </si>
  <si>
    <t xml:space="preserve">zázemí pro školní pora-denské praco-viště </t>
  </si>
  <si>
    <t>vnitřní/ venkovní zázemí pro komunitní aktivity vedoucí k sociální inkluzi</t>
  </si>
  <si>
    <t>budo-vání zázemí družin a školních klubů</t>
  </si>
  <si>
    <t>konekti-vita</t>
  </si>
  <si>
    <t>zpracovaná PD</t>
  </si>
  <si>
    <t>Revitalizace budovy obecního úřadu na mateřskou školu</t>
  </si>
  <si>
    <t>Vybudování venkovní učebny</t>
  </si>
  <si>
    <t>Vybudování výukové školní zahrady se skleníkem</t>
  </si>
  <si>
    <t>Vybudování venkovního altánu zahrady školy</t>
  </si>
  <si>
    <t>Vybavení školní kuchyně a jídelny</t>
  </si>
  <si>
    <t>Rekonstrukce školní kuchyně</t>
  </si>
  <si>
    <t>Výměna oken</t>
  </si>
  <si>
    <t>Rekonstrukce terasy a vytvoření venkovní učebny</t>
  </si>
  <si>
    <t>Bezbariérové vstupy a chodníky</t>
  </si>
  <si>
    <t>Vytvoření přírodní zahrady</t>
  </si>
  <si>
    <t>Vybavení školy interaktivní tabulí</t>
  </si>
  <si>
    <t>Obnova oplocení areálu školy</t>
  </si>
  <si>
    <t>Vybudování nových herních prvků hřiště</t>
  </si>
  <si>
    <t>Rekonstrukce kotelny školy, výměna zdroje vytápění</t>
  </si>
  <si>
    <t>Snížení energetické náročnosti, instalace fotovoltaických panelů</t>
  </si>
  <si>
    <t>Vybudování volnočasového komunitního centra, školní družiny</t>
  </si>
  <si>
    <t>Rekonstrukce kanalizační sítě školy, vč. jímek a ČOV</t>
  </si>
  <si>
    <t>Rekonstrukce elektroinstalace školy</t>
  </si>
  <si>
    <t>Vybudování podlahového vytápění školy</t>
  </si>
  <si>
    <t>Obnova zásobovací komunikace areálu školy</t>
  </si>
  <si>
    <t>Vybudování venkovních odpočívadel při vycházkách dětí</t>
  </si>
  <si>
    <t>Základní škola a mateřská škola, Kněžmost, okres Mladá Boleslav</t>
  </si>
  <si>
    <t>Kněžmost</t>
  </si>
  <si>
    <t>Kamerový a bezpečnostní systém ZŠ a okolí</t>
  </si>
  <si>
    <t>Kamerový a bezbečnostní systém pro oba areály ZŠ a MŠ</t>
  </si>
  <si>
    <t>Zahrada a venkovní prvky v MŠ</t>
  </si>
  <si>
    <t>Rekonstrukce a nové prvky na zahradu MŠ</t>
  </si>
  <si>
    <t>Vybavení vnitřních prostor MŠ</t>
  </si>
  <si>
    <t>Energetické úspory budova MŠ - fotovoltaika</t>
  </si>
  <si>
    <t>Instalace fotovoltaických panelů na střechu MŠ</t>
  </si>
  <si>
    <t>Obec Kněžmost</t>
  </si>
  <si>
    <t>Víceúčelové hřiště u školy</t>
  </si>
  <si>
    <t>Oprava a zateplení střešního pláště budovy 1.stupně ZŠ</t>
  </si>
  <si>
    <t>Rekonstrukce prostor budovy 1.stupně ZŠ</t>
  </si>
  <si>
    <t>Realizace pobytové zahrady ZŠ</t>
  </si>
  <si>
    <t>Rekonstrukce tělocvičny ZŠ včetně sociálního zařízení</t>
  </si>
  <si>
    <t>Rekonstrukce, rozšíření a modernizace školní jídelny</t>
  </si>
  <si>
    <t>Vybudování venkovního víceúčelového hřiště v areálu ZŠ</t>
  </si>
  <si>
    <t>Rekonstrukce vnitřních prostor budovy 1.stupně</t>
  </si>
  <si>
    <t>Odpočinkové, herní a tvůrčí prvky na zahradě ZŠ</t>
  </si>
  <si>
    <t>Rekonstrukce povrchů a sociálních zařízení v tělocvičně ZŠ</t>
  </si>
  <si>
    <t>Rekonstrukce a případné rozšíření jídelny ZŠ včetně vybavení</t>
  </si>
  <si>
    <t>Vybavení odborných učeben základní školy Kněžmost – nábytek, ICT, pomůcky</t>
  </si>
  <si>
    <t>částečně realizováno, zbytek plánováno</t>
  </si>
  <si>
    <t>předseda Řídícího výboru</t>
  </si>
  <si>
    <t>ano</t>
  </si>
  <si>
    <t>Budova MŠ Jaselská - rekonstrukce rozvodů vody</t>
  </si>
  <si>
    <t>Nadstavba nad spojovacím krčkem ZŠ Sokolovská, Mnichovo Hradiště (odborné učebny a zázemí)</t>
  </si>
  <si>
    <t xml:space="preserve">Stavba 3 nových odborných učeben nad krčkem základní školy, rekonstrukce vybraných stávajících odborných učeben, vybavení odborných učeben ve stávající budově školy, zajištění bezbariérovosti, vybudování zázemí pro školní poradenské pracoviště, vybudování zázemí pro pedagog. pracovníky (kabinety), řešení konektivity, zastínění oken. </t>
  </si>
  <si>
    <t>Dostavba odborných učeben v ZŠ Studentská, Mnichovo Hradiště</t>
  </si>
  <si>
    <t xml:space="preserve">Dostavba ZŠ - vybudování odborných učeben v novém křídle školy, rekonstrukce stávajících odborných učeben (obojí včetně vybavení), vybudování zázemí pro pedagogické pracovníky, řešení konektivity a bezbariérovosti. </t>
  </si>
  <si>
    <t>zadání pro studii</t>
  </si>
  <si>
    <t>Venkovní učebna</t>
  </si>
  <si>
    <t xml:space="preserve">Venkovní učebna </t>
  </si>
  <si>
    <t>Bezbariérové WC</t>
  </si>
  <si>
    <t>Bezbariérové WC Švermova 380</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</si>
  <si>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</si>
  <si>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</si>
  <si>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</si>
  <si>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</si>
  <si>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</si>
  <si>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</si>
  <si>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</si>
  <si>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</si>
  <si>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</si>
  <si>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</si>
  <si>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t>Ing. Jiří Plíhal</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</si>
  <si>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</si>
  <si>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</si>
  <si>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</si>
  <si>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Zlínský</t>
  </si>
  <si>
    <t>Olomoucký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</si>
  <si>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</si>
  <si>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</si>
  <si>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</si>
  <si>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</si>
  <si>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</si>
  <si>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realizováno</t>
  </si>
  <si>
    <t>Nábytek do školní jídelny</t>
  </si>
  <si>
    <t>Vybavení školní jídelny židlemi a stoly</t>
  </si>
  <si>
    <t xml:space="preserve">Výstavba školní kuchyně </t>
  </si>
  <si>
    <t>Obnova fasády a zateplení školy</t>
  </si>
  <si>
    <t>Stavební úpravy a rekonstrukce učebny IT</t>
  </si>
  <si>
    <t>Stavební úpravy a rekonstrukce učebny cizích jazyků</t>
  </si>
  <si>
    <t>Vybavení a pomůcky učebny IT</t>
  </si>
  <si>
    <t>Vybavení a pomůcky učebny cizích jazyků</t>
  </si>
  <si>
    <t>Vybavení a pomůcky učebny dílen</t>
  </si>
  <si>
    <t>v přípravě</t>
  </si>
  <si>
    <t>Stavební úpravy odborné učebny včetně příslušného kabinetu, zajištění bezbariérovosti a konektivity</t>
  </si>
  <si>
    <t>Pořízení vybavení a pomůcek odborné učebny</t>
  </si>
  <si>
    <t>Rekonstrukce šaten v MŠ</t>
  </si>
  <si>
    <t>Pořízení nového vybavení lépe vyhovujícího hygienickým požadavkům</t>
  </si>
  <si>
    <t>Rekonstrukce podlah ve školní jídelně</t>
  </si>
  <si>
    <t>Pokládka nové podlahy</t>
  </si>
  <si>
    <t>Vybavení družiny</t>
  </si>
  <si>
    <t>Vybudování odborných učeben ve dvoře ZUŠ, úprava dvoru</t>
  </si>
  <si>
    <t>Vybavení odborné učebny v konírně</t>
  </si>
  <si>
    <t>Vybavení odborné učebny v bývalé konírně, zajištění bezbariérovosti</t>
  </si>
  <si>
    <t>Rekonstrukce odborných učeben v budově ZUŠ</t>
  </si>
  <si>
    <t>Rekonstrukce a vybavení stávajících odborných učeben v budově ZUŠ, zajištění bezbariérovosti</t>
  </si>
  <si>
    <t>1) Uveďte celkové předpokládané náklady na realizaci projektu.</t>
  </si>
  <si>
    <t xml:space="preserve"> Podíl EFRR bude vypočten dle podílu spolufinancování z EU v daném kraji.  </t>
  </si>
  <si>
    <t xml:space="preserve">1) Uveďte celkové předpokládané náklady na realizaci projektu. </t>
  </si>
  <si>
    <t xml:space="preserve">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</si>
  <si>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</si>
  <si>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Rekonstrukce sociálních zařízení a vnitřních prostor staré budovy MŠ</t>
  </si>
  <si>
    <t>Rekonstrukce sociálních zařízení a vnitřních prostor staré budovy MŠ + nové rozvody vody a elektřiny a nové rozvody topení</t>
  </si>
  <si>
    <t>Oprava střešní konstrukce, výměna střešní krytiny a zateplení střechy a vybudování dvou kluboven v podkrovních prostorech budovy 1. stupně ZŠ</t>
  </si>
  <si>
    <t>Vybavení odborných učeben, ZŠ Sokolovská, Mnichovo Hradiště</t>
  </si>
  <si>
    <t>Rekonstrukce a vybavení odborné učebny dílny a kabinetu, ZŠ Sokolovská, Mnichovo Hradiště</t>
  </si>
  <si>
    <t>Rekonstrukce a vybavení odborné učebny kuchyňka, ZŠ Sokolovská, Mnichovo Hradiště</t>
  </si>
  <si>
    <t xml:space="preserve">Vybavení 3 odborných učeben v nadstavbě školy,  kabinetu, školního poradenského pracoviště a šaten nábytkem, zařizovacími předměty, interaktivními tabulemi a pomůckami. </t>
  </si>
  <si>
    <t>Rekonstrukce učebny dílny a kabinetu a jejich vybavení.</t>
  </si>
  <si>
    <t>Rekonstrukce a vybavení odborné učebny - kuchyňka, ZŠ Sokolovská, Mnichovo Hradiště</t>
  </si>
  <si>
    <t>Rekonstrukce odborných učeben, ZŠ Studentská, Mnichovo Hradiště</t>
  </si>
  <si>
    <t>Vybavení odborných učeben, ZŠ Studentská, Mnichovo Hradiště</t>
  </si>
  <si>
    <t xml:space="preserve">Kompletní rekonstrukce 4 odborných učeben, 4 souvisejících kabinetů, vybavení 4 učeben interaktivními tabulemi, řešení bezbarierovosti pomocí plošiny, vybudování bezbariérového vstupu a bezbariérového WC. </t>
  </si>
  <si>
    <t xml:space="preserve">Vybavení 4 odborných učeben a 4 souvisejících kabinetů nábytkem, zařizovacími předměty v lavicích a stolními počítači. </t>
  </si>
  <si>
    <t>Základní škola a Mateřská škola Žďár</t>
  </si>
  <si>
    <t>Obec Žďár</t>
  </si>
  <si>
    <t>Škola světu otevřená - venkovní učebna</t>
  </si>
  <si>
    <t>Žďár</t>
  </si>
  <si>
    <t>Vybudování venkovní učebny ARCHIMEDES - celoroční, energeticky soběstačná venkovní učebna, zaměřená na výuku přírodních věd, digitálních kompetencí, jazyků, využitelná i jako outdoorové edukační nebo komunitní centrum, letní kino.</t>
  </si>
  <si>
    <t>Rekonstrukce podlah ve školní kuchyni</t>
  </si>
  <si>
    <t>Běžecké dráhy s doskočištěm</t>
  </si>
  <si>
    <t xml:space="preserve">Doplnění vybavení školní zahrady k výuce i volnočasovému využití v rámci ŠD - 2 běžecké dráhy, doskočiště a vyznačené měřidlo pro hody </t>
  </si>
  <si>
    <t>Rekonstrukce podlah ŠJ</t>
  </si>
  <si>
    <t>Pokládka nové podlahy ve ŠJ</t>
  </si>
  <si>
    <t>Zajištění bezpečnostních prvků + odpočinkové, herní a tvůrčí prvky na školním hřišti ZŠ</t>
  </si>
  <si>
    <t>Bezpečnostní a kamerový systém</t>
  </si>
  <si>
    <t>Bezpečnostní čipový systém ve školní družině</t>
  </si>
  <si>
    <t>Bezpečnostní čipový systém, např. Bellhop</t>
  </si>
  <si>
    <t>v realizaci</t>
  </si>
  <si>
    <t>2026</t>
  </si>
  <si>
    <t>2028</t>
  </si>
  <si>
    <t>část v realizaci</t>
  </si>
  <si>
    <t>PD v přípravě</t>
  </si>
  <si>
    <t>Rekonstrukce šatny a koupelny v 1. NP</t>
  </si>
  <si>
    <t>Základní umělecká škola Mnichovo Hradiště, příspěvková organizace, Palackého 38</t>
  </si>
  <si>
    <t>Kompletní rekonstrukce rozvodů vody v budově MŠ Jaselská</t>
  </si>
  <si>
    <r>
      <t xml:space="preserve">Výdaje projektu </t>
    </r>
    <r>
      <rPr>
        <sz val="10"/>
        <rFont val="Calibri"/>
        <family val="2"/>
        <scheme val="minor"/>
      </rPr>
      <t xml:space="preserve">v Kč </t>
    </r>
    <r>
      <rPr>
        <vertAlign val="superscript"/>
        <sz val="10"/>
        <rFont val="Calibri"/>
        <family val="2"/>
        <scheme val="minor"/>
      </rPr>
      <t>1)</t>
    </r>
  </si>
  <si>
    <r>
      <t>navýšení kapacity MŠ / novo-stavba MŠ</t>
    </r>
    <r>
      <rPr>
        <vertAlign val="superscript"/>
        <sz val="10"/>
        <rFont val="Calibri"/>
        <family val="2"/>
        <scheme val="minor"/>
      </rPr>
      <t>3)</t>
    </r>
    <r>
      <rPr>
        <sz val="10"/>
        <rFont val="Calibri"/>
        <family val="2"/>
        <scheme val="minor"/>
      </rPr>
      <t xml:space="preserve"> </t>
    </r>
  </si>
  <si>
    <r>
      <t>zajištění hygie-nických poža-davků u MŠ, kde jsou nedo-statky identi-fikovány KHS</t>
    </r>
    <r>
      <rPr>
        <vertAlign val="superscript"/>
        <sz val="10"/>
        <rFont val="Calibri"/>
        <family val="2"/>
        <scheme val="minor"/>
      </rPr>
      <t>4)</t>
    </r>
  </si>
  <si>
    <t>Vybudování a vybavení nových odborných učeben, zajištění bezbariérovosti, úprava dvoru</t>
  </si>
  <si>
    <t>Fasáda, odvlhčení a nová okna budovy ZUŠ a další opatření vedoucí ke snížení energetické náročnosti</t>
  </si>
  <si>
    <t>Vybudování nového pavilonu MŠ Veselá</t>
  </si>
  <si>
    <t>zpracování PD</t>
  </si>
  <si>
    <t>Rekonstrukce kuchyně a školní jídelny</t>
  </si>
  <si>
    <t>Rekonstrukce a případné rozšíření kuchyně a školní jídelny MŠ a ZŠ včetně vybavení</t>
  </si>
  <si>
    <t>Rekonstrukce podkroví</t>
  </si>
  <si>
    <t>Výměna střešní krytiny, zateplení a výměna střešních oken</t>
  </si>
  <si>
    <t>Ozvučení multifunkčního sálu školní budovy ve Studentské ulici</t>
  </si>
  <si>
    <t>Vybavení sportovišť a venkovních prostor ZŠ Studentská</t>
  </si>
  <si>
    <t>Rekonstrukce budovy ZŠ Veselá, vybudování nové učebny a jídelny</t>
  </si>
  <si>
    <t>Rekonstrukce budovy ZŠ Veselá, vybudování nové učebny a jídelny, rekonstrukce zázemí</t>
  </si>
  <si>
    <t>návrh technické-ho řešení</t>
  </si>
  <si>
    <t>příprava PD</t>
  </si>
  <si>
    <t>realizováno pro ZŠ</t>
  </si>
  <si>
    <t>Kontejnerová učebna</t>
  </si>
  <si>
    <t>Vybavení třídy</t>
  </si>
  <si>
    <t>Navýšení počtu kmenových tříd</t>
  </si>
  <si>
    <t>Vybavení kmenové třídy</t>
  </si>
  <si>
    <t>Vybavení ZUŠ nábytkem, hudebními nástroji a zařizovacími předměty</t>
  </si>
  <si>
    <t>Výstavba nové mateřské školy</t>
  </si>
  <si>
    <t>Schváleno v Mnichově Hradišti dne 30.5.2025 Řídícím výborem MAP IV Mnichovohradišťsko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</si>
</sst>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b/>
      <i/>
      <sz val="10"/>
      <name val="Calibri"/>
      <family val="2"/>
      <scheme val="minor"/>
    </font>
    <font>
      <i/>
      <sz val="11"/>
      <color theme="1"/>
      <name val="Calibri"/>
      <family val="2"/>
      <charset val="238"/>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3">
    <xf numFmtId="0" fontId="0" fillId="0" borderId="0"/>
    <xf numFmtId="0" fontId="6" fillId="0" borderId="0" applyNumberFormat="0" applyFill="0" applyBorder="0" applyAlignment="0" applyProtection="0"/>
    <xf numFmtId="9" fontId="12" fillId="0" borderId="0" applyFont="0" applyFill="0" applyBorder="0" applyAlignment="0" applyProtection="0"/>
  </cellStyleXfs>
  <cellXfs count="378">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8" fillId="0" borderId="0" xfId="0" applyFont="1"/>
    <xf numFmtId="0" fontId="11" fillId="0" borderId="0" xfId="0" applyFont="1"/>
    <xf numFmtId="49" fontId="3" fillId="0" borderId="0" xfId="0" applyNumberFormat="1" applyFont="1"/>
    <xf numFmtId="0" fontId="3" fillId="3" borderId="43" xfId="0" applyFont="1" applyFill="1" applyBorder="1"/>
    <xf numFmtId="0" fontId="3" fillId="4" borderId="43" xfId="0" applyFont="1" applyFill="1" applyBorder="1"/>
    <xf numFmtId="0" fontId="3" fillId="4" borderId="45" xfId="0" applyFont="1" applyFill="1" applyBorder="1"/>
    <xf numFmtId="0" fontId="0" fillId="4" borderId="46" xfId="0" applyFill="1" applyBorder="1"/>
    <xf numFmtId="0" fontId="8" fillId="0" borderId="48" xfId="0" applyFont="1" applyBorder="1"/>
    <xf numFmtId="0" fontId="8" fillId="0" borderId="49" xfId="0" applyFont="1" applyBorder="1"/>
    <xf numFmtId="0" fontId="8" fillId="0" borderId="50" xfId="0" applyFont="1" applyBorder="1" applyAlignment="1">
      <alignment horizontal="center"/>
    </xf>
    <xf numFmtId="0" fontId="3" fillId="0" borderId="43" xfId="0" applyFont="1" applyBorder="1"/>
    <xf numFmtId="3" fontId="3" fillId="0" borderId="0" xfId="0" applyNumberFormat="1" applyFont="1"/>
    <xf numFmtId="0" fontId="14" fillId="0" borderId="0" xfId="0" applyFont="1"/>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66"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3" fontId="14" fillId="0" borderId="1" xfId="0" applyNumberFormat="1" applyFont="1" applyBorder="1"/>
    <xf numFmtId="3" fontId="14" fillId="0" borderId="60" xfId="0" applyNumberFormat="1" applyFont="1" applyBorder="1"/>
    <xf numFmtId="0" fontId="14" fillId="0" borderId="1" xfId="0" applyFont="1" applyBorder="1"/>
    <xf numFmtId="0" fontId="14" fillId="0" borderId="60" xfId="0" applyFont="1" applyBorder="1"/>
    <xf numFmtId="0" fontId="14" fillId="0" borderId="2" xfId="0" applyFont="1" applyBorder="1"/>
    <xf numFmtId="0" fontId="14" fillId="0" borderId="8" xfId="0" applyFont="1" applyBorder="1"/>
    <xf numFmtId="0" fontId="14" fillId="0" borderId="3" xfId="0" applyFont="1" applyBorder="1"/>
    <xf numFmtId="0" fontId="14" fillId="0" borderId="31" xfId="0" applyFont="1" applyBorder="1" applyAlignment="1">
      <alignment horizontal="left" vertical="center" wrapText="1"/>
    </xf>
    <xf numFmtId="0" fontId="14" fillId="0" borderId="59" xfId="0" applyFont="1" applyBorder="1" applyAlignment="1">
      <alignment horizontal="left" vertical="center" wrapText="1"/>
    </xf>
    <xf numFmtId="3" fontId="14" fillId="0" borderId="23" xfId="0" applyNumberFormat="1" applyFont="1" applyBorder="1"/>
    <xf numFmtId="3" fontId="14" fillId="0" borderId="48" xfId="0" applyNumberFormat="1" applyFont="1" applyBorder="1"/>
    <xf numFmtId="0" fontId="14" fillId="0" borderId="23" xfId="0" applyFont="1" applyBorder="1"/>
    <xf numFmtId="0" fontId="14" fillId="0" borderId="48" xfId="0" applyFont="1" applyBorder="1"/>
    <xf numFmtId="0" fontId="14" fillId="0" borderId="24" xfId="0" applyFont="1" applyBorder="1"/>
    <xf numFmtId="0" fontId="14" fillId="0" borderId="59" xfId="0" applyFont="1" applyBorder="1"/>
    <xf numFmtId="0" fontId="14" fillId="0" borderId="25" xfId="0" applyFont="1" applyBorder="1"/>
    <xf numFmtId="0" fontId="14" fillId="0" borderId="24" xfId="0" applyFont="1" applyBorder="1" applyAlignment="1">
      <alignment vertical="center"/>
    </xf>
    <xf numFmtId="0" fontId="14" fillId="0" borderId="58" xfId="0" applyFont="1" applyBorder="1" applyAlignment="1">
      <alignment horizontal="left" vertical="center" wrapText="1"/>
    </xf>
    <xf numFmtId="0" fontId="14" fillId="0" borderId="68" xfId="0" applyFont="1" applyBorder="1" applyAlignment="1">
      <alignment horizontal="left" vertical="center" wrapText="1"/>
    </xf>
    <xf numFmtId="3" fontId="14" fillId="0" borderId="17" xfId="0" applyNumberFormat="1" applyFont="1" applyBorder="1"/>
    <xf numFmtId="3" fontId="14" fillId="0" borderId="66" xfId="0" applyNumberFormat="1" applyFont="1" applyBorder="1"/>
    <xf numFmtId="0" fontId="14" fillId="0" borderId="17" xfId="0" applyFont="1" applyBorder="1"/>
    <xf numFmtId="0" fontId="14" fillId="0" borderId="66" xfId="0" applyFont="1" applyBorder="1"/>
    <xf numFmtId="0" fontId="14" fillId="0" borderId="18" xfId="0" applyFont="1" applyBorder="1"/>
    <xf numFmtId="0" fontId="14" fillId="0" borderId="68" xfId="0" applyFont="1" applyBorder="1"/>
    <xf numFmtId="0" fontId="14" fillId="0" borderId="19" xfId="0" applyFont="1" applyBorder="1"/>
    <xf numFmtId="0" fontId="14" fillId="0" borderId="14" xfId="0" applyFont="1" applyBorder="1" applyAlignment="1">
      <alignment horizontal="left" vertical="center" wrapText="1"/>
    </xf>
    <xf numFmtId="0" fontId="14" fillId="0" borderId="12" xfId="0" applyFont="1" applyBorder="1" applyAlignment="1">
      <alignment horizontal="left" vertical="center" wrapText="1"/>
    </xf>
    <xf numFmtId="3" fontId="14" fillId="0" borderId="4" xfId="0" applyNumberFormat="1" applyFont="1" applyBorder="1"/>
    <xf numFmtId="3" fontId="14" fillId="0" borderId="34" xfId="0" applyNumberFormat="1" applyFont="1" applyBorder="1"/>
    <xf numFmtId="0" fontId="14" fillId="0" borderId="4" xfId="0" applyFont="1" applyBorder="1"/>
    <xf numFmtId="0" fontId="14" fillId="0" borderId="34" xfId="0" applyFont="1" applyBorder="1"/>
    <xf numFmtId="0" fontId="14" fillId="0" borderId="5" xfId="0" applyFont="1" applyBorder="1"/>
    <xf numFmtId="0" fontId="14" fillId="0" borderId="12" xfId="0" applyFont="1" applyBorder="1"/>
    <xf numFmtId="0" fontId="14" fillId="0" borderId="6" xfId="0" applyFont="1" applyBorder="1"/>
    <xf numFmtId="3" fontId="14" fillId="0" borderId="37" xfId="0" applyNumberFormat="1" applyFont="1" applyBorder="1"/>
    <xf numFmtId="0" fontId="14" fillId="0" borderId="37" xfId="0" applyFont="1" applyBorder="1"/>
    <xf numFmtId="0" fontId="14" fillId="0" borderId="52" xfId="0" applyFont="1" applyBorder="1"/>
    <xf numFmtId="0" fontId="14" fillId="0" borderId="38" xfId="0" applyFont="1" applyBorder="1"/>
    <xf numFmtId="0" fontId="14" fillId="0" borderId="51" xfId="0" applyFont="1" applyBorder="1" applyAlignment="1">
      <alignment horizontal="left" vertical="center" wrapText="1"/>
    </xf>
    <xf numFmtId="0" fontId="14" fillId="0" borderId="51" xfId="0" applyFont="1" applyBorder="1"/>
    <xf numFmtId="0" fontId="14" fillId="0" borderId="58" xfId="0" applyFont="1" applyBorder="1"/>
    <xf numFmtId="0" fontId="14" fillId="0" borderId="13" xfId="0" applyFont="1" applyBorder="1"/>
    <xf numFmtId="0" fontId="14" fillId="0" borderId="31" xfId="0" applyFont="1" applyBorder="1" applyAlignment="1">
      <alignment vertical="center" wrapText="1"/>
    </xf>
    <xf numFmtId="0" fontId="14" fillId="0" borderId="59" xfId="0" applyFont="1" applyBorder="1" applyAlignment="1">
      <alignment wrapText="1"/>
    </xf>
    <xf numFmtId="0" fontId="14" fillId="0" borderId="31" xfId="0" applyFont="1" applyBorder="1"/>
    <xf numFmtId="3" fontId="14" fillId="0" borderId="0" xfId="0" applyNumberFormat="1" applyFont="1"/>
    <xf numFmtId="0" fontId="14" fillId="2" borderId="0" xfId="0" applyFont="1" applyFill="1"/>
    <xf numFmtId="3" fontId="14" fillId="2" borderId="0" xfId="0" applyNumberFormat="1" applyFont="1" applyFill="1"/>
    <xf numFmtId="0" fontId="14" fillId="0" borderId="13" xfId="0" applyFont="1" applyBorder="1" applyAlignment="1">
      <alignment horizontal="center"/>
    </xf>
    <xf numFmtId="0" fontId="14" fillId="0" borderId="31" xfId="0" applyFont="1" applyBorder="1" applyAlignment="1">
      <alignment horizontal="center"/>
    </xf>
    <xf numFmtId="0" fontId="14" fillId="0" borderId="0" xfId="0" applyFont="1" applyAlignment="1">
      <alignment horizontal="center"/>
    </xf>
    <xf numFmtId="9" fontId="3" fillId="0" borderId="44" xfId="2" applyFont="1" applyFill="1" applyBorder="1" applyAlignment="1" applyProtection="1">
      <alignment horizontal="center"/>
    </xf>
    <xf numFmtId="0" fontId="0" fillId="3" borderId="0" xfId="0" applyFill="1"/>
    <xf numFmtId="9" fontId="3" fillId="3" borderId="44" xfId="2" applyFont="1" applyFill="1" applyBorder="1" applyAlignment="1" applyProtection="1">
      <alignment horizontal="center"/>
    </xf>
    <xf numFmtId="0" fontId="0" fillId="4" borderId="0" xfId="0" applyFill="1"/>
    <xf numFmtId="9" fontId="3" fillId="4" borderId="44" xfId="2" applyFont="1" applyFill="1" applyBorder="1" applyAlignment="1" applyProtection="1">
      <alignment horizontal="center"/>
    </xf>
    <xf numFmtId="9" fontId="3" fillId="4" borderId="47" xfId="2" applyFont="1" applyFill="1" applyBorder="1" applyAlignment="1" applyProtection="1">
      <alignment horizontal="center"/>
    </xf>
    <xf numFmtId="0" fontId="9" fillId="0" borderId="0" xfId="1" applyFont="1" applyProtection="1"/>
    <xf numFmtId="0" fontId="14" fillId="0" borderId="8" xfId="0" applyFont="1" applyBorder="1" applyAlignment="1">
      <alignment wrapText="1"/>
    </xf>
    <xf numFmtId="0" fontId="14" fillId="0" borderId="58" xfId="0" applyFont="1" applyBorder="1" applyAlignment="1">
      <alignment vertical="center" wrapText="1"/>
    </xf>
    <xf numFmtId="0" fontId="14" fillId="0" borderId="68" xfId="0" applyFont="1" applyBorder="1" applyAlignment="1">
      <alignment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4" fillId="0" borderId="23" xfId="0" applyFont="1" applyBorder="1" applyAlignment="1">
      <alignment wrapText="1"/>
    </xf>
    <xf numFmtId="0" fontId="0" fillId="0" borderId="0" xfId="0" applyProtection="1">
      <protection locked="0"/>
    </xf>
    <xf numFmtId="0" fontId="3" fillId="0" borderId="0" xfId="0" applyFont="1" applyProtection="1">
      <protection locked="0"/>
    </xf>
    <xf numFmtId="0" fontId="0" fillId="0" borderId="0" xfId="0" applyAlignment="1" applyProtection="1">
      <alignment vertical="center"/>
      <protection locked="0"/>
    </xf>
    <xf numFmtId="0" fontId="1" fillId="0" borderId="0" xfId="0" applyFont="1" applyProtection="1">
      <protection locked="0"/>
    </xf>
    <xf numFmtId="0" fontId="14" fillId="0" borderId="4" xfId="0" applyFont="1" applyBorder="1" applyAlignment="1">
      <alignment wrapText="1"/>
    </xf>
    <xf numFmtId="0" fontId="14" fillId="0" borderId="65" xfId="0" applyFont="1" applyBorder="1" applyAlignment="1">
      <alignment horizontal="left" vertical="center" wrapText="1"/>
    </xf>
    <xf numFmtId="3" fontId="14" fillId="0" borderId="45" xfId="0" applyNumberFormat="1" applyFont="1" applyBorder="1"/>
    <xf numFmtId="0" fontId="14" fillId="0" borderId="45" xfId="0" applyFont="1" applyBorder="1"/>
    <xf numFmtId="0" fontId="14" fillId="0" borderId="65" xfId="0" applyFont="1" applyBorder="1"/>
    <xf numFmtId="0" fontId="21" fillId="0" borderId="0" xfId="0" applyFont="1"/>
    <xf numFmtId="0" fontId="14" fillId="0" borderId="17" xfId="0" applyFont="1" applyBorder="1" applyAlignment="1">
      <alignment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applyAlignment="1">
      <alignment horizontal="left" vertical="center" wrapText="1"/>
    </xf>
    <xf numFmtId="0" fontId="21" fillId="0" borderId="0" xfId="0" applyFont="1" applyAlignment="1">
      <alignment horizontal="left" vertical="center" wrapText="1"/>
    </xf>
    <xf numFmtId="3" fontId="21" fillId="0" borderId="0" xfId="0" applyNumberFormat="1" applyFont="1"/>
    <xf numFmtId="0" fontId="21" fillId="0" borderId="0" xfId="0" applyFont="1" applyAlignment="1">
      <alignment wrapText="1"/>
    </xf>
    <xf numFmtId="0" fontId="14" fillId="0" borderId="71" xfId="0" applyFont="1" applyBorder="1" applyAlignment="1">
      <alignment horizontal="left" vertical="center" wrapText="1"/>
    </xf>
    <xf numFmtId="0" fontId="14" fillId="0" borderId="5" xfId="0" applyFont="1" applyBorder="1" applyAlignment="1">
      <alignment vertical="center"/>
    </xf>
    <xf numFmtId="0" fontId="14" fillId="0" borderId="47" xfId="0" applyFont="1" applyBorder="1"/>
    <xf numFmtId="0" fontId="15" fillId="0" borderId="19" xfId="0" applyFont="1" applyBorder="1" applyAlignment="1">
      <alignment horizontal="center" vertical="center" wrapText="1"/>
    </xf>
    <xf numFmtId="0" fontId="14" fillId="0" borderId="32" xfId="0" applyFont="1" applyBorder="1" applyAlignment="1">
      <alignment horizontal="left" vertical="center" wrapText="1"/>
    </xf>
    <xf numFmtId="0" fontId="14" fillId="0" borderId="2" xfId="0" applyFont="1" applyBorder="1" applyAlignment="1">
      <alignment horizontal="left" vertical="center"/>
    </xf>
    <xf numFmtId="0" fontId="14" fillId="0" borderId="18" xfId="0" applyFont="1" applyBorder="1" applyAlignment="1">
      <alignment horizontal="left" vertical="center"/>
    </xf>
    <xf numFmtId="0" fontId="14" fillId="0" borderId="24" xfId="0" applyFont="1" applyBorder="1" applyAlignment="1">
      <alignment horizontal="lef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3" fontId="15" fillId="0" borderId="17" xfId="0" applyNumberFormat="1" applyFont="1" applyBorder="1" applyAlignment="1">
      <alignment vertical="center" wrapText="1"/>
    </xf>
    <xf numFmtId="3" fontId="15" fillId="0" borderId="19" xfId="0" applyNumberFormat="1" applyFont="1" applyBorder="1" applyAlignment="1">
      <alignment vertical="center" wrapText="1"/>
    </xf>
    <xf numFmtId="0" fontId="14" fillId="0" borderId="30" xfId="0" applyFont="1" applyBorder="1" applyAlignment="1">
      <alignment horizontal="left" vertical="center" wrapText="1"/>
    </xf>
    <xf numFmtId="0" fontId="14" fillId="0" borderId="13" xfId="0" applyFont="1" applyBorder="1" applyAlignment="1">
      <alignment wrapText="1"/>
    </xf>
    <xf numFmtId="0" fontId="14" fillId="0" borderId="69" xfId="0" applyFont="1" applyBorder="1"/>
    <xf numFmtId="0" fontId="14" fillId="0" borderId="51" xfId="0" applyFont="1" applyBorder="1" applyAlignment="1">
      <alignment horizontal="center"/>
    </xf>
    <xf numFmtId="0" fontId="14" fillId="0" borderId="52" xfId="0" applyFont="1" applyBorder="1" applyAlignment="1">
      <alignment wrapText="1"/>
    </xf>
    <xf numFmtId="0" fontId="14" fillId="0" borderId="51" xfId="0" applyFont="1" applyBorder="1" applyAlignment="1">
      <alignment wrapText="1"/>
    </xf>
    <xf numFmtId="0" fontId="14" fillId="0" borderId="65" xfId="0" applyFont="1" applyBorder="1" applyAlignment="1">
      <alignment wrapText="1"/>
    </xf>
    <xf numFmtId="0" fontId="14" fillId="0" borderId="50" xfId="0" applyFont="1" applyBorder="1"/>
    <xf numFmtId="0" fontId="14" fillId="0" borderId="70" xfId="0" applyFont="1" applyBorder="1"/>
    <xf numFmtId="0" fontId="14" fillId="0" borderId="31" xfId="0" applyFont="1" applyBorder="1" applyAlignment="1">
      <alignment wrapText="1"/>
    </xf>
    <xf numFmtId="0" fontId="14" fillId="0" borderId="58" xfId="0" applyFont="1" applyBorder="1" applyAlignment="1">
      <alignment wrapText="1"/>
    </xf>
    <xf numFmtId="0" fontId="14" fillId="0" borderId="5" xfId="0" applyFont="1" applyBorder="1" applyAlignment="1">
      <alignment horizontal="left" vertical="center"/>
    </xf>
    <xf numFmtId="0" fontId="14" fillId="0" borderId="14" xfId="0" applyFont="1" applyBorder="1" applyAlignment="1">
      <alignment wrapText="1"/>
    </xf>
    <xf numFmtId="0" fontId="14" fillId="0" borderId="51" xfId="0" applyFont="1" applyBorder="1" applyAlignment="1">
      <alignment horizontal="left" wrapText="1"/>
    </xf>
    <xf numFmtId="3" fontId="14" fillId="0" borderId="38" xfId="0" applyNumberFormat="1" applyFont="1" applyBorder="1"/>
    <xf numFmtId="0" fontId="14" fillId="0" borderId="47" xfId="0" applyFont="1" applyBorder="1" applyAlignment="1">
      <alignment wrapText="1"/>
    </xf>
    <xf numFmtId="0" fontId="14" fillId="0" borderId="11" xfId="0" applyFont="1" applyBorder="1" applyAlignment="1">
      <alignment horizontal="left" wrapText="1"/>
    </xf>
    <xf numFmtId="3" fontId="14" fillId="0" borderId="22" xfId="0" applyNumberFormat="1" applyFont="1" applyBorder="1"/>
    <xf numFmtId="0" fontId="14" fillId="0" borderId="32" xfId="0" applyFont="1" applyBorder="1" applyAlignment="1">
      <alignment horizontal="left" vertical="center"/>
    </xf>
    <xf numFmtId="0" fontId="14" fillId="0" borderId="33" xfId="0" applyFont="1" applyBorder="1" applyAlignment="1">
      <alignment horizontal="left" vertical="center"/>
    </xf>
    <xf numFmtId="3" fontId="14" fillId="0" borderId="3" xfId="0" applyNumberFormat="1" applyFont="1" applyBorder="1"/>
    <xf numFmtId="0" fontId="14" fillId="0" borderId="11" xfId="0" applyFont="1" applyBorder="1" applyAlignment="1">
      <alignment wrapText="1"/>
    </xf>
    <xf numFmtId="3" fontId="14" fillId="0" borderId="20" xfId="0" applyNumberFormat="1" applyFont="1" applyBorder="1"/>
    <xf numFmtId="0" fontId="14" fillId="0" borderId="20" xfId="0" applyFont="1" applyBorder="1"/>
    <xf numFmtId="0" fontId="14" fillId="0" borderId="22" xfId="0" applyFont="1" applyBorder="1"/>
    <xf numFmtId="0" fontId="14" fillId="0" borderId="61" xfId="0" applyFont="1" applyBorder="1"/>
    <xf numFmtId="0" fontId="14" fillId="0" borderId="35" xfId="0" applyFont="1" applyBorder="1" applyAlignment="1">
      <alignment vertical="center" wrapText="1"/>
    </xf>
    <xf numFmtId="0" fontId="14" fillId="0" borderId="42" xfId="0" applyFont="1" applyBorder="1" applyAlignment="1">
      <alignment vertical="center" wrapText="1"/>
    </xf>
    <xf numFmtId="0" fontId="14" fillId="0" borderId="42" xfId="0" applyFont="1" applyBorder="1" applyAlignment="1">
      <alignment vertical="center"/>
    </xf>
    <xf numFmtId="0" fontId="14" fillId="0" borderId="36" xfId="0" applyFont="1" applyBorder="1" applyAlignment="1">
      <alignment vertical="center"/>
    </xf>
    <xf numFmtId="0" fontId="14" fillId="0" borderId="56" xfId="0" applyFont="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xf numFmtId="0" fontId="14" fillId="0" borderId="55" xfId="0" applyFont="1" applyBorder="1"/>
    <xf numFmtId="0" fontId="14" fillId="0" borderId="43" xfId="0" applyFont="1" applyBorder="1"/>
    <xf numFmtId="0" fontId="14" fillId="0" borderId="30" xfId="0" applyFont="1" applyBorder="1"/>
    <xf numFmtId="0" fontId="14" fillId="0" borderId="33" xfId="0" applyFont="1" applyBorder="1"/>
    <xf numFmtId="0" fontId="14" fillId="0" borderId="10" xfId="0" applyFont="1" applyBorder="1" applyAlignment="1">
      <alignment wrapText="1"/>
    </xf>
    <xf numFmtId="3" fontId="14" fillId="0" borderId="30" xfId="0" applyNumberFormat="1" applyFont="1" applyBorder="1"/>
    <xf numFmtId="3" fontId="14" fillId="0" borderId="33" xfId="0" applyNumberFormat="1" applyFont="1" applyBorder="1"/>
    <xf numFmtId="0" fontId="14" fillId="0" borderId="39" xfId="0" applyFont="1" applyBorder="1"/>
    <xf numFmtId="0" fontId="14" fillId="0" borderId="9" xfId="0" applyFont="1" applyBorder="1" applyAlignment="1">
      <alignment horizontal="left" vertical="center" wrapText="1"/>
    </xf>
    <xf numFmtId="0" fontId="14" fillId="0" borderId="41" xfId="0" applyFont="1" applyBorder="1" applyAlignment="1">
      <alignment horizontal="left" vertical="center" wrapText="1"/>
    </xf>
    <xf numFmtId="0" fontId="14" fillId="0" borderId="67" xfId="0" applyFont="1" applyBorder="1" applyAlignment="1">
      <alignment horizontal="left" vertical="center" wrapText="1"/>
    </xf>
    <xf numFmtId="0" fontId="14" fillId="0" borderId="72" xfId="0" applyFont="1" applyBorder="1" applyAlignment="1">
      <alignment horizontal="left" vertical="center" wrapText="1"/>
    </xf>
    <xf numFmtId="0" fontId="14" fillId="0" borderId="73" xfId="0" applyFont="1" applyBorder="1"/>
    <xf numFmtId="0" fontId="14" fillId="0" borderId="14" xfId="0" applyFont="1" applyBorder="1"/>
    <xf numFmtId="49" fontId="14" fillId="0" borderId="1" xfId="0" applyNumberFormat="1" applyFont="1" applyBorder="1" applyAlignment="1">
      <alignment horizontal="center" wrapText="1"/>
    </xf>
    <xf numFmtId="49" fontId="14" fillId="0" borderId="60" xfId="0" applyNumberFormat="1" applyFont="1" applyBorder="1" applyAlignment="1">
      <alignment horizontal="center"/>
    </xf>
    <xf numFmtId="0" fontId="21" fillId="0" borderId="23" xfId="0" applyFont="1" applyBorder="1"/>
    <xf numFmtId="0" fontId="21" fillId="0" borderId="25" xfId="0" applyFont="1" applyBorder="1"/>
    <xf numFmtId="0" fontId="21" fillId="0" borderId="14" xfId="0" applyFont="1" applyBorder="1" applyAlignment="1">
      <alignment wrapText="1"/>
    </xf>
    <xf numFmtId="0" fontId="21" fillId="0" borderId="12" xfId="0" applyFont="1" applyBorder="1" applyAlignment="1">
      <alignment wrapText="1"/>
    </xf>
    <xf numFmtId="3" fontId="21" fillId="0" borderId="4" xfId="0" applyNumberFormat="1" applyFont="1" applyBorder="1"/>
    <xf numFmtId="3" fontId="21" fillId="0" borderId="34" xfId="0" applyNumberFormat="1" applyFont="1" applyBorder="1"/>
    <xf numFmtId="0" fontId="21" fillId="0" borderId="24" xfId="0" applyFont="1" applyBorder="1"/>
    <xf numFmtId="0" fontId="21" fillId="0" borderId="4" xfId="0" applyFont="1" applyBorder="1"/>
    <xf numFmtId="0" fontId="21" fillId="0" borderId="6" xfId="0" applyFont="1" applyBorder="1"/>
    <xf numFmtId="0" fontId="21" fillId="0" borderId="34" xfId="0" applyFont="1" applyBorder="1"/>
    <xf numFmtId="0" fontId="21" fillId="0" borderId="50" xfId="0" applyFont="1" applyBorder="1"/>
    <xf numFmtId="0" fontId="21" fillId="0" borderId="4" xfId="0" applyFont="1" applyBorder="1" applyAlignment="1">
      <alignment wrapText="1"/>
    </xf>
    <xf numFmtId="0" fontId="21" fillId="0" borderId="45" xfId="0" applyFont="1" applyBorder="1"/>
    <xf numFmtId="0" fontId="21" fillId="0" borderId="37" xfId="0" applyFont="1" applyBorder="1"/>
    <xf numFmtId="0" fontId="21" fillId="0" borderId="38" xfId="0" applyFont="1" applyBorder="1"/>
    <xf numFmtId="0" fontId="21" fillId="0" borderId="48" xfId="0" applyFont="1" applyBorder="1"/>
    <xf numFmtId="0" fontId="21" fillId="0" borderId="23" xfId="0" applyFont="1" applyBorder="1" applyAlignment="1">
      <alignment wrapText="1"/>
    </xf>
    <xf numFmtId="0" fontId="1" fillId="0" borderId="31" xfId="0" applyFont="1" applyBorder="1" applyAlignment="1">
      <alignment horizontal="left" vertical="center" wrapText="1"/>
    </xf>
    <xf numFmtId="0" fontId="21" fillId="0" borderId="1" xfId="0" applyFont="1" applyBorder="1"/>
    <xf numFmtId="0" fontId="1" fillId="0" borderId="14" xfId="0" applyFont="1" applyBorder="1" applyAlignment="1">
      <alignment horizontal="left" vertical="center" wrapText="1"/>
    </xf>
    <xf numFmtId="0" fontId="1" fillId="0" borderId="59" xfId="0" applyFont="1" applyBorder="1" applyAlignment="1">
      <alignment horizontal="left" vertical="center" wrapText="1"/>
    </xf>
    <xf numFmtId="0" fontId="1" fillId="0" borderId="12" xfId="0" applyFont="1" applyBorder="1" applyAlignment="1">
      <alignment horizontal="left" vertical="center" wrapText="1"/>
    </xf>
    <xf numFmtId="3" fontId="21" fillId="0" borderId="23" xfId="0" applyNumberFormat="1" applyFont="1" applyBorder="1"/>
    <xf numFmtId="3" fontId="21" fillId="0" borderId="48" xfId="0" applyNumberFormat="1" applyFont="1" applyBorder="1"/>
    <xf numFmtId="0" fontId="21" fillId="0" borderId="5" xfId="0" applyFont="1" applyBorder="1"/>
    <xf numFmtId="0" fontId="21" fillId="0" borderId="59" xfId="0" applyFont="1" applyBorder="1"/>
    <xf numFmtId="0" fontId="21" fillId="0" borderId="12" xfId="0" applyFont="1" applyBorder="1"/>
    <xf numFmtId="0" fontId="21" fillId="0" borderId="67" xfId="0" applyFont="1" applyBorder="1" applyAlignment="1">
      <alignment horizontal="left" vertical="center" wrapText="1"/>
    </xf>
    <xf numFmtId="0" fontId="21" fillId="0" borderId="68" xfId="0" applyFont="1" applyBorder="1" applyAlignment="1">
      <alignment horizontal="left" vertical="center" wrapText="1"/>
    </xf>
    <xf numFmtId="3" fontId="21" fillId="0" borderId="17" xfId="0" applyNumberFormat="1" applyFont="1" applyBorder="1"/>
    <xf numFmtId="3" fontId="21" fillId="0" borderId="66" xfId="0" applyNumberFormat="1" applyFont="1" applyBorder="1"/>
    <xf numFmtId="0" fontId="21" fillId="0" borderId="17" xfId="0" applyFont="1" applyBorder="1"/>
    <xf numFmtId="0" fontId="21" fillId="0" borderId="19" xfId="0" applyFont="1" applyBorder="1"/>
    <xf numFmtId="0" fontId="21" fillId="0" borderId="70" xfId="0" applyFont="1" applyBorder="1"/>
    <xf numFmtId="0" fontId="21" fillId="0" borderId="18" xfId="0" applyFont="1" applyBorder="1"/>
    <xf numFmtId="0" fontId="21" fillId="0" borderId="58" xfId="0" applyFont="1" applyBorder="1"/>
    <xf numFmtId="0" fontId="21" fillId="0" borderId="59" xfId="0" applyFont="1" applyBorder="1" applyAlignment="1">
      <alignment wrapText="1"/>
    </xf>
    <xf numFmtId="0" fontId="21" fillId="0" borderId="68" xfId="0" applyFont="1" applyBorder="1" applyAlignment="1">
      <alignment wrapText="1"/>
    </xf>
    <xf numFmtId="0" fontId="21" fillId="0" borderId="58" xfId="0" applyFont="1" applyBorder="1" applyAlignment="1">
      <alignment horizontal="left" vertical="center" wrapText="1"/>
    </xf>
    <xf numFmtId="0" fontId="21" fillId="0" borderId="66" xfId="0" applyFont="1" applyBorder="1"/>
    <xf numFmtId="0" fontId="21" fillId="0" borderId="18" xfId="0" applyFont="1" applyBorder="1" applyAlignment="1">
      <alignment vertical="center"/>
    </xf>
    <xf numFmtId="0" fontId="14" fillId="0" borderId="37" xfId="0" applyFont="1" applyBorder="1" applyAlignment="1">
      <alignment wrapText="1"/>
    </xf>
    <xf numFmtId="3" fontId="21" fillId="0" borderId="1" xfId="0" applyNumberFormat="1" applyFont="1" applyBorder="1"/>
    <xf numFmtId="3" fontId="21" fillId="0" borderId="60" xfId="0" applyNumberFormat="1" applyFont="1" applyBorder="1"/>
    <xf numFmtId="0" fontId="21" fillId="0" borderId="60" xfId="0" applyFont="1" applyBorder="1"/>
    <xf numFmtId="0" fontId="21" fillId="0" borderId="1" xfId="0" applyFont="1" applyBorder="1" applyAlignment="1">
      <alignment wrapText="1"/>
    </xf>
    <xf numFmtId="0" fontId="14" fillId="0" borderId="8" xfId="0" applyFont="1" applyBorder="1" applyAlignment="1">
      <alignment horizontal="center"/>
    </xf>
    <xf numFmtId="0" fontId="14" fillId="0" borderId="59" xfId="0" applyFont="1" applyBorder="1" applyAlignment="1">
      <alignment horizontal="center"/>
    </xf>
    <xf numFmtId="0" fontId="21" fillId="0" borderId="14" xfId="0" applyFont="1" applyBorder="1" applyAlignment="1">
      <alignment horizontal="left" vertical="center" wrapText="1"/>
    </xf>
    <xf numFmtId="0" fontId="21" fillId="0" borderId="31" xfId="0" applyFont="1" applyBorder="1" applyAlignment="1">
      <alignment wrapText="1"/>
    </xf>
    <xf numFmtId="0" fontId="14" fillId="0" borderId="10" xfId="0" applyFont="1" applyBorder="1" applyAlignment="1">
      <alignment horizontal="center" vertical="center"/>
    </xf>
    <xf numFmtId="0" fontId="14" fillId="0" borderId="16"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30" xfId="0" applyFont="1" applyBorder="1" applyAlignment="1">
      <alignment horizontal="left" vertical="center" wrapText="1"/>
    </xf>
    <xf numFmtId="0" fontId="14" fillId="0" borderId="53" xfId="0" applyFont="1" applyBorder="1" applyAlignment="1">
      <alignment horizontal="left" vertical="center" wrapText="1"/>
    </xf>
    <xf numFmtId="0" fontId="14" fillId="0" borderId="20" xfId="0" applyFont="1" applyBorder="1" applyAlignment="1">
      <alignment horizontal="left" vertical="center" wrapText="1"/>
    </xf>
    <xf numFmtId="0" fontId="14" fillId="0" borderId="32" xfId="0" applyFont="1" applyBorder="1" applyAlignment="1">
      <alignment horizontal="left" vertical="center" wrapText="1"/>
    </xf>
    <xf numFmtId="0" fontId="14" fillId="0" borderId="54" xfId="0" applyFont="1" applyBorder="1" applyAlignment="1">
      <alignment horizontal="left" vertical="center" wrapText="1"/>
    </xf>
    <xf numFmtId="0" fontId="14" fillId="0" borderId="21" xfId="0" applyFont="1" applyBorder="1" applyAlignment="1">
      <alignment horizontal="left" vertical="center" wrapText="1"/>
    </xf>
    <xf numFmtId="0" fontId="14" fillId="0" borderId="32" xfId="0" applyFont="1" applyBorder="1" applyAlignment="1">
      <alignment horizontal="center" vertical="center"/>
    </xf>
    <xf numFmtId="0" fontId="14" fillId="0" borderId="54" xfId="0" applyFont="1" applyBorder="1" applyAlignment="1">
      <alignment horizontal="center" vertical="center"/>
    </xf>
    <xf numFmtId="0" fontId="14" fillId="0" borderId="21" xfId="0" applyFont="1" applyBorder="1" applyAlignment="1">
      <alignment horizontal="center" vertical="center"/>
    </xf>
    <xf numFmtId="0" fontId="14" fillId="0" borderId="18" xfId="0" applyFont="1" applyBorder="1" applyAlignment="1">
      <alignment horizontal="center" vertical="center"/>
    </xf>
    <xf numFmtId="0" fontId="14" fillId="0" borderId="1" xfId="0" applyFont="1" applyBorder="1" applyAlignment="1">
      <alignment horizontal="left" vertical="center" wrapText="1"/>
    </xf>
    <xf numFmtId="0" fontId="14" fillId="0" borderId="2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24" xfId="0" applyFont="1" applyBorder="1" applyAlignment="1">
      <alignment horizontal="left" vertical="center" wrapText="1"/>
    </xf>
    <xf numFmtId="0" fontId="14" fillId="0" borderId="5" xfId="0" applyFont="1" applyBorder="1" applyAlignment="1">
      <alignment horizontal="left" vertical="center" wrapText="1"/>
    </xf>
    <xf numFmtId="0" fontId="14" fillId="0" borderId="2" xfId="0" applyFont="1" applyBorder="1" applyAlignment="1">
      <alignment horizontal="center" vertical="center"/>
    </xf>
    <xf numFmtId="0" fontId="14" fillId="0" borderId="24" xfId="0" applyFont="1" applyBorder="1" applyAlignment="1">
      <alignment horizontal="center" vertical="center"/>
    </xf>
    <xf numFmtId="0" fontId="14" fillId="0" borderId="5" xfId="0" applyFont="1" applyBorder="1" applyAlignment="1">
      <alignment horizontal="center" vertical="center"/>
    </xf>
    <xf numFmtId="0" fontId="14" fillId="0" borderId="60" xfId="0" applyFont="1" applyBorder="1" applyAlignment="1">
      <alignment horizontal="center" vertical="center"/>
    </xf>
    <xf numFmtId="0" fontId="14" fillId="0" borderId="48" xfId="0" applyFont="1" applyBorder="1" applyAlignment="1">
      <alignment horizontal="center" vertical="center"/>
    </xf>
    <xf numFmtId="0" fontId="14" fillId="0" borderId="34" xfId="0" applyFont="1" applyBorder="1" applyAlignment="1">
      <alignment horizontal="center" vertical="center"/>
    </xf>
    <xf numFmtId="0" fontId="14" fillId="0" borderId="39" xfId="0" applyFont="1" applyBorder="1" applyAlignment="1">
      <alignment horizontal="center" vertical="center"/>
    </xf>
    <xf numFmtId="0" fontId="14" fillId="0" borderId="43"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61" xfId="0" applyFont="1" applyBorder="1" applyAlignment="1">
      <alignment horizontal="center" vertical="center"/>
    </xf>
    <xf numFmtId="0" fontId="14" fillId="0" borderId="17" xfId="0" applyFont="1" applyBorder="1" applyAlignment="1">
      <alignment horizontal="left" vertical="center" wrapText="1"/>
    </xf>
    <xf numFmtId="0" fontId="14" fillId="0" borderId="2" xfId="0" applyFont="1" applyBorder="1" applyAlignment="1">
      <alignment horizontal="left" vertical="center"/>
    </xf>
    <xf numFmtId="0" fontId="14" fillId="0" borderId="24" xfId="0" applyFont="1" applyBorder="1" applyAlignment="1">
      <alignment horizontal="left" vertical="center"/>
    </xf>
    <xf numFmtId="0" fontId="14" fillId="0" borderId="18" xfId="0" applyFont="1" applyBorder="1" applyAlignment="1">
      <alignment horizontal="left" vertical="center"/>
    </xf>
    <xf numFmtId="0" fontId="14" fillId="0" borderId="60" xfId="0" applyFont="1" applyBorder="1" applyAlignment="1">
      <alignment horizontal="left" vertical="center"/>
    </xf>
    <xf numFmtId="0" fontId="14" fillId="0" borderId="48" xfId="0" applyFont="1" applyBorder="1" applyAlignment="1">
      <alignment horizontal="left" vertical="center"/>
    </xf>
    <xf numFmtId="0" fontId="14" fillId="0" borderId="66" xfId="0" applyFont="1" applyBorder="1" applyAlignment="1">
      <alignment horizontal="left" vertical="center"/>
    </xf>
    <xf numFmtId="0" fontId="14" fillId="0" borderId="32" xfId="0" applyFont="1" applyBorder="1" applyAlignment="1">
      <alignment horizontal="left" vertical="center"/>
    </xf>
    <xf numFmtId="0" fontId="14" fillId="0" borderId="54" xfId="0" applyFont="1" applyBorder="1" applyAlignment="1">
      <alignment horizontal="left" vertical="center"/>
    </xf>
    <xf numFmtId="0" fontId="14" fillId="0" borderId="33" xfId="0" applyFont="1" applyBorder="1" applyAlignment="1">
      <alignment horizontal="left" vertical="center"/>
    </xf>
    <xf numFmtId="0" fontId="14" fillId="0" borderId="55" xfId="0" applyFont="1" applyBorder="1" applyAlignment="1">
      <alignment horizontal="left" vertical="center"/>
    </xf>
    <xf numFmtId="0" fontId="14" fillId="0" borderId="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40" xfId="0" applyFont="1" applyBorder="1" applyAlignment="1">
      <alignment horizontal="center"/>
    </xf>
    <xf numFmtId="0" fontId="2" fillId="0" borderId="62" xfId="0" applyFont="1" applyBorder="1" applyAlignment="1">
      <alignment horizontal="center"/>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6" xfId="0" applyFont="1" applyFill="1" applyBorder="1" applyAlignment="1">
      <alignment horizontal="center" vertical="center" wrapText="1"/>
    </xf>
    <xf numFmtId="3" fontId="10" fillId="0" borderId="8" xfId="0" applyNumberFormat="1" applyFont="1" applyBorder="1" applyAlignment="1">
      <alignment horizontal="center" vertical="center"/>
    </xf>
    <xf numFmtId="3" fontId="10" fillId="0" borderId="9" xfId="0" applyNumberFormat="1"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4" fillId="0" borderId="18" xfId="0" applyFont="1" applyBorder="1" applyAlignment="1">
      <alignment horizontal="left" vertical="center" wrapText="1"/>
    </xf>
    <xf numFmtId="0" fontId="10" fillId="0" borderId="1" xfId="0" applyFont="1" applyBorder="1" applyAlignment="1">
      <alignment horizontal="center" vertical="top" wrapText="1"/>
    </xf>
    <xf numFmtId="0" fontId="10" fillId="0" borderId="3" xfId="0" applyFont="1" applyBorder="1" applyAlignment="1">
      <alignment horizontal="center" vertical="top" wrapText="1"/>
    </xf>
    <xf numFmtId="0" fontId="14" fillId="0" borderId="44" xfId="0" applyFont="1" applyBorder="1" applyAlignment="1">
      <alignment horizontal="left" vertical="center" wrapText="1"/>
    </xf>
    <xf numFmtId="0" fontId="14" fillId="0" borderId="54" xfId="0" applyFont="1" applyBorder="1" applyAlignment="1">
      <alignment horizontal="center" vertical="center" wrapText="1"/>
    </xf>
    <xf numFmtId="0" fontId="14" fillId="0" borderId="69" xfId="0" applyFont="1" applyBorder="1" applyAlignment="1">
      <alignment horizontal="left" vertical="center" wrapText="1"/>
    </xf>
    <xf numFmtId="0" fontId="14" fillId="0" borderId="73" xfId="0" applyFont="1" applyBorder="1" applyAlignment="1">
      <alignment horizontal="left"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50" xfId="0" applyFont="1" applyBorder="1" applyAlignment="1">
      <alignment horizontal="left" vertical="center" wrapText="1"/>
    </xf>
    <xf numFmtId="0" fontId="14" fillId="0" borderId="70" xfId="0" applyFont="1" applyBorder="1" applyAlignment="1">
      <alignment horizontal="left" vertical="center" wrapText="1"/>
    </xf>
    <xf numFmtId="0" fontId="14" fillId="0" borderId="52" xfId="0" applyFont="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19" xfId="0" applyFont="1" applyBorder="1" applyAlignment="1">
      <alignment horizontal="center" vertical="center"/>
    </xf>
    <xf numFmtId="0" fontId="14" fillId="0" borderId="6" xfId="0" applyFont="1" applyBorder="1" applyAlignment="1">
      <alignment horizontal="center" vertical="center"/>
    </xf>
    <xf numFmtId="0" fontId="14" fillId="0" borderId="74" xfId="0" applyFont="1" applyBorder="1" applyAlignment="1">
      <alignment horizontal="left" vertical="center" wrapText="1"/>
    </xf>
    <xf numFmtId="0" fontId="14" fillId="0" borderId="3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75" xfId="0" applyFont="1" applyBorder="1" applyAlignment="1">
      <alignment horizontal="left" vertical="center" wrapText="1"/>
    </xf>
    <xf numFmtId="3" fontId="13" fillId="0" borderId="35" xfId="0" applyNumberFormat="1" applyFont="1" applyBorder="1" applyAlignment="1">
      <alignment horizontal="center"/>
    </xf>
    <xf numFmtId="3" fontId="13" fillId="0" borderId="42" xfId="0" applyNumberFormat="1" applyFont="1" applyBorder="1" applyAlignment="1">
      <alignment horizontal="center"/>
    </xf>
    <xf numFmtId="3" fontId="13" fillId="0" borderId="36" xfId="0" applyNumberFormat="1" applyFont="1" applyBorder="1" applyAlignment="1">
      <alignment horizontal="center"/>
    </xf>
    <xf numFmtId="0" fontId="10" fillId="2" borderId="1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68"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9" xfId="0" applyFont="1" applyBorder="1" applyAlignment="1">
      <alignment horizontal="center" vertical="center" wrapText="1"/>
    </xf>
    <xf numFmtId="0" fontId="10" fillId="2" borderId="41"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3" fontId="10" fillId="0" borderId="1" xfId="0" applyNumberFormat="1" applyFont="1" applyBorder="1" applyAlignment="1">
      <alignment horizontal="center" vertical="center"/>
    </xf>
    <xf numFmtId="3" fontId="10" fillId="0" borderId="3" xfId="0" applyNumberFormat="1" applyFont="1" applyBorder="1" applyAlignment="1">
      <alignment horizontal="center" vertical="center"/>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5" fillId="0" borderId="17"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55" xfId="0" applyFont="1" applyBorder="1" applyAlignment="1">
      <alignment horizontal="center" vertical="center" wrapText="1"/>
    </xf>
    <xf numFmtId="3" fontId="15" fillId="0" borderId="23" xfId="0" applyNumberFormat="1" applyFont="1" applyBorder="1" applyAlignment="1">
      <alignment horizontal="center" vertical="center" wrapText="1"/>
    </xf>
    <xf numFmtId="3" fontId="15" fillId="0" borderId="17" xfId="0" applyNumberFormat="1" applyFont="1" applyBorder="1" applyAlignment="1">
      <alignment horizontal="center" vertical="center" wrapText="1"/>
    </xf>
    <xf numFmtId="3" fontId="15" fillId="0" borderId="25" xfId="0" applyNumberFormat="1" applyFont="1" applyBorder="1" applyAlignment="1">
      <alignment horizontal="center" vertical="center" wrapText="1"/>
    </xf>
    <xf numFmtId="3" fontId="15" fillId="0" borderId="19" xfId="0" applyNumberFormat="1"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2" borderId="54" xfId="0" applyFont="1" applyFill="1" applyBorder="1" applyAlignment="1">
      <alignment horizontal="center" vertical="center" wrapText="1"/>
    </xf>
    <xf numFmtId="3" fontId="15" fillId="0" borderId="53" xfId="0" applyNumberFormat="1" applyFont="1" applyBorder="1" applyAlignment="1">
      <alignment horizontal="center" vertical="center" wrapText="1"/>
    </xf>
    <xf numFmtId="0" fontId="14" fillId="0" borderId="60"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4" xfId="0" applyFont="1" applyBorder="1" applyAlignment="1">
      <alignment horizontal="center" vertical="center" wrapText="1"/>
    </xf>
    <xf numFmtId="0" fontId="13" fillId="0" borderId="27" xfId="0" applyFont="1" applyBorder="1" applyAlignment="1">
      <alignment horizontal="center"/>
    </xf>
    <xf numFmtId="0" fontId="13" fillId="0" borderId="28" xfId="0" applyFont="1" applyBorder="1" applyAlignment="1">
      <alignment horizontal="center"/>
    </xf>
    <xf numFmtId="0" fontId="13" fillId="0" borderId="29" xfId="0" applyFont="1" applyBorder="1" applyAlignment="1">
      <alignment horizontal="center"/>
    </xf>
    <xf numFmtId="0" fontId="10" fillId="2" borderId="1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25" xfId="0" applyFont="1" applyBorder="1" applyAlignment="1">
      <alignment horizontal="center" vertical="center" wrapText="1"/>
    </xf>
    <xf numFmtId="0" fontId="10" fillId="2" borderId="53" xfId="0"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40" xfId="0" applyFont="1" applyFill="1" applyBorder="1" applyAlignment="1">
      <alignment horizontal="center" vertical="center"/>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C8E40388-92FF-4827-873F-EA35A79EE542}"/>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D36" sqref="D36"/>
    </sheetView>
  </sheetViews>
  <sheetFormatPr defaultRowHeight="14.4" x14ac:dyDescent="0.3"/>
  <cols>
    <col min="1" max="1" width="17.6640625" customWidth="1"/>
    <col min="2" max="2" width="14.5546875" customWidth="1"/>
    <col min="3" max="3" width="14.88671875" customWidth="1"/>
  </cols>
  <sheetData>
    <row r="1" spans="1:14" ht="21" x14ac:dyDescent="0.4">
      <c r="A1" s="4" t="s">
        <v>0</v>
      </c>
    </row>
    <row r="2" spans="1:14" ht="14.25" customHeight="1" x14ac:dyDescent="0.3">
      <c r="D2" s="2"/>
      <c r="E2" s="2"/>
      <c r="F2" s="2"/>
      <c r="G2" s="2"/>
      <c r="H2" s="2"/>
      <c r="I2" s="2"/>
      <c r="J2" s="2"/>
      <c r="K2" s="2"/>
      <c r="L2" s="2"/>
      <c r="M2" s="2"/>
      <c r="N2" s="2"/>
    </row>
    <row r="3" spans="1:14" ht="14.25" customHeight="1" x14ac:dyDescent="0.3">
      <c r="A3" s="5" t="s">
        <v>258</v>
      </c>
      <c r="D3" s="2"/>
      <c r="E3" s="2"/>
      <c r="F3" s="2"/>
      <c r="G3" s="2"/>
      <c r="H3" s="2"/>
      <c r="I3" s="2"/>
      <c r="J3" s="2"/>
      <c r="K3" s="2"/>
      <c r="L3" s="2"/>
      <c r="M3" s="2"/>
      <c r="N3" s="2"/>
    </row>
    <row r="4" spans="1:14" ht="14.25" customHeight="1" x14ac:dyDescent="0.3">
      <c r="A4" s="2" t="s">
        <v>259</v>
      </c>
      <c r="D4" s="2"/>
      <c r="E4" s="2"/>
      <c r="F4" s="2"/>
      <c r="G4" s="2"/>
      <c r="H4" s="2"/>
      <c r="I4" s="2"/>
      <c r="J4" s="2"/>
      <c r="K4" s="2"/>
      <c r="L4" s="2"/>
      <c r="M4" s="2"/>
      <c r="N4" s="2"/>
    </row>
    <row r="5" spans="1:14" ht="14.25" customHeight="1" x14ac:dyDescent="0.3">
      <c r="D5" s="2"/>
      <c r="E5" s="2"/>
      <c r="F5" s="2"/>
      <c r="G5" s="2"/>
      <c r="H5" s="2"/>
      <c r="I5" s="2"/>
      <c r="J5" s="2"/>
      <c r="K5" s="2"/>
      <c r="L5" s="2"/>
      <c r="M5" s="2"/>
      <c r="N5" s="2"/>
    </row>
    <row r="6" spans="1:14" ht="14.25" customHeight="1" x14ac:dyDescent="0.3">
      <c r="A6" s="5" t="s">
        <v>260</v>
      </c>
      <c r="B6" s="2"/>
      <c r="C6" s="2"/>
      <c r="D6" s="2"/>
      <c r="E6" s="2"/>
      <c r="F6" s="2"/>
      <c r="G6" s="2"/>
      <c r="H6" s="2"/>
      <c r="I6" s="2"/>
      <c r="J6" s="2"/>
      <c r="K6" s="2"/>
      <c r="L6" s="2"/>
      <c r="M6" s="2"/>
      <c r="N6" s="2"/>
    </row>
    <row r="7" spans="1:14" ht="14.25" customHeight="1" x14ac:dyDescent="0.3">
      <c r="A7" s="2" t="s">
        <v>81</v>
      </c>
      <c r="B7" s="2"/>
      <c r="C7" s="2"/>
      <c r="D7" s="2"/>
      <c r="E7" s="2"/>
      <c r="F7" s="2"/>
      <c r="G7" s="2"/>
      <c r="H7" s="2"/>
      <c r="I7" s="2"/>
      <c r="J7" s="2"/>
      <c r="K7" s="2"/>
      <c r="L7" s="2"/>
      <c r="M7" s="2"/>
      <c r="N7" s="2"/>
    </row>
    <row r="8" spans="1:14" ht="14.25" customHeight="1" x14ac:dyDescent="0.3">
      <c r="A8" s="2" t="s">
        <v>69</v>
      </c>
      <c r="B8" s="2"/>
      <c r="C8" s="2"/>
      <c r="D8" s="2"/>
      <c r="E8" s="2"/>
      <c r="F8" s="2"/>
      <c r="G8" s="2"/>
      <c r="H8" s="2"/>
      <c r="I8" s="2"/>
      <c r="J8" s="2"/>
      <c r="K8" s="2"/>
      <c r="L8" s="2"/>
      <c r="M8" s="2"/>
      <c r="N8" s="2"/>
    </row>
    <row r="9" spans="1:14" ht="14.25" customHeight="1" x14ac:dyDescent="0.3">
      <c r="A9" s="1"/>
      <c r="D9" s="2"/>
      <c r="E9" s="2"/>
      <c r="F9" s="2"/>
      <c r="G9" s="2"/>
      <c r="H9" s="2"/>
      <c r="I9" s="2"/>
      <c r="J9" s="2"/>
      <c r="K9" s="2"/>
      <c r="L9" s="2"/>
      <c r="M9" s="2"/>
      <c r="N9" s="2"/>
    </row>
    <row r="10" spans="1:14" ht="14.25" customHeight="1" x14ac:dyDescent="0.3">
      <c r="A10" s="12" t="s">
        <v>59</v>
      </c>
      <c r="B10" s="13" t="s">
        <v>60</v>
      </c>
      <c r="C10" s="14" t="s">
        <v>61</v>
      </c>
      <c r="D10" s="2"/>
      <c r="E10" s="2"/>
      <c r="F10" s="2"/>
      <c r="G10" s="2"/>
      <c r="H10" s="2"/>
      <c r="I10" s="2"/>
      <c r="J10" s="2"/>
      <c r="K10" s="2"/>
      <c r="L10" s="2"/>
      <c r="M10" s="2"/>
      <c r="N10" s="2"/>
    </row>
    <row r="11" spans="1:14" ht="14.25" customHeight="1" x14ac:dyDescent="0.3">
      <c r="A11" s="15" t="s">
        <v>76</v>
      </c>
      <c r="B11" s="2" t="s">
        <v>77</v>
      </c>
      <c r="C11" s="75" t="s">
        <v>80</v>
      </c>
      <c r="D11" s="2"/>
      <c r="E11" s="2"/>
      <c r="F11" s="2"/>
      <c r="G11" s="2"/>
      <c r="H11" s="2"/>
      <c r="I11" s="2"/>
      <c r="J11" s="2"/>
      <c r="K11" s="2"/>
      <c r="L11" s="2"/>
      <c r="M11" s="2"/>
      <c r="N11" s="2"/>
    </row>
    <row r="12" spans="1:14" ht="14.25" customHeight="1" x14ac:dyDescent="0.3">
      <c r="A12" s="8" t="s">
        <v>62</v>
      </c>
      <c r="B12" s="76" t="s">
        <v>74</v>
      </c>
      <c r="C12" s="77" t="s">
        <v>78</v>
      </c>
      <c r="D12" s="2"/>
      <c r="E12" s="2"/>
      <c r="F12" s="2"/>
      <c r="G12" s="2"/>
      <c r="H12" s="2"/>
      <c r="I12" s="2"/>
      <c r="J12" s="2"/>
      <c r="K12" s="2"/>
      <c r="L12" s="2"/>
      <c r="M12" s="2"/>
      <c r="N12" s="2"/>
    </row>
    <row r="13" spans="1:14" ht="14.25" customHeight="1" x14ac:dyDescent="0.3">
      <c r="A13" s="8" t="s">
        <v>63</v>
      </c>
      <c r="B13" s="76" t="s">
        <v>74</v>
      </c>
      <c r="C13" s="77" t="s">
        <v>78</v>
      </c>
      <c r="D13" s="2"/>
      <c r="E13" s="2"/>
      <c r="F13" s="2"/>
      <c r="G13" s="2"/>
      <c r="H13" s="2"/>
      <c r="I13" s="2"/>
      <c r="J13" s="2"/>
      <c r="K13" s="2"/>
      <c r="L13" s="2"/>
      <c r="M13" s="2"/>
      <c r="N13" s="2"/>
    </row>
    <row r="14" spans="1:14" ht="14.25" customHeight="1" x14ac:dyDescent="0.3">
      <c r="A14" s="8" t="s">
        <v>65</v>
      </c>
      <c r="B14" s="76" t="s">
        <v>74</v>
      </c>
      <c r="C14" s="77" t="s">
        <v>78</v>
      </c>
      <c r="D14" s="2"/>
      <c r="E14" s="2"/>
      <c r="F14" s="2"/>
      <c r="G14" s="2"/>
      <c r="H14" s="2"/>
      <c r="I14" s="2"/>
      <c r="J14" s="2"/>
      <c r="K14" s="2"/>
      <c r="L14" s="2"/>
      <c r="M14" s="2"/>
      <c r="N14" s="2"/>
    </row>
    <row r="15" spans="1:14" ht="14.25" customHeight="1" x14ac:dyDescent="0.3">
      <c r="A15" s="8" t="s">
        <v>66</v>
      </c>
      <c r="B15" s="76" t="s">
        <v>74</v>
      </c>
      <c r="C15" s="77" t="s">
        <v>78</v>
      </c>
      <c r="D15" s="2"/>
      <c r="E15" s="2"/>
      <c r="F15" s="2"/>
      <c r="G15" s="2"/>
      <c r="H15" s="2"/>
      <c r="I15" s="2"/>
      <c r="J15" s="2"/>
      <c r="K15" s="2"/>
      <c r="L15" s="2"/>
      <c r="M15" s="2"/>
      <c r="N15" s="2"/>
    </row>
    <row r="16" spans="1:14" ht="14.25" customHeight="1" x14ac:dyDescent="0.3">
      <c r="A16" s="8" t="s">
        <v>67</v>
      </c>
      <c r="B16" s="76" t="s">
        <v>74</v>
      </c>
      <c r="C16" s="77" t="s">
        <v>78</v>
      </c>
      <c r="D16" s="2"/>
      <c r="E16" s="2"/>
      <c r="F16" s="2"/>
      <c r="G16" s="2"/>
      <c r="H16" s="2"/>
      <c r="I16" s="2"/>
      <c r="J16" s="2"/>
      <c r="K16" s="2"/>
      <c r="L16" s="2"/>
      <c r="M16" s="2"/>
      <c r="N16" s="2"/>
    </row>
    <row r="17" spans="1:14" ht="14.25" customHeight="1" x14ac:dyDescent="0.3">
      <c r="A17" s="9" t="s">
        <v>64</v>
      </c>
      <c r="B17" s="78" t="s">
        <v>75</v>
      </c>
      <c r="C17" s="79" t="s">
        <v>79</v>
      </c>
      <c r="D17" s="2"/>
      <c r="E17" s="2"/>
      <c r="F17" s="2"/>
      <c r="G17" s="2"/>
      <c r="H17" s="2"/>
      <c r="I17" s="2"/>
      <c r="J17" s="2"/>
      <c r="K17" s="2"/>
      <c r="L17" s="2"/>
      <c r="M17" s="2"/>
      <c r="N17" s="2"/>
    </row>
    <row r="18" spans="1:14" ht="14.25" customHeight="1" x14ac:dyDescent="0.3">
      <c r="A18" s="9" t="s">
        <v>68</v>
      </c>
      <c r="B18" s="78" t="s">
        <v>75</v>
      </c>
      <c r="C18" s="79" t="s">
        <v>79</v>
      </c>
      <c r="D18" s="2"/>
      <c r="E18" s="2"/>
      <c r="F18" s="2"/>
      <c r="G18" s="2"/>
      <c r="H18" s="2"/>
      <c r="I18" s="2"/>
      <c r="J18" s="2"/>
      <c r="K18" s="2"/>
      <c r="L18" s="2"/>
      <c r="M18" s="2"/>
      <c r="N18" s="2"/>
    </row>
    <row r="19" spans="1:14" ht="14.25" customHeight="1" x14ac:dyDescent="0.3">
      <c r="A19" s="9" t="s">
        <v>70</v>
      </c>
      <c r="B19" s="78" t="s">
        <v>75</v>
      </c>
      <c r="C19" s="79" t="s">
        <v>79</v>
      </c>
      <c r="D19" s="2"/>
      <c r="E19" s="2"/>
      <c r="F19" s="2"/>
      <c r="G19" s="2"/>
      <c r="H19" s="2"/>
      <c r="I19" s="2"/>
      <c r="J19" s="2"/>
      <c r="K19" s="2"/>
      <c r="L19" s="2"/>
      <c r="M19" s="2"/>
      <c r="N19" s="2"/>
    </row>
    <row r="20" spans="1:14" ht="14.25" customHeight="1" x14ac:dyDescent="0.3">
      <c r="A20" s="9" t="s">
        <v>71</v>
      </c>
      <c r="B20" s="78" t="s">
        <v>75</v>
      </c>
      <c r="C20" s="79" t="s">
        <v>79</v>
      </c>
      <c r="D20" s="2"/>
      <c r="E20" s="2"/>
      <c r="F20" s="2"/>
      <c r="G20" s="2"/>
      <c r="H20" s="2"/>
      <c r="I20" s="2"/>
      <c r="J20" s="2"/>
      <c r="K20" s="2"/>
      <c r="L20" s="2"/>
      <c r="M20" s="2"/>
      <c r="N20" s="2"/>
    </row>
    <row r="21" spans="1:14" ht="14.25" customHeight="1" x14ac:dyDescent="0.3">
      <c r="A21" s="9" t="s">
        <v>72</v>
      </c>
      <c r="B21" s="78" t="s">
        <v>75</v>
      </c>
      <c r="C21" s="79" t="s">
        <v>79</v>
      </c>
      <c r="D21" s="2"/>
      <c r="E21" s="2"/>
      <c r="F21" s="2"/>
      <c r="G21" s="2"/>
      <c r="H21" s="2"/>
      <c r="I21" s="2"/>
      <c r="J21" s="2"/>
      <c r="K21" s="2"/>
      <c r="L21" s="2"/>
      <c r="M21" s="2"/>
      <c r="N21" s="2"/>
    </row>
    <row r="22" spans="1:14" ht="14.25" customHeight="1" x14ac:dyDescent="0.3">
      <c r="A22" s="9" t="s">
        <v>261</v>
      </c>
      <c r="B22" s="78" t="s">
        <v>75</v>
      </c>
      <c r="C22" s="79" t="s">
        <v>79</v>
      </c>
      <c r="D22" s="2"/>
      <c r="E22" s="2"/>
      <c r="F22" s="2"/>
      <c r="G22" s="2"/>
      <c r="H22" s="2"/>
      <c r="I22" s="2"/>
      <c r="J22" s="2"/>
      <c r="K22" s="2"/>
      <c r="L22" s="2"/>
      <c r="M22" s="2"/>
      <c r="N22" s="2"/>
    </row>
    <row r="23" spans="1:14" ht="14.25" customHeight="1" x14ac:dyDescent="0.3">
      <c r="A23" s="9" t="s">
        <v>262</v>
      </c>
      <c r="B23" s="78" t="s">
        <v>75</v>
      </c>
      <c r="C23" s="79" t="s">
        <v>79</v>
      </c>
      <c r="D23" s="2"/>
      <c r="E23" s="2"/>
      <c r="F23" s="2"/>
      <c r="G23" s="2"/>
      <c r="H23" s="2"/>
      <c r="I23" s="2"/>
      <c r="J23" s="2"/>
      <c r="K23" s="2"/>
      <c r="L23" s="2"/>
      <c r="M23" s="2"/>
      <c r="N23" s="2"/>
    </row>
    <row r="24" spans="1:14" ht="14.25" customHeight="1" x14ac:dyDescent="0.3">
      <c r="A24" s="10" t="s">
        <v>73</v>
      </c>
      <c r="B24" s="11" t="s">
        <v>75</v>
      </c>
      <c r="C24" s="80" t="s">
        <v>79</v>
      </c>
      <c r="D24" s="2"/>
      <c r="E24" s="2"/>
      <c r="F24" s="2"/>
      <c r="G24" s="2"/>
      <c r="H24" s="2"/>
      <c r="I24" s="2"/>
      <c r="J24" s="2"/>
      <c r="K24" s="2"/>
      <c r="L24" s="2"/>
      <c r="M24" s="2"/>
      <c r="N24" s="2"/>
    </row>
    <row r="25" spans="1:14" ht="14.25" customHeight="1" x14ac:dyDescent="0.3">
      <c r="B25" s="2"/>
      <c r="C25" s="7"/>
      <c r="D25" s="2"/>
      <c r="E25" s="2"/>
      <c r="F25" s="2"/>
      <c r="G25" s="2"/>
      <c r="H25" s="2"/>
      <c r="I25" s="2"/>
      <c r="J25" s="2"/>
      <c r="K25" s="2"/>
      <c r="L25" s="2"/>
      <c r="M25" s="2"/>
      <c r="N25" s="2"/>
    </row>
    <row r="26" spans="1:14" x14ac:dyDescent="0.3">
      <c r="A26" s="2"/>
    </row>
    <row r="27" spans="1:14" x14ac:dyDescent="0.3">
      <c r="A27" s="5" t="s">
        <v>1</v>
      </c>
    </row>
    <row r="28" spans="1:14" x14ac:dyDescent="0.3">
      <c r="A28" s="2" t="s">
        <v>2</v>
      </c>
    </row>
    <row r="29" spans="1:14" x14ac:dyDescent="0.3">
      <c r="A29" s="2" t="s">
        <v>263</v>
      </c>
    </row>
    <row r="30" spans="1:14" x14ac:dyDescent="0.3">
      <c r="A30" s="2"/>
    </row>
    <row r="31" spans="1:14" ht="130.65" customHeight="1" x14ac:dyDescent="0.3">
      <c r="A31" s="2"/>
    </row>
    <row r="32" spans="1:14" ht="38.25" customHeight="1" x14ac:dyDescent="0.3">
      <c r="A32" s="1"/>
    </row>
    <row r="33" spans="1:7" x14ac:dyDescent="0.3">
      <c r="A33" s="1"/>
    </row>
    <row r="34" spans="1:7" x14ac:dyDescent="0.3">
      <c r="A34" s="3" t="s">
        <v>264</v>
      </c>
    </row>
    <row r="35" spans="1:7" x14ac:dyDescent="0.3">
      <c r="A35" t="s">
        <v>265</v>
      </c>
    </row>
    <row r="37" spans="1:7" x14ac:dyDescent="0.3">
      <c r="A37" s="3" t="s">
        <v>3</v>
      </c>
    </row>
    <row r="38" spans="1:7" x14ac:dyDescent="0.3">
      <c r="A38" t="s">
        <v>266</v>
      </c>
    </row>
    <row r="40" spans="1:7" x14ac:dyDescent="0.3">
      <c r="A40" s="5" t="s">
        <v>4</v>
      </c>
    </row>
    <row r="41" spans="1:7" x14ac:dyDescent="0.3">
      <c r="A41" s="2" t="s">
        <v>267</v>
      </c>
    </row>
    <row r="42" spans="1:7" x14ac:dyDescent="0.3">
      <c r="A42" s="81" t="s">
        <v>295</v>
      </c>
    </row>
    <row r="43" spans="1:7" x14ac:dyDescent="0.3">
      <c r="B43" s="1"/>
      <c r="C43" s="1"/>
      <c r="D43" s="1"/>
      <c r="E43" s="1"/>
      <c r="F43" s="1"/>
      <c r="G43" s="1"/>
    </row>
    <row r="44" spans="1:7" x14ac:dyDescent="0.3">
      <c r="A44" s="6"/>
      <c r="B44" s="1"/>
      <c r="C44" s="1"/>
      <c r="D44" s="1"/>
      <c r="E44" s="1"/>
      <c r="F44" s="1"/>
      <c r="G44" s="1"/>
    </row>
    <row r="45" spans="1:7" x14ac:dyDescent="0.3">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row>
  </sheetData>
  <hyperlinks>
    <hyperlink ref="A42" r:id="rId1" display="https://www.mmr.cz/cs/microsites/uzemni-dimenze/map-kap/stratigicke_ramce_map . Na území hlavního města Prahy je SR MAP uveřejněn na webových stránkách městské části, resp. správního obvodu ORP. " xr:uid="{C5391392-26EF-4C27-9B91-60279D67EE8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2"/>
  <sheetViews>
    <sheetView topLeftCell="A52" zoomScaleNormal="100" workbookViewId="0">
      <selection activeCell="A66" sqref="A66"/>
    </sheetView>
  </sheetViews>
  <sheetFormatPr defaultColWidth="9.33203125" defaultRowHeight="14.4" x14ac:dyDescent="0.3"/>
  <cols>
    <col min="1" max="1" width="7.33203125" style="2" customWidth="1"/>
    <col min="2" max="2" width="16.6640625" style="2" customWidth="1"/>
    <col min="3" max="3" width="11.5546875" style="2" customWidth="1"/>
    <col min="4" max="4" width="9.33203125" style="2"/>
    <col min="5" max="5" width="10.33203125" style="2" customWidth="1"/>
    <col min="6" max="6" width="10" style="2" bestFit="1" customWidth="1"/>
    <col min="7" max="7" width="30.77734375" style="2" customWidth="1"/>
    <col min="8" max="8" width="11.21875" style="2" customWidth="1"/>
    <col min="9" max="9" width="12.88671875" style="2" customWidth="1"/>
    <col min="10" max="10" width="11.6640625" style="2" customWidth="1"/>
    <col min="11" max="11" width="39.44140625" style="2" customWidth="1"/>
    <col min="12" max="12" width="10.5546875" style="16" customWidth="1"/>
    <col min="13" max="13" width="11" style="16" customWidth="1"/>
    <col min="14" max="14" width="6.44140625" style="2" customWidth="1"/>
    <col min="15" max="15" width="6" style="2" customWidth="1"/>
    <col min="16" max="16" width="7.5546875" style="2" customWidth="1"/>
    <col min="17" max="17" width="8.88671875" style="2" customWidth="1"/>
    <col min="18" max="18" width="10.33203125" style="2" customWidth="1"/>
    <col min="19" max="19" width="7.77734375" style="2" customWidth="1"/>
    <col min="20" max="16384" width="9.33203125" style="2"/>
  </cols>
  <sheetData>
    <row r="1" spans="1:19" ht="18.600000000000001" thickBot="1" x14ac:dyDescent="0.4">
      <c r="A1" s="273" t="s">
        <v>5</v>
      </c>
      <c r="B1" s="274"/>
      <c r="C1" s="274"/>
      <c r="D1" s="274"/>
      <c r="E1" s="274"/>
      <c r="F1" s="274"/>
      <c r="G1" s="274"/>
      <c r="H1" s="274"/>
      <c r="I1" s="274"/>
      <c r="J1" s="274"/>
      <c r="K1" s="274"/>
      <c r="L1" s="274"/>
      <c r="M1" s="274"/>
      <c r="N1" s="274"/>
      <c r="O1" s="274"/>
      <c r="P1" s="274"/>
      <c r="Q1" s="274"/>
      <c r="R1" s="275"/>
      <c r="S1" s="276"/>
    </row>
    <row r="2" spans="1:19" ht="56.4" customHeight="1" x14ac:dyDescent="0.3">
      <c r="A2" s="277" t="s">
        <v>6</v>
      </c>
      <c r="B2" s="279" t="s">
        <v>7</v>
      </c>
      <c r="C2" s="280"/>
      <c r="D2" s="280"/>
      <c r="E2" s="280"/>
      <c r="F2" s="281"/>
      <c r="G2" s="277" t="s">
        <v>8</v>
      </c>
      <c r="H2" s="285" t="s">
        <v>9</v>
      </c>
      <c r="I2" s="285" t="s">
        <v>45</v>
      </c>
      <c r="J2" s="277" t="s">
        <v>10</v>
      </c>
      <c r="K2" s="277" t="s">
        <v>11</v>
      </c>
      <c r="L2" s="283" t="s">
        <v>331</v>
      </c>
      <c r="M2" s="284"/>
      <c r="N2" s="287" t="s">
        <v>254</v>
      </c>
      <c r="O2" s="288"/>
      <c r="P2" s="289" t="s">
        <v>249</v>
      </c>
      <c r="Q2" s="290"/>
      <c r="R2" s="292" t="s">
        <v>12</v>
      </c>
      <c r="S2" s="293"/>
    </row>
    <row r="3" spans="1:19" ht="153.6" thickBot="1" x14ac:dyDescent="0.35">
      <c r="A3" s="278"/>
      <c r="B3" s="115" t="s">
        <v>13</v>
      </c>
      <c r="C3" s="116" t="s">
        <v>14</v>
      </c>
      <c r="D3" s="116" t="s">
        <v>15</v>
      </c>
      <c r="E3" s="116" t="s">
        <v>16</v>
      </c>
      <c r="F3" s="117" t="s">
        <v>17</v>
      </c>
      <c r="G3" s="282"/>
      <c r="H3" s="286"/>
      <c r="I3" s="286"/>
      <c r="J3" s="278"/>
      <c r="K3" s="282"/>
      <c r="L3" s="118" t="s">
        <v>18</v>
      </c>
      <c r="M3" s="119" t="s">
        <v>58</v>
      </c>
      <c r="N3" s="18" t="s">
        <v>183</v>
      </c>
      <c r="O3" s="110" t="s">
        <v>184</v>
      </c>
      <c r="P3" s="85" t="s">
        <v>332</v>
      </c>
      <c r="Q3" s="87" t="s">
        <v>333</v>
      </c>
      <c r="R3" s="18" t="s">
        <v>19</v>
      </c>
      <c r="S3" s="110" t="s">
        <v>20</v>
      </c>
    </row>
    <row r="4" spans="1:19" ht="28.8" customHeight="1" x14ac:dyDescent="0.3">
      <c r="A4" s="72">
        <v>1</v>
      </c>
      <c r="B4" s="228" t="s">
        <v>158</v>
      </c>
      <c r="C4" s="231" t="s">
        <v>83</v>
      </c>
      <c r="D4" s="234">
        <v>70989001</v>
      </c>
      <c r="E4" s="27">
        <v>107514711</v>
      </c>
      <c r="F4" s="250">
        <v>600048403</v>
      </c>
      <c r="G4" s="121" t="s">
        <v>159</v>
      </c>
      <c r="H4" s="219" t="s">
        <v>66</v>
      </c>
      <c r="I4" s="222" t="s">
        <v>84</v>
      </c>
      <c r="J4" s="225" t="s">
        <v>84</v>
      </c>
      <c r="K4" s="82" t="s">
        <v>159</v>
      </c>
      <c r="L4" s="23">
        <v>3000000</v>
      </c>
      <c r="M4" s="24">
        <f>L4/100*70</f>
        <v>2100000</v>
      </c>
      <c r="N4" s="25">
        <v>2024</v>
      </c>
      <c r="O4" s="26">
        <v>2025</v>
      </c>
      <c r="P4" s="25"/>
      <c r="Q4" s="26"/>
      <c r="R4" s="25" t="s">
        <v>86</v>
      </c>
      <c r="S4" s="29" t="s">
        <v>87</v>
      </c>
    </row>
    <row r="5" spans="1:19" ht="72" x14ac:dyDescent="0.3">
      <c r="A5" s="123">
        <f>A4+1</f>
        <v>2</v>
      </c>
      <c r="B5" s="229"/>
      <c r="C5" s="232"/>
      <c r="D5" s="235"/>
      <c r="E5" s="124" t="s">
        <v>162</v>
      </c>
      <c r="F5" s="251"/>
      <c r="G5" s="129" t="s">
        <v>160</v>
      </c>
      <c r="H5" s="220"/>
      <c r="I5" s="223"/>
      <c r="J5" s="226"/>
      <c r="K5" s="67" t="s">
        <v>161</v>
      </c>
      <c r="L5" s="32">
        <v>20000000</v>
      </c>
      <c r="M5" s="33">
        <f>L5/100*70</f>
        <v>14000000</v>
      </c>
      <c r="N5" s="34">
        <v>2021</v>
      </c>
      <c r="O5" s="35">
        <v>2024</v>
      </c>
      <c r="P5" s="34"/>
      <c r="Q5" s="35"/>
      <c r="R5" s="34" t="s">
        <v>268</v>
      </c>
      <c r="S5" s="38" t="s">
        <v>236</v>
      </c>
    </row>
    <row r="6" spans="1:19" ht="28.8" x14ac:dyDescent="0.3">
      <c r="A6" s="123">
        <f t="shared" ref="A6:A63" si="0">A5+1</f>
        <v>3</v>
      </c>
      <c r="B6" s="229"/>
      <c r="C6" s="232"/>
      <c r="D6" s="235"/>
      <c r="E6" s="237">
        <v>107514711</v>
      </c>
      <c r="F6" s="251"/>
      <c r="G6" s="129" t="s">
        <v>163</v>
      </c>
      <c r="H6" s="220"/>
      <c r="I6" s="223"/>
      <c r="J6" s="226"/>
      <c r="K6" s="67" t="s">
        <v>163</v>
      </c>
      <c r="L6" s="32">
        <v>2000000</v>
      </c>
      <c r="M6" s="33">
        <f t="shared" ref="M6:M63" si="1">L6/100*70</f>
        <v>1400000</v>
      </c>
      <c r="N6" s="34">
        <v>2021</v>
      </c>
      <c r="O6" s="35">
        <v>2023</v>
      </c>
      <c r="P6" s="34"/>
      <c r="Q6" s="35"/>
      <c r="R6" s="34" t="s">
        <v>268</v>
      </c>
      <c r="S6" s="38" t="s">
        <v>236</v>
      </c>
    </row>
    <row r="7" spans="1:19" ht="28.8" x14ac:dyDescent="0.3">
      <c r="A7" s="123">
        <f t="shared" si="0"/>
        <v>4</v>
      </c>
      <c r="B7" s="229"/>
      <c r="C7" s="232"/>
      <c r="D7" s="235"/>
      <c r="E7" s="235"/>
      <c r="F7" s="251"/>
      <c r="G7" s="129" t="s">
        <v>164</v>
      </c>
      <c r="H7" s="220"/>
      <c r="I7" s="223"/>
      <c r="J7" s="226"/>
      <c r="K7" s="67" t="s">
        <v>164</v>
      </c>
      <c r="L7" s="32">
        <v>150000</v>
      </c>
      <c r="M7" s="33">
        <f t="shared" si="1"/>
        <v>105000</v>
      </c>
      <c r="N7" s="34">
        <v>2024</v>
      </c>
      <c r="O7" s="35">
        <v>2025</v>
      </c>
      <c r="P7" s="34"/>
      <c r="Q7" s="35"/>
      <c r="R7" s="169" t="s">
        <v>268</v>
      </c>
      <c r="S7" s="38" t="s">
        <v>87</v>
      </c>
    </row>
    <row r="8" spans="1:19" ht="28.8" x14ac:dyDescent="0.3">
      <c r="A8" s="123">
        <f t="shared" si="0"/>
        <v>5</v>
      </c>
      <c r="B8" s="229"/>
      <c r="C8" s="232"/>
      <c r="D8" s="235"/>
      <c r="E8" s="235"/>
      <c r="F8" s="251"/>
      <c r="G8" s="129" t="s">
        <v>165</v>
      </c>
      <c r="H8" s="220"/>
      <c r="I8" s="223"/>
      <c r="J8" s="226"/>
      <c r="K8" s="67" t="s">
        <v>165</v>
      </c>
      <c r="L8" s="32">
        <v>2500000</v>
      </c>
      <c r="M8" s="33">
        <f t="shared" si="1"/>
        <v>1750000</v>
      </c>
      <c r="N8" s="34">
        <v>2024</v>
      </c>
      <c r="O8" s="35">
        <v>2025</v>
      </c>
      <c r="P8" s="34"/>
      <c r="Q8" s="35"/>
      <c r="R8" s="169" t="s">
        <v>323</v>
      </c>
      <c r="S8" s="170" t="s">
        <v>236</v>
      </c>
    </row>
    <row r="9" spans="1:19" ht="43.2" x14ac:dyDescent="0.3">
      <c r="A9" s="123">
        <f t="shared" si="0"/>
        <v>6</v>
      </c>
      <c r="B9" s="229"/>
      <c r="C9" s="232"/>
      <c r="D9" s="235"/>
      <c r="E9" s="235"/>
      <c r="F9" s="251"/>
      <c r="G9" s="129" t="s">
        <v>166</v>
      </c>
      <c r="H9" s="220"/>
      <c r="I9" s="223"/>
      <c r="J9" s="226"/>
      <c r="K9" s="67" t="s">
        <v>166</v>
      </c>
      <c r="L9" s="32">
        <v>650000</v>
      </c>
      <c r="M9" s="33">
        <f t="shared" si="1"/>
        <v>455000</v>
      </c>
      <c r="N9" s="34">
        <v>2024</v>
      </c>
      <c r="O9" s="35">
        <v>2025</v>
      </c>
      <c r="P9" s="34"/>
      <c r="Q9" s="35"/>
      <c r="R9" s="34" t="s">
        <v>86</v>
      </c>
      <c r="S9" s="38" t="s">
        <v>87</v>
      </c>
    </row>
    <row r="10" spans="1:19" ht="28.8" x14ac:dyDescent="0.3">
      <c r="A10" s="123">
        <f t="shared" si="0"/>
        <v>7</v>
      </c>
      <c r="B10" s="229"/>
      <c r="C10" s="232"/>
      <c r="D10" s="235"/>
      <c r="E10" s="235"/>
      <c r="F10" s="251"/>
      <c r="G10" s="129" t="s">
        <v>167</v>
      </c>
      <c r="H10" s="220"/>
      <c r="I10" s="223"/>
      <c r="J10" s="226"/>
      <c r="K10" s="67" t="s">
        <v>167</v>
      </c>
      <c r="L10" s="32">
        <v>3500000</v>
      </c>
      <c r="M10" s="33">
        <f t="shared" si="1"/>
        <v>2450000</v>
      </c>
      <c r="N10" s="34">
        <v>2024</v>
      </c>
      <c r="O10" s="35">
        <v>2025</v>
      </c>
      <c r="P10" s="34"/>
      <c r="Q10" s="35"/>
      <c r="R10" s="169" t="s">
        <v>323</v>
      </c>
      <c r="S10" s="170" t="s">
        <v>236</v>
      </c>
    </row>
    <row r="11" spans="1:19" ht="28.8" x14ac:dyDescent="0.3">
      <c r="A11" s="123">
        <f t="shared" si="0"/>
        <v>8</v>
      </c>
      <c r="B11" s="229"/>
      <c r="C11" s="232"/>
      <c r="D11" s="235"/>
      <c r="E11" s="235"/>
      <c r="F11" s="251"/>
      <c r="G11" s="129" t="s">
        <v>168</v>
      </c>
      <c r="H11" s="220"/>
      <c r="I11" s="223"/>
      <c r="J11" s="226"/>
      <c r="K11" s="67" t="s">
        <v>168</v>
      </c>
      <c r="L11" s="32">
        <v>900000</v>
      </c>
      <c r="M11" s="33">
        <f t="shared" si="1"/>
        <v>630000</v>
      </c>
      <c r="N11" s="34">
        <v>2021</v>
      </c>
      <c r="O11" s="35">
        <v>2023</v>
      </c>
      <c r="P11" s="34"/>
      <c r="Q11" s="35"/>
      <c r="R11" s="34" t="s">
        <v>268</v>
      </c>
      <c r="S11" s="38" t="s">
        <v>236</v>
      </c>
    </row>
    <row r="12" spans="1:19" ht="28.8" x14ac:dyDescent="0.3">
      <c r="A12" s="123">
        <f t="shared" si="0"/>
        <v>9</v>
      </c>
      <c r="B12" s="229"/>
      <c r="C12" s="232"/>
      <c r="D12" s="235"/>
      <c r="E12" s="235"/>
      <c r="F12" s="251"/>
      <c r="G12" s="129" t="s">
        <v>169</v>
      </c>
      <c r="H12" s="220"/>
      <c r="I12" s="223"/>
      <c r="J12" s="226"/>
      <c r="K12" s="67" t="s">
        <v>169</v>
      </c>
      <c r="L12" s="32">
        <v>2500000</v>
      </c>
      <c r="M12" s="33">
        <f t="shared" si="1"/>
        <v>1750000</v>
      </c>
      <c r="N12" s="34">
        <v>2021</v>
      </c>
      <c r="O12" s="35">
        <v>2023</v>
      </c>
      <c r="P12" s="34"/>
      <c r="Q12" s="35"/>
      <c r="R12" s="34" t="s">
        <v>268</v>
      </c>
      <c r="S12" s="38" t="s">
        <v>236</v>
      </c>
    </row>
    <row r="13" spans="1:19" ht="28.8" x14ac:dyDescent="0.3">
      <c r="A13" s="123">
        <f t="shared" si="0"/>
        <v>10</v>
      </c>
      <c r="B13" s="229"/>
      <c r="C13" s="232"/>
      <c r="D13" s="235"/>
      <c r="E13" s="235"/>
      <c r="F13" s="251"/>
      <c r="G13" s="129" t="s">
        <v>170</v>
      </c>
      <c r="H13" s="220"/>
      <c r="I13" s="223"/>
      <c r="J13" s="226"/>
      <c r="K13" s="67" t="s">
        <v>170</v>
      </c>
      <c r="L13" s="32">
        <v>450000</v>
      </c>
      <c r="M13" s="33">
        <f t="shared" si="1"/>
        <v>315000</v>
      </c>
      <c r="N13" s="34">
        <v>2024</v>
      </c>
      <c r="O13" s="35">
        <v>2025</v>
      </c>
      <c r="P13" s="34"/>
      <c r="Q13" s="35"/>
      <c r="R13" s="169" t="s">
        <v>323</v>
      </c>
      <c r="S13" s="170" t="s">
        <v>236</v>
      </c>
    </row>
    <row r="14" spans="1:19" ht="28.8" x14ac:dyDescent="0.3">
      <c r="A14" s="123">
        <f t="shared" si="0"/>
        <v>11</v>
      </c>
      <c r="B14" s="229"/>
      <c r="C14" s="232"/>
      <c r="D14" s="235"/>
      <c r="E14" s="235"/>
      <c r="F14" s="251"/>
      <c r="G14" s="129" t="s">
        <v>237</v>
      </c>
      <c r="H14" s="220"/>
      <c r="I14" s="223"/>
      <c r="J14" s="226"/>
      <c r="K14" s="67" t="s">
        <v>330</v>
      </c>
      <c r="L14" s="32">
        <v>500000</v>
      </c>
      <c r="M14" s="33">
        <f t="shared" si="1"/>
        <v>350000</v>
      </c>
      <c r="N14" s="34">
        <v>2023</v>
      </c>
      <c r="O14" s="35">
        <v>2023</v>
      </c>
      <c r="P14" s="34"/>
      <c r="Q14" s="35"/>
      <c r="R14" s="88" t="s">
        <v>268</v>
      </c>
      <c r="S14" s="38" t="s">
        <v>87</v>
      </c>
    </row>
    <row r="15" spans="1:19" ht="29.4" thickBot="1" x14ac:dyDescent="0.35">
      <c r="A15" s="123">
        <f t="shared" si="0"/>
        <v>12</v>
      </c>
      <c r="B15" s="230"/>
      <c r="C15" s="233"/>
      <c r="D15" s="236"/>
      <c r="E15" s="236"/>
      <c r="F15" s="255"/>
      <c r="G15" s="171" t="s">
        <v>336</v>
      </c>
      <c r="H15" s="221"/>
      <c r="I15" s="224"/>
      <c r="J15" s="227"/>
      <c r="K15" s="172" t="s">
        <v>336</v>
      </c>
      <c r="L15" s="173">
        <v>30000000</v>
      </c>
      <c r="M15" s="174">
        <f t="shared" si="1"/>
        <v>21000000</v>
      </c>
      <c r="N15" s="176">
        <v>2029</v>
      </c>
      <c r="O15" s="178">
        <v>2031</v>
      </c>
      <c r="P15" s="176" t="s">
        <v>89</v>
      </c>
      <c r="Q15" s="178"/>
      <c r="R15" s="180" t="s">
        <v>337</v>
      </c>
      <c r="S15" s="177" t="s">
        <v>87</v>
      </c>
    </row>
    <row r="16" spans="1:19" ht="14.4" customHeight="1" x14ac:dyDescent="0.3">
      <c r="A16" s="123">
        <f t="shared" si="0"/>
        <v>13</v>
      </c>
      <c r="B16" s="238" t="s">
        <v>138</v>
      </c>
      <c r="C16" s="241" t="s">
        <v>139</v>
      </c>
      <c r="D16" s="257">
        <v>75030322</v>
      </c>
      <c r="E16" s="257">
        <v>102814368</v>
      </c>
      <c r="F16" s="260">
        <v>600049329</v>
      </c>
      <c r="G16" s="125" t="s">
        <v>140</v>
      </c>
      <c r="H16" s="219" t="s">
        <v>66</v>
      </c>
      <c r="I16" s="222" t="s">
        <v>84</v>
      </c>
      <c r="J16" s="225" t="s">
        <v>143</v>
      </c>
      <c r="K16" s="126" t="s">
        <v>140</v>
      </c>
      <c r="L16" s="58">
        <v>100000</v>
      </c>
      <c r="M16" s="95">
        <f t="shared" si="1"/>
        <v>70000</v>
      </c>
      <c r="N16" s="59">
        <v>2024</v>
      </c>
      <c r="O16" s="96">
        <v>2026</v>
      </c>
      <c r="P16" s="59"/>
      <c r="Q16" s="96"/>
      <c r="R16" s="59" t="s">
        <v>86</v>
      </c>
      <c r="S16" s="61" t="s">
        <v>87</v>
      </c>
    </row>
    <row r="17" spans="1:19" ht="30.6" customHeight="1" x14ac:dyDescent="0.3">
      <c r="A17" s="123">
        <f t="shared" si="0"/>
        <v>14</v>
      </c>
      <c r="B17" s="239"/>
      <c r="C17" s="242"/>
      <c r="D17" s="258"/>
      <c r="E17" s="258"/>
      <c r="F17" s="261"/>
      <c r="G17" s="129" t="s">
        <v>141</v>
      </c>
      <c r="H17" s="220"/>
      <c r="I17" s="223"/>
      <c r="J17" s="226"/>
      <c r="K17" s="67" t="s">
        <v>141</v>
      </c>
      <c r="L17" s="32">
        <v>200000</v>
      </c>
      <c r="M17" s="33">
        <f t="shared" si="1"/>
        <v>140000</v>
      </c>
      <c r="N17" s="34">
        <v>2021</v>
      </c>
      <c r="O17" s="35">
        <v>2022</v>
      </c>
      <c r="P17" s="34"/>
      <c r="Q17" s="35"/>
      <c r="R17" s="34" t="s">
        <v>268</v>
      </c>
      <c r="S17" s="38" t="s">
        <v>87</v>
      </c>
    </row>
    <row r="18" spans="1:19" ht="30.6" customHeight="1" x14ac:dyDescent="0.3">
      <c r="A18" s="123">
        <f t="shared" si="0"/>
        <v>15</v>
      </c>
      <c r="B18" s="239"/>
      <c r="C18" s="242"/>
      <c r="D18" s="258"/>
      <c r="E18" s="258"/>
      <c r="F18" s="261"/>
      <c r="G18" s="129" t="s">
        <v>281</v>
      </c>
      <c r="H18" s="220"/>
      <c r="I18" s="223"/>
      <c r="J18" s="226"/>
      <c r="K18" s="67" t="s">
        <v>282</v>
      </c>
      <c r="L18" s="32">
        <v>200000</v>
      </c>
      <c r="M18" s="33">
        <f t="shared" si="1"/>
        <v>140000</v>
      </c>
      <c r="N18" s="34">
        <v>2025</v>
      </c>
      <c r="O18" s="35">
        <v>2027</v>
      </c>
      <c r="P18" s="34"/>
      <c r="Q18" s="35"/>
      <c r="R18" s="34" t="s">
        <v>86</v>
      </c>
      <c r="S18" s="38" t="s">
        <v>87</v>
      </c>
    </row>
    <row r="19" spans="1:19" ht="30.6" customHeight="1" thickBot="1" x14ac:dyDescent="0.35">
      <c r="A19" s="123">
        <f t="shared" si="0"/>
        <v>16</v>
      </c>
      <c r="B19" s="256"/>
      <c r="C19" s="291"/>
      <c r="D19" s="259"/>
      <c r="E19" s="113">
        <v>181112523</v>
      </c>
      <c r="F19" s="262"/>
      <c r="G19" s="130" t="s">
        <v>283</v>
      </c>
      <c r="H19" s="221"/>
      <c r="I19" s="224"/>
      <c r="J19" s="227"/>
      <c r="K19" s="84" t="s">
        <v>284</v>
      </c>
      <c r="L19" s="42">
        <v>400000</v>
      </c>
      <c r="M19" s="43">
        <f t="shared" si="1"/>
        <v>280000</v>
      </c>
      <c r="N19" s="44">
        <v>2025</v>
      </c>
      <c r="O19" s="45">
        <v>2027</v>
      </c>
      <c r="P19" s="44"/>
      <c r="Q19" s="45"/>
      <c r="R19" s="44" t="s">
        <v>86</v>
      </c>
      <c r="S19" s="48" t="s">
        <v>87</v>
      </c>
    </row>
    <row r="20" spans="1:19" ht="57.6" customHeight="1" x14ac:dyDescent="0.3">
      <c r="A20" s="123">
        <f t="shared" si="0"/>
        <v>17</v>
      </c>
      <c r="B20" s="238" t="s">
        <v>145</v>
      </c>
      <c r="C20" s="241" t="s">
        <v>146</v>
      </c>
      <c r="D20" s="244">
        <v>75034620</v>
      </c>
      <c r="E20" s="257">
        <v>107514478</v>
      </c>
      <c r="F20" s="247">
        <v>600048977</v>
      </c>
      <c r="G20" s="121" t="s">
        <v>149</v>
      </c>
      <c r="H20" s="219" t="s">
        <v>66</v>
      </c>
      <c r="I20" s="222" t="s">
        <v>84</v>
      </c>
      <c r="J20" s="225" t="s">
        <v>148</v>
      </c>
      <c r="K20" s="82" t="s">
        <v>150</v>
      </c>
      <c r="L20" s="23">
        <v>140000</v>
      </c>
      <c r="M20" s="24">
        <f t="shared" si="1"/>
        <v>98000</v>
      </c>
      <c r="N20" s="25">
        <v>2024</v>
      </c>
      <c r="O20" s="26">
        <v>2025</v>
      </c>
      <c r="P20" s="25"/>
      <c r="Q20" s="26"/>
      <c r="R20" s="25" t="s">
        <v>86</v>
      </c>
      <c r="S20" s="29" t="s">
        <v>87</v>
      </c>
    </row>
    <row r="21" spans="1:19" x14ac:dyDescent="0.3">
      <c r="A21" s="123">
        <f t="shared" si="0"/>
        <v>18</v>
      </c>
      <c r="B21" s="239"/>
      <c r="C21" s="242"/>
      <c r="D21" s="245"/>
      <c r="E21" s="258"/>
      <c r="F21" s="248"/>
      <c r="G21" s="129" t="s">
        <v>151</v>
      </c>
      <c r="H21" s="220"/>
      <c r="I21" s="223"/>
      <c r="J21" s="226"/>
      <c r="K21" s="67" t="s">
        <v>151</v>
      </c>
      <c r="L21" s="32">
        <v>2500000</v>
      </c>
      <c r="M21" s="33">
        <f t="shared" si="1"/>
        <v>1750000</v>
      </c>
      <c r="N21" s="34">
        <v>2024</v>
      </c>
      <c r="O21" s="35">
        <v>2027</v>
      </c>
      <c r="P21" s="34" t="s">
        <v>89</v>
      </c>
      <c r="Q21" s="35" t="s">
        <v>89</v>
      </c>
      <c r="R21" s="34" t="s">
        <v>86</v>
      </c>
      <c r="S21" s="38" t="s">
        <v>87</v>
      </c>
    </row>
    <row r="22" spans="1:19" s="1" customFormat="1" x14ac:dyDescent="0.3">
      <c r="A22" s="123">
        <f t="shared" si="0"/>
        <v>19</v>
      </c>
      <c r="B22" s="239"/>
      <c r="C22" s="242"/>
      <c r="D22" s="245"/>
      <c r="E22" s="245">
        <v>102802602</v>
      </c>
      <c r="F22" s="248"/>
      <c r="G22" s="129" t="s">
        <v>317</v>
      </c>
      <c r="H22" s="220"/>
      <c r="I22" s="223"/>
      <c r="J22" s="226"/>
      <c r="K22" s="67" t="s">
        <v>318</v>
      </c>
      <c r="L22" s="32">
        <v>200000</v>
      </c>
      <c r="M22" s="33">
        <f t="shared" si="1"/>
        <v>140000</v>
      </c>
      <c r="N22" s="34">
        <v>2025</v>
      </c>
      <c r="O22" s="35">
        <v>2026</v>
      </c>
      <c r="P22" s="34"/>
      <c r="Q22" s="35"/>
      <c r="R22" s="34" t="s">
        <v>86</v>
      </c>
      <c r="S22" s="38" t="s">
        <v>87</v>
      </c>
    </row>
    <row r="23" spans="1:19" s="1" customFormat="1" ht="29.4" thickBot="1" x14ac:dyDescent="0.35">
      <c r="A23" s="123">
        <f t="shared" si="0"/>
        <v>20</v>
      </c>
      <c r="B23" s="240"/>
      <c r="C23" s="243"/>
      <c r="D23" s="246"/>
      <c r="E23" s="246"/>
      <c r="F23" s="249"/>
      <c r="G23" s="171" t="s">
        <v>338</v>
      </c>
      <c r="H23" s="221"/>
      <c r="I23" s="224"/>
      <c r="J23" s="227"/>
      <c r="K23" s="172" t="s">
        <v>339</v>
      </c>
      <c r="L23" s="173">
        <v>2500000</v>
      </c>
      <c r="M23" s="174">
        <f t="shared" si="1"/>
        <v>1750000</v>
      </c>
      <c r="N23" s="176">
        <v>2026</v>
      </c>
      <c r="O23" s="178">
        <v>2029</v>
      </c>
      <c r="P23" s="176"/>
      <c r="Q23" s="178"/>
      <c r="R23" s="176" t="s">
        <v>86</v>
      </c>
      <c r="S23" s="177" t="s">
        <v>87</v>
      </c>
    </row>
    <row r="24" spans="1:19" ht="57.6" x14ac:dyDescent="0.3">
      <c r="A24" s="123">
        <f t="shared" si="0"/>
        <v>21</v>
      </c>
      <c r="B24" s="232" t="s">
        <v>212</v>
      </c>
      <c r="C24" s="232" t="s">
        <v>221</v>
      </c>
      <c r="D24" s="235">
        <v>71008446</v>
      </c>
      <c r="E24" s="235">
        <v>107514486</v>
      </c>
      <c r="F24" s="251">
        <v>600049167</v>
      </c>
      <c r="G24" s="125" t="s">
        <v>214</v>
      </c>
      <c r="H24" s="252" t="s">
        <v>66</v>
      </c>
      <c r="I24" s="222" t="s">
        <v>84</v>
      </c>
      <c r="J24" s="222" t="s">
        <v>213</v>
      </c>
      <c r="K24" s="133" t="s">
        <v>215</v>
      </c>
      <c r="L24" s="58">
        <v>1200000</v>
      </c>
      <c r="M24" s="134">
        <f t="shared" si="1"/>
        <v>840000</v>
      </c>
      <c r="N24" s="59">
        <v>2021</v>
      </c>
      <c r="O24" s="181">
        <v>2027</v>
      </c>
      <c r="P24" s="182" t="s">
        <v>89</v>
      </c>
      <c r="Q24" s="183" t="s">
        <v>89</v>
      </c>
      <c r="R24" s="135" t="s">
        <v>234</v>
      </c>
      <c r="S24" s="61" t="s">
        <v>87</v>
      </c>
    </row>
    <row r="25" spans="1:19" ht="43.2" x14ac:dyDescent="0.3">
      <c r="A25" s="123">
        <f t="shared" si="0"/>
        <v>22</v>
      </c>
      <c r="B25" s="232"/>
      <c r="C25" s="232"/>
      <c r="D25" s="235"/>
      <c r="E25" s="235"/>
      <c r="F25" s="251"/>
      <c r="G25" s="129" t="s">
        <v>296</v>
      </c>
      <c r="H25" s="253"/>
      <c r="I25" s="223"/>
      <c r="J25" s="223"/>
      <c r="K25" s="133" t="s">
        <v>297</v>
      </c>
      <c r="L25" s="58">
        <v>9000000</v>
      </c>
      <c r="M25" s="134">
        <f t="shared" si="1"/>
        <v>6300000</v>
      </c>
      <c r="N25" s="59">
        <v>2024</v>
      </c>
      <c r="O25" s="181">
        <v>2027</v>
      </c>
      <c r="P25" s="169" t="s">
        <v>89</v>
      </c>
      <c r="Q25" s="170" t="s">
        <v>89</v>
      </c>
      <c r="R25" s="127" t="s">
        <v>86</v>
      </c>
      <c r="S25" s="38" t="s">
        <v>87</v>
      </c>
    </row>
    <row r="26" spans="1:19" x14ac:dyDescent="0.3">
      <c r="A26" s="123">
        <f t="shared" si="0"/>
        <v>23</v>
      </c>
      <c r="B26" s="232"/>
      <c r="C26" s="232"/>
      <c r="D26" s="235"/>
      <c r="E26" s="235"/>
      <c r="F26" s="251"/>
      <c r="G26" s="129" t="s">
        <v>216</v>
      </c>
      <c r="H26" s="253"/>
      <c r="I26" s="223"/>
      <c r="J26" s="223"/>
      <c r="K26" s="133" t="s">
        <v>217</v>
      </c>
      <c r="L26" s="32">
        <v>1200000</v>
      </c>
      <c r="M26" s="134">
        <f t="shared" si="1"/>
        <v>840000</v>
      </c>
      <c r="N26" s="59">
        <v>2024</v>
      </c>
      <c r="O26" s="96">
        <v>2026</v>
      </c>
      <c r="P26" s="169" t="s">
        <v>89</v>
      </c>
      <c r="Q26" s="170" t="s">
        <v>89</v>
      </c>
      <c r="R26" s="179" t="s">
        <v>268</v>
      </c>
      <c r="S26" s="38" t="s">
        <v>87</v>
      </c>
    </row>
    <row r="27" spans="1:19" x14ac:dyDescent="0.3">
      <c r="A27" s="123">
        <f t="shared" si="0"/>
        <v>24</v>
      </c>
      <c r="B27" s="232"/>
      <c r="C27" s="232"/>
      <c r="D27" s="235"/>
      <c r="E27" s="235"/>
      <c r="F27" s="251"/>
      <c r="G27" s="129" t="s">
        <v>218</v>
      </c>
      <c r="H27" s="253"/>
      <c r="I27" s="223"/>
      <c r="J27" s="223"/>
      <c r="K27" s="133" t="s">
        <v>218</v>
      </c>
      <c r="L27" s="32">
        <v>850000</v>
      </c>
      <c r="M27" s="134">
        <f t="shared" si="1"/>
        <v>595000</v>
      </c>
      <c r="N27" s="59">
        <v>2022</v>
      </c>
      <c r="O27" s="181">
        <v>2027</v>
      </c>
      <c r="P27" s="169" t="s">
        <v>89</v>
      </c>
      <c r="Q27" s="170" t="s">
        <v>89</v>
      </c>
      <c r="R27" s="127" t="s">
        <v>323</v>
      </c>
      <c r="S27" s="38" t="s">
        <v>87</v>
      </c>
    </row>
    <row r="28" spans="1:19" ht="29.4" thickBot="1" x14ac:dyDescent="0.35">
      <c r="A28" s="123">
        <f t="shared" si="0"/>
        <v>25</v>
      </c>
      <c r="B28" s="233"/>
      <c r="C28" s="233"/>
      <c r="D28" s="236"/>
      <c r="E28" s="236"/>
      <c r="F28" s="255"/>
      <c r="G28" s="132" t="s">
        <v>219</v>
      </c>
      <c r="H28" s="254"/>
      <c r="I28" s="224"/>
      <c r="J28" s="224"/>
      <c r="K28" s="136" t="s">
        <v>220</v>
      </c>
      <c r="L28" s="51">
        <v>2000000</v>
      </c>
      <c r="M28" s="137">
        <f t="shared" si="1"/>
        <v>1400000</v>
      </c>
      <c r="N28" s="36">
        <v>2024</v>
      </c>
      <c r="O28" s="184">
        <v>2027</v>
      </c>
      <c r="P28" s="176" t="s">
        <v>89</v>
      </c>
      <c r="Q28" s="177" t="s">
        <v>89</v>
      </c>
      <c r="R28" s="128" t="s">
        <v>86</v>
      </c>
      <c r="S28" s="48" t="s">
        <v>87</v>
      </c>
    </row>
    <row r="29" spans="1:19" x14ac:dyDescent="0.3">
      <c r="A29" s="123">
        <f t="shared" si="0"/>
        <v>26</v>
      </c>
      <c r="B29" s="228" t="s">
        <v>152</v>
      </c>
      <c r="C29" s="231" t="s">
        <v>153</v>
      </c>
      <c r="D29" s="263">
        <v>71005901</v>
      </c>
      <c r="E29" s="263">
        <v>107514541</v>
      </c>
      <c r="F29" s="265">
        <v>600049337</v>
      </c>
      <c r="G29" s="121" t="s">
        <v>154</v>
      </c>
      <c r="H29" s="219" t="s">
        <v>66</v>
      </c>
      <c r="I29" s="222" t="s">
        <v>84</v>
      </c>
      <c r="J29" s="222" t="s">
        <v>155</v>
      </c>
      <c r="K29" s="121" t="s">
        <v>154</v>
      </c>
      <c r="L29" s="23">
        <v>700000</v>
      </c>
      <c r="M29" s="140">
        <f t="shared" si="1"/>
        <v>490000</v>
      </c>
      <c r="N29" s="25">
        <v>2025</v>
      </c>
      <c r="O29" s="29">
        <v>2027</v>
      </c>
      <c r="P29" s="59"/>
      <c r="Q29" s="96"/>
      <c r="R29" s="25" t="s">
        <v>86</v>
      </c>
      <c r="S29" s="29" t="s">
        <v>87</v>
      </c>
    </row>
    <row r="30" spans="1:19" ht="43.2" customHeight="1" thickBot="1" x14ac:dyDescent="0.35">
      <c r="A30" s="123">
        <f t="shared" si="0"/>
        <v>27</v>
      </c>
      <c r="B30" s="229"/>
      <c r="C30" s="232"/>
      <c r="D30" s="264"/>
      <c r="E30" s="264"/>
      <c r="F30" s="266"/>
      <c r="G30" s="141" t="s">
        <v>156</v>
      </c>
      <c r="H30" s="220"/>
      <c r="I30" s="223"/>
      <c r="J30" s="223"/>
      <c r="K30" s="141" t="s">
        <v>156</v>
      </c>
      <c r="L30" s="142">
        <v>1000000</v>
      </c>
      <c r="M30" s="137">
        <f t="shared" si="1"/>
        <v>700000</v>
      </c>
      <c r="N30" s="143">
        <v>2025</v>
      </c>
      <c r="O30" s="144">
        <v>2027</v>
      </c>
      <c r="P30" s="143"/>
      <c r="Q30" s="145" t="s">
        <v>89</v>
      </c>
      <c r="R30" s="44" t="s">
        <v>86</v>
      </c>
      <c r="S30" s="48" t="s">
        <v>87</v>
      </c>
    </row>
    <row r="31" spans="1:19" ht="43.2" customHeight="1" thickBot="1" x14ac:dyDescent="0.35">
      <c r="A31" s="123">
        <f t="shared" si="0"/>
        <v>28</v>
      </c>
      <c r="B31" s="146" t="s">
        <v>309</v>
      </c>
      <c r="C31" s="147" t="s">
        <v>310</v>
      </c>
      <c r="D31" s="148">
        <v>71005927</v>
      </c>
      <c r="E31" s="148">
        <v>107514559</v>
      </c>
      <c r="F31" s="149">
        <v>600049019</v>
      </c>
      <c r="G31" s="125" t="s">
        <v>198</v>
      </c>
      <c r="H31" s="150" t="s">
        <v>66</v>
      </c>
      <c r="I31" s="151" t="s">
        <v>84</v>
      </c>
      <c r="J31" s="151" t="s">
        <v>312</v>
      </c>
      <c r="K31" s="126" t="s">
        <v>198</v>
      </c>
      <c r="L31" s="58">
        <v>1500000</v>
      </c>
      <c r="M31" s="134">
        <f t="shared" si="1"/>
        <v>1050000</v>
      </c>
      <c r="N31" s="152">
        <v>2025</v>
      </c>
      <c r="O31" s="153">
        <v>2028</v>
      </c>
      <c r="P31" s="152"/>
      <c r="Q31" s="154"/>
      <c r="R31" s="155" t="s">
        <v>86</v>
      </c>
      <c r="S31" s="156" t="s">
        <v>87</v>
      </c>
    </row>
    <row r="32" spans="1:19" ht="63.6" customHeight="1" thickBot="1" x14ac:dyDescent="0.35">
      <c r="A32" s="123">
        <f t="shared" si="0"/>
        <v>29</v>
      </c>
      <c r="B32" s="120" t="s">
        <v>171</v>
      </c>
      <c r="C32" s="111" t="s">
        <v>172</v>
      </c>
      <c r="D32" s="138">
        <v>71221247</v>
      </c>
      <c r="E32" s="138">
        <v>162000529</v>
      </c>
      <c r="F32" s="139">
        <v>662000510</v>
      </c>
      <c r="G32" s="157" t="s">
        <v>173</v>
      </c>
      <c r="H32" s="150" t="s">
        <v>66</v>
      </c>
      <c r="I32" s="151" t="s">
        <v>84</v>
      </c>
      <c r="J32" s="151" t="s">
        <v>174</v>
      </c>
      <c r="K32" s="157" t="s">
        <v>173</v>
      </c>
      <c r="L32" s="158">
        <v>1000000</v>
      </c>
      <c r="M32" s="159">
        <f t="shared" si="1"/>
        <v>700000</v>
      </c>
      <c r="N32" s="155">
        <v>2025</v>
      </c>
      <c r="O32" s="156">
        <v>2026</v>
      </c>
      <c r="P32" s="155"/>
      <c r="Q32" s="160"/>
      <c r="R32" s="155" t="s">
        <v>86</v>
      </c>
      <c r="S32" s="156" t="s">
        <v>87</v>
      </c>
    </row>
    <row r="33" spans="1:19" ht="86.4" x14ac:dyDescent="0.3">
      <c r="A33" s="123">
        <f t="shared" si="0"/>
        <v>30</v>
      </c>
      <c r="B33" s="228" t="s">
        <v>175</v>
      </c>
      <c r="C33" s="231" t="s">
        <v>176</v>
      </c>
      <c r="D33" s="234">
        <v>75034662</v>
      </c>
      <c r="E33" s="244">
        <v>162000090</v>
      </c>
      <c r="F33" s="250">
        <v>662000081</v>
      </c>
      <c r="G33" s="121" t="s">
        <v>177</v>
      </c>
      <c r="H33" s="252" t="s">
        <v>66</v>
      </c>
      <c r="I33" s="222" t="s">
        <v>84</v>
      </c>
      <c r="J33" s="225" t="s">
        <v>178</v>
      </c>
      <c r="K33" s="82" t="s">
        <v>177</v>
      </c>
      <c r="L33" s="23">
        <v>20000000</v>
      </c>
      <c r="M33" s="24">
        <f t="shared" si="1"/>
        <v>14000000</v>
      </c>
      <c r="N33" s="187">
        <v>2025</v>
      </c>
      <c r="O33" s="213">
        <v>2028</v>
      </c>
      <c r="P33" s="25" t="s">
        <v>89</v>
      </c>
      <c r="Q33" s="26" t="s">
        <v>89</v>
      </c>
      <c r="R33" s="25" t="s">
        <v>86</v>
      </c>
      <c r="S33" s="29" t="s">
        <v>87</v>
      </c>
    </row>
    <row r="34" spans="1:19" ht="28.8" x14ac:dyDescent="0.3">
      <c r="A34" s="123">
        <f t="shared" si="0"/>
        <v>31</v>
      </c>
      <c r="B34" s="229"/>
      <c r="C34" s="232"/>
      <c r="D34" s="235"/>
      <c r="E34" s="245"/>
      <c r="F34" s="251"/>
      <c r="G34" s="129" t="s">
        <v>191</v>
      </c>
      <c r="H34" s="253"/>
      <c r="I34" s="223"/>
      <c r="J34" s="226"/>
      <c r="K34" s="67" t="s">
        <v>191</v>
      </c>
      <c r="L34" s="32">
        <v>20000000</v>
      </c>
      <c r="M34" s="33">
        <f t="shared" si="1"/>
        <v>14000000</v>
      </c>
      <c r="N34" s="169">
        <v>2025</v>
      </c>
      <c r="O34" s="184">
        <v>2028</v>
      </c>
      <c r="P34" s="34" t="s">
        <v>89</v>
      </c>
      <c r="Q34" s="35" t="s">
        <v>89</v>
      </c>
      <c r="R34" s="34" t="s">
        <v>86</v>
      </c>
      <c r="S34" s="38" t="s">
        <v>87</v>
      </c>
    </row>
    <row r="35" spans="1:19" x14ac:dyDescent="0.3">
      <c r="A35" s="123">
        <f t="shared" si="0"/>
        <v>32</v>
      </c>
      <c r="B35" s="229"/>
      <c r="C35" s="232"/>
      <c r="D35" s="235"/>
      <c r="E35" s="245"/>
      <c r="F35" s="251"/>
      <c r="G35" s="218" t="s">
        <v>354</v>
      </c>
      <c r="H35" s="253"/>
      <c r="I35" s="223"/>
      <c r="J35" s="226"/>
      <c r="K35" s="205" t="s">
        <v>354</v>
      </c>
      <c r="L35" s="191">
        <v>25000000</v>
      </c>
      <c r="M35" s="192">
        <f t="shared" si="1"/>
        <v>17500000</v>
      </c>
      <c r="N35" s="169">
        <v>2025</v>
      </c>
      <c r="O35" s="184">
        <v>2028</v>
      </c>
      <c r="P35" s="169" t="s">
        <v>89</v>
      </c>
      <c r="Q35" s="184" t="s">
        <v>89</v>
      </c>
      <c r="R35" s="169" t="s">
        <v>86</v>
      </c>
      <c r="S35" s="170" t="s">
        <v>87</v>
      </c>
    </row>
    <row r="36" spans="1:19" x14ac:dyDescent="0.3">
      <c r="A36" s="123">
        <f t="shared" si="0"/>
        <v>33</v>
      </c>
      <c r="B36" s="229"/>
      <c r="C36" s="232"/>
      <c r="D36" s="235"/>
      <c r="E36" s="245"/>
      <c r="F36" s="251"/>
      <c r="G36" s="129" t="s">
        <v>192</v>
      </c>
      <c r="H36" s="253"/>
      <c r="I36" s="223"/>
      <c r="J36" s="226"/>
      <c r="K36" s="67" t="s">
        <v>192</v>
      </c>
      <c r="L36" s="32">
        <v>2000000</v>
      </c>
      <c r="M36" s="33">
        <f t="shared" si="1"/>
        <v>1400000</v>
      </c>
      <c r="N36" s="169">
        <v>2025</v>
      </c>
      <c r="O36" s="35">
        <v>2027</v>
      </c>
      <c r="P36" s="34" t="s">
        <v>89</v>
      </c>
      <c r="Q36" s="35" t="s">
        <v>89</v>
      </c>
      <c r="R36" s="34" t="s">
        <v>86</v>
      </c>
      <c r="S36" s="38" t="s">
        <v>87</v>
      </c>
    </row>
    <row r="37" spans="1:19" ht="28.8" x14ac:dyDescent="0.3">
      <c r="A37" s="123">
        <f t="shared" si="0"/>
        <v>34</v>
      </c>
      <c r="B37" s="229"/>
      <c r="C37" s="232"/>
      <c r="D37" s="235"/>
      <c r="E37" s="245"/>
      <c r="F37" s="251"/>
      <c r="G37" s="129" t="s">
        <v>193</v>
      </c>
      <c r="H37" s="253"/>
      <c r="I37" s="223"/>
      <c r="J37" s="226"/>
      <c r="K37" s="67" t="s">
        <v>193</v>
      </c>
      <c r="L37" s="32">
        <v>1500000</v>
      </c>
      <c r="M37" s="33">
        <f t="shared" si="1"/>
        <v>1050000</v>
      </c>
      <c r="N37" s="169">
        <v>2025</v>
      </c>
      <c r="O37" s="35">
        <v>2027</v>
      </c>
      <c r="P37" s="34"/>
      <c r="Q37" s="35"/>
      <c r="R37" s="34" t="s">
        <v>86</v>
      </c>
      <c r="S37" s="38" t="s">
        <v>87</v>
      </c>
    </row>
    <row r="38" spans="1:19" ht="28.8" x14ac:dyDescent="0.3">
      <c r="A38" s="123">
        <f t="shared" si="0"/>
        <v>35</v>
      </c>
      <c r="B38" s="229"/>
      <c r="C38" s="232"/>
      <c r="D38" s="235"/>
      <c r="E38" s="245"/>
      <c r="F38" s="251"/>
      <c r="G38" s="129" t="s">
        <v>194</v>
      </c>
      <c r="H38" s="253"/>
      <c r="I38" s="223"/>
      <c r="J38" s="226"/>
      <c r="K38" s="67" t="s">
        <v>194</v>
      </c>
      <c r="L38" s="32">
        <v>1500000</v>
      </c>
      <c r="M38" s="33">
        <f t="shared" si="1"/>
        <v>1050000</v>
      </c>
      <c r="N38" s="169">
        <v>2025</v>
      </c>
      <c r="O38" s="35">
        <v>2027</v>
      </c>
      <c r="P38" s="34"/>
      <c r="Q38" s="35"/>
      <c r="R38" s="34" t="s">
        <v>86</v>
      </c>
      <c r="S38" s="38" t="s">
        <v>87</v>
      </c>
    </row>
    <row r="39" spans="1:19" x14ac:dyDescent="0.3">
      <c r="A39" s="123">
        <f t="shared" si="0"/>
        <v>36</v>
      </c>
      <c r="B39" s="229"/>
      <c r="C39" s="232"/>
      <c r="D39" s="235"/>
      <c r="E39" s="245">
        <v>162000103</v>
      </c>
      <c r="F39" s="251"/>
      <c r="G39" s="129" t="s">
        <v>271</v>
      </c>
      <c r="H39" s="253"/>
      <c r="I39" s="223"/>
      <c r="J39" s="226"/>
      <c r="K39" s="67" t="s">
        <v>271</v>
      </c>
      <c r="L39" s="32">
        <v>5000000</v>
      </c>
      <c r="M39" s="33">
        <f t="shared" si="1"/>
        <v>3500000</v>
      </c>
      <c r="N39" s="169">
        <v>2025</v>
      </c>
      <c r="O39" s="35">
        <v>2027</v>
      </c>
      <c r="P39" s="34" t="s">
        <v>89</v>
      </c>
      <c r="Q39" s="35"/>
      <c r="R39" s="34" t="s">
        <v>86</v>
      </c>
      <c r="S39" s="38" t="s">
        <v>87</v>
      </c>
    </row>
    <row r="40" spans="1:19" x14ac:dyDescent="0.3">
      <c r="A40" s="123">
        <f t="shared" si="0"/>
        <v>37</v>
      </c>
      <c r="B40" s="229"/>
      <c r="C40" s="232"/>
      <c r="D40" s="235"/>
      <c r="E40" s="245"/>
      <c r="F40" s="251"/>
      <c r="G40" s="129" t="s">
        <v>195</v>
      </c>
      <c r="H40" s="253"/>
      <c r="I40" s="223"/>
      <c r="J40" s="226"/>
      <c r="K40" s="67" t="s">
        <v>195</v>
      </c>
      <c r="L40" s="32">
        <v>1500000</v>
      </c>
      <c r="M40" s="33">
        <f t="shared" si="1"/>
        <v>1050000</v>
      </c>
      <c r="N40" s="169">
        <v>2025</v>
      </c>
      <c r="O40" s="35">
        <v>2027</v>
      </c>
      <c r="P40" s="34"/>
      <c r="Q40" s="35"/>
      <c r="R40" s="34" t="s">
        <v>86</v>
      </c>
      <c r="S40" s="38" t="s">
        <v>87</v>
      </c>
    </row>
    <row r="41" spans="1:19" x14ac:dyDescent="0.3">
      <c r="A41" s="123">
        <f t="shared" si="0"/>
        <v>38</v>
      </c>
      <c r="B41" s="229"/>
      <c r="C41" s="232"/>
      <c r="D41" s="235"/>
      <c r="E41" s="245"/>
      <c r="F41" s="251"/>
      <c r="G41" s="129" t="s">
        <v>196</v>
      </c>
      <c r="H41" s="253"/>
      <c r="I41" s="223"/>
      <c r="J41" s="226"/>
      <c r="K41" s="67" t="s">
        <v>196</v>
      </c>
      <c r="L41" s="32">
        <v>2000000</v>
      </c>
      <c r="M41" s="33">
        <f t="shared" si="1"/>
        <v>1400000</v>
      </c>
      <c r="N41" s="169">
        <v>2025</v>
      </c>
      <c r="O41" s="35">
        <v>2027</v>
      </c>
      <c r="P41" s="34"/>
      <c r="Q41" s="35" t="s">
        <v>89</v>
      </c>
      <c r="R41" s="34" t="s">
        <v>86</v>
      </c>
      <c r="S41" s="38" t="s">
        <v>87</v>
      </c>
    </row>
    <row r="42" spans="1:19" x14ac:dyDescent="0.3">
      <c r="A42" s="123">
        <f t="shared" si="0"/>
        <v>39</v>
      </c>
      <c r="B42" s="229"/>
      <c r="C42" s="232"/>
      <c r="D42" s="235"/>
      <c r="E42" s="245">
        <v>162000090</v>
      </c>
      <c r="F42" s="251"/>
      <c r="G42" s="129" t="s">
        <v>106</v>
      </c>
      <c r="H42" s="253"/>
      <c r="I42" s="223"/>
      <c r="J42" s="226"/>
      <c r="K42" s="67" t="s">
        <v>106</v>
      </c>
      <c r="L42" s="32">
        <v>5000000</v>
      </c>
      <c r="M42" s="33">
        <f t="shared" si="1"/>
        <v>3500000</v>
      </c>
      <c r="N42" s="169">
        <v>2025</v>
      </c>
      <c r="O42" s="35">
        <v>2027</v>
      </c>
      <c r="P42" s="34"/>
      <c r="Q42" s="35" t="s">
        <v>89</v>
      </c>
      <c r="R42" s="34" t="s">
        <v>86</v>
      </c>
      <c r="S42" s="38" t="s">
        <v>87</v>
      </c>
    </row>
    <row r="43" spans="1:19" x14ac:dyDescent="0.3">
      <c r="A43" s="123">
        <f t="shared" si="0"/>
        <v>40</v>
      </c>
      <c r="B43" s="229"/>
      <c r="C43" s="232"/>
      <c r="D43" s="235"/>
      <c r="E43" s="245"/>
      <c r="F43" s="251"/>
      <c r="G43" s="129" t="s">
        <v>105</v>
      </c>
      <c r="H43" s="253"/>
      <c r="I43" s="223"/>
      <c r="J43" s="226"/>
      <c r="K43" s="67" t="s">
        <v>105</v>
      </c>
      <c r="L43" s="32">
        <v>2000000</v>
      </c>
      <c r="M43" s="33">
        <f t="shared" si="1"/>
        <v>1400000</v>
      </c>
      <c r="N43" s="169">
        <v>2025</v>
      </c>
      <c r="O43" s="35">
        <v>2027</v>
      </c>
      <c r="P43" s="34" t="s">
        <v>89</v>
      </c>
      <c r="Q43" s="35" t="s">
        <v>89</v>
      </c>
      <c r="R43" s="34" t="s">
        <v>86</v>
      </c>
      <c r="S43" s="38" t="s">
        <v>87</v>
      </c>
    </row>
    <row r="44" spans="1:19" x14ac:dyDescent="0.3">
      <c r="A44" s="123">
        <f t="shared" si="0"/>
        <v>41</v>
      </c>
      <c r="B44" s="229"/>
      <c r="C44" s="232"/>
      <c r="D44" s="235"/>
      <c r="E44" s="245"/>
      <c r="F44" s="251"/>
      <c r="G44" s="129" t="s">
        <v>156</v>
      </c>
      <c r="H44" s="253"/>
      <c r="I44" s="223"/>
      <c r="J44" s="226"/>
      <c r="K44" s="67" t="s">
        <v>156</v>
      </c>
      <c r="L44" s="32">
        <v>1000000</v>
      </c>
      <c r="M44" s="33">
        <f t="shared" si="1"/>
        <v>700000</v>
      </c>
      <c r="N44" s="169">
        <v>2025</v>
      </c>
      <c r="O44" s="35">
        <v>2027</v>
      </c>
      <c r="P44" s="34"/>
      <c r="Q44" s="35" t="s">
        <v>89</v>
      </c>
      <c r="R44" s="34" t="s">
        <v>86</v>
      </c>
      <c r="S44" s="38" t="s">
        <v>87</v>
      </c>
    </row>
    <row r="45" spans="1:19" x14ac:dyDescent="0.3">
      <c r="A45" s="123">
        <f t="shared" si="0"/>
        <v>42</v>
      </c>
      <c r="B45" s="229"/>
      <c r="C45" s="232"/>
      <c r="D45" s="235"/>
      <c r="E45" s="245"/>
      <c r="F45" s="251"/>
      <c r="G45" s="129" t="s">
        <v>197</v>
      </c>
      <c r="H45" s="253"/>
      <c r="I45" s="223"/>
      <c r="J45" s="226"/>
      <c r="K45" s="67" t="s">
        <v>197</v>
      </c>
      <c r="L45" s="32">
        <v>2000000</v>
      </c>
      <c r="M45" s="33">
        <f t="shared" si="1"/>
        <v>1400000</v>
      </c>
      <c r="N45" s="169">
        <v>2025</v>
      </c>
      <c r="O45" s="35">
        <v>2027</v>
      </c>
      <c r="P45" s="34"/>
      <c r="Q45" s="35" t="s">
        <v>89</v>
      </c>
      <c r="R45" s="34" t="s">
        <v>86</v>
      </c>
      <c r="S45" s="38" t="s">
        <v>87</v>
      </c>
    </row>
    <row r="46" spans="1:19" ht="28.8" x14ac:dyDescent="0.3">
      <c r="A46" s="123">
        <f t="shared" si="0"/>
        <v>43</v>
      </c>
      <c r="B46" s="229"/>
      <c r="C46" s="232"/>
      <c r="D46" s="235"/>
      <c r="E46" s="245"/>
      <c r="F46" s="251"/>
      <c r="G46" s="129" t="s">
        <v>198</v>
      </c>
      <c r="H46" s="253"/>
      <c r="I46" s="223"/>
      <c r="J46" s="226"/>
      <c r="K46" s="67" t="s">
        <v>198</v>
      </c>
      <c r="L46" s="32">
        <v>1500000</v>
      </c>
      <c r="M46" s="33">
        <f t="shared" si="1"/>
        <v>1050000</v>
      </c>
      <c r="N46" s="169">
        <v>2025</v>
      </c>
      <c r="O46" s="35">
        <v>2027</v>
      </c>
      <c r="P46" s="34"/>
      <c r="Q46" s="35" t="s">
        <v>89</v>
      </c>
      <c r="R46" s="34" t="s">
        <v>86</v>
      </c>
      <c r="S46" s="38" t="s">
        <v>87</v>
      </c>
    </row>
    <row r="47" spans="1:19" x14ac:dyDescent="0.3">
      <c r="A47" s="123">
        <f t="shared" si="0"/>
        <v>44</v>
      </c>
      <c r="B47" s="229"/>
      <c r="C47" s="232"/>
      <c r="D47" s="235"/>
      <c r="E47" s="245"/>
      <c r="F47" s="251"/>
      <c r="G47" s="129" t="s">
        <v>199</v>
      </c>
      <c r="H47" s="253"/>
      <c r="I47" s="223"/>
      <c r="J47" s="226"/>
      <c r="K47" s="67" t="s">
        <v>199</v>
      </c>
      <c r="L47" s="32">
        <v>2000000</v>
      </c>
      <c r="M47" s="33">
        <f t="shared" si="1"/>
        <v>1400000</v>
      </c>
      <c r="N47" s="169">
        <v>2025</v>
      </c>
      <c r="O47" s="35">
        <v>2027</v>
      </c>
      <c r="P47" s="34"/>
      <c r="Q47" s="35" t="s">
        <v>89</v>
      </c>
      <c r="R47" s="34" t="s">
        <v>86</v>
      </c>
      <c r="S47" s="38" t="s">
        <v>87</v>
      </c>
    </row>
    <row r="48" spans="1:19" x14ac:dyDescent="0.3">
      <c r="A48" s="123">
        <f t="shared" si="0"/>
        <v>45</v>
      </c>
      <c r="B48" s="229"/>
      <c r="C48" s="232"/>
      <c r="D48" s="235"/>
      <c r="E48" s="245"/>
      <c r="F48" s="251"/>
      <c r="G48" s="129" t="s">
        <v>272</v>
      </c>
      <c r="H48" s="253"/>
      <c r="I48" s="223"/>
      <c r="J48" s="226"/>
      <c r="K48" s="67" t="s">
        <v>272</v>
      </c>
      <c r="L48" s="32">
        <v>5000000</v>
      </c>
      <c r="M48" s="33">
        <f t="shared" si="1"/>
        <v>3500000</v>
      </c>
      <c r="N48" s="169">
        <v>2025</v>
      </c>
      <c r="O48" s="35">
        <v>2027</v>
      </c>
      <c r="P48" s="34"/>
      <c r="Q48" s="35" t="s">
        <v>89</v>
      </c>
      <c r="R48" s="34" t="s">
        <v>86</v>
      </c>
      <c r="S48" s="38" t="s">
        <v>87</v>
      </c>
    </row>
    <row r="49" spans="1:19" x14ac:dyDescent="0.3">
      <c r="A49" s="123">
        <f t="shared" si="0"/>
        <v>46</v>
      </c>
      <c r="B49" s="229"/>
      <c r="C49" s="232"/>
      <c r="D49" s="235"/>
      <c r="E49" s="245"/>
      <c r="F49" s="251"/>
      <c r="G49" s="129" t="s">
        <v>200</v>
      </c>
      <c r="H49" s="253"/>
      <c r="I49" s="223"/>
      <c r="J49" s="226"/>
      <c r="K49" s="67" t="s">
        <v>200</v>
      </c>
      <c r="L49" s="32">
        <v>1500000</v>
      </c>
      <c r="M49" s="33">
        <f t="shared" si="1"/>
        <v>1050000</v>
      </c>
      <c r="N49" s="169">
        <v>2025</v>
      </c>
      <c r="O49" s="35">
        <v>2027</v>
      </c>
      <c r="P49" s="34"/>
      <c r="Q49" s="35"/>
      <c r="R49" s="34" t="s">
        <v>86</v>
      </c>
      <c r="S49" s="38" t="s">
        <v>87</v>
      </c>
    </row>
    <row r="50" spans="1:19" x14ac:dyDescent="0.3">
      <c r="A50" s="123">
        <f t="shared" si="0"/>
        <v>47</v>
      </c>
      <c r="B50" s="229"/>
      <c r="C50" s="232"/>
      <c r="D50" s="235"/>
      <c r="E50" s="245"/>
      <c r="F50" s="251"/>
      <c r="G50" s="129" t="s">
        <v>201</v>
      </c>
      <c r="H50" s="253"/>
      <c r="I50" s="223"/>
      <c r="J50" s="226"/>
      <c r="K50" s="67" t="s">
        <v>201</v>
      </c>
      <c r="L50" s="32">
        <v>200000</v>
      </c>
      <c r="M50" s="33">
        <f t="shared" si="1"/>
        <v>140000</v>
      </c>
      <c r="N50" s="169">
        <v>2025</v>
      </c>
      <c r="O50" s="35">
        <v>2027</v>
      </c>
      <c r="P50" s="34"/>
      <c r="Q50" s="35"/>
      <c r="R50" s="34" t="s">
        <v>86</v>
      </c>
      <c r="S50" s="38" t="s">
        <v>87</v>
      </c>
    </row>
    <row r="51" spans="1:19" x14ac:dyDescent="0.3">
      <c r="A51" s="123">
        <f t="shared" si="0"/>
        <v>48</v>
      </c>
      <c r="B51" s="229"/>
      <c r="C51" s="232"/>
      <c r="D51" s="235"/>
      <c r="E51" s="245"/>
      <c r="F51" s="251"/>
      <c r="G51" s="129" t="s">
        <v>202</v>
      </c>
      <c r="H51" s="253"/>
      <c r="I51" s="223"/>
      <c r="J51" s="226"/>
      <c r="K51" s="67" t="s">
        <v>202</v>
      </c>
      <c r="L51" s="32">
        <v>750000</v>
      </c>
      <c r="M51" s="33">
        <f t="shared" si="1"/>
        <v>525000</v>
      </c>
      <c r="N51" s="169">
        <v>2025</v>
      </c>
      <c r="O51" s="35">
        <v>2027</v>
      </c>
      <c r="P51" s="34"/>
      <c r="Q51" s="35"/>
      <c r="R51" s="34" t="s">
        <v>86</v>
      </c>
      <c r="S51" s="38" t="s">
        <v>87</v>
      </c>
    </row>
    <row r="52" spans="1:19" ht="28.8" x14ac:dyDescent="0.3">
      <c r="A52" s="123">
        <f t="shared" si="0"/>
        <v>49</v>
      </c>
      <c r="B52" s="229"/>
      <c r="C52" s="232"/>
      <c r="D52" s="235"/>
      <c r="E52" s="245"/>
      <c r="F52" s="251"/>
      <c r="G52" s="129" t="s">
        <v>203</v>
      </c>
      <c r="H52" s="253"/>
      <c r="I52" s="223"/>
      <c r="J52" s="226"/>
      <c r="K52" s="67" t="s">
        <v>203</v>
      </c>
      <c r="L52" s="32">
        <v>1500000</v>
      </c>
      <c r="M52" s="33">
        <f t="shared" si="1"/>
        <v>1050000</v>
      </c>
      <c r="N52" s="169">
        <v>2025</v>
      </c>
      <c r="O52" s="35">
        <v>2027</v>
      </c>
      <c r="P52" s="34"/>
      <c r="Q52" s="35"/>
      <c r="R52" s="34" t="s">
        <v>86</v>
      </c>
      <c r="S52" s="38" t="s">
        <v>87</v>
      </c>
    </row>
    <row r="53" spans="1:19" ht="28.8" x14ac:dyDescent="0.3">
      <c r="A53" s="123">
        <f t="shared" si="0"/>
        <v>50</v>
      </c>
      <c r="B53" s="229"/>
      <c r="C53" s="232"/>
      <c r="D53" s="235"/>
      <c r="E53" s="245"/>
      <c r="F53" s="251"/>
      <c r="G53" s="129" t="s">
        <v>204</v>
      </c>
      <c r="H53" s="253"/>
      <c r="I53" s="223"/>
      <c r="J53" s="226"/>
      <c r="K53" s="67" t="s">
        <v>204</v>
      </c>
      <c r="L53" s="32">
        <v>5000000</v>
      </c>
      <c r="M53" s="33">
        <f t="shared" si="1"/>
        <v>3500000</v>
      </c>
      <c r="N53" s="169">
        <v>2025</v>
      </c>
      <c r="O53" s="35">
        <v>2027</v>
      </c>
      <c r="P53" s="34" t="s">
        <v>89</v>
      </c>
      <c r="Q53" s="35" t="s">
        <v>89</v>
      </c>
      <c r="R53" s="34" t="s">
        <v>86</v>
      </c>
      <c r="S53" s="38" t="s">
        <v>87</v>
      </c>
    </row>
    <row r="54" spans="1:19" ht="28.8" x14ac:dyDescent="0.3">
      <c r="A54" s="123">
        <f t="shared" si="0"/>
        <v>51</v>
      </c>
      <c r="B54" s="229"/>
      <c r="C54" s="232"/>
      <c r="D54" s="235"/>
      <c r="E54" s="245"/>
      <c r="F54" s="251"/>
      <c r="G54" s="129" t="s">
        <v>205</v>
      </c>
      <c r="H54" s="253"/>
      <c r="I54" s="223"/>
      <c r="J54" s="226"/>
      <c r="K54" s="67" t="s">
        <v>205</v>
      </c>
      <c r="L54" s="32">
        <v>5000000</v>
      </c>
      <c r="M54" s="33">
        <f t="shared" si="1"/>
        <v>3500000</v>
      </c>
      <c r="N54" s="169">
        <v>2025</v>
      </c>
      <c r="O54" s="35">
        <v>2027</v>
      </c>
      <c r="P54" s="34"/>
      <c r="Q54" s="35"/>
      <c r="R54" s="34" t="s">
        <v>86</v>
      </c>
      <c r="S54" s="38" t="s">
        <v>87</v>
      </c>
    </row>
    <row r="55" spans="1:19" ht="28.8" x14ac:dyDescent="0.3">
      <c r="A55" s="123">
        <f t="shared" si="0"/>
        <v>52</v>
      </c>
      <c r="B55" s="229"/>
      <c r="C55" s="232"/>
      <c r="D55" s="235"/>
      <c r="E55" s="245"/>
      <c r="F55" s="251"/>
      <c r="G55" s="129" t="s">
        <v>206</v>
      </c>
      <c r="H55" s="253"/>
      <c r="I55" s="223"/>
      <c r="J55" s="226"/>
      <c r="K55" s="67" t="s">
        <v>206</v>
      </c>
      <c r="L55" s="32">
        <v>5000000</v>
      </c>
      <c r="M55" s="33">
        <f t="shared" si="1"/>
        <v>3500000</v>
      </c>
      <c r="N55" s="169">
        <v>2025</v>
      </c>
      <c r="O55" s="35">
        <v>2027</v>
      </c>
      <c r="P55" s="34"/>
      <c r="Q55" s="35"/>
      <c r="R55" s="34" t="s">
        <v>86</v>
      </c>
      <c r="S55" s="38" t="s">
        <v>87</v>
      </c>
    </row>
    <row r="56" spans="1:19" ht="28.8" x14ac:dyDescent="0.3">
      <c r="A56" s="123">
        <f t="shared" si="0"/>
        <v>53</v>
      </c>
      <c r="B56" s="229"/>
      <c r="C56" s="232"/>
      <c r="D56" s="235"/>
      <c r="E56" s="245"/>
      <c r="F56" s="251"/>
      <c r="G56" s="129" t="s">
        <v>207</v>
      </c>
      <c r="H56" s="253"/>
      <c r="I56" s="223"/>
      <c r="J56" s="226"/>
      <c r="K56" s="67" t="s">
        <v>207</v>
      </c>
      <c r="L56" s="32">
        <v>2500000</v>
      </c>
      <c r="M56" s="33">
        <f t="shared" si="1"/>
        <v>1750000</v>
      </c>
      <c r="N56" s="169">
        <v>2025</v>
      </c>
      <c r="O56" s="35">
        <v>2027</v>
      </c>
      <c r="P56" s="34"/>
      <c r="Q56" s="35" t="s">
        <v>89</v>
      </c>
      <c r="R56" s="34" t="s">
        <v>86</v>
      </c>
      <c r="S56" s="38" t="s">
        <v>87</v>
      </c>
    </row>
    <row r="57" spans="1:19" x14ac:dyDescent="0.3">
      <c r="A57" s="123">
        <f t="shared" si="0"/>
        <v>54</v>
      </c>
      <c r="B57" s="229"/>
      <c r="C57" s="232"/>
      <c r="D57" s="235"/>
      <c r="E57" s="245"/>
      <c r="F57" s="251"/>
      <c r="G57" s="129" t="s">
        <v>208</v>
      </c>
      <c r="H57" s="253"/>
      <c r="I57" s="223"/>
      <c r="J57" s="226"/>
      <c r="K57" s="67" t="s">
        <v>208</v>
      </c>
      <c r="L57" s="32">
        <v>1500000</v>
      </c>
      <c r="M57" s="33">
        <f t="shared" si="1"/>
        <v>1050000</v>
      </c>
      <c r="N57" s="169">
        <v>2025</v>
      </c>
      <c r="O57" s="35">
        <v>2027</v>
      </c>
      <c r="P57" s="34"/>
      <c r="Q57" s="35"/>
      <c r="R57" s="34" t="s">
        <v>86</v>
      </c>
      <c r="S57" s="38" t="s">
        <v>87</v>
      </c>
    </row>
    <row r="58" spans="1:19" ht="28.8" x14ac:dyDescent="0.3">
      <c r="A58" s="123">
        <f t="shared" si="0"/>
        <v>55</v>
      </c>
      <c r="B58" s="229"/>
      <c r="C58" s="232"/>
      <c r="D58" s="235"/>
      <c r="E58" s="245"/>
      <c r="F58" s="251"/>
      <c r="G58" s="129" t="s">
        <v>209</v>
      </c>
      <c r="H58" s="253"/>
      <c r="I58" s="223"/>
      <c r="J58" s="226"/>
      <c r="K58" s="67" t="s">
        <v>209</v>
      </c>
      <c r="L58" s="32">
        <v>2000000</v>
      </c>
      <c r="M58" s="33">
        <f t="shared" si="1"/>
        <v>1400000</v>
      </c>
      <c r="N58" s="169">
        <v>2025</v>
      </c>
      <c r="O58" s="35">
        <v>2027</v>
      </c>
      <c r="P58" s="34"/>
      <c r="Q58" s="35"/>
      <c r="R58" s="34" t="s">
        <v>86</v>
      </c>
      <c r="S58" s="38" t="s">
        <v>87</v>
      </c>
    </row>
    <row r="59" spans="1:19" ht="28.8" x14ac:dyDescent="0.3">
      <c r="A59" s="123">
        <f t="shared" si="0"/>
        <v>56</v>
      </c>
      <c r="B59" s="229"/>
      <c r="C59" s="232"/>
      <c r="D59" s="235"/>
      <c r="E59" s="245"/>
      <c r="F59" s="251"/>
      <c r="G59" s="129" t="s">
        <v>210</v>
      </c>
      <c r="H59" s="253"/>
      <c r="I59" s="223"/>
      <c r="J59" s="226"/>
      <c r="K59" s="67" t="s">
        <v>210</v>
      </c>
      <c r="L59" s="32">
        <v>2000000</v>
      </c>
      <c r="M59" s="33">
        <f t="shared" si="1"/>
        <v>1400000</v>
      </c>
      <c r="N59" s="169">
        <v>2025</v>
      </c>
      <c r="O59" s="35">
        <v>2027</v>
      </c>
      <c r="P59" s="34"/>
      <c r="Q59" s="35"/>
      <c r="R59" s="34" t="s">
        <v>86</v>
      </c>
      <c r="S59" s="38" t="s">
        <v>87</v>
      </c>
    </row>
    <row r="60" spans="1:19" ht="29.4" thickBot="1" x14ac:dyDescent="0.35">
      <c r="A60" s="123">
        <f t="shared" si="0"/>
        <v>57</v>
      </c>
      <c r="B60" s="229"/>
      <c r="C60" s="232"/>
      <c r="D60" s="235"/>
      <c r="E60" s="237"/>
      <c r="F60" s="251"/>
      <c r="G60" s="130" t="s">
        <v>211</v>
      </c>
      <c r="H60" s="254"/>
      <c r="I60" s="224"/>
      <c r="J60" s="227"/>
      <c r="K60" s="84" t="s">
        <v>211</v>
      </c>
      <c r="L60" s="42">
        <v>1000000</v>
      </c>
      <c r="M60" s="43">
        <f t="shared" si="1"/>
        <v>700000</v>
      </c>
      <c r="N60" s="169">
        <v>2025</v>
      </c>
      <c r="O60" s="45">
        <v>2027</v>
      </c>
      <c r="P60" s="44"/>
      <c r="Q60" s="45"/>
      <c r="R60" s="44" t="s">
        <v>86</v>
      </c>
      <c r="S60" s="48" t="s">
        <v>87</v>
      </c>
    </row>
    <row r="61" spans="1:19" ht="28.8" x14ac:dyDescent="0.3">
      <c r="A61" s="123">
        <f t="shared" si="0"/>
        <v>58</v>
      </c>
      <c r="B61" s="267" t="s">
        <v>179</v>
      </c>
      <c r="C61" s="270" t="s">
        <v>180</v>
      </c>
      <c r="D61" s="244">
        <v>71340688</v>
      </c>
      <c r="E61" s="112">
        <v>162100060</v>
      </c>
      <c r="F61" s="247">
        <v>662100051</v>
      </c>
      <c r="G61" s="121" t="s">
        <v>328</v>
      </c>
      <c r="H61" s="219" t="s">
        <v>66</v>
      </c>
      <c r="I61" s="222" t="s">
        <v>84</v>
      </c>
      <c r="J61" s="225" t="s">
        <v>181</v>
      </c>
      <c r="K61" s="82" t="s">
        <v>328</v>
      </c>
      <c r="L61" s="23">
        <v>1000000</v>
      </c>
      <c r="M61" s="24">
        <f t="shared" si="1"/>
        <v>700000</v>
      </c>
      <c r="N61" s="25">
        <v>2025</v>
      </c>
      <c r="O61" s="26">
        <v>2027</v>
      </c>
      <c r="P61" s="25" t="s">
        <v>89</v>
      </c>
      <c r="Q61" s="26" t="s">
        <v>89</v>
      </c>
      <c r="R61" s="25" t="s">
        <v>86</v>
      </c>
      <c r="S61" s="29" t="s">
        <v>87</v>
      </c>
    </row>
    <row r="62" spans="1:19" ht="28.8" x14ac:dyDescent="0.3">
      <c r="A62" s="123">
        <f t="shared" si="0"/>
        <v>59</v>
      </c>
      <c r="B62" s="268"/>
      <c r="C62" s="271"/>
      <c r="D62" s="245"/>
      <c r="E62" s="114">
        <v>162100078</v>
      </c>
      <c r="F62" s="248"/>
      <c r="G62" s="129" t="s">
        <v>182</v>
      </c>
      <c r="H62" s="220"/>
      <c r="I62" s="223"/>
      <c r="J62" s="226"/>
      <c r="K62" s="67" t="s">
        <v>182</v>
      </c>
      <c r="L62" s="32">
        <v>1500000</v>
      </c>
      <c r="M62" s="33">
        <f t="shared" si="1"/>
        <v>1050000</v>
      </c>
      <c r="N62" s="34">
        <v>2022</v>
      </c>
      <c r="O62" s="35">
        <v>2024</v>
      </c>
      <c r="P62" s="34"/>
      <c r="Q62" s="35"/>
      <c r="R62" s="34" t="s">
        <v>268</v>
      </c>
      <c r="S62" s="38" t="s">
        <v>87</v>
      </c>
    </row>
    <row r="63" spans="1:19" ht="29.4" thickBot="1" x14ac:dyDescent="0.35">
      <c r="A63" s="123">
        <f t="shared" si="0"/>
        <v>60</v>
      </c>
      <c r="B63" s="269"/>
      <c r="C63" s="272"/>
      <c r="D63" s="246"/>
      <c r="E63" s="131">
        <v>162100060</v>
      </c>
      <c r="F63" s="249"/>
      <c r="G63" s="171" t="s">
        <v>340</v>
      </c>
      <c r="H63" s="221"/>
      <c r="I63" s="224"/>
      <c r="J63" s="227"/>
      <c r="K63" s="172" t="s">
        <v>341</v>
      </c>
      <c r="L63" s="173">
        <v>1000000</v>
      </c>
      <c r="M63" s="174">
        <f t="shared" si="1"/>
        <v>700000</v>
      </c>
      <c r="N63" s="176">
        <v>2025</v>
      </c>
      <c r="O63" s="178">
        <v>2025</v>
      </c>
      <c r="P63" s="176"/>
      <c r="Q63" s="178"/>
      <c r="R63" s="180" t="s">
        <v>190</v>
      </c>
      <c r="S63" s="177" t="s">
        <v>87</v>
      </c>
    </row>
    <row r="66" spans="1:7" x14ac:dyDescent="0.3">
      <c r="A66" s="2" t="s">
        <v>355</v>
      </c>
    </row>
    <row r="69" spans="1:7" x14ac:dyDescent="0.3">
      <c r="G69" s="2" t="s">
        <v>257</v>
      </c>
    </row>
    <row r="70" spans="1:7" x14ac:dyDescent="0.3">
      <c r="G70" s="2" t="s">
        <v>235</v>
      </c>
    </row>
    <row r="74" spans="1:7" x14ac:dyDescent="0.3">
      <c r="A74" s="89" t="s">
        <v>21</v>
      </c>
    </row>
    <row r="75" spans="1:7" x14ac:dyDescent="0.3">
      <c r="A75" s="89" t="s">
        <v>291</v>
      </c>
    </row>
    <row r="76" spans="1:7" x14ac:dyDescent="0.3">
      <c r="A76" s="89" t="s">
        <v>292</v>
      </c>
    </row>
    <row r="77" spans="1:7" x14ac:dyDescent="0.3">
      <c r="A77" s="89"/>
    </row>
    <row r="78" spans="1:7" x14ac:dyDescent="0.3">
      <c r="A78" s="89" t="s">
        <v>22</v>
      </c>
    </row>
    <row r="79" spans="1:7" x14ac:dyDescent="0.3">
      <c r="A79" s="89"/>
    </row>
    <row r="80" spans="1:7" x14ac:dyDescent="0.3">
      <c r="A80" s="90" t="s">
        <v>23</v>
      </c>
    </row>
    <row r="81" spans="1:1" x14ac:dyDescent="0.3">
      <c r="A81" s="89"/>
    </row>
    <row r="82" spans="1:1" x14ac:dyDescent="0.3">
      <c r="A82" s="90" t="s">
        <v>24</v>
      </c>
    </row>
  </sheetData>
  <mergeCells count="70">
    <mergeCell ref="C16:C19"/>
    <mergeCell ref="R2:S2"/>
    <mergeCell ref="H16:H19"/>
    <mergeCell ref="I16:I19"/>
    <mergeCell ref="J16:J19"/>
    <mergeCell ref="F4:F15"/>
    <mergeCell ref="H4:H15"/>
    <mergeCell ref="I4:I15"/>
    <mergeCell ref="J4:J15"/>
    <mergeCell ref="A1:S1"/>
    <mergeCell ref="A2:A3"/>
    <mergeCell ref="B2:F2"/>
    <mergeCell ref="G2:G3"/>
    <mergeCell ref="J2:J3"/>
    <mergeCell ref="K2:K3"/>
    <mergeCell ref="L2:M2"/>
    <mergeCell ref="H2:H3"/>
    <mergeCell ref="I2:I3"/>
    <mergeCell ref="N2:O2"/>
    <mergeCell ref="P2:Q2"/>
    <mergeCell ref="E20:E21"/>
    <mergeCell ref="D29:D30"/>
    <mergeCell ref="E29:E30"/>
    <mergeCell ref="F29:F30"/>
    <mergeCell ref="B61:B63"/>
    <mergeCell ref="C61:C63"/>
    <mergeCell ref="D61:D63"/>
    <mergeCell ref="F61:F63"/>
    <mergeCell ref="H61:H63"/>
    <mergeCell ref="H33:H60"/>
    <mergeCell ref="I33:I60"/>
    <mergeCell ref="J33:J60"/>
    <mergeCell ref="J24:J28"/>
    <mergeCell ref="I24:I28"/>
    <mergeCell ref="H29:H30"/>
    <mergeCell ref="I29:I30"/>
    <mergeCell ref="J29:J30"/>
    <mergeCell ref="J61:J63"/>
    <mergeCell ref="I61:I63"/>
    <mergeCell ref="B24:B28"/>
    <mergeCell ref="C24:C28"/>
    <mergeCell ref="H24:H28"/>
    <mergeCell ref="D24:D28"/>
    <mergeCell ref="E24:E28"/>
    <mergeCell ref="F24:F28"/>
    <mergeCell ref="B29:B30"/>
    <mergeCell ref="C29:C30"/>
    <mergeCell ref="B33:B60"/>
    <mergeCell ref="C33:C60"/>
    <mergeCell ref="F33:F60"/>
    <mergeCell ref="E39:E41"/>
    <mergeCell ref="D33:D60"/>
    <mergeCell ref="E33:E38"/>
    <mergeCell ref="E42:E60"/>
    <mergeCell ref="H20:H23"/>
    <mergeCell ref="I20:I23"/>
    <mergeCell ref="J20:J23"/>
    <mergeCell ref="B4:B15"/>
    <mergeCell ref="C4:C15"/>
    <mergeCell ref="D4:D15"/>
    <mergeCell ref="E6:E15"/>
    <mergeCell ref="B20:B23"/>
    <mergeCell ref="C20:C23"/>
    <mergeCell ref="D20:D23"/>
    <mergeCell ref="E22:E23"/>
    <mergeCell ref="F20:F23"/>
    <mergeCell ref="B16:B19"/>
    <mergeCell ref="D16:D19"/>
    <mergeCell ref="E16:E18"/>
    <mergeCell ref="F16:F19"/>
  </mergeCells>
  <pageMargins left="0.19685039370078741" right="0.19685039370078741" top="0.78740157480314965" bottom="0.78740157480314965" header="0.31496062992125984" footer="0.31496062992125984"/>
  <pageSetup paperSize="9" scale="60" fitToHeight="0" orientation="landscape" r:id="rId1"/>
  <headerFooter>
    <oddHeader>&amp;C&amp;P</oddHeader>
  </headerFooter>
  <rowBreaks count="2" manualBreakCount="2">
    <brk id="19" max="16383" man="1"/>
    <brk id="47"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7"/>
  <sheetViews>
    <sheetView tabSelected="1" topLeftCell="A75" zoomScale="90" zoomScaleNormal="90" workbookViewId="0">
      <selection activeCell="H79" sqref="H79:H86"/>
    </sheetView>
  </sheetViews>
  <sheetFormatPr defaultColWidth="9.33203125" defaultRowHeight="14.4" x14ac:dyDescent="0.3"/>
  <cols>
    <col min="1" max="1" width="6.5546875" style="17" customWidth="1"/>
    <col min="2" max="2" width="16.6640625" style="17" customWidth="1"/>
    <col min="3" max="3" width="11.21875" style="17" customWidth="1"/>
    <col min="4" max="4" width="10" style="17" customWidth="1"/>
    <col min="5" max="5" width="11.109375" style="17" customWidth="1"/>
    <col min="6" max="6" width="11" style="17" customWidth="1"/>
    <col min="7" max="7" width="30.77734375" style="17" customWidth="1"/>
    <col min="8" max="8" width="11.5546875" style="17" customWidth="1"/>
    <col min="9" max="9" width="9.6640625" style="17" customWidth="1"/>
    <col min="10" max="10" width="9.33203125" style="17" customWidth="1"/>
    <col min="11" max="11" width="39.44140625" style="17" customWidth="1"/>
    <col min="12" max="12" width="12.44140625" style="69" customWidth="1"/>
    <col min="13" max="13" width="11.109375" style="69" customWidth="1"/>
    <col min="14" max="15" width="5.6640625" style="17" customWidth="1"/>
    <col min="16" max="16" width="5.77734375" style="17" customWidth="1"/>
    <col min="17" max="17" width="5" style="17" customWidth="1"/>
    <col min="18" max="18" width="5.88671875" style="17" customWidth="1"/>
    <col min="19" max="19" width="5.5546875" style="17" customWidth="1"/>
    <col min="20" max="20" width="6.44140625" style="17" customWidth="1"/>
    <col min="21" max="21" width="6.5546875" style="17" customWidth="1"/>
    <col min="22" max="22" width="8.77734375" style="17" customWidth="1"/>
    <col min="23" max="23" width="7.21875" style="17" customWidth="1"/>
    <col min="24" max="24" width="6.6640625" style="17" customWidth="1"/>
    <col min="25" max="25" width="11" style="17" customWidth="1"/>
    <col min="26" max="26" width="7.88671875" style="17" customWidth="1"/>
    <col min="27" max="16384" width="9.33203125" style="17"/>
  </cols>
  <sheetData>
    <row r="1" spans="1:26" ht="18" customHeight="1" thickBot="1" x14ac:dyDescent="0.4">
      <c r="A1" s="315" t="s">
        <v>25</v>
      </c>
      <c r="B1" s="316"/>
      <c r="C1" s="316"/>
      <c r="D1" s="316"/>
      <c r="E1" s="316"/>
      <c r="F1" s="316"/>
      <c r="G1" s="316"/>
      <c r="H1" s="316"/>
      <c r="I1" s="316"/>
      <c r="J1" s="316"/>
      <c r="K1" s="316"/>
      <c r="L1" s="316"/>
      <c r="M1" s="316"/>
      <c r="N1" s="316"/>
      <c r="O1" s="316"/>
      <c r="P1" s="316"/>
      <c r="Q1" s="316"/>
      <c r="R1" s="316"/>
      <c r="S1" s="316"/>
      <c r="T1" s="316"/>
      <c r="U1" s="316"/>
      <c r="V1" s="316"/>
      <c r="W1" s="316"/>
      <c r="X1" s="316"/>
      <c r="Y1" s="316"/>
      <c r="Z1" s="317"/>
    </row>
    <row r="2" spans="1:26" ht="72" customHeight="1" thickBot="1" x14ac:dyDescent="0.35">
      <c r="A2" s="318" t="s">
        <v>6</v>
      </c>
      <c r="B2" s="340" t="s">
        <v>7</v>
      </c>
      <c r="C2" s="341"/>
      <c r="D2" s="341"/>
      <c r="E2" s="341"/>
      <c r="F2" s="342"/>
      <c r="G2" s="325" t="s">
        <v>8</v>
      </c>
      <c r="H2" s="357" t="s">
        <v>26</v>
      </c>
      <c r="I2" s="285" t="s">
        <v>45</v>
      </c>
      <c r="J2" s="318" t="s">
        <v>10</v>
      </c>
      <c r="K2" s="281" t="s">
        <v>11</v>
      </c>
      <c r="L2" s="343" t="s">
        <v>247</v>
      </c>
      <c r="M2" s="344"/>
      <c r="N2" s="345" t="s">
        <v>248</v>
      </c>
      <c r="O2" s="346"/>
      <c r="P2" s="335" t="s">
        <v>249</v>
      </c>
      <c r="Q2" s="336"/>
      <c r="R2" s="336"/>
      <c r="S2" s="336"/>
      <c r="T2" s="336"/>
      <c r="U2" s="336"/>
      <c r="V2" s="336"/>
      <c r="W2" s="337"/>
      <c r="X2" s="337"/>
      <c r="Y2" s="287" t="s">
        <v>12</v>
      </c>
      <c r="Z2" s="288"/>
    </row>
    <row r="3" spans="1:26" ht="23.4" customHeight="1" x14ac:dyDescent="0.3">
      <c r="A3" s="319"/>
      <c r="B3" s="325" t="s">
        <v>13</v>
      </c>
      <c r="C3" s="321" t="s">
        <v>14</v>
      </c>
      <c r="D3" s="321" t="s">
        <v>15</v>
      </c>
      <c r="E3" s="321" t="s">
        <v>16</v>
      </c>
      <c r="F3" s="323" t="s">
        <v>17</v>
      </c>
      <c r="G3" s="326"/>
      <c r="H3" s="358"/>
      <c r="I3" s="360"/>
      <c r="J3" s="319"/>
      <c r="K3" s="338"/>
      <c r="L3" s="351" t="s">
        <v>18</v>
      </c>
      <c r="M3" s="353" t="s">
        <v>58</v>
      </c>
      <c r="N3" s="355" t="s">
        <v>183</v>
      </c>
      <c r="O3" s="356" t="s">
        <v>184</v>
      </c>
      <c r="P3" s="279" t="s">
        <v>27</v>
      </c>
      <c r="Q3" s="280"/>
      <c r="R3" s="280"/>
      <c r="S3" s="281"/>
      <c r="T3" s="329" t="s">
        <v>185</v>
      </c>
      <c r="U3" s="331" t="s">
        <v>186</v>
      </c>
      <c r="V3" s="331" t="s">
        <v>187</v>
      </c>
      <c r="W3" s="329" t="s">
        <v>188</v>
      </c>
      <c r="X3" s="333" t="s">
        <v>189</v>
      </c>
      <c r="Y3" s="347" t="s">
        <v>19</v>
      </c>
      <c r="Z3" s="349" t="s">
        <v>20</v>
      </c>
    </row>
    <row r="4" spans="1:26" ht="99.6" customHeight="1" thickBot="1" x14ac:dyDescent="0.35">
      <c r="A4" s="320"/>
      <c r="B4" s="327"/>
      <c r="C4" s="322"/>
      <c r="D4" s="322"/>
      <c r="E4" s="322"/>
      <c r="F4" s="324"/>
      <c r="G4" s="327"/>
      <c r="H4" s="359"/>
      <c r="I4" s="286"/>
      <c r="J4" s="328"/>
      <c r="K4" s="339"/>
      <c r="L4" s="352"/>
      <c r="M4" s="354"/>
      <c r="N4" s="347"/>
      <c r="O4" s="349"/>
      <c r="P4" s="18" t="s">
        <v>41</v>
      </c>
      <c r="Q4" s="19" t="s">
        <v>250</v>
      </c>
      <c r="R4" s="19" t="s">
        <v>251</v>
      </c>
      <c r="S4" s="20" t="s">
        <v>252</v>
      </c>
      <c r="T4" s="330"/>
      <c r="U4" s="332"/>
      <c r="V4" s="332"/>
      <c r="W4" s="330"/>
      <c r="X4" s="334"/>
      <c r="Y4" s="348"/>
      <c r="Z4" s="350"/>
    </row>
    <row r="5" spans="1:26" ht="15" customHeight="1" x14ac:dyDescent="0.3">
      <c r="A5" s="72">
        <v>1</v>
      </c>
      <c r="B5" s="308" t="s">
        <v>82</v>
      </c>
      <c r="C5" s="231" t="s">
        <v>83</v>
      </c>
      <c r="D5" s="234">
        <v>70989010</v>
      </c>
      <c r="E5" s="244">
        <v>102338001</v>
      </c>
      <c r="F5" s="250">
        <v>600049264</v>
      </c>
      <c r="G5" s="21" t="s">
        <v>85</v>
      </c>
      <c r="H5" s="222" t="s">
        <v>66</v>
      </c>
      <c r="I5" s="222" t="s">
        <v>84</v>
      </c>
      <c r="J5" s="225" t="s">
        <v>84</v>
      </c>
      <c r="K5" s="22" t="s">
        <v>85</v>
      </c>
      <c r="L5" s="23">
        <v>15000000</v>
      </c>
      <c r="M5" s="24">
        <f>L5/100*70</f>
        <v>10500000</v>
      </c>
      <c r="N5" s="25">
        <v>2025</v>
      </c>
      <c r="O5" s="26">
        <v>2027</v>
      </c>
      <c r="P5" s="25"/>
      <c r="Q5" s="27"/>
      <c r="R5" s="27"/>
      <c r="S5" s="26"/>
      <c r="T5" s="28"/>
      <c r="U5" s="28"/>
      <c r="V5" s="28"/>
      <c r="W5" s="28"/>
      <c r="X5" s="28"/>
      <c r="Y5" s="25" t="s">
        <v>86</v>
      </c>
      <c r="Z5" s="29" t="s">
        <v>87</v>
      </c>
    </row>
    <row r="6" spans="1:26" x14ac:dyDescent="0.3">
      <c r="A6" s="73">
        <f>A5+1</f>
        <v>2</v>
      </c>
      <c r="B6" s="294"/>
      <c r="C6" s="232"/>
      <c r="D6" s="235"/>
      <c r="E6" s="245"/>
      <c r="F6" s="251"/>
      <c r="G6" s="30" t="s">
        <v>88</v>
      </c>
      <c r="H6" s="223"/>
      <c r="I6" s="223"/>
      <c r="J6" s="226"/>
      <c r="K6" s="31" t="s">
        <v>88</v>
      </c>
      <c r="L6" s="32">
        <v>20000000</v>
      </c>
      <c r="M6" s="33">
        <f>L6/100*70</f>
        <v>14000000</v>
      </c>
      <c r="N6" s="34">
        <v>2025</v>
      </c>
      <c r="O6" s="35">
        <v>2027</v>
      </c>
      <c r="P6" s="34" t="s">
        <v>89</v>
      </c>
      <c r="Q6" s="36" t="s">
        <v>89</v>
      </c>
      <c r="R6" s="36" t="s">
        <v>89</v>
      </c>
      <c r="S6" s="35" t="s">
        <v>89</v>
      </c>
      <c r="T6" s="37"/>
      <c r="U6" s="37"/>
      <c r="V6" s="37"/>
      <c r="W6" s="37"/>
      <c r="X6" s="37" t="s">
        <v>89</v>
      </c>
      <c r="Y6" s="34" t="s">
        <v>86</v>
      </c>
      <c r="Z6" s="38" t="s">
        <v>87</v>
      </c>
    </row>
    <row r="7" spans="1:26" x14ac:dyDescent="0.3">
      <c r="A7" s="73">
        <f t="shared" ref="A7:A70" si="0">A6+1</f>
        <v>3</v>
      </c>
      <c r="B7" s="294"/>
      <c r="C7" s="232"/>
      <c r="D7" s="235"/>
      <c r="E7" s="245"/>
      <c r="F7" s="251"/>
      <c r="G7" s="30" t="s">
        <v>90</v>
      </c>
      <c r="H7" s="223"/>
      <c r="I7" s="223"/>
      <c r="J7" s="226"/>
      <c r="K7" s="31" t="s">
        <v>90</v>
      </c>
      <c r="L7" s="32">
        <v>20000000</v>
      </c>
      <c r="M7" s="33">
        <f t="shared" ref="M7:M93" si="1">L7/100*70</f>
        <v>14000000</v>
      </c>
      <c r="N7" s="34">
        <v>2025</v>
      </c>
      <c r="O7" s="35">
        <v>2027</v>
      </c>
      <c r="P7" s="34" t="s">
        <v>89</v>
      </c>
      <c r="Q7" s="36" t="s">
        <v>89</v>
      </c>
      <c r="R7" s="36" t="s">
        <v>89</v>
      </c>
      <c r="S7" s="35" t="s">
        <v>89</v>
      </c>
      <c r="T7" s="37"/>
      <c r="U7" s="37"/>
      <c r="V7" s="37"/>
      <c r="W7" s="37"/>
      <c r="X7" s="37" t="s">
        <v>89</v>
      </c>
      <c r="Y7" s="34" t="s">
        <v>86</v>
      </c>
      <c r="Z7" s="38" t="s">
        <v>87</v>
      </c>
    </row>
    <row r="8" spans="1:26" x14ac:dyDescent="0.3">
      <c r="A8" s="73">
        <f t="shared" si="0"/>
        <v>4</v>
      </c>
      <c r="B8" s="294"/>
      <c r="C8" s="232"/>
      <c r="D8" s="235"/>
      <c r="E8" s="245"/>
      <c r="F8" s="251"/>
      <c r="G8" s="30" t="s">
        <v>91</v>
      </c>
      <c r="H8" s="223"/>
      <c r="I8" s="223"/>
      <c r="J8" s="226"/>
      <c r="K8" s="31" t="s">
        <v>91</v>
      </c>
      <c r="L8" s="32">
        <v>20000000</v>
      </c>
      <c r="M8" s="33">
        <f t="shared" si="1"/>
        <v>14000000</v>
      </c>
      <c r="N8" s="34">
        <v>2025</v>
      </c>
      <c r="O8" s="35">
        <v>2027</v>
      </c>
      <c r="P8" s="34"/>
      <c r="Q8" s="36"/>
      <c r="R8" s="36"/>
      <c r="S8" s="35"/>
      <c r="T8" s="37"/>
      <c r="U8" s="37"/>
      <c r="V8" s="37" t="s">
        <v>89</v>
      </c>
      <c r="W8" s="37"/>
      <c r="X8" s="37"/>
      <c r="Y8" s="34" t="s">
        <v>86</v>
      </c>
      <c r="Z8" s="38" t="s">
        <v>87</v>
      </c>
    </row>
    <row r="9" spans="1:26" ht="29.4" customHeight="1" x14ac:dyDescent="0.3">
      <c r="A9" s="73">
        <f t="shared" si="0"/>
        <v>5</v>
      </c>
      <c r="B9" s="294"/>
      <c r="C9" s="232"/>
      <c r="D9" s="235"/>
      <c r="E9" s="245"/>
      <c r="F9" s="251"/>
      <c r="G9" s="30" t="s">
        <v>92</v>
      </c>
      <c r="H9" s="223"/>
      <c r="I9" s="223"/>
      <c r="J9" s="226"/>
      <c r="K9" s="31" t="s">
        <v>92</v>
      </c>
      <c r="L9" s="32">
        <v>40000000</v>
      </c>
      <c r="M9" s="33">
        <f t="shared" si="1"/>
        <v>28000000</v>
      </c>
      <c r="N9" s="34">
        <v>2025</v>
      </c>
      <c r="O9" s="35">
        <v>2027</v>
      </c>
      <c r="P9" s="34"/>
      <c r="Q9" s="36"/>
      <c r="R9" s="36"/>
      <c r="S9" s="35"/>
      <c r="T9" s="37"/>
      <c r="U9" s="37"/>
      <c r="V9" s="37"/>
      <c r="W9" s="37"/>
      <c r="X9" s="37" t="s">
        <v>89</v>
      </c>
      <c r="Y9" s="34" t="s">
        <v>86</v>
      </c>
      <c r="Z9" s="38" t="s">
        <v>87</v>
      </c>
    </row>
    <row r="10" spans="1:26" ht="28.8" x14ac:dyDescent="0.3">
      <c r="A10" s="73">
        <f t="shared" si="0"/>
        <v>6</v>
      </c>
      <c r="B10" s="294"/>
      <c r="C10" s="232"/>
      <c r="D10" s="235"/>
      <c r="E10" s="245"/>
      <c r="F10" s="251"/>
      <c r="G10" s="30" t="s">
        <v>93</v>
      </c>
      <c r="H10" s="223"/>
      <c r="I10" s="223"/>
      <c r="J10" s="226"/>
      <c r="K10" s="31" t="s">
        <v>93</v>
      </c>
      <c r="L10" s="32">
        <v>40000000</v>
      </c>
      <c r="M10" s="33">
        <f t="shared" si="1"/>
        <v>28000000</v>
      </c>
      <c r="N10" s="34">
        <v>2025</v>
      </c>
      <c r="O10" s="35">
        <v>2027</v>
      </c>
      <c r="P10" s="34" t="s">
        <v>89</v>
      </c>
      <c r="Q10" s="36" t="s">
        <v>89</v>
      </c>
      <c r="R10" s="36" t="s">
        <v>89</v>
      </c>
      <c r="S10" s="35" t="s">
        <v>89</v>
      </c>
      <c r="T10" s="37"/>
      <c r="U10" s="37"/>
      <c r="V10" s="37"/>
      <c r="W10" s="37"/>
      <c r="X10" s="37" t="s">
        <v>89</v>
      </c>
      <c r="Y10" s="34" t="s">
        <v>86</v>
      </c>
      <c r="Z10" s="38" t="s">
        <v>87</v>
      </c>
    </row>
    <row r="11" spans="1:26" x14ac:dyDescent="0.3">
      <c r="A11" s="73">
        <f t="shared" si="0"/>
        <v>7</v>
      </c>
      <c r="B11" s="294"/>
      <c r="C11" s="232"/>
      <c r="D11" s="235"/>
      <c r="E11" s="245"/>
      <c r="F11" s="251"/>
      <c r="G11" s="30" t="s">
        <v>94</v>
      </c>
      <c r="H11" s="223"/>
      <c r="I11" s="223"/>
      <c r="J11" s="226"/>
      <c r="K11" s="31" t="s">
        <v>94</v>
      </c>
      <c r="L11" s="32">
        <v>90000000</v>
      </c>
      <c r="M11" s="33">
        <f t="shared" si="1"/>
        <v>63000000</v>
      </c>
      <c r="N11" s="34">
        <v>2025</v>
      </c>
      <c r="O11" s="35">
        <v>2027</v>
      </c>
      <c r="P11" s="34"/>
      <c r="Q11" s="36"/>
      <c r="R11" s="36"/>
      <c r="S11" s="35"/>
      <c r="T11" s="37"/>
      <c r="U11" s="37"/>
      <c r="V11" s="37"/>
      <c r="W11" s="37"/>
      <c r="X11" s="37" t="s">
        <v>89</v>
      </c>
      <c r="Y11" s="34" t="s">
        <v>86</v>
      </c>
      <c r="Z11" s="38" t="s">
        <v>87</v>
      </c>
    </row>
    <row r="12" spans="1:26" ht="28.8" x14ac:dyDescent="0.3">
      <c r="A12" s="73">
        <f t="shared" si="0"/>
        <v>8</v>
      </c>
      <c r="B12" s="294"/>
      <c r="C12" s="232"/>
      <c r="D12" s="235"/>
      <c r="E12" s="245"/>
      <c r="F12" s="251"/>
      <c r="G12" s="30" t="s">
        <v>95</v>
      </c>
      <c r="H12" s="223"/>
      <c r="I12" s="223"/>
      <c r="J12" s="226"/>
      <c r="K12" s="31" t="s">
        <v>95</v>
      </c>
      <c r="L12" s="32">
        <v>10000000</v>
      </c>
      <c r="M12" s="33">
        <f t="shared" si="1"/>
        <v>7000000</v>
      </c>
      <c r="N12" s="34">
        <v>2025</v>
      </c>
      <c r="O12" s="35">
        <v>2027</v>
      </c>
      <c r="P12" s="34" t="s">
        <v>89</v>
      </c>
      <c r="Q12" s="36" t="s">
        <v>89</v>
      </c>
      <c r="R12" s="36" t="s">
        <v>89</v>
      </c>
      <c r="S12" s="35" t="s">
        <v>89</v>
      </c>
      <c r="T12" s="37"/>
      <c r="U12" s="37"/>
      <c r="V12" s="37"/>
      <c r="W12" s="37"/>
      <c r="X12" s="37"/>
      <c r="Y12" s="34" t="s">
        <v>86</v>
      </c>
      <c r="Z12" s="38" t="s">
        <v>87</v>
      </c>
    </row>
    <row r="13" spans="1:26" ht="31.8" customHeight="1" x14ac:dyDescent="0.3">
      <c r="A13" s="73">
        <f t="shared" si="0"/>
        <v>9</v>
      </c>
      <c r="B13" s="294"/>
      <c r="C13" s="232"/>
      <c r="D13" s="235"/>
      <c r="E13" s="245"/>
      <c r="F13" s="251"/>
      <c r="G13" s="30" t="s">
        <v>96</v>
      </c>
      <c r="H13" s="223"/>
      <c r="I13" s="223"/>
      <c r="J13" s="226"/>
      <c r="K13" s="31" t="s">
        <v>96</v>
      </c>
      <c r="L13" s="32">
        <v>10000000</v>
      </c>
      <c r="M13" s="33">
        <f t="shared" si="1"/>
        <v>7000000</v>
      </c>
      <c r="N13" s="34">
        <v>2025</v>
      </c>
      <c r="O13" s="35">
        <v>2027</v>
      </c>
      <c r="P13" s="34"/>
      <c r="Q13" s="36"/>
      <c r="R13" s="36"/>
      <c r="S13" s="35"/>
      <c r="T13" s="37"/>
      <c r="U13" s="37"/>
      <c r="V13" s="37"/>
      <c r="W13" s="37"/>
      <c r="X13" s="37"/>
      <c r="Y13" s="34" t="s">
        <v>86</v>
      </c>
      <c r="Z13" s="38" t="s">
        <v>87</v>
      </c>
    </row>
    <row r="14" spans="1:26" ht="28.8" x14ac:dyDescent="0.3">
      <c r="A14" s="73">
        <f t="shared" si="0"/>
        <v>10</v>
      </c>
      <c r="B14" s="294"/>
      <c r="C14" s="232"/>
      <c r="D14" s="235"/>
      <c r="E14" s="245"/>
      <c r="F14" s="251"/>
      <c r="G14" s="30" t="s">
        <v>97</v>
      </c>
      <c r="H14" s="223"/>
      <c r="I14" s="223"/>
      <c r="J14" s="226"/>
      <c r="K14" s="31" t="s">
        <v>97</v>
      </c>
      <c r="L14" s="32">
        <v>10000000</v>
      </c>
      <c r="M14" s="33">
        <f t="shared" si="1"/>
        <v>7000000</v>
      </c>
      <c r="N14" s="34">
        <v>2025</v>
      </c>
      <c r="O14" s="35">
        <v>2027</v>
      </c>
      <c r="P14" s="34" t="s">
        <v>89</v>
      </c>
      <c r="Q14" s="36" t="s">
        <v>89</v>
      </c>
      <c r="R14" s="36" t="s">
        <v>89</v>
      </c>
      <c r="S14" s="35" t="s">
        <v>89</v>
      </c>
      <c r="T14" s="37"/>
      <c r="U14" s="37"/>
      <c r="V14" s="37" t="s">
        <v>89</v>
      </c>
      <c r="W14" s="37"/>
      <c r="X14" s="37"/>
      <c r="Y14" s="34" t="s">
        <v>86</v>
      </c>
      <c r="Z14" s="38" t="s">
        <v>87</v>
      </c>
    </row>
    <row r="15" spans="1:26" ht="28.8" x14ac:dyDescent="0.3">
      <c r="A15" s="73">
        <f t="shared" si="0"/>
        <v>11</v>
      </c>
      <c r="B15" s="294"/>
      <c r="C15" s="232"/>
      <c r="D15" s="235"/>
      <c r="E15" s="245"/>
      <c r="F15" s="251"/>
      <c r="G15" s="30" t="s">
        <v>98</v>
      </c>
      <c r="H15" s="223"/>
      <c r="I15" s="223"/>
      <c r="J15" s="226"/>
      <c r="K15" s="31" t="s">
        <v>98</v>
      </c>
      <c r="L15" s="32">
        <v>50000000</v>
      </c>
      <c r="M15" s="33">
        <f t="shared" si="1"/>
        <v>35000000</v>
      </c>
      <c r="N15" s="34">
        <v>2025</v>
      </c>
      <c r="O15" s="35">
        <v>2027</v>
      </c>
      <c r="P15" s="34"/>
      <c r="Q15" s="36"/>
      <c r="R15" s="36"/>
      <c r="S15" s="35"/>
      <c r="T15" s="37"/>
      <c r="U15" s="37"/>
      <c r="V15" s="37" t="s">
        <v>89</v>
      </c>
      <c r="W15" s="37"/>
      <c r="X15" s="37"/>
      <c r="Y15" s="34" t="s">
        <v>86</v>
      </c>
      <c r="Z15" s="38" t="s">
        <v>87</v>
      </c>
    </row>
    <row r="16" spans="1:26" x14ac:dyDescent="0.3">
      <c r="A16" s="73">
        <f t="shared" si="0"/>
        <v>12</v>
      </c>
      <c r="B16" s="294"/>
      <c r="C16" s="232"/>
      <c r="D16" s="235"/>
      <c r="E16" s="245"/>
      <c r="F16" s="251"/>
      <c r="G16" s="30" t="s">
        <v>99</v>
      </c>
      <c r="H16" s="223"/>
      <c r="I16" s="223"/>
      <c r="J16" s="226"/>
      <c r="K16" s="31" t="s">
        <v>99</v>
      </c>
      <c r="L16" s="32">
        <v>20000000</v>
      </c>
      <c r="M16" s="33">
        <f t="shared" si="1"/>
        <v>14000000</v>
      </c>
      <c r="N16" s="34">
        <v>2025</v>
      </c>
      <c r="O16" s="35">
        <v>2027</v>
      </c>
      <c r="P16" s="34"/>
      <c r="Q16" s="36"/>
      <c r="R16" s="36"/>
      <c r="S16" s="35"/>
      <c r="T16" s="37"/>
      <c r="U16" s="37"/>
      <c r="V16" s="37" t="s">
        <v>89</v>
      </c>
      <c r="W16" s="37"/>
      <c r="X16" s="37"/>
      <c r="Y16" s="34" t="s">
        <v>86</v>
      </c>
      <c r="Z16" s="38" t="s">
        <v>87</v>
      </c>
    </row>
    <row r="17" spans="1:26" x14ac:dyDescent="0.3">
      <c r="A17" s="73">
        <f t="shared" si="0"/>
        <v>13</v>
      </c>
      <c r="B17" s="294"/>
      <c r="C17" s="232"/>
      <c r="D17" s="235"/>
      <c r="E17" s="245"/>
      <c r="F17" s="251"/>
      <c r="G17" s="30" t="s">
        <v>100</v>
      </c>
      <c r="H17" s="223"/>
      <c r="I17" s="223"/>
      <c r="J17" s="226"/>
      <c r="K17" s="31" t="s">
        <v>100</v>
      </c>
      <c r="L17" s="32">
        <v>5000000</v>
      </c>
      <c r="M17" s="33">
        <f t="shared" si="1"/>
        <v>3500000</v>
      </c>
      <c r="N17" s="34">
        <v>2025</v>
      </c>
      <c r="O17" s="35">
        <v>2027</v>
      </c>
      <c r="P17" s="34"/>
      <c r="Q17" s="36" t="s">
        <v>89</v>
      </c>
      <c r="R17" s="36" t="s">
        <v>89</v>
      </c>
      <c r="S17" s="35"/>
      <c r="T17" s="37"/>
      <c r="U17" s="37"/>
      <c r="V17" s="37"/>
      <c r="W17" s="37"/>
      <c r="X17" s="37"/>
      <c r="Y17" s="34" t="s">
        <v>86</v>
      </c>
      <c r="Z17" s="38" t="s">
        <v>87</v>
      </c>
    </row>
    <row r="18" spans="1:26" x14ac:dyDescent="0.3">
      <c r="A18" s="73">
        <f t="shared" si="0"/>
        <v>14</v>
      </c>
      <c r="B18" s="294"/>
      <c r="C18" s="232"/>
      <c r="D18" s="235"/>
      <c r="E18" s="245"/>
      <c r="F18" s="251"/>
      <c r="G18" s="30" t="s">
        <v>101</v>
      </c>
      <c r="H18" s="223"/>
      <c r="I18" s="223"/>
      <c r="J18" s="226"/>
      <c r="K18" s="31" t="s">
        <v>101</v>
      </c>
      <c r="L18" s="32">
        <v>10000000</v>
      </c>
      <c r="M18" s="33">
        <f t="shared" si="1"/>
        <v>7000000</v>
      </c>
      <c r="N18" s="34">
        <v>2025</v>
      </c>
      <c r="O18" s="35">
        <v>2027</v>
      </c>
      <c r="P18" s="34" t="s">
        <v>89</v>
      </c>
      <c r="Q18" s="36" t="s">
        <v>89</v>
      </c>
      <c r="R18" s="36" t="s">
        <v>89</v>
      </c>
      <c r="S18" s="35" t="s">
        <v>89</v>
      </c>
      <c r="T18" s="37"/>
      <c r="U18" s="37"/>
      <c r="V18" s="37" t="s">
        <v>89</v>
      </c>
      <c r="W18" s="37"/>
      <c r="X18" s="37" t="s">
        <v>89</v>
      </c>
      <c r="Y18" s="34" t="s">
        <v>86</v>
      </c>
      <c r="Z18" s="38" t="s">
        <v>87</v>
      </c>
    </row>
    <row r="19" spans="1:26" x14ac:dyDescent="0.3">
      <c r="A19" s="73">
        <f t="shared" si="0"/>
        <v>15</v>
      </c>
      <c r="B19" s="294"/>
      <c r="C19" s="232"/>
      <c r="D19" s="235"/>
      <c r="E19" s="245"/>
      <c r="F19" s="251"/>
      <c r="G19" s="30" t="s">
        <v>102</v>
      </c>
      <c r="H19" s="223"/>
      <c r="I19" s="223"/>
      <c r="J19" s="226"/>
      <c r="K19" s="31" t="s">
        <v>102</v>
      </c>
      <c r="L19" s="32">
        <v>5000000</v>
      </c>
      <c r="M19" s="33">
        <f t="shared" si="1"/>
        <v>3500000</v>
      </c>
      <c r="N19" s="34">
        <v>2025</v>
      </c>
      <c r="O19" s="35">
        <v>2027</v>
      </c>
      <c r="P19" s="34"/>
      <c r="Q19" s="36"/>
      <c r="R19" s="36"/>
      <c r="S19" s="35"/>
      <c r="T19" s="37"/>
      <c r="U19" s="37"/>
      <c r="V19" s="37"/>
      <c r="W19" s="37"/>
      <c r="X19" s="37"/>
      <c r="Y19" s="34" t="s">
        <v>86</v>
      </c>
      <c r="Z19" s="38" t="s">
        <v>87</v>
      </c>
    </row>
    <row r="20" spans="1:26" ht="28.8" x14ac:dyDescent="0.3">
      <c r="A20" s="73">
        <f t="shared" si="0"/>
        <v>16</v>
      </c>
      <c r="B20" s="294"/>
      <c r="C20" s="232"/>
      <c r="D20" s="235"/>
      <c r="E20" s="245"/>
      <c r="F20" s="251"/>
      <c r="G20" s="30" t="s">
        <v>103</v>
      </c>
      <c r="H20" s="223"/>
      <c r="I20" s="223"/>
      <c r="J20" s="226"/>
      <c r="K20" s="31" t="s">
        <v>103</v>
      </c>
      <c r="L20" s="32">
        <v>10000000</v>
      </c>
      <c r="M20" s="33">
        <f t="shared" si="1"/>
        <v>7000000</v>
      </c>
      <c r="N20" s="34">
        <v>2025</v>
      </c>
      <c r="O20" s="35">
        <v>2027</v>
      </c>
      <c r="P20" s="34" t="s">
        <v>89</v>
      </c>
      <c r="Q20" s="36" t="s">
        <v>89</v>
      </c>
      <c r="R20" s="36" t="s">
        <v>89</v>
      </c>
      <c r="S20" s="35" t="s">
        <v>89</v>
      </c>
      <c r="T20" s="37"/>
      <c r="U20" s="37"/>
      <c r="V20" s="37"/>
      <c r="W20" s="37"/>
      <c r="X20" s="37"/>
      <c r="Y20" s="34" t="s">
        <v>86</v>
      </c>
      <c r="Z20" s="38" t="s">
        <v>87</v>
      </c>
    </row>
    <row r="21" spans="1:26" x14ac:dyDescent="0.3">
      <c r="A21" s="73">
        <f t="shared" si="0"/>
        <v>17</v>
      </c>
      <c r="B21" s="294"/>
      <c r="C21" s="232"/>
      <c r="D21" s="235"/>
      <c r="E21" s="245"/>
      <c r="F21" s="251"/>
      <c r="G21" s="30" t="s">
        <v>104</v>
      </c>
      <c r="H21" s="223"/>
      <c r="I21" s="223"/>
      <c r="J21" s="226"/>
      <c r="K21" s="31" t="s">
        <v>104</v>
      </c>
      <c r="L21" s="32">
        <v>20000000</v>
      </c>
      <c r="M21" s="33">
        <f t="shared" si="1"/>
        <v>14000000</v>
      </c>
      <c r="N21" s="34">
        <v>2025</v>
      </c>
      <c r="O21" s="35">
        <v>2027</v>
      </c>
      <c r="P21" s="34"/>
      <c r="Q21" s="36"/>
      <c r="R21" s="36"/>
      <c r="S21" s="35" t="s">
        <v>89</v>
      </c>
      <c r="T21" s="37"/>
      <c r="U21" s="37"/>
      <c r="V21" s="37"/>
      <c r="W21" s="37"/>
      <c r="X21" s="37" t="s">
        <v>89</v>
      </c>
      <c r="Y21" s="34" t="s">
        <v>86</v>
      </c>
      <c r="Z21" s="38" t="s">
        <v>87</v>
      </c>
    </row>
    <row r="22" spans="1:26" ht="30" customHeight="1" x14ac:dyDescent="0.3">
      <c r="A22" s="73">
        <f t="shared" si="0"/>
        <v>18</v>
      </c>
      <c r="B22" s="294"/>
      <c r="C22" s="232"/>
      <c r="D22" s="235"/>
      <c r="E22" s="245"/>
      <c r="F22" s="251"/>
      <c r="G22" s="30" t="s">
        <v>105</v>
      </c>
      <c r="H22" s="223"/>
      <c r="I22" s="223"/>
      <c r="J22" s="226"/>
      <c r="K22" s="31" t="s">
        <v>105</v>
      </c>
      <c r="L22" s="32">
        <v>10000000</v>
      </c>
      <c r="M22" s="33">
        <f t="shared" si="1"/>
        <v>7000000</v>
      </c>
      <c r="N22" s="34">
        <v>2025</v>
      </c>
      <c r="O22" s="35">
        <v>2027</v>
      </c>
      <c r="P22" s="34"/>
      <c r="Q22" s="36"/>
      <c r="R22" s="36"/>
      <c r="S22" s="35"/>
      <c r="T22" s="37"/>
      <c r="U22" s="37"/>
      <c r="V22" s="37"/>
      <c r="W22" s="37"/>
      <c r="X22" s="37"/>
      <c r="Y22" s="34" t="s">
        <v>86</v>
      </c>
      <c r="Z22" s="38" t="s">
        <v>87</v>
      </c>
    </row>
    <row r="23" spans="1:26" ht="28.8" x14ac:dyDescent="0.3">
      <c r="A23" s="73">
        <f t="shared" si="0"/>
        <v>19</v>
      </c>
      <c r="B23" s="294"/>
      <c r="C23" s="232"/>
      <c r="D23" s="235"/>
      <c r="E23" s="245"/>
      <c r="F23" s="251"/>
      <c r="G23" s="30" t="s">
        <v>106</v>
      </c>
      <c r="H23" s="223"/>
      <c r="I23" s="223"/>
      <c r="J23" s="226"/>
      <c r="K23" s="31" t="s">
        <v>106</v>
      </c>
      <c r="L23" s="32">
        <v>15000000</v>
      </c>
      <c r="M23" s="33">
        <f t="shared" si="1"/>
        <v>10500000</v>
      </c>
      <c r="N23" s="34">
        <v>2025</v>
      </c>
      <c r="O23" s="35">
        <v>2027</v>
      </c>
      <c r="P23" s="34"/>
      <c r="Q23" s="36"/>
      <c r="R23" s="36"/>
      <c r="S23" s="35"/>
      <c r="T23" s="37"/>
      <c r="U23" s="37"/>
      <c r="V23" s="37"/>
      <c r="W23" s="37"/>
      <c r="X23" s="37"/>
      <c r="Y23" s="185" t="s">
        <v>190</v>
      </c>
      <c r="Z23" s="170" t="s">
        <v>236</v>
      </c>
    </row>
    <row r="24" spans="1:26" x14ac:dyDescent="0.3">
      <c r="A24" s="73">
        <f t="shared" si="0"/>
        <v>20</v>
      </c>
      <c r="B24" s="294"/>
      <c r="C24" s="232"/>
      <c r="D24" s="235"/>
      <c r="E24" s="245"/>
      <c r="F24" s="251"/>
      <c r="G24" s="30" t="s">
        <v>107</v>
      </c>
      <c r="H24" s="223"/>
      <c r="I24" s="223"/>
      <c r="J24" s="226"/>
      <c r="K24" s="31" t="s">
        <v>107</v>
      </c>
      <c r="L24" s="32">
        <v>15000000</v>
      </c>
      <c r="M24" s="33">
        <f t="shared" si="1"/>
        <v>10500000</v>
      </c>
      <c r="N24" s="34">
        <v>2025</v>
      </c>
      <c r="O24" s="35">
        <v>2027</v>
      </c>
      <c r="P24" s="34"/>
      <c r="Q24" s="36"/>
      <c r="R24" s="36"/>
      <c r="S24" s="35"/>
      <c r="T24" s="37"/>
      <c r="U24" s="37"/>
      <c r="V24" s="37"/>
      <c r="W24" s="37"/>
      <c r="X24" s="37"/>
      <c r="Y24" s="34" t="s">
        <v>86</v>
      </c>
      <c r="Z24" s="38" t="s">
        <v>87</v>
      </c>
    </row>
    <row r="25" spans="1:26" ht="28.8" x14ac:dyDescent="0.3">
      <c r="A25" s="73">
        <f t="shared" si="0"/>
        <v>21</v>
      </c>
      <c r="B25" s="294"/>
      <c r="C25" s="232"/>
      <c r="D25" s="235"/>
      <c r="E25" s="245"/>
      <c r="F25" s="251"/>
      <c r="G25" s="30" t="s">
        <v>108</v>
      </c>
      <c r="H25" s="223"/>
      <c r="I25" s="223"/>
      <c r="J25" s="226"/>
      <c r="K25" s="31" t="s">
        <v>108</v>
      </c>
      <c r="L25" s="32">
        <v>500000</v>
      </c>
      <c r="M25" s="33">
        <f t="shared" si="1"/>
        <v>350000</v>
      </c>
      <c r="N25" s="34">
        <v>2021</v>
      </c>
      <c r="O25" s="35">
        <v>2027</v>
      </c>
      <c r="P25" s="34"/>
      <c r="Q25" s="36"/>
      <c r="R25" s="36"/>
      <c r="S25" s="35"/>
      <c r="T25" s="37"/>
      <c r="U25" s="37"/>
      <c r="V25" s="37"/>
      <c r="W25" s="37"/>
      <c r="X25" s="37"/>
      <c r="Y25" s="34" t="s">
        <v>323</v>
      </c>
      <c r="Z25" s="38" t="s">
        <v>87</v>
      </c>
    </row>
    <row r="26" spans="1:26" ht="28.8" x14ac:dyDescent="0.3">
      <c r="A26" s="73">
        <f t="shared" si="0"/>
        <v>22</v>
      </c>
      <c r="B26" s="294"/>
      <c r="C26" s="232"/>
      <c r="D26" s="235"/>
      <c r="E26" s="245"/>
      <c r="F26" s="251"/>
      <c r="G26" s="30" t="s">
        <v>109</v>
      </c>
      <c r="H26" s="223"/>
      <c r="I26" s="223"/>
      <c r="J26" s="226"/>
      <c r="K26" s="31" t="s">
        <v>110</v>
      </c>
      <c r="L26" s="32">
        <v>500000</v>
      </c>
      <c r="M26" s="33">
        <f t="shared" si="1"/>
        <v>350000</v>
      </c>
      <c r="N26" s="34">
        <v>2025</v>
      </c>
      <c r="O26" s="35">
        <v>2027</v>
      </c>
      <c r="P26" s="34"/>
      <c r="Q26" s="36"/>
      <c r="R26" s="36"/>
      <c r="S26" s="35"/>
      <c r="T26" s="37"/>
      <c r="U26" s="37"/>
      <c r="V26" s="37" t="s">
        <v>89</v>
      </c>
      <c r="W26" s="37"/>
      <c r="X26" s="37"/>
      <c r="Y26" s="34" t="s">
        <v>86</v>
      </c>
      <c r="Z26" s="38" t="s">
        <v>87</v>
      </c>
    </row>
    <row r="27" spans="1:26" ht="28.8" x14ac:dyDescent="0.3">
      <c r="A27" s="73">
        <f t="shared" si="0"/>
        <v>23</v>
      </c>
      <c r="B27" s="294"/>
      <c r="C27" s="232"/>
      <c r="D27" s="235"/>
      <c r="E27" s="245"/>
      <c r="F27" s="251"/>
      <c r="G27" s="30" t="s">
        <v>111</v>
      </c>
      <c r="H27" s="223"/>
      <c r="I27" s="223"/>
      <c r="J27" s="226"/>
      <c r="K27" s="31" t="s">
        <v>111</v>
      </c>
      <c r="L27" s="32">
        <v>1000000</v>
      </c>
      <c r="M27" s="33">
        <f t="shared" si="1"/>
        <v>700000</v>
      </c>
      <c r="N27" s="34">
        <v>2021</v>
      </c>
      <c r="O27" s="35">
        <v>2027</v>
      </c>
      <c r="P27" s="34"/>
      <c r="Q27" s="36"/>
      <c r="R27" s="36"/>
      <c r="S27" s="35"/>
      <c r="T27" s="37"/>
      <c r="U27" s="37"/>
      <c r="V27" s="37"/>
      <c r="W27" s="37"/>
      <c r="X27" s="37"/>
      <c r="Y27" s="34" t="s">
        <v>323</v>
      </c>
      <c r="Z27" s="38" t="s">
        <v>87</v>
      </c>
    </row>
    <row r="28" spans="1:26" ht="57.6" x14ac:dyDescent="0.3">
      <c r="A28" s="73">
        <f t="shared" si="0"/>
        <v>24</v>
      </c>
      <c r="B28" s="294"/>
      <c r="C28" s="232"/>
      <c r="D28" s="235"/>
      <c r="E28" s="245"/>
      <c r="F28" s="251"/>
      <c r="G28" s="30" t="s">
        <v>112</v>
      </c>
      <c r="H28" s="223"/>
      <c r="I28" s="223"/>
      <c r="J28" s="226"/>
      <c r="K28" s="31" t="s">
        <v>113</v>
      </c>
      <c r="L28" s="32">
        <v>20000000</v>
      </c>
      <c r="M28" s="33">
        <f t="shared" si="1"/>
        <v>14000000</v>
      </c>
      <c r="N28" s="34">
        <v>2021</v>
      </c>
      <c r="O28" s="35">
        <v>2027</v>
      </c>
      <c r="P28" s="34"/>
      <c r="Q28" s="36"/>
      <c r="R28" s="36"/>
      <c r="S28" s="35"/>
      <c r="T28" s="37"/>
      <c r="U28" s="37" t="s">
        <v>89</v>
      </c>
      <c r="V28" s="37"/>
      <c r="W28" s="37"/>
      <c r="X28" s="37"/>
      <c r="Y28" s="34" t="s">
        <v>323</v>
      </c>
      <c r="Z28" s="38" t="s">
        <v>87</v>
      </c>
    </row>
    <row r="29" spans="1:26" ht="43.2" x14ac:dyDescent="0.3">
      <c r="A29" s="73">
        <f t="shared" si="0"/>
        <v>25</v>
      </c>
      <c r="B29" s="294"/>
      <c r="C29" s="232"/>
      <c r="D29" s="235"/>
      <c r="E29" s="245"/>
      <c r="F29" s="251"/>
      <c r="G29" s="30" t="s">
        <v>114</v>
      </c>
      <c r="H29" s="223"/>
      <c r="I29" s="223"/>
      <c r="J29" s="226"/>
      <c r="K29" s="31" t="s">
        <v>115</v>
      </c>
      <c r="L29" s="32">
        <v>20000000</v>
      </c>
      <c r="M29" s="33">
        <f t="shared" si="1"/>
        <v>14000000</v>
      </c>
      <c r="N29" s="34">
        <v>2025</v>
      </c>
      <c r="O29" s="35">
        <v>2027</v>
      </c>
      <c r="P29" s="34"/>
      <c r="Q29" s="36"/>
      <c r="R29" s="36"/>
      <c r="S29" s="35"/>
      <c r="T29" s="37"/>
      <c r="U29" s="37"/>
      <c r="V29" s="37" t="s">
        <v>89</v>
      </c>
      <c r="W29" s="37"/>
      <c r="X29" s="37"/>
      <c r="Y29" s="34" t="s">
        <v>86</v>
      </c>
      <c r="Z29" s="38" t="s">
        <v>87</v>
      </c>
    </row>
    <row r="30" spans="1:26" ht="57.6" x14ac:dyDescent="0.3">
      <c r="A30" s="73">
        <f t="shared" si="0"/>
        <v>26</v>
      </c>
      <c r="B30" s="294"/>
      <c r="C30" s="232"/>
      <c r="D30" s="235"/>
      <c r="E30" s="245"/>
      <c r="F30" s="251"/>
      <c r="G30" s="30" t="s">
        <v>116</v>
      </c>
      <c r="H30" s="223"/>
      <c r="I30" s="223"/>
      <c r="J30" s="226"/>
      <c r="K30" s="31" t="s">
        <v>117</v>
      </c>
      <c r="L30" s="32">
        <v>20000000</v>
      </c>
      <c r="M30" s="33">
        <f t="shared" si="1"/>
        <v>14000000</v>
      </c>
      <c r="N30" s="34">
        <v>2021</v>
      </c>
      <c r="O30" s="35">
        <v>2027</v>
      </c>
      <c r="P30" s="34"/>
      <c r="Q30" s="36"/>
      <c r="R30" s="36"/>
      <c r="S30" s="35"/>
      <c r="T30" s="37"/>
      <c r="U30" s="37"/>
      <c r="V30" s="37"/>
      <c r="W30" s="37"/>
      <c r="X30" s="37" t="s">
        <v>89</v>
      </c>
      <c r="Y30" s="88" t="s">
        <v>326</v>
      </c>
      <c r="Z30" s="38" t="s">
        <v>87</v>
      </c>
    </row>
    <row r="31" spans="1:26" ht="55.2" customHeight="1" x14ac:dyDescent="0.3">
      <c r="A31" s="73">
        <f t="shared" si="0"/>
        <v>27</v>
      </c>
      <c r="B31" s="294"/>
      <c r="C31" s="232"/>
      <c r="D31" s="235"/>
      <c r="E31" s="39">
        <v>113600267</v>
      </c>
      <c r="F31" s="251"/>
      <c r="G31" s="30" t="s">
        <v>118</v>
      </c>
      <c r="H31" s="223"/>
      <c r="I31" s="223"/>
      <c r="J31" s="226"/>
      <c r="K31" s="31" t="s">
        <v>118</v>
      </c>
      <c r="L31" s="32">
        <v>20000000</v>
      </c>
      <c r="M31" s="33">
        <f t="shared" si="1"/>
        <v>14000000</v>
      </c>
      <c r="N31" s="34">
        <v>2025</v>
      </c>
      <c r="O31" s="35">
        <v>2027</v>
      </c>
      <c r="P31" s="34"/>
      <c r="Q31" s="36"/>
      <c r="R31" s="36"/>
      <c r="S31" s="35"/>
      <c r="T31" s="37"/>
      <c r="U31" s="37"/>
      <c r="V31" s="37"/>
      <c r="W31" s="37" t="s">
        <v>89</v>
      </c>
      <c r="X31" s="37"/>
      <c r="Y31" s="34" t="s">
        <v>86</v>
      </c>
      <c r="Z31" s="38" t="s">
        <v>87</v>
      </c>
    </row>
    <row r="32" spans="1:26" ht="130.80000000000001" customHeight="1" x14ac:dyDescent="0.3">
      <c r="A32" s="73">
        <f t="shared" si="0"/>
        <v>28</v>
      </c>
      <c r="B32" s="294"/>
      <c r="C32" s="232"/>
      <c r="D32" s="235"/>
      <c r="E32" s="237">
        <v>102338001</v>
      </c>
      <c r="F32" s="251"/>
      <c r="G32" s="30" t="s">
        <v>238</v>
      </c>
      <c r="H32" s="223"/>
      <c r="I32" s="223"/>
      <c r="J32" s="226"/>
      <c r="K32" s="31" t="s">
        <v>239</v>
      </c>
      <c r="L32" s="32">
        <v>50000000</v>
      </c>
      <c r="M32" s="33">
        <f t="shared" si="1"/>
        <v>35000000</v>
      </c>
      <c r="N32" s="34">
        <v>2023</v>
      </c>
      <c r="O32" s="35">
        <v>2025</v>
      </c>
      <c r="P32" s="34" t="s">
        <v>89</v>
      </c>
      <c r="Q32" s="36" t="s">
        <v>89</v>
      </c>
      <c r="R32" s="36" t="s">
        <v>89</v>
      </c>
      <c r="S32" s="35" t="s">
        <v>89</v>
      </c>
      <c r="T32" s="37"/>
      <c r="U32" s="37" t="s">
        <v>89</v>
      </c>
      <c r="V32" s="37"/>
      <c r="W32" s="37"/>
      <c r="X32" s="37" t="s">
        <v>89</v>
      </c>
      <c r="Y32" s="88" t="s">
        <v>323</v>
      </c>
      <c r="Z32" s="170" t="s">
        <v>236</v>
      </c>
    </row>
    <row r="33" spans="1:26" ht="72" x14ac:dyDescent="0.3">
      <c r="A33" s="73">
        <f t="shared" si="0"/>
        <v>29</v>
      </c>
      <c r="B33" s="294"/>
      <c r="C33" s="232"/>
      <c r="D33" s="235"/>
      <c r="E33" s="235"/>
      <c r="F33" s="251"/>
      <c r="G33" s="30" t="s">
        <v>299</v>
      </c>
      <c r="H33" s="223"/>
      <c r="I33" s="223"/>
      <c r="J33" s="226"/>
      <c r="K33" s="31" t="s">
        <v>302</v>
      </c>
      <c r="L33" s="32">
        <v>5000000</v>
      </c>
      <c r="M33" s="33">
        <f t="shared" si="1"/>
        <v>3500000</v>
      </c>
      <c r="N33" s="34">
        <v>2022</v>
      </c>
      <c r="O33" s="35">
        <v>2025</v>
      </c>
      <c r="P33" s="34" t="s">
        <v>89</v>
      </c>
      <c r="Q33" s="36" t="s">
        <v>89</v>
      </c>
      <c r="R33" s="36" t="s">
        <v>89</v>
      </c>
      <c r="S33" s="35" t="s">
        <v>89</v>
      </c>
      <c r="T33" s="37"/>
      <c r="U33" s="37" t="s">
        <v>89</v>
      </c>
      <c r="V33" s="37"/>
      <c r="W33" s="37"/>
      <c r="X33" s="37" t="s">
        <v>89</v>
      </c>
      <c r="Y33" s="88" t="s">
        <v>323</v>
      </c>
      <c r="Z33" s="38" t="s">
        <v>236</v>
      </c>
    </row>
    <row r="34" spans="1:26" ht="43.2" x14ac:dyDescent="0.3">
      <c r="A34" s="73">
        <f t="shared" si="0"/>
        <v>30</v>
      </c>
      <c r="B34" s="294"/>
      <c r="C34" s="232"/>
      <c r="D34" s="235"/>
      <c r="E34" s="235"/>
      <c r="F34" s="251"/>
      <c r="G34" s="30" t="s">
        <v>300</v>
      </c>
      <c r="H34" s="223"/>
      <c r="I34" s="223"/>
      <c r="J34" s="226"/>
      <c r="K34" s="31" t="s">
        <v>303</v>
      </c>
      <c r="L34" s="32">
        <v>2700000</v>
      </c>
      <c r="M34" s="33">
        <f t="shared" si="1"/>
        <v>1890000</v>
      </c>
      <c r="N34" s="34">
        <v>2022</v>
      </c>
      <c r="O34" s="35">
        <v>2026</v>
      </c>
      <c r="P34" s="34"/>
      <c r="Q34" s="36"/>
      <c r="R34" s="36" t="s">
        <v>89</v>
      </c>
      <c r="S34" s="35" t="s">
        <v>89</v>
      </c>
      <c r="T34" s="37"/>
      <c r="U34" s="37"/>
      <c r="V34" s="37"/>
      <c r="W34" s="37"/>
      <c r="X34" s="37" t="s">
        <v>89</v>
      </c>
      <c r="Y34" s="88" t="s">
        <v>190</v>
      </c>
      <c r="Z34" s="38" t="s">
        <v>236</v>
      </c>
    </row>
    <row r="35" spans="1:26" ht="43.8" thickBot="1" x14ac:dyDescent="0.35">
      <c r="A35" s="73">
        <f t="shared" si="0"/>
        <v>31</v>
      </c>
      <c r="B35" s="314"/>
      <c r="C35" s="233"/>
      <c r="D35" s="236"/>
      <c r="E35" s="236"/>
      <c r="F35" s="255"/>
      <c r="G35" s="40" t="s">
        <v>301</v>
      </c>
      <c r="H35" s="224"/>
      <c r="I35" s="224"/>
      <c r="J35" s="227"/>
      <c r="K35" s="41" t="s">
        <v>304</v>
      </c>
      <c r="L35" s="42">
        <v>2500000</v>
      </c>
      <c r="M35" s="43">
        <f t="shared" si="1"/>
        <v>1750000</v>
      </c>
      <c r="N35" s="44">
        <v>2022</v>
      </c>
      <c r="O35" s="45">
        <v>2026</v>
      </c>
      <c r="P35" s="44"/>
      <c r="Q35" s="46"/>
      <c r="R35" s="46" t="s">
        <v>89</v>
      </c>
      <c r="S35" s="45" t="s">
        <v>89</v>
      </c>
      <c r="T35" s="47"/>
      <c r="U35" s="47"/>
      <c r="V35" s="47"/>
      <c r="W35" s="47"/>
      <c r="X35" s="47" t="s">
        <v>89</v>
      </c>
      <c r="Y35" s="99" t="s">
        <v>190</v>
      </c>
      <c r="Z35" s="48" t="s">
        <v>236</v>
      </c>
    </row>
    <row r="36" spans="1:26" ht="14.4" customHeight="1" x14ac:dyDescent="0.3">
      <c r="A36" s="73">
        <f t="shared" si="0"/>
        <v>32</v>
      </c>
      <c r="B36" s="310" t="s">
        <v>119</v>
      </c>
      <c r="C36" s="309" t="s">
        <v>83</v>
      </c>
      <c r="D36" s="234">
        <v>70989028</v>
      </c>
      <c r="E36" s="234">
        <v>102338019</v>
      </c>
      <c r="F36" s="250">
        <v>650052447</v>
      </c>
      <c r="G36" s="21" t="s">
        <v>120</v>
      </c>
      <c r="H36" s="222" t="s">
        <v>66</v>
      </c>
      <c r="I36" s="222" t="s">
        <v>84</v>
      </c>
      <c r="J36" s="225" t="s">
        <v>84</v>
      </c>
      <c r="K36" s="22" t="s">
        <v>120</v>
      </c>
      <c r="L36" s="23">
        <v>20000000</v>
      </c>
      <c r="M36" s="24">
        <f t="shared" si="1"/>
        <v>14000000</v>
      </c>
      <c r="N36" s="25">
        <v>2027</v>
      </c>
      <c r="O36" s="26">
        <v>2028</v>
      </c>
      <c r="P36" s="25"/>
      <c r="Q36" s="27"/>
      <c r="R36" s="27"/>
      <c r="S36" s="26"/>
      <c r="T36" s="28"/>
      <c r="U36" s="28"/>
      <c r="V36" s="28"/>
      <c r="W36" s="28"/>
      <c r="X36" s="28"/>
      <c r="Y36" s="25" t="s">
        <v>86</v>
      </c>
      <c r="Z36" s="29" t="s">
        <v>87</v>
      </c>
    </row>
    <row r="37" spans="1:26" ht="43.2" x14ac:dyDescent="0.3">
      <c r="A37" s="73">
        <f t="shared" si="0"/>
        <v>33</v>
      </c>
      <c r="B37" s="311"/>
      <c r="C37" s="295"/>
      <c r="D37" s="235"/>
      <c r="E37" s="235"/>
      <c r="F37" s="251"/>
      <c r="G37" s="30" t="s">
        <v>273</v>
      </c>
      <c r="H37" s="223"/>
      <c r="I37" s="223"/>
      <c r="J37" s="226"/>
      <c r="K37" s="31" t="s">
        <v>279</v>
      </c>
      <c r="L37" s="32">
        <v>2300000</v>
      </c>
      <c r="M37" s="33">
        <f t="shared" si="1"/>
        <v>1610000</v>
      </c>
      <c r="N37" s="34">
        <v>2023</v>
      </c>
      <c r="O37" s="35">
        <v>2027</v>
      </c>
      <c r="P37" s="34"/>
      <c r="Q37" s="36"/>
      <c r="R37" s="36"/>
      <c r="S37" s="35" t="s">
        <v>89</v>
      </c>
      <c r="T37" s="37"/>
      <c r="U37" s="37"/>
      <c r="V37" s="37"/>
      <c r="W37" s="37"/>
      <c r="X37" s="37" t="s">
        <v>89</v>
      </c>
      <c r="Y37" s="169" t="s">
        <v>268</v>
      </c>
      <c r="Z37" s="38" t="s">
        <v>87</v>
      </c>
    </row>
    <row r="38" spans="1:26" ht="43.2" x14ac:dyDescent="0.3">
      <c r="A38" s="73">
        <f t="shared" si="0"/>
        <v>34</v>
      </c>
      <c r="B38" s="311"/>
      <c r="C38" s="295"/>
      <c r="D38" s="235"/>
      <c r="E38" s="235"/>
      <c r="F38" s="251"/>
      <c r="G38" s="30" t="s">
        <v>274</v>
      </c>
      <c r="H38" s="223"/>
      <c r="I38" s="223"/>
      <c r="J38" s="226"/>
      <c r="K38" s="31" t="s">
        <v>279</v>
      </c>
      <c r="L38" s="32">
        <v>2300000</v>
      </c>
      <c r="M38" s="33">
        <f t="shared" si="1"/>
        <v>1610000</v>
      </c>
      <c r="N38" s="34">
        <v>2023</v>
      </c>
      <c r="O38" s="35">
        <v>2027</v>
      </c>
      <c r="P38" s="34" t="s">
        <v>89</v>
      </c>
      <c r="Q38" s="36"/>
      <c r="R38" s="36"/>
      <c r="S38" s="35" t="s">
        <v>89</v>
      </c>
      <c r="T38" s="37"/>
      <c r="U38" s="37"/>
      <c r="V38" s="37"/>
      <c r="W38" s="37"/>
      <c r="X38" s="37" t="s">
        <v>89</v>
      </c>
      <c r="Y38" s="34" t="s">
        <v>278</v>
      </c>
      <c r="Z38" s="38" t="s">
        <v>87</v>
      </c>
    </row>
    <row r="39" spans="1:26" ht="30.6" customHeight="1" x14ac:dyDescent="0.3">
      <c r="A39" s="73">
        <f t="shared" si="0"/>
        <v>35</v>
      </c>
      <c r="B39" s="311"/>
      <c r="C39" s="295"/>
      <c r="D39" s="235"/>
      <c r="E39" s="235"/>
      <c r="F39" s="251"/>
      <c r="G39" s="30" t="s">
        <v>275</v>
      </c>
      <c r="H39" s="223"/>
      <c r="I39" s="223"/>
      <c r="J39" s="226"/>
      <c r="K39" s="31" t="s">
        <v>280</v>
      </c>
      <c r="L39" s="32">
        <v>1500000</v>
      </c>
      <c r="M39" s="33">
        <f t="shared" si="1"/>
        <v>1050000</v>
      </c>
      <c r="N39" s="34">
        <v>2023</v>
      </c>
      <c r="O39" s="35">
        <v>2027</v>
      </c>
      <c r="P39" s="34"/>
      <c r="Q39" s="36"/>
      <c r="R39" s="36"/>
      <c r="S39" s="35" t="s">
        <v>89</v>
      </c>
      <c r="T39" s="37"/>
      <c r="U39" s="37"/>
      <c r="V39" s="37"/>
      <c r="W39" s="37"/>
      <c r="X39" s="37"/>
      <c r="Y39" s="169" t="s">
        <v>268</v>
      </c>
      <c r="Z39" s="38" t="s">
        <v>87</v>
      </c>
    </row>
    <row r="40" spans="1:26" ht="28.8" x14ac:dyDescent="0.3">
      <c r="A40" s="73">
        <f t="shared" si="0"/>
        <v>36</v>
      </c>
      <c r="B40" s="311"/>
      <c r="C40" s="295"/>
      <c r="D40" s="235"/>
      <c r="E40" s="235"/>
      <c r="F40" s="251"/>
      <c r="G40" s="30" t="s">
        <v>276</v>
      </c>
      <c r="H40" s="223"/>
      <c r="I40" s="223"/>
      <c r="J40" s="226"/>
      <c r="K40" s="31" t="s">
        <v>280</v>
      </c>
      <c r="L40" s="32">
        <v>1500000</v>
      </c>
      <c r="M40" s="33">
        <f t="shared" si="1"/>
        <v>1050000</v>
      </c>
      <c r="N40" s="34">
        <v>2023</v>
      </c>
      <c r="O40" s="35">
        <v>2027</v>
      </c>
      <c r="P40" s="34" t="s">
        <v>89</v>
      </c>
      <c r="Q40" s="36"/>
      <c r="R40" s="36"/>
      <c r="S40" s="35" t="s">
        <v>89</v>
      </c>
      <c r="T40" s="37"/>
      <c r="U40" s="37"/>
      <c r="V40" s="37"/>
      <c r="W40" s="37"/>
      <c r="X40" s="37"/>
      <c r="Y40" s="34" t="s">
        <v>278</v>
      </c>
      <c r="Z40" s="38" t="s">
        <v>87</v>
      </c>
    </row>
    <row r="41" spans="1:26" ht="32.4" customHeight="1" x14ac:dyDescent="0.3">
      <c r="A41" s="73">
        <f t="shared" si="0"/>
        <v>37</v>
      </c>
      <c r="B41" s="311"/>
      <c r="C41" s="295"/>
      <c r="D41" s="235"/>
      <c r="E41" s="235"/>
      <c r="F41" s="251"/>
      <c r="G41" s="30" t="s">
        <v>277</v>
      </c>
      <c r="H41" s="223"/>
      <c r="I41" s="223"/>
      <c r="J41" s="226"/>
      <c r="K41" s="31" t="s">
        <v>280</v>
      </c>
      <c r="L41" s="32">
        <v>1500000</v>
      </c>
      <c r="M41" s="33">
        <f t="shared" si="1"/>
        <v>1050000</v>
      </c>
      <c r="N41" s="34">
        <v>2023</v>
      </c>
      <c r="O41" s="35">
        <v>2027</v>
      </c>
      <c r="P41" s="34"/>
      <c r="Q41" s="36"/>
      <c r="R41" s="36" t="s">
        <v>89</v>
      </c>
      <c r="S41" s="35"/>
      <c r="T41" s="37"/>
      <c r="U41" s="37"/>
      <c r="V41" s="37"/>
      <c r="W41" s="37"/>
      <c r="X41" s="37"/>
      <c r="Y41" s="34" t="s">
        <v>278</v>
      </c>
      <c r="Z41" s="38" t="s">
        <v>87</v>
      </c>
    </row>
    <row r="42" spans="1:26" ht="28.8" x14ac:dyDescent="0.3">
      <c r="A42" s="73">
        <f t="shared" si="0"/>
        <v>38</v>
      </c>
      <c r="B42" s="311"/>
      <c r="C42" s="295"/>
      <c r="D42" s="235"/>
      <c r="E42" s="235"/>
      <c r="F42" s="251"/>
      <c r="G42" s="30" t="s">
        <v>95</v>
      </c>
      <c r="H42" s="223"/>
      <c r="I42" s="223"/>
      <c r="J42" s="226"/>
      <c r="K42" s="31" t="s">
        <v>95</v>
      </c>
      <c r="L42" s="32">
        <v>2500000</v>
      </c>
      <c r="M42" s="33">
        <f t="shared" si="1"/>
        <v>1750000</v>
      </c>
      <c r="N42" s="34">
        <v>2021</v>
      </c>
      <c r="O42" s="35">
        <v>2027</v>
      </c>
      <c r="P42" s="34" t="s">
        <v>89</v>
      </c>
      <c r="Q42" s="36" t="s">
        <v>89</v>
      </c>
      <c r="R42" s="36" t="s">
        <v>89</v>
      </c>
      <c r="S42" s="35" t="s">
        <v>89</v>
      </c>
      <c r="T42" s="37"/>
      <c r="U42" s="37"/>
      <c r="V42" s="37"/>
      <c r="W42" s="37"/>
      <c r="X42" s="37"/>
      <c r="Y42" s="34" t="s">
        <v>86</v>
      </c>
      <c r="Z42" s="38" t="s">
        <v>87</v>
      </c>
    </row>
    <row r="43" spans="1:26" ht="28.8" x14ac:dyDescent="0.3">
      <c r="A43" s="73">
        <f t="shared" si="0"/>
        <v>39</v>
      </c>
      <c r="B43" s="311"/>
      <c r="C43" s="295"/>
      <c r="D43" s="235"/>
      <c r="E43" s="235"/>
      <c r="F43" s="251"/>
      <c r="G43" s="30" t="s">
        <v>97</v>
      </c>
      <c r="H43" s="223"/>
      <c r="I43" s="223"/>
      <c r="J43" s="226"/>
      <c r="K43" s="31" t="s">
        <v>97</v>
      </c>
      <c r="L43" s="32">
        <v>1000000</v>
      </c>
      <c r="M43" s="33">
        <f t="shared" si="1"/>
        <v>700000</v>
      </c>
      <c r="N43" s="34">
        <v>2021</v>
      </c>
      <c r="O43" s="35">
        <v>2027</v>
      </c>
      <c r="P43" s="34" t="s">
        <v>89</v>
      </c>
      <c r="Q43" s="36" t="s">
        <v>89</v>
      </c>
      <c r="R43" s="36" t="s">
        <v>89</v>
      </c>
      <c r="S43" s="35" t="s">
        <v>89</v>
      </c>
      <c r="T43" s="37"/>
      <c r="U43" s="37"/>
      <c r="V43" s="37"/>
      <c r="W43" s="37"/>
      <c r="X43" s="37"/>
      <c r="Y43" s="34" t="s">
        <v>86</v>
      </c>
      <c r="Z43" s="38" t="s">
        <v>87</v>
      </c>
    </row>
    <row r="44" spans="1:26" x14ac:dyDescent="0.3">
      <c r="A44" s="73">
        <f t="shared" si="0"/>
        <v>40</v>
      </c>
      <c r="B44" s="311"/>
      <c r="C44" s="295"/>
      <c r="D44" s="235"/>
      <c r="E44" s="235"/>
      <c r="F44" s="251"/>
      <c r="G44" s="30" t="s">
        <v>101</v>
      </c>
      <c r="H44" s="223"/>
      <c r="I44" s="223"/>
      <c r="J44" s="226"/>
      <c r="K44" s="31" t="s">
        <v>101</v>
      </c>
      <c r="L44" s="32">
        <v>2000000</v>
      </c>
      <c r="M44" s="33">
        <f t="shared" si="1"/>
        <v>1400000</v>
      </c>
      <c r="N44" s="34">
        <v>2025</v>
      </c>
      <c r="O44" s="35">
        <v>2027</v>
      </c>
      <c r="P44" s="34" t="s">
        <v>89</v>
      </c>
      <c r="Q44" s="36" t="s">
        <v>89</v>
      </c>
      <c r="R44" s="36" t="s">
        <v>89</v>
      </c>
      <c r="S44" s="35"/>
      <c r="T44" s="37"/>
      <c r="U44" s="37"/>
      <c r="V44" s="37" t="s">
        <v>89</v>
      </c>
      <c r="W44" s="37"/>
      <c r="X44" s="37" t="s">
        <v>89</v>
      </c>
      <c r="Y44" s="34" t="s">
        <v>86</v>
      </c>
      <c r="Z44" s="38" t="s">
        <v>87</v>
      </c>
    </row>
    <row r="45" spans="1:26" ht="28.8" x14ac:dyDescent="0.3">
      <c r="A45" s="73">
        <f t="shared" si="0"/>
        <v>41</v>
      </c>
      <c r="B45" s="311"/>
      <c r="C45" s="295"/>
      <c r="D45" s="235"/>
      <c r="E45" s="235"/>
      <c r="F45" s="251"/>
      <c r="G45" s="30" t="s">
        <v>121</v>
      </c>
      <c r="H45" s="223"/>
      <c r="I45" s="223"/>
      <c r="J45" s="226"/>
      <c r="K45" s="31" t="s">
        <v>121</v>
      </c>
      <c r="L45" s="32">
        <v>2000000</v>
      </c>
      <c r="M45" s="33">
        <f t="shared" si="1"/>
        <v>1400000</v>
      </c>
      <c r="N45" s="34">
        <v>2021</v>
      </c>
      <c r="O45" s="35">
        <v>2027</v>
      </c>
      <c r="P45" s="34"/>
      <c r="Q45" s="36" t="s">
        <v>89</v>
      </c>
      <c r="R45" s="36"/>
      <c r="S45" s="35"/>
      <c r="T45" s="37"/>
      <c r="U45" s="37"/>
      <c r="V45" s="37"/>
      <c r="W45" s="37"/>
      <c r="X45" s="37"/>
      <c r="Y45" s="34" t="s">
        <v>86</v>
      </c>
      <c r="Z45" s="38" t="s">
        <v>87</v>
      </c>
    </row>
    <row r="46" spans="1:26" x14ac:dyDescent="0.3">
      <c r="A46" s="73">
        <f t="shared" si="0"/>
        <v>42</v>
      </c>
      <c r="B46" s="311"/>
      <c r="C46" s="295"/>
      <c r="D46" s="235"/>
      <c r="E46" s="235"/>
      <c r="F46" s="251"/>
      <c r="G46" s="30" t="s">
        <v>122</v>
      </c>
      <c r="H46" s="223"/>
      <c r="I46" s="223"/>
      <c r="J46" s="226"/>
      <c r="K46" s="31" t="s">
        <v>122</v>
      </c>
      <c r="L46" s="32">
        <v>1500000</v>
      </c>
      <c r="M46" s="33">
        <f t="shared" si="1"/>
        <v>1050000</v>
      </c>
      <c r="N46" s="34">
        <v>2021</v>
      </c>
      <c r="O46" s="35">
        <v>2027</v>
      </c>
      <c r="P46" s="34" t="s">
        <v>89</v>
      </c>
      <c r="Q46" s="36" t="s">
        <v>89</v>
      </c>
      <c r="R46" s="36" t="s">
        <v>89</v>
      </c>
      <c r="S46" s="35" t="s">
        <v>89</v>
      </c>
      <c r="T46" s="37"/>
      <c r="U46" s="37"/>
      <c r="V46" s="37"/>
      <c r="W46" s="37"/>
      <c r="X46" s="37" t="s">
        <v>89</v>
      </c>
      <c r="Y46" s="34" t="s">
        <v>86</v>
      </c>
      <c r="Z46" s="38" t="s">
        <v>87</v>
      </c>
    </row>
    <row r="47" spans="1:26" ht="28.8" x14ac:dyDescent="0.3">
      <c r="A47" s="73">
        <f t="shared" si="0"/>
        <v>43</v>
      </c>
      <c r="B47" s="311"/>
      <c r="C47" s="295"/>
      <c r="D47" s="235"/>
      <c r="E47" s="235"/>
      <c r="F47" s="251"/>
      <c r="G47" s="30" t="s">
        <v>123</v>
      </c>
      <c r="H47" s="223"/>
      <c r="I47" s="223"/>
      <c r="J47" s="226"/>
      <c r="K47" s="31" t="s">
        <v>123</v>
      </c>
      <c r="L47" s="32">
        <v>500000</v>
      </c>
      <c r="M47" s="33">
        <f t="shared" si="1"/>
        <v>350000</v>
      </c>
      <c r="N47" s="34">
        <v>2021</v>
      </c>
      <c r="O47" s="35">
        <v>2027</v>
      </c>
      <c r="P47" s="34"/>
      <c r="Q47" s="36"/>
      <c r="R47" s="36"/>
      <c r="S47" s="35"/>
      <c r="T47" s="37"/>
      <c r="U47" s="37"/>
      <c r="V47" s="37"/>
      <c r="W47" s="37"/>
      <c r="X47" s="37"/>
      <c r="Y47" s="169" t="s">
        <v>268</v>
      </c>
      <c r="Z47" s="38" t="s">
        <v>87</v>
      </c>
    </row>
    <row r="48" spans="1:26" ht="28.8" x14ac:dyDescent="0.3">
      <c r="A48" s="73">
        <f t="shared" si="0"/>
        <v>44</v>
      </c>
      <c r="B48" s="311"/>
      <c r="C48" s="295"/>
      <c r="D48" s="235"/>
      <c r="E48" s="235"/>
      <c r="F48" s="251"/>
      <c r="G48" s="30" t="s">
        <v>124</v>
      </c>
      <c r="H48" s="223"/>
      <c r="I48" s="223"/>
      <c r="J48" s="226"/>
      <c r="K48" s="31" t="s">
        <v>124</v>
      </c>
      <c r="L48" s="32">
        <v>800000</v>
      </c>
      <c r="M48" s="33">
        <f t="shared" si="1"/>
        <v>560000</v>
      </c>
      <c r="N48" s="34">
        <v>2024</v>
      </c>
      <c r="O48" s="35">
        <v>2024</v>
      </c>
      <c r="P48" s="34"/>
      <c r="Q48" s="36"/>
      <c r="R48" s="36"/>
      <c r="S48" s="35"/>
      <c r="T48" s="37"/>
      <c r="U48" s="37"/>
      <c r="V48" s="37"/>
      <c r="W48" s="37"/>
      <c r="X48" s="37"/>
      <c r="Y48" s="34" t="s">
        <v>268</v>
      </c>
      <c r="Z48" s="38" t="s">
        <v>87</v>
      </c>
    </row>
    <row r="49" spans="1:26" x14ac:dyDescent="0.3">
      <c r="A49" s="73">
        <f t="shared" si="0"/>
        <v>45</v>
      </c>
      <c r="B49" s="311"/>
      <c r="C49" s="295"/>
      <c r="D49" s="235"/>
      <c r="E49" s="235"/>
      <c r="F49" s="251"/>
      <c r="G49" s="30" t="s">
        <v>125</v>
      </c>
      <c r="H49" s="223"/>
      <c r="I49" s="223"/>
      <c r="J49" s="226"/>
      <c r="K49" s="31" t="s">
        <v>125</v>
      </c>
      <c r="L49" s="32">
        <v>600000</v>
      </c>
      <c r="M49" s="33">
        <f t="shared" si="1"/>
        <v>420000</v>
      </c>
      <c r="N49" s="34">
        <v>2025</v>
      </c>
      <c r="O49" s="35">
        <v>2027</v>
      </c>
      <c r="P49" s="34"/>
      <c r="Q49" s="36"/>
      <c r="R49" s="36"/>
      <c r="S49" s="35"/>
      <c r="T49" s="37"/>
      <c r="U49" s="37"/>
      <c r="V49" s="37"/>
      <c r="W49" s="37"/>
      <c r="X49" s="37"/>
      <c r="Y49" s="34" t="s">
        <v>86</v>
      </c>
      <c r="Z49" s="38" t="s">
        <v>87</v>
      </c>
    </row>
    <row r="50" spans="1:26" ht="30.6" customHeight="1" x14ac:dyDescent="0.3">
      <c r="A50" s="73">
        <f t="shared" si="0"/>
        <v>46</v>
      </c>
      <c r="B50" s="311"/>
      <c r="C50" s="295"/>
      <c r="D50" s="235"/>
      <c r="E50" s="235"/>
      <c r="F50" s="251"/>
      <c r="G50" s="30" t="s">
        <v>96</v>
      </c>
      <c r="H50" s="223"/>
      <c r="I50" s="223"/>
      <c r="J50" s="226"/>
      <c r="K50" s="31" t="s">
        <v>96</v>
      </c>
      <c r="L50" s="32">
        <v>8000000</v>
      </c>
      <c r="M50" s="33">
        <f t="shared" si="1"/>
        <v>5600000</v>
      </c>
      <c r="N50" s="34">
        <v>2021</v>
      </c>
      <c r="O50" s="35">
        <v>2027</v>
      </c>
      <c r="P50" s="34"/>
      <c r="Q50" s="36"/>
      <c r="R50" s="36"/>
      <c r="S50" s="35"/>
      <c r="T50" s="37"/>
      <c r="U50" s="37"/>
      <c r="V50" s="37"/>
      <c r="W50" s="37"/>
      <c r="X50" s="37"/>
      <c r="Y50" s="34" t="s">
        <v>86</v>
      </c>
      <c r="Z50" s="38" t="s">
        <v>87</v>
      </c>
    </row>
    <row r="51" spans="1:26" ht="28.8" x14ac:dyDescent="0.3">
      <c r="A51" s="73">
        <f t="shared" si="0"/>
        <v>47</v>
      </c>
      <c r="B51" s="311"/>
      <c r="C51" s="295"/>
      <c r="D51" s="235"/>
      <c r="E51" s="235"/>
      <c r="F51" s="251"/>
      <c r="G51" s="30" t="s">
        <v>126</v>
      </c>
      <c r="H51" s="223"/>
      <c r="I51" s="223"/>
      <c r="J51" s="226"/>
      <c r="K51" s="31" t="s">
        <v>126</v>
      </c>
      <c r="L51" s="32">
        <v>90000000</v>
      </c>
      <c r="M51" s="33">
        <f t="shared" si="1"/>
        <v>63000000</v>
      </c>
      <c r="N51" s="34">
        <v>2027</v>
      </c>
      <c r="O51" s="35">
        <v>2028</v>
      </c>
      <c r="P51" s="34"/>
      <c r="Q51" s="36"/>
      <c r="R51" s="36"/>
      <c r="S51" s="35"/>
      <c r="T51" s="37"/>
      <c r="U51" s="37"/>
      <c r="V51" s="37"/>
      <c r="W51" s="37"/>
      <c r="X51" s="37" t="s">
        <v>89</v>
      </c>
      <c r="Y51" s="34" t="s">
        <v>86</v>
      </c>
      <c r="Z51" s="38" t="s">
        <v>87</v>
      </c>
    </row>
    <row r="52" spans="1:26" x14ac:dyDescent="0.3">
      <c r="A52" s="73">
        <f t="shared" si="0"/>
        <v>48</v>
      </c>
      <c r="B52" s="311"/>
      <c r="C52" s="295"/>
      <c r="D52" s="235"/>
      <c r="E52" s="235"/>
      <c r="F52" s="251"/>
      <c r="G52" s="30" t="s">
        <v>127</v>
      </c>
      <c r="H52" s="223"/>
      <c r="I52" s="223"/>
      <c r="J52" s="226"/>
      <c r="K52" s="31" t="s">
        <v>127</v>
      </c>
      <c r="L52" s="32">
        <v>120000000</v>
      </c>
      <c r="M52" s="33">
        <f t="shared" si="1"/>
        <v>84000000</v>
      </c>
      <c r="N52" s="34">
        <v>2027</v>
      </c>
      <c r="O52" s="35">
        <v>2028</v>
      </c>
      <c r="P52" s="34"/>
      <c r="Q52" s="36"/>
      <c r="R52" s="36"/>
      <c r="S52" s="35"/>
      <c r="T52" s="37"/>
      <c r="U52" s="37"/>
      <c r="V52" s="37" t="s">
        <v>89</v>
      </c>
      <c r="W52" s="37"/>
      <c r="X52" s="37"/>
      <c r="Y52" s="34" t="s">
        <v>86</v>
      </c>
      <c r="Z52" s="38" t="s">
        <v>87</v>
      </c>
    </row>
    <row r="53" spans="1:26" x14ac:dyDescent="0.3">
      <c r="A53" s="73">
        <f t="shared" si="0"/>
        <v>49</v>
      </c>
      <c r="B53" s="311"/>
      <c r="C53" s="295"/>
      <c r="D53" s="235"/>
      <c r="E53" s="235"/>
      <c r="F53" s="251"/>
      <c r="G53" s="30" t="s">
        <v>128</v>
      </c>
      <c r="H53" s="223"/>
      <c r="I53" s="223"/>
      <c r="J53" s="226"/>
      <c r="K53" s="31" t="s">
        <v>128</v>
      </c>
      <c r="L53" s="32">
        <v>20000000</v>
      </c>
      <c r="M53" s="33">
        <f t="shared" si="1"/>
        <v>14000000</v>
      </c>
      <c r="N53" s="34">
        <v>2027</v>
      </c>
      <c r="O53" s="35">
        <v>2028</v>
      </c>
      <c r="P53" s="34"/>
      <c r="Q53" s="36"/>
      <c r="R53" s="36"/>
      <c r="S53" s="35"/>
      <c r="T53" s="37"/>
      <c r="U53" s="37"/>
      <c r="V53" s="37"/>
      <c r="W53" s="37"/>
      <c r="X53" s="37"/>
      <c r="Y53" s="34" t="s">
        <v>86</v>
      </c>
      <c r="Z53" s="38" t="s">
        <v>87</v>
      </c>
    </row>
    <row r="54" spans="1:26" ht="28.8" x14ac:dyDescent="0.3">
      <c r="A54" s="73">
        <f t="shared" si="0"/>
        <v>50</v>
      </c>
      <c r="B54" s="311"/>
      <c r="C54" s="295"/>
      <c r="D54" s="235"/>
      <c r="E54" s="235"/>
      <c r="F54" s="251"/>
      <c r="G54" s="30" t="s">
        <v>129</v>
      </c>
      <c r="H54" s="223"/>
      <c r="I54" s="223"/>
      <c r="J54" s="226"/>
      <c r="K54" s="31" t="s">
        <v>129</v>
      </c>
      <c r="L54" s="32">
        <v>8000000</v>
      </c>
      <c r="M54" s="33">
        <f t="shared" si="1"/>
        <v>5600000</v>
      </c>
      <c r="N54" s="34">
        <v>2027</v>
      </c>
      <c r="O54" s="35">
        <v>2028</v>
      </c>
      <c r="P54" s="34"/>
      <c r="Q54" s="36" t="s">
        <v>89</v>
      </c>
      <c r="R54" s="36"/>
      <c r="S54" s="35"/>
      <c r="T54" s="37"/>
      <c r="U54" s="37"/>
      <c r="V54" s="37"/>
      <c r="W54" s="37"/>
      <c r="X54" s="37"/>
      <c r="Y54" s="34" t="s">
        <v>86</v>
      </c>
      <c r="Z54" s="38" t="s">
        <v>87</v>
      </c>
    </row>
    <row r="55" spans="1:26" x14ac:dyDescent="0.3">
      <c r="A55" s="73">
        <f t="shared" si="0"/>
        <v>51</v>
      </c>
      <c r="B55" s="311"/>
      <c r="C55" s="295"/>
      <c r="D55" s="235"/>
      <c r="E55" s="235"/>
      <c r="F55" s="251"/>
      <c r="G55" s="30" t="s">
        <v>130</v>
      </c>
      <c r="H55" s="223"/>
      <c r="I55" s="223"/>
      <c r="J55" s="226"/>
      <c r="K55" s="31" t="s">
        <v>130</v>
      </c>
      <c r="L55" s="32">
        <v>50000000</v>
      </c>
      <c r="M55" s="33">
        <f t="shared" si="1"/>
        <v>35000000</v>
      </c>
      <c r="N55" s="34">
        <v>2027</v>
      </c>
      <c r="O55" s="35">
        <v>2028</v>
      </c>
      <c r="P55" s="34"/>
      <c r="Q55" s="36"/>
      <c r="R55" s="36"/>
      <c r="S55" s="35"/>
      <c r="T55" s="37"/>
      <c r="U55" s="37"/>
      <c r="V55" s="37"/>
      <c r="W55" s="37"/>
      <c r="X55" s="37"/>
      <c r="Y55" s="34" t="s">
        <v>86</v>
      </c>
      <c r="Z55" s="38" t="s">
        <v>87</v>
      </c>
    </row>
    <row r="56" spans="1:26" ht="86.4" customHeight="1" x14ac:dyDescent="0.3">
      <c r="A56" s="73">
        <f t="shared" si="0"/>
        <v>52</v>
      </c>
      <c r="B56" s="311"/>
      <c r="C56" s="295"/>
      <c r="D56" s="235"/>
      <c r="E56" s="235"/>
      <c r="F56" s="251"/>
      <c r="G56" s="30" t="s">
        <v>240</v>
      </c>
      <c r="H56" s="223"/>
      <c r="I56" s="223"/>
      <c r="J56" s="226"/>
      <c r="K56" s="31" t="s">
        <v>241</v>
      </c>
      <c r="L56" s="32">
        <v>60000000</v>
      </c>
      <c r="M56" s="33">
        <f t="shared" si="1"/>
        <v>42000000</v>
      </c>
      <c r="N56" s="34">
        <v>2027</v>
      </c>
      <c r="O56" s="35">
        <v>2028</v>
      </c>
      <c r="P56" s="34" t="s">
        <v>89</v>
      </c>
      <c r="Q56" s="36" t="s">
        <v>89</v>
      </c>
      <c r="R56" s="36" t="s">
        <v>89</v>
      </c>
      <c r="S56" s="35" t="s">
        <v>89</v>
      </c>
      <c r="T56" s="37"/>
      <c r="U56" s="37" t="s">
        <v>89</v>
      </c>
      <c r="V56" s="37"/>
      <c r="W56" s="37" t="s">
        <v>89</v>
      </c>
      <c r="X56" s="37" t="s">
        <v>89</v>
      </c>
      <c r="Y56" s="88" t="s">
        <v>242</v>
      </c>
      <c r="Z56" s="38" t="s">
        <v>87</v>
      </c>
    </row>
    <row r="57" spans="1:26" s="98" customFormat="1" ht="87.6" customHeight="1" x14ac:dyDescent="0.3">
      <c r="A57" s="73">
        <f t="shared" si="0"/>
        <v>53</v>
      </c>
      <c r="B57" s="311"/>
      <c r="C57" s="295"/>
      <c r="D57" s="235"/>
      <c r="E57" s="235"/>
      <c r="F57" s="251"/>
      <c r="G57" s="30" t="s">
        <v>305</v>
      </c>
      <c r="H57" s="223"/>
      <c r="I57" s="223"/>
      <c r="J57" s="226"/>
      <c r="K57" s="31" t="s">
        <v>307</v>
      </c>
      <c r="L57" s="32">
        <v>20000000</v>
      </c>
      <c r="M57" s="33">
        <f t="shared" si="1"/>
        <v>14000000</v>
      </c>
      <c r="N57" s="34">
        <v>2023</v>
      </c>
      <c r="O57" s="35">
        <v>2024</v>
      </c>
      <c r="P57" s="34" t="s">
        <v>89</v>
      </c>
      <c r="Q57" s="36" t="s">
        <v>89</v>
      </c>
      <c r="R57" s="36" t="s">
        <v>89</v>
      </c>
      <c r="S57" s="35" t="s">
        <v>89</v>
      </c>
      <c r="T57" s="37"/>
      <c r="U57" s="37"/>
      <c r="V57" s="37"/>
      <c r="W57" s="37"/>
      <c r="X57" s="37" t="s">
        <v>89</v>
      </c>
      <c r="Y57" s="169" t="s">
        <v>268</v>
      </c>
      <c r="Z57" s="38" t="s">
        <v>87</v>
      </c>
    </row>
    <row r="58" spans="1:26" s="98" customFormat="1" ht="59.4" customHeight="1" x14ac:dyDescent="0.3">
      <c r="A58" s="73">
        <f t="shared" si="0"/>
        <v>54</v>
      </c>
      <c r="B58" s="311"/>
      <c r="C58" s="295"/>
      <c r="D58" s="235"/>
      <c r="E58" s="235"/>
      <c r="F58" s="251"/>
      <c r="G58" s="30" t="s">
        <v>306</v>
      </c>
      <c r="H58" s="223"/>
      <c r="I58" s="223"/>
      <c r="J58" s="226"/>
      <c r="K58" s="31" t="s">
        <v>308</v>
      </c>
      <c r="L58" s="32">
        <v>4000000</v>
      </c>
      <c r="M58" s="33">
        <f t="shared" si="1"/>
        <v>2800000</v>
      </c>
      <c r="N58" s="34">
        <v>2023</v>
      </c>
      <c r="O58" s="35">
        <v>2024</v>
      </c>
      <c r="P58" s="34" t="s">
        <v>89</v>
      </c>
      <c r="Q58" s="36" t="s">
        <v>89</v>
      </c>
      <c r="R58" s="36" t="s">
        <v>89</v>
      </c>
      <c r="S58" s="35" t="s">
        <v>89</v>
      </c>
      <c r="T58" s="37"/>
      <c r="U58" s="37"/>
      <c r="V58" s="37"/>
      <c r="W58" s="37"/>
      <c r="X58" s="37" t="s">
        <v>89</v>
      </c>
      <c r="Y58" s="169" t="s">
        <v>268</v>
      </c>
      <c r="Z58" s="38" t="s">
        <v>87</v>
      </c>
    </row>
    <row r="59" spans="1:26" s="98" customFormat="1" ht="43.2" x14ac:dyDescent="0.3">
      <c r="A59" s="73">
        <f t="shared" si="0"/>
        <v>55</v>
      </c>
      <c r="B59" s="311"/>
      <c r="C59" s="295"/>
      <c r="D59" s="235"/>
      <c r="E59" s="235"/>
      <c r="F59" s="251"/>
      <c r="G59" s="186" t="s">
        <v>342</v>
      </c>
      <c r="H59" s="223"/>
      <c r="I59" s="223"/>
      <c r="J59" s="226"/>
      <c r="K59" s="189" t="s">
        <v>342</v>
      </c>
      <c r="L59" s="191">
        <v>500000</v>
      </c>
      <c r="M59" s="192">
        <f t="shared" si="1"/>
        <v>350000</v>
      </c>
      <c r="N59" s="169">
        <v>2025</v>
      </c>
      <c r="O59" s="184">
        <v>2026</v>
      </c>
      <c r="P59" s="169"/>
      <c r="Q59" s="175"/>
      <c r="R59" s="175" t="s">
        <v>89</v>
      </c>
      <c r="S59" s="184"/>
      <c r="T59" s="194"/>
      <c r="U59" s="194"/>
      <c r="V59" s="194" t="s">
        <v>89</v>
      </c>
      <c r="W59" s="194"/>
      <c r="X59" s="194"/>
      <c r="Y59" s="185" t="s">
        <v>346</v>
      </c>
      <c r="Z59" s="170" t="s">
        <v>87</v>
      </c>
    </row>
    <row r="60" spans="1:26" s="98" customFormat="1" ht="43.2" x14ac:dyDescent="0.3">
      <c r="A60" s="73">
        <f t="shared" si="0"/>
        <v>56</v>
      </c>
      <c r="B60" s="311"/>
      <c r="C60" s="295"/>
      <c r="D60" s="235"/>
      <c r="E60" s="235"/>
      <c r="F60" s="251"/>
      <c r="G60" s="186" t="s">
        <v>343</v>
      </c>
      <c r="H60" s="223"/>
      <c r="I60" s="223"/>
      <c r="J60" s="226"/>
      <c r="K60" s="189" t="s">
        <v>343</v>
      </c>
      <c r="L60" s="191">
        <v>156000</v>
      </c>
      <c r="M60" s="192">
        <f t="shared" si="1"/>
        <v>109200</v>
      </c>
      <c r="N60" s="169">
        <v>2025</v>
      </c>
      <c r="O60" s="184">
        <v>2026</v>
      </c>
      <c r="P60" s="169"/>
      <c r="Q60" s="175"/>
      <c r="R60" s="175"/>
      <c r="S60" s="184"/>
      <c r="T60" s="194"/>
      <c r="U60" s="194"/>
      <c r="V60" s="194" t="s">
        <v>89</v>
      </c>
      <c r="W60" s="194"/>
      <c r="X60" s="194"/>
      <c r="Y60" s="185" t="s">
        <v>346</v>
      </c>
      <c r="Z60" s="170" t="s">
        <v>87</v>
      </c>
    </row>
    <row r="61" spans="1:26" s="98" customFormat="1" ht="29.4" thickBot="1" x14ac:dyDescent="0.35">
      <c r="A61" s="73">
        <f t="shared" si="0"/>
        <v>57</v>
      </c>
      <c r="B61" s="312"/>
      <c r="C61" s="313"/>
      <c r="D61" s="236"/>
      <c r="E61" s="236"/>
      <c r="F61" s="255"/>
      <c r="G61" s="188" t="s">
        <v>344</v>
      </c>
      <c r="H61" s="224"/>
      <c r="I61" s="224"/>
      <c r="J61" s="227"/>
      <c r="K61" s="190" t="s">
        <v>345</v>
      </c>
      <c r="L61" s="173">
        <v>30000000</v>
      </c>
      <c r="M61" s="174">
        <f t="shared" si="1"/>
        <v>21000000</v>
      </c>
      <c r="N61" s="176">
        <v>2029</v>
      </c>
      <c r="O61" s="178">
        <v>2031</v>
      </c>
      <c r="P61" s="176"/>
      <c r="Q61" s="193"/>
      <c r="R61" s="193"/>
      <c r="S61" s="178"/>
      <c r="T61" s="195" t="s">
        <v>89</v>
      </c>
      <c r="U61" s="195"/>
      <c r="V61" s="195" t="s">
        <v>89</v>
      </c>
      <c r="W61" s="195" t="s">
        <v>89</v>
      </c>
      <c r="X61" s="195" t="s">
        <v>89</v>
      </c>
      <c r="Y61" s="180" t="s">
        <v>337</v>
      </c>
      <c r="Z61" s="177" t="s">
        <v>87</v>
      </c>
    </row>
    <row r="62" spans="1:26" ht="14.4" customHeight="1" x14ac:dyDescent="0.3">
      <c r="A62" s="73">
        <f t="shared" si="0"/>
        <v>58</v>
      </c>
      <c r="B62" s="308" t="s">
        <v>131</v>
      </c>
      <c r="C62" s="309" t="s">
        <v>132</v>
      </c>
      <c r="D62" s="234">
        <v>70835730</v>
      </c>
      <c r="E62" s="234">
        <v>102338124</v>
      </c>
      <c r="F62" s="250">
        <v>600021866</v>
      </c>
      <c r="G62" s="62" t="s">
        <v>133</v>
      </c>
      <c r="H62" s="222" t="s">
        <v>66</v>
      </c>
      <c r="I62" s="222" t="s">
        <v>84</v>
      </c>
      <c r="J62" s="225" t="s">
        <v>84</v>
      </c>
      <c r="K62" s="94" t="s">
        <v>134</v>
      </c>
      <c r="L62" s="58">
        <v>250000</v>
      </c>
      <c r="M62" s="95">
        <f t="shared" si="1"/>
        <v>175000</v>
      </c>
      <c r="N62" s="59">
        <v>2024</v>
      </c>
      <c r="O62" s="96">
        <v>2027</v>
      </c>
      <c r="P62" s="59" t="s">
        <v>89</v>
      </c>
      <c r="Q62" s="60" t="s">
        <v>89</v>
      </c>
      <c r="R62" s="60" t="s">
        <v>89</v>
      </c>
      <c r="S62" s="96" t="s">
        <v>89</v>
      </c>
      <c r="T62" s="97"/>
      <c r="U62" s="97"/>
      <c r="V62" s="97"/>
      <c r="W62" s="97"/>
      <c r="X62" s="97" t="s">
        <v>89</v>
      </c>
      <c r="Y62" s="182" t="s">
        <v>268</v>
      </c>
      <c r="Z62" s="61" t="s">
        <v>87</v>
      </c>
    </row>
    <row r="63" spans="1:26" x14ac:dyDescent="0.3">
      <c r="A63" s="73">
        <f t="shared" si="0"/>
        <v>59</v>
      </c>
      <c r="B63" s="294"/>
      <c r="C63" s="295"/>
      <c r="D63" s="235"/>
      <c r="E63" s="235"/>
      <c r="F63" s="251"/>
      <c r="G63" s="30" t="s">
        <v>135</v>
      </c>
      <c r="H63" s="223"/>
      <c r="I63" s="223"/>
      <c r="J63" s="226"/>
      <c r="K63" s="31" t="s">
        <v>136</v>
      </c>
      <c r="L63" s="32">
        <v>150000</v>
      </c>
      <c r="M63" s="33">
        <f t="shared" si="1"/>
        <v>105000</v>
      </c>
      <c r="N63" s="34">
        <v>2024</v>
      </c>
      <c r="O63" s="35">
        <v>2027</v>
      </c>
      <c r="P63" s="34"/>
      <c r="Q63" s="36"/>
      <c r="R63" s="36"/>
      <c r="S63" s="35"/>
      <c r="T63" s="37"/>
      <c r="U63" s="37"/>
      <c r="V63" s="37"/>
      <c r="W63" s="37"/>
      <c r="X63" s="37"/>
      <c r="Y63" s="34" t="s">
        <v>86</v>
      </c>
      <c r="Z63" s="38" t="s">
        <v>87</v>
      </c>
    </row>
    <row r="64" spans="1:26" ht="43.2" x14ac:dyDescent="0.3">
      <c r="A64" s="73">
        <f t="shared" si="0"/>
        <v>60</v>
      </c>
      <c r="B64" s="294"/>
      <c r="C64" s="295"/>
      <c r="D64" s="235"/>
      <c r="E64" s="235"/>
      <c r="F64" s="251"/>
      <c r="G64" s="30" t="s">
        <v>137</v>
      </c>
      <c r="H64" s="223"/>
      <c r="I64" s="223"/>
      <c r="J64" s="226"/>
      <c r="K64" s="31" t="s">
        <v>137</v>
      </c>
      <c r="L64" s="32">
        <v>100000</v>
      </c>
      <c r="M64" s="33">
        <f t="shared" si="1"/>
        <v>70000</v>
      </c>
      <c r="N64" s="34">
        <v>2024</v>
      </c>
      <c r="O64" s="35">
        <v>2027</v>
      </c>
      <c r="P64" s="34"/>
      <c r="Q64" s="36" t="s">
        <v>89</v>
      </c>
      <c r="R64" s="36"/>
      <c r="S64" s="35" t="s">
        <v>89</v>
      </c>
      <c r="T64" s="37"/>
      <c r="U64" s="37"/>
      <c r="V64" s="37"/>
      <c r="W64" s="37"/>
      <c r="X64" s="37" t="s">
        <v>89</v>
      </c>
      <c r="Y64" s="34" t="s">
        <v>86</v>
      </c>
      <c r="Z64" s="38" t="s">
        <v>87</v>
      </c>
    </row>
    <row r="65" spans="1:26" x14ac:dyDescent="0.3">
      <c r="A65" s="73">
        <f t="shared" si="0"/>
        <v>61</v>
      </c>
      <c r="B65" s="294"/>
      <c r="C65" s="295"/>
      <c r="D65" s="235"/>
      <c r="E65" s="235"/>
      <c r="F65" s="251"/>
      <c r="G65" s="30" t="s">
        <v>243</v>
      </c>
      <c r="H65" s="223"/>
      <c r="I65" s="223"/>
      <c r="J65" s="226"/>
      <c r="K65" s="31" t="s">
        <v>244</v>
      </c>
      <c r="L65" s="32">
        <v>250000</v>
      </c>
      <c r="M65" s="33">
        <f>L65/100*70</f>
        <v>175000</v>
      </c>
      <c r="N65" s="34">
        <v>2025</v>
      </c>
      <c r="O65" s="35">
        <v>2027</v>
      </c>
      <c r="P65" s="34" t="s">
        <v>89</v>
      </c>
      <c r="Q65" s="36" t="s">
        <v>89</v>
      </c>
      <c r="R65" s="36"/>
      <c r="S65" s="35"/>
      <c r="T65" s="37"/>
      <c r="U65" s="37"/>
      <c r="V65" s="37"/>
      <c r="W65" s="37" t="s">
        <v>89</v>
      </c>
      <c r="X65" s="37"/>
      <c r="Y65" s="34" t="s">
        <v>86</v>
      </c>
      <c r="Z65" s="38" t="s">
        <v>87</v>
      </c>
    </row>
    <row r="66" spans="1:26" ht="15" thickBot="1" x14ac:dyDescent="0.35">
      <c r="A66" s="73">
        <f t="shared" si="0"/>
        <v>62</v>
      </c>
      <c r="B66" s="294"/>
      <c r="C66" s="295"/>
      <c r="D66" s="235"/>
      <c r="E66" s="235"/>
      <c r="F66" s="251"/>
      <c r="G66" s="30" t="s">
        <v>245</v>
      </c>
      <c r="H66" s="223"/>
      <c r="I66" s="223"/>
      <c r="J66" s="226"/>
      <c r="K66" s="31" t="s">
        <v>246</v>
      </c>
      <c r="L66" s="32">
        <v>1000000</v>
      </c>
      <c r="M66" s="33">
        <f>L66/100*70</f>
        <v>700000</v>
      </c>
      <c r="N66" s="34">
        <v>2025</v>
      </c>
      <c r="O66" s="35">
        <v>2027</v>
      </c>
      <c r="P66" s="34"/>
      <c r="Q66" s="36"/>
      <c r="R66" s="36"/>
      <c r="S66" s="35"/>
      <c r="T66" s="37"/>
      <c r="U66" s="37"/>
      <c r="V66" s="37"/>
      <c r="W66" s="37" t="s">
        <v>89</v>
      </c>
      <c r="X66" s="37"/>
      <c r="Y66" s="169" t="s">
        <v>347</v>
      </c>
      <c r="Z66" s="170" t="s">
        <v>236</v>
      </c>
    </row>
    <row r="67" spans="1:26" ht="43.8" customHeight="1" x14ac:dyDescent="0.3">
      <c r="A67" s="73">
        <f t="shared" si="0"/>
        <v>63</v>
      </c>
      <c r="B67" s="308" t="s">
        <v>138</v>
      </c>
      <c r="C67" s="231" t="s">
        <v>139</v>
      </c>
      <c r="D67" s="234">
        <v>75030322</v>
      </c>
      <c r="E67" s="234">
        <v>108022421</v>
      </c>
      <c r="F67" s="250">
        <v>600049329</v>
      </c>
      <c r="G67" s="21" t="s">
        <v>140</v>
      </c>
      <c r="H67" s="222" t="s">
        <v>66</v>
      </c>
      <c r="I67" s="222" t="s">
        <v>84</v>
      </c>
      <c r="J67" s="225" t="s">
        <v>143</v>
      </c>
      <c r="K67" s="22" t="s">
        <v>140</v>
      </c>
      <c r="L67" s="23">
        <v>100000</v>
      </c>
      <c r="M67" s="24">
        <f t="shared" si="1"/>
        <v>70000</v>
      </c>
      <c r="N67" s="25">
        <v>2024</v>
      </c>
      <c r="O67" s="26">
        <v>2026</v>
      </c>
      <c r="P67" s="25"/>
      <c r="Q67" s="27"/>
      <c r="R67" s="27" t="s">
        <v>89</v>
      </c>
      <c r="S67" s="26"/>
      <c r="T67" s="28" t="s">
        <v>89</v>
      </c>
      <c r="U67" s="28"/>
      <c r="V67" s="28"/>
      <c r="W67" s="28"/>
      <c r="X67" s="28"/>
      <c r="Y67" s="25" t="s">
        <v>86</v>
      </c>
      <c r="Z67" s="29" t="s">
        <v>87</v>
      </c>
    </row>
    <row r="68" spans="1:26" ht="28.8" customHeight="1" x14ac:dyDescent="0.3">
      <c r="A68" s="73">
        <f t="shared" si="0"/>
        <v>64</v>
      </c>
      <c r="B68" s="294"/>
      <c r="C68" s="232"/>
      <c r="D68" s="235"/>
      <c r="E68" s="303"/>
      <c r="F68" s="251"/>
      <c r="G68" s="30" t="s">
        <v>142</v>
      </c>
      <c r="H68" s="223"/>
      <c r="I68" s="223"/>
      <c r="J68" s="226"/>
      <c r="K68" s="31" t="s">
        <v>142</v>
      </c>
      <c r="L68" s="32">
        <v>250000</v>
      </c>
      <c r="M68" s="33">
        <f t="shared" si="1"/>
        <v>175000</v>
      </c>
      <c r="N68" s="34">
        <v>2025</v>
      </c>
      <c r="O68" s="35">
        <v>2027</v>
      </c>
      <c r="P68" s="34"/>
      <c r="Q68" s="36"/>
      <c r="R68" s="36"/>
      <c r="S68" s="35"/>
      <c r="T68" s="37"/>
      <c r="U68" s="37"/>
      <c r="V68" s="37"/>
      <c r="W68" s="37"/>
      <c r="X68" s="37"/>
      <c r="Y68" s="34" t="s">
        <v>86</v>
      </c>
      <c r="Z68" s="38" t="s">
        <v>87</v>
      </c>
    </row>
    <row r="69" spans="1:26" x14ac:dyDescent="0.3">
      <c r="A69" s="73">
        <f t="shared" si="0"/>
        <v>65</v>
      </c>
      <c r="B69" s="294"/>
      <c r="C69" s="232"/>
      <c r="D69" s="235"/>
      <c r="E69" s="237">
        <v>102802998</v>
      </c>
      <c r="F69" s="251"/>
      <c r="G69" s="30" t="s">
        <v>144</v>
      </c>
      <c r="H69" s="223"/>
      <c r="I69" s="223"/>
      <c r="J69" s="226"/>
      <c r="K69" s="31" t="s">
        <v>144</v>
      </c>
      <c r="L69" s="32">
        <v>400000</v>
      </c>
      <c r="M69" s="33">
        <f t="shared" si="1"/>
        <v>280000</v>
      </c>
      <c r="N69" s="34">
        <v>2021</v>
      </c>
      <c r="O69" s="35">
        <v>2022</v>
      </c>
      <c r="P69" s="34"/>
      <c r="Q69" s="36"/>
      <c r="R69" s="36"/>
      <c r="S69" s="35"/>
      <c r="T69" s="37"/>
      <c r="U69" s="37"/>
      <c r="V69" s="37"/>
      <c r="W69" s="37"/>
      <c r="X69" s="37"/>
      <c r="Y69" s="34" t="s">
        <v>268</v>
      </c>
      <c r="Z69" s="38" t="s">
        <v>87</v>
      </c>
    </row>
    <row r="70" spans="1:26" x14ac:dyDescent="0.3">
      <c r="A70" s="73">
        <f t="shared" si="0"/>
        <v>66</v>
      </c>
      <c r="B70" s="294"/>
      <c r="C70" s="232"/>
      <c r="D70" s="235"/>
      <c r="E70" s="235"/>
      <c r="F70" s="251"/>
      <c r="G70" s="30" t="s">
        <v>269</v>
      </c>
      <c r="H70" s="223"/>
      <c r="I70" s="223"/>
      <c r="J70" s="226"/>
      <c r="K70" s="31" t="s">
        <v>270</v>
      </c>
      <c r="L70" s="32">
        <v>200000</v>
      </c>
      <c r="M70" s="33">
        <f t="shared" si="1"/>
        <v>140000</v>
      </c>
      <c r="N70" s="34">
        <v>2022</v>
      </c>
      <c r="O70" s="35">
        <v>2023</v>
      </c>
      <c r="P70" s="34"/>
      <c r="Q70" s="36"/>
      <c r="R70" s="36"/>
      <c r="S70" s="35"/>
      <c r="T70" s="37"/>
      <c r="U70" s="37"/>
      <c r="V70" s="37"/>
      <c r="W70" s="37"/>
      <c r="X70" s="37"/>
      <c r="Y70" s="34" t="s">
        <v>268</v>
      </c>
      <c r="Z70" s="38" t="s">
        <v>87</v>
      </c>
    </row>
    <row r="71" spans="1:26" ht="28.8" x14ac:dyDescent="0.3">
      <c r="A71" s="73">
        <f t="shared" ref="A71:A93" si="2">A70+1</f>
        <v>67</v>
      </c>
      <c r="B71" s="294"/>
      <c r="C71" s="232"/>
      <c r="D71" s="235"/>
      <c r="E71" s="235"/>
      <c r="F71" s="251"/>
      <c r="G71" s="30" t="s">
        <v>283</v>
      </c>
      <c r="H71" s="223"/>
      <c r="I71" s="223"/>
      <c r="J71" s="226"/>
      <c r="K71" s="31" t="s">
        <v>284</v>
      </c>
      <c r="L71" s="32">
        <v>350000</v>
      </c>
      <c r="M71" s="33">
        <f t="shared" si="1"/>
        <v>245000</v>
      </c>
      <c r="N71" s="34">
        <v>2025</v>
      </c>
      <c r="O71" s="35">
        <v>2027</v>
      </c>
      <c r="P71" s="34"/>
      <c r="Q71" s="36"/>
      <c r="R71" s="36"/>
      <c r="S71" s="35"/>
      <c r="T71" s="37"/>
      <c r="U71" s="37"/>
      <c r="V71" s="37" t="s">
        <v>89</v>
      </c>
      <c r="W71" s="37"/>
      <c r="X71" s="37"/>
      <c r="Y71" s="34" t="s">
        <v>86</v>
      </c>
      <c r="Z71" s="38" t="s">
        <v>87</v>
      </c>
    </row>
    <row r="72" spans="1:26" ht="29.4" thickBot="1" x14ac:dyDescent="0.35">
      <c r="A72" s="73">
        <f t="shared" si="2"/>
        <v>68</v>
      </c>
      <c r="B72" s="294"/>
      <c r="C72" s="232"/>
      <c r="D72" s="235"/>
      <c r="E72" s="235"/>
      <c r="F72" s="251"/>
      <c r="G72" s="49" t="s">
        <v>314</v>
      </c>
      <c r="H72" s="224"/>
      <c r="I72" s="224"/>
      <c r="J72" s="227"/>
      <c r="K72" s="50" t="s">
        <v>284</v>
      </c>
      <c r="L72" s="42">
        <v>350000</v>
      </c>
      <c r="M72" s="43">
        <f t="shared" si="1"/>
        <v>245000</v>
      </c>
      <c r="N72" s="44">
        <v>2025</v>
      </c>
      <c r="O72" s="45">
        <v>2027</v>
      </c>
      <c r="P72" s="53"/>
      <c r="Q72" s="55"/>
      <c r="R72" s="55"/>
      <c r="S72" s="54"/>
      <c r="T72" s="56"/>
      <c r="U72" s="56"/>
      <c r="V72" s="56" t="s">
        <v>89</v>
      </c>
      <c r="W72" s="56"/>
      <c r="X72" s="56"/>
      <c r="Y72" s="53" t="s">
        <v>86</v>
      </c>
      <c r="Z72" s="57" t="s">
        <v>87</v>
      </c>
    </row>
    <row r="73" spans="1:26" ht="58.2" customHeight="1" x14ac:dyDescent="0.3">
      <c r="A73" s="73">
        <f t="shared" si="2"/>
        <v>69</v>
      </c>
      <c r="B73" s="296" t="s">
        <v>145</v>
      </c>
      <c r="C73" s="241" t="s">
        <v>146</v>
      </c>
      <c r="D73" s="244">
        <v>75034620</v>
      </c>
      <c r="E73" s="244">
        <v>102326525</v>
      </c>
      <c r="F73" s="304">
        <v>600048977</v>
      </c>
      <c r="G73" s="161" t="s">
        <v>319</v>
      </c>
      <c r="H73" s="222" t="s">
        <v>66</v>
      </c>
      <c r="I73" s="222" t="s">
        <v>84</v>
      </c>
      <c r="J73" s="222" t="s">
        <v>148</v>
      </c>
      <c r="K73" s="22" t="s">
        <v>319</v>
      </c>
      <c r="L73" s="23">
        <v>250000</v>
      </c>
      <c r="M73" s="24">
        <f t="shared" si="1"/>
        <v>175000</v>
      </c>
      <c r="N73" s="25">
        <v>2025</v>
      </c>
      <c r="O73" s="29">
        <v>2026</v>
      </c>
      <c r="P73" s="122"/>
      <c r="Q73" s="27"/>
      <c r="R73" s="27"/>
      <c r="S73" s="29"/>
      <c r="T73" s="65"/>
      <c r="U73" s="65"/>
      <c r="V73" s="65"/>
      <c r="W73" s="65"/>
      <c r="X73" s="65"/>
      <c r="Y73" s="25" t="s">
        <v>86</v>
      </c>
      <c r="Z73" s="29" t="s">
        <v>87</v>
      </c>
    </row>
    <row r="74" spans="1:26" x14ac:dyDescent="0.3">
      <c r="A74" s="73">
        <f t="shared" si="2"/>
        <v>70</v>
      </c>
      <c r="B74" s="301"/>
      <c r="C74" s="242"/>
      <c r="D74" s="245"/>
      <c r="E74" s="245"/>
      <c r="F74" s="305"/>
      <c r="G74" s="162" t="s">
        <v>320</v>
      </c>
      <c r="H74" s="223"/>
      <c r="I74" s="223"/>
      <c r="J74" s="223"/>
      <c r="K74" s="31" t="s">
        <v>320</v>
      </c>
      <c r="L74" s="32">
        <v>500000</v>
      </c>
      <c r="M74" s="33">
        <f t="shared" si="1"/>
        <v>350000</v>
      </c>
      <c r="N74" s="34">
        <v>2025</v>
      </c>
      <c r="O74" s="38">
        <v>2026</v>
      </c>
      <c r="P74" s="127"/>
      <c r="Q74" s="36"/>
      <c r="R74" s="36"/>
      <c r="S74" s="38"/>
      <c r="T74" s="68"/>
      <c r="U74" s="68"/>
      <c r="V74" s="68"/>
      <c r="W74" s="68"/>
      <c r="X74" s="68"/>
      <c r="Y74" s="34" t="s">
        <v>86</v>
      </c>
      <c r="Z74" s="38" t="s">
        <v>87</v>
      </c>
    </row>
    <row r="75" spans="1:26" ht="28.8" customHeight="1" x14ac:dyDescent="0.3">
      <c r="A75" s="73">
        <f t="shared" si="2"/>
        <v>71</v>
      </c>
      <c r="B75" s="301"/>
      <c r="C75" s="242"/>
      <c r="D75" s="245"/>
      <c r="E75" s="245"/>
      <c r="F75" s="305"/>
      <c r="G75" s="107" t="s">
        <v>147</v>
      </c>
      <c r="H75" s="223"/>
      <c r="I75" s="223"/>
      <c r="J75" s="223"/>
      <c r="K75" s="94" t="s">
        <v>147</v>
      </c>
      <c r="L75" s="32">
        <v>1500000</v>
      </c>
      <c r="M75" s="33">
        <f t="shared" si="1"/>
        <v>1050000</v>
      </c>
      <c r="N75" s="34">
        <v>2024</v>
      </c>
      <c r="O75" s="38">
        <v>2027</v>
      </c>
      <c r="P75" s="109"/>
      <c r="Q75" s="60"/>
      <c r="R75" s="60"/>
      <c r="S75" s="61"/>
      <c r="T75" s="63"/>
      <c r="U75" s="63"/>
      <c r="V75" s="63" t="s">
        <v>89</v>
      </c>
      <c r="W75" s="63"/>
      <c r="X75" s="63"/>
      <c r="Y75" s="59" t="s">
        <v>86</v>
      </c>
      <c r="Z75" s="61" t="s">
        <v>87</v>
      </c>
    </row>
    <row r="76" spans="1:26" x14ac:dyDescent="0.3">
      <c r="A76" s="73">
        <f t="shared" si="2"/>
        <v>72</v>
      </c>
      <c r="B76" s="301"/>
      <c r="C76" s="242"/>
      <c r="D76" s="245"/>
      <c r="E76" s="237">
        <v>102802602</v>
      </c>
      <c r="F76" s="305"/>
      <c r="G76" s="163" t="s">
        <v>317</v>
      </c>
      <c r="H76" s="223"/>
      <c r="I76" s="223"/>
      <c r="J76" s="223"/>
      <c r="K76" s="41" t="s">
        <v>318</v>
      </c>
      <c r="L76" s="32">
        <v>200000</v>
      </c>
      <c r="M76" s="33">
        <f t="shared" si="1"/>
        <v>140000</v>
      </c>
      <c r="N76" s="34">
        <v>2025</v>
      </c>
      <c r="O76" s="38">
        <v>2026</v>
      </c>
      <c r="P76" s="128"/>
      <c r="Q76" s="46"/>
      <c r="R76" s="46"/>
      <c r="S76" s="48"/>
      <c r="T76" s="64"/>
      <c r="U76" s="64"/>
      <c r="V76" s="64"/>
      <c r="W76" s="64"/>
      <c r="X76" s="64"/>
      <c r="Y76" s="44" t="s">
        <v>86</v>
      </c>
      <c r="Z76" s="48" t="s">
        <v>87</v>
      </c>
    </row>
    <row r="77" spans="1:26" ht="28.8" x14ac:dyDescent="0.3">
      <c r="A77" s="73">
        <f t="shared" si="2"/>
        <v>73</v>
      </c>
      <c r="B77" s="302"/>
      <c r="C77" s="291"/>
      <c r="D77" s="237"/>
      <c r="E77" s="303"/>
      <c r="F77" s="306"/>
      <c r="G77" s="196" t="s">
        <v>338</v>
      </c>
      <c r="H77" s="223"/>
      <c r="I77" s="223"/>
      <c r="J77" s="223"/>
      <c r="K77" s="197" t="s">
        <v>339</v>
      </c>
      <c r="L77" s="198">
        <v>2500000</v>
      </c>
      <c r="M77" s="199">
        <f t="shared" si="1"/>
        <v>1750000</v>
      </c>
      <c r="N77" s="200">
        <v>2026</v>
      </c>
      <c r="O77" s="201">
        <v>2029</v>
      </c>
      <c r="P77" s="202"/>
      <c r="Q77" s="203"/>
      <c r="R77" s="203"/>
      <c r="S77" s="201"/>
      <c r="T77" s="204"/>
      <c r="U77" s="204"/>
      <c r="V77" s="204"/>
      <c r="W77" s="204"/>
      <c r="X77" s="204"/>
      <c r="Y77" s="200" t="s">
        <v>86</v>
      </c>
      <c r="Z77" s="201" t="s">
        <v>87</v>
      </c>
    </row>
    <row r="78" spans="1:26" ht="43.2" customHeight="1" thickBot="1" x14ac:dyDescent="0.35">
      <c r="A78" s="73">
        <f t="shared" si="2"/>
        <v>74</v>
      </c>
      <c r="B78" s="297"/>
      <c r="C78" s="243"/>
      <c r="D78" s="246"/>
      <c r="E78" s="108">
        <v>113600356</v>
      </c>
      <c r="F78" s="307"/>
      <c r="G78" s="164" t="s">
        <v>321</v>
      </c>
      <c r="H78" s="224"/>
      <c r="I78" s="224"/>
      <c r="J78" s="224"/>
      <c r="K78" s="50" t="s">
        <v>322</v>
      </c>
      <c r="L78" s="51">
        <v>150000</v>
      </c>
      <c r="M78" s="52">
        <f t="shared" si="1"/>
        <v>105000</v>
      </c>
      <c r="N78" s="53">
        <v>2025</v>
      </c>
      <c r="O78" s="57">
        <v>2026</v>
      </c>
      <c r="P78" s="165"/>
      <c r="Q78" s="55"/>
      <c r="R78" s="55"/>
      <c r="S78" s="57"/>
      <c r="T78" s="166"/>
      <c r="U78" s="166"/>
      <c r="V78" s="166"/>
      <c r="W78" s="166"/>
      <c r="X78" s="166"/>
      <c r="Y78" s="53" t="s">
        <v>86</v>
      </c>
      <c r="Z78" s="57" t="s">
        <v>87</v>
      </c>
    </row>
    <row r="79" spans="1:26" ht="43.2" x14ac:dyDescent="0.3">
      <c r="A79" s="73">
        <f t="shared" si="2"/>
        <v>75</v>
      </c>
      <c r="B79" s="294" t="s">
        <v>212</v>
      </c>
      <c r="C79" s="295" t="s">
        <v>221</v>
      </c>
      <c r="D79" s="235">
        <v>71008446</v>
      </c>
      <c r="E79" s="235">
        <v>102326819</v>
      </c>
      <c r="F79" s="251">
        <v>600049167</v>
      </c>
      <c r="G79" s="21" t="s">
        <v>233</v>
      </c>
      <c r="H79" s="298" t="s">
        <v>66</v>
      </c>
      <c r="I79" s="222" t="s">
        <v>84</v>
      </c>
      <c r="J79" s="225" t="s">
        <v>213</v>
      </c>
      <c r="K79" s="22" t="s">
        <v>233</v>
      </c>
      <c r="L79" s="58">
        <v>5000000</v>
      </c>
      <c r="M79" s="95">
        <f t="shared" si="1"/>
        <v>3500000</v>
      </c>
      <c r="N79" s="59">
        <v>2019</v>
      </c>
      <c r="O79" s="96">
        <v>2023</v>
      </c>
      <c r="P79" s="25" t="s">
        <v>89</v>
      </c>
      <c r="Q79" s="27" t="s">
        <v>89</v>
      </c>
      <c r="R79" s="27" t="s">
        <v>89</v>
      </c>
      <c r="S79" s="26" t="s">
        <v>89</v>
      </c>
      <c r="T79" s="28"/>
      <c r="U79" s="28"/>
      <c r="V79" s="28"/>
      <c r="W79" s="28"/>
      <c r="X79" s="28" t="s">
        <v>89</v>
      </c>
      <c r="Y79" s="82" t="s">
        <v>268</v>
      </c>
      <c r="Z79" s="65" t="s">
        <v>87</v>
      </c>
    </row>
    <row r="80" spans="1:26" ht="28.8" customHeight="1" x14ac:dyDescent="0.3">
      <c r="A80" s="73">
        <f t="shared" si="2"/>
        <v>76</v>
      </c>
      <c r="B80" s="294"/>
      <c r="C80" s="295"/>
      <c r="D80" s="235"/>
      <c r="E80" s="235"/>
      <c r="F80" s="251"/>
      <c r="G80" s="66" t="s">
        <v>222</v>
      </c>
      <c r="H80" s="299"/>
      <c r="I80" s="223"/>
      <c r="J80" s="226"/>
      <c r="K80" s="31" t="s">
        <v>228</v>
      </c>
      <c r="L80" s="32">
        <v>8000000</v>
      </c>
      <c r="M80" s="33">
        <f t="shared" si="1"/>
        <v>5600000</v>
      </c>
      <c r="N80" s="34">
        <v>2024</v>
      </c>
      <c r="O80" s="184">
        <v>2027</v>
      </c>
      <c r="P80" s="34"/>
      <c r="Q80" s="36"/>
      <c r="R80" s="36"/>
      <c r="S80" s="35"/>
      <c r="T80" s="37"/>
      <c r="U80" s="37"/>
      <c r="V80" s="37" t="s">
        <v>89</v>
      </c>
      <c r="W80" s="37"/>
      <c r="X80" s="37"/>
      <c r="Y80" s="67" t="s">
        <v>190</v>
      </c>
      <c r="Z80" s="68" t="s">
        <v>87</v>
      </c>
    </row>
    <row r="81" spans="1:26" ht="57.6" x14ac:dyDescent="0.3">
      <c r="A81" s="73">
        <f t="shared" si="2"/>
        <v>77</v>
      </c>
      <c r="B81" s="294"/>
      <c r="C81" s="295"/>
      <c r="D81" s="235"/>
      <c r="E81" s="235"/>
      <c r="F81" s="251"/>
      <c r="G81" s="66" t="s">
        <v>223</v>
      </c>
      <c r="H81" s="299"/>
      <c r="I81" s="223"/>
      <c r="J81" s="226"/>
      <c r="K81" s="31" t="s">
        <v>298</v>
      </c>
      <c r="L81" s="32">
        <v>10000000</v>
      </c>
      <c r="M81" s="33">
        <f t="shared" si="1"/>
        <v>7000000</v>
      </c>
      <c r="N81" s="34">
        <v>2024</v>
      </c>
      <c r="O81" s="35">
        <v>2027</v>
      </c>
      <c r="P81" s="34"/>
      <c r="Q81" s="36"/>
      <c r="R81" s="36"/>
      <c r="S81" s="35"/>
      <c r="T81" s="37"/>
      <c r="U81" s="37"/>
      <c r="V81" s="37"/>
      <c r="W81" s="37"/>
      <c r="X81" s="37"/>
      <c r="Y81" s="205" t="s">
        <v>268</v>
      </c>
      <c r="Z81" s="68" t="s">
        <v>87</v>
      </c>
    </row>
    <row r="82" spans="1:26" ht="28.8" x14ac:dyDescent="0.3">
      <c r="A82" s="73">
        <f t="shared" si="2"/>
        <v>78</v>
      </c>
      <c r="B82" s="294"/>
      <c r="C82" s="295"/>
      <c r="D82" s="235"/>
      <c r="E82" s="235"/>
      <c r="F82" s="251"/>
      <c r="G82" s="66" t="s">
        <v>224</v>
      </c>
      <c r="H82" s="299"/>
      <c r="I82" s="223"/>
      <c r="J82" s="226"/>
      <c r="K82" s="31" t="s">
        <v>229</v>
      </c>
      <c r="L82" s="32">
        <v>2500000</v>
      </c>
      <c r="M82" s="33">
        <f t="shared" si="1"/>
        <v>1750000</v>
      </c>
      <c r="N82" s="34">
        <v>2024</v>
      </c>
      <c r="O82" s="184">
        <v>2027</v>
      </c>
      <c r="P82" s="34"/>
      <c r="Q82" s="36"/>
      <c r="R82" s="36"/>
      <c r="S82" s="35"/>
      <c r="T82" s="37"/>
      <c r="U82" s="37"/>
      <c r="V82" s="37"/>
      <c r="W82" s="37"/>
      <c r="X82" s="37"/>
      <c r="Y82" s="67" t="s">
        <v>86</v>
      </c>
      <c r="Z82" s="68" t="s">
        <v>87</v>
      </c>
    </row>
    <row r="83" spans="1:26" ht="28.8" x14ac:dyDescent="0.3">
      <c r="A83" s="73">
        <f t="shared" si="2"/>
        <v>79</v>
      </c>
      <c r="B83" s="294"/>
      <c r="C83" s="295"/>
      <c r="D83" s="235"/>
      <c r="E83" s="235"/>
      <c r="F83" s="251"/>
      <c r="G83" s="66" t="s">
        <v>225</v>
      </c>
      <c r="H83" s="299"/>
      <c r="I83" s="223"/>
      <c r="J83" s="226"/>
      <c r="K83" s="31" t="s">
        <v>230</v>
      </c>
      <c r="L83" s="32">
        <v>1500000</v>
      </c>
      <c r="M83" s="33">
        <f t="shared" si="1"/>
        <v>1050000</v>
      </c>
      <c r="N83" s="34">
        <v>2024</v>
      </c>
      <c r="O83" s="184">
        <v>2027</v>
      </c>
      <c r="P83" s="34"/>
      <c r="Q83" s="36"/>
      <c r="R83" s="36" t="s">
        <v>89</v>
      </c>
      <c r="S83" s="35"/>
      <c r="T83" s="37"/>
      <c r="U83" s="37"/>
      <c r="V83" s="37"/>
      <c r="W83" s="37"/>
      <c r="X83" s="37"/>
      <c r="Y83" s="67" t="s">
        <v>86</v>
      </c>
      <c r="Z83" s="68" t="s">
        <v>87</v>
      </c>
    </row>
    <row r="84" spans="1:26" ht="28.8" x14ac:dyDescent="0.3">
      <c r="A84" s="73">
        <f t="shared" si="2"/>
        <v>80</v>
      </c>
      <c r="B84" s="294"/>
      <c r="C84" s="295"/>
      <c r="D84" s="235"/>
      <c r="E84" s="235"/>
      <c r="F84" s="251"/>
      <c r="G84" s="66" t="s">
        <v>226</v>
      </c>
      <c r="H84" s="299"/>
      <c r="I84" s="223"/>
      <c r="J84" s="226"/>
      <c r="K84" s="31" t="s">
        <v>231</v>
      </c>
      <c r="L84" s="32">
        <v>1500000</v>
      </c>
      <c r="M84" s="33">
        <f t="shared" si="1"/>
        <v>1050000</v>
      </c>
      <c r="N84" s="34">
        <v>2024</v>
      </c>
      <c r="O84" s="184">
        <v>2027</v>
      </c>
      <c r="P84" s="34"/>
      <c r="Q84" s="36"/>
      <c r="R84" s="36"/>
      <c r="S84" s="35"/>
      <c r="T84" s="37"/>
      <c r="U84" s="37"/>
      <c r="V84" s="37"/>
      <c r="W84" s="37"/>
      <c r="X84" s="37"/>
      <c r="Y84" s="67" t="s">
        <v>86</v>
      </c>
      <c r="Z84" s="68" t="s">
        <v>87</v>
      </c>
    </row>
    <row r="85" spans="1:26" ht="28.8" x14ac:dyDescent="0.3">
      <c r="A85" s="73">
        <f t="shared" si="2"/>
        <v>81</v>
      </c>
      <c r="B85" s="294"/>
      <c r="C85" s="295"/>
      <c r="D85" s="235"/>
      <c r="E85" s="235"/>
      <c r="F85" s="251"/>
      <c r="G85" s="66" t="s">
        <v>227</v>
      </c>
      <c r="H85" s="299"/>
      <c r="I85" s="223"/>
      <c r="J85" s="226"/>
      <c r="K85" s="31" t="s">
        <v>232</v>
      </c>
      <c r="L85" s="32">
        <v>4500000</v>
      </c>
      <c r="M85" s="33">
        <f t="shared" si="1"/>
        <v>3150000</v>
      </c>
      <c r="N85" s="34">
        <v>2021</v>
      </c>
      <c r="O85" s="35">
        <v>2023</v>
      </c>
      <c r="P85" s="34"/>
      <c r="Q85" s="36"/>
      <c r="R85" s="36"/>
      <c r="S85" s="35"/>
      <c r="T85" s="37"/>
      <c r="U85" s="37"/>
      <c r="V85" s="37"/>
      <c r="W85" s="37"/>
      <c r="X85" s="37"/>
      <c r="Y85" s="67" t="s">
        <v>268</v>
      </c>
      <c r="Z85" s="68" t="s">
        <v>87</v>
      </c>
    </row>
    <row r="86" spans="1:26" ht="29.4" thickBot="1" x14ac:dyDescent="0.35">
      <c r="A86" s="73">
        <f t="shared" si="2"/>
        <v>82</v>
      </c>
      <c r="B86" s="294"/>
      <c r="C86" s="295"/>
      <c r="D86" s="235"/>
      <c r="E86" s="235"/>
      <c r="F86" s="251"/>
      <c r="G86" s="83" t="s">
        <v>214</v>
      </c>
      <c r="H86" s="300"/>
      <c r="I86" s="224"/>
      <c r="J86" s="227"/>
      <c r="K86" s="41" t="s">
        <v>215</v>
      </c>
      <c r="L86" s="42">
        <v>1200000</v>
      </c>
      <c r="M86" s="43">
        <f t="shared" si="1"/>
        <v>840000</v>
      </c>
      <c r="N86" s="44">
        <v>2021</v>
      </c>
      <c r="O86" s="45">
        <v>2025</v>
      </c>
      <c r="P86" s="44"/>
      <c r="Q86" s="46"/>
      <c r="R86" s="46"/>
      <c r="S86" s="45"/>
      <c r="T86" s="47"/>
      <c r="U86" s="47"/>
      <c r="V86" s="47"/>
      <c r="W86" s="47"/>
      <c r="X86" s="47"/>
      <c r="Y86" s="206" t="s">
        <v>348</v>
      </c>
      <c r="Z86" s="64" t="s">
        <v>87</v>
      </c>
    </row>
    <row r="87" spans="1:26" ht="15" customHeight="1" x14ac:dyDescent="0.3">
      <c r="A87" s="73">
        <f t="shared" si="2"/>
        <v>83</v>
      </c>
      <c r="B87" s="296" t="s">
        <v>152</v>
      </c>
      <c r="C87" s="241" t="s">
        <v>153</v>
      </c>
      <c r="D87" s="257">
        <v>71005901</v>
      </c>
      <c r="E87" s="234">
        <v>108022439</v>
      </c>
      <c r="F87" s="260">
        <v>600049337</v>
      </c>
      <c r="G87" s="21" t="s">
        <v>157</v>
      </c>
      <c r="H87" s="222" t="s">
        <v>66</v>
      </c>
      <c r="I87" s="222" t="s">
        <v>84</v>
      </c>
      <c r="J87" s="225" t="s">
        <v>155</v>
      </c>
      <c r="K87" s="22" t="s">
        <v>157</v>
      </c>
      <c r="L87" s="23">
        <v>200000</v>
      </c>
      <c r="M87" s="24">
        <f t="shared" si="1"/>
        <v>140000</v>
      </c>
      <c r="N87" s="25">
        <v>2025</v>
      </c>
      <c r="O87" s="26">
        <v>2027</v>
      </c>
      <c r="P87" s="25" t="s">
        <v>89</v>
      </c>
      <c r="Q87" s="27" t="s">
        <v>89</v>
      </c>
      <c r="R87" s="27" t="s">
        <v>89</v>
      </c>
      <c r="S87" s="26" t="s">
        <v>89</v>
      </c>
      <c r="T87" s="28"/>
      <c r="U87" s="28"/>
      <c r="V87" s="28"/>
      <c r="W87" s="28"/>
      <c r="X87" s="28"/>
      <c r="Y87" s="25" t="s">
        <v>86</v>
      </c>
      <c r="Z87" s="29" t="s">
        <v>87</v>
      </c>
    </row>
    <row r="88" spans="1:26" x14ac:dyDescent="0.3">
      <c r="A88" s="73">
        <f t="shared" si="2"/>
        <v>84</v>
      </c>
      <c r="B88" s="301"/>
      <c r="C88" s="242"/>
      <c r="D88" s="258"/>
      <c r="E88" s="235"/>
      <c r="F88" s="261"/>
      <c r="G88" s="30" t="s">
        <v>243</v>
      </c>
      <c r="H88" s="223"/>
      <c r="I88" s="223"/>
      <c r="J88" s="226"/>
      <c r="K88" s="31" t="s">
        <v>244</v>
      </c>
      <c r="L88" s="32">
        <v>1200000</v>
      </c>
      <c r="M88" s="33">
        <f t="shared" si="1"/>
        <v>840000</v>
      </c>
      <c r="N88" s="34">
        <v>2024</v>
      </c>
      <c r="O88" s="35">
        <v>2027</v>
      </c>
      <c r="P88" s="34" t="s">
        <v>89</v>
      </c>
      <c r="Q88" s="36" t="s">
        <v>89</v>
      </c>
      <c r="R88" s="36" t="s">
        <v>89</v>
      </c>
      <c r="S88" s="35" t="s">
        <v>89</v>
      </c>
      <c r="T88" s="37"/>
      <c r="U88" s="37"/>
      <c r="V88" s="37"/>
      <c r="W88" s="37"/>
      <c r="X88" s="37"/>
      <c r="Y88" s="169" t="s">
        <v>268</v>
      </c>
      <c r="Z88" s="38" t="s">
        <v>87</v>
      </c>
    </row>
    <row r="89" spans="1:26" x14ac:dyDescent="0.3">
      <c r="A89" s="73">
        <f t="shared" si="2"/>
        <v>85</v>
      </c>
      <c r="B89" s="302"/>
      <c r="C89" s="291"/>
      <c r="D89" s="259"/>
      <c r="E89" s="235"/>
      <c r="F89" s="262"/>
      <c r="G89" s="207" t="s">
        <v>349</v>
      </c>
      <c r="H89" s="223"/>
      <c r="I89" s="223"/>
      <c r="J89" s="226"/>
      <c r="K89" s="197" t="s">
        <v>351</v>
      </c>
      <c r="L89" s="198">
        <v>2500000</v>
      </c>
      <c r="M89" s="199">
        <f t="shared" si="1"/>
        <v>1750000</v>
      </c>
      <c r="N89" s="200">
        <v>2029</v>
      </c>
      <c r="O89" s="208">
        <v>2029</v>
      </c>
      <c r="P89" s="169" t="s">
        <v>89</v>
      </c>
      <c r="Q89" s="175"/>
      <c r="R89" s="175"/>
      <c r="S89" s="184"/>
      <c r="T89" s="194" t="s">
        <v>89</v>
      </c>
      <c r="U89" s="194"/>
      <c r="V89" s="194"/>
      <c r="W89" s="194" t="s">
        <v>89</v>
      </c>
      <c r="X89" s="194"/>
      <c r="Y89" s="169" t="s">
        <v>86</v>
      </c>
      <c r="Z89" s="170" t="s">
        <v>87</v>
      </c>
    </row>
    <row r="90" spans="1:26" x14ac:dyDescent="0.3">
      <c r="A90" s="73">
        <f t="shared" si="2"/>
        <v>86</v>
      </c>
      <c r="B90" s="302"/>
      <c r="C90" s="291"/>
      <c r="D90" s="259"/>
      <c r="E90" s="303"/>
      <c r="F90" s="262"/>
      <c r="G90" s="207" t="s">
        <v>350</v>
      </c>
      <c r="H90" s="223"/>
      <c r="I90" s="223"/>
      <c r="J90" s="226"/>
      <c r="K90" s="197" t="s">
        <v>352</v>
      </c>
      <c r="L90" s="198">
        <v>500000</v>
      </c>
      <c r="M90" s="199">
        <f t="shared" si="1"/>
        <v>350000</v>
      </c>
      <c r="N90" s="200">
        <v>2029</v>
      </c>
      <c r="O90" s="208">
        <v>2029</v>
      </c>
      <c r="P90" s="169" t="s">
        <v>89</v>
      </c>
      <c r="Q90" s="175" t="s">
        <v>89</v>
      </c>
      <c r="R90" s="175" t="s">
        <v>89</v>
      </c>
      <c r="S90" s="184" t="s">
        <v>89</v>
      </c>
      <c r="T90" s="194" t="s">
        <v>89</v>
      </c>
      <c r="U90" s="194"/>
      <c r="V90" s="194"/>
      <c r="W90" s="194" t="s">
        <v>89</v>
      </c>
      <c r="X90" s="194"/>
      <c r="Y90" s="169" t="s">
        <v>86</v>
      </c>
      <c r="Z90" s="170" t="s">
        <v>87</v>
      </c>
    </row>
    <row r="91" spans="1:26" ht="15" thickBot="1" x14ac:dyDescent="0.35">
      <c r="A91" s="73">
        <f t="shared" si="2"/>
        <v>87</v>
      </c>
      <c r="B91" s="302"/>
      <c r="C91" s="291"/>
      <c r="D91" s="259"/>
      <c r="E91" s="209">
        <v>113600437</v>
      </c>
      <c r="F91" s="262"/>
      <c r="G91" s="64" t="s">
        <v>285</v>
      </c>
      <c r="H91" s="224"/>
      <c r="I91" s="224"/>
      <c r="J91" s="227"/>
      <c r="K91" s="47" t="s">
        <v>285</v>
      </c>
      <c r="L91" s="42">
        <v>300000</v>
      </c>
      <c r="M91" s="43">
        <f t="shared" si="1"/>
        <v>210000</v>
      </c>
      <c r="N91" s="44">
        <v>2025</v>
      </c>
      <c r="O91" s="45">
        <v>2027</v>
      </c>
      <c r="P91" s="53"/>
      <c r="Q91" s="55"/>
      <c r="R91" s="55"/>
      <c r="S91" s="54"/>
      <c r="T91" s="56"/>
      <c r="U91" s="56"/>
      <c r="V91" s="56"/>
      <c r="W91" s="56" t="s">
        <v>89</v>
      </c>
      <c r="X91" s="56"/>
      <c r="Y91" s="53" t="s">
        <v>86</v>
      </c>
      <c r="Z91" s="57" t="s">
        <v>87</v>
      </c>
    </row>
    <row r="92" spans="1:26" ht="86.4" x14ac:dyDescent="0.3">
      <c r="A92" s="73">
        <f t="shared" si="2"/>
        <v>88</v>
      </c>
      <c r="B92" s="296" t="s">
        <v>309</v>
      </c>
      <c r="C92" s="241" t="s">
        <v>310</v>
      </c>
      <c r="D92" s="244">
        <v>71005927</v>
      </c>
      <c r="E92" s="244">
        <v>102326576</v>
      </c>
      <c r="F92" s="247">
        <v>600049019</v>
      </c>
      <c r="G92" s="21" t="s">
        <v>311</v>
      </c>
      <c r="H92" s="219" t="s">
        <v>66</v>
      </c>
      <c r="I92" s="222" t="s">
        <v>84</v>
      </c>
      <c r="J92" s="225" t="s">
        <v>312</v>
      </c>
      <c r="K92" s="22" t="s">
        <v>313</v>
      </c>
      <c r="L92" s="23">
        <v>3500000</v>
      </c>
      <c r="M92" s="24">
        <f t="shared" si="1"/>
        <v>2450000</v>
      </c>
      <c r="N92" s="167" t="s">
        <v>324</v>
      </c>
      <c r="O92" s="168" t="s">
        <v>325</v>
      </c>
      <c r="P92" s="59" t="s">
        <v>89</v>
      </c>
      <c r="Q92" s="60" t="s">
        <v>89</v>
      </c>
      <c r="R92" s="60"/>
      <c r="S92" s="96" t="s">
        <v>89</v>
      </c>
      <c r="T92" s="97" t="s">
        <v>89</v>
      </c>
      <c r="U92" s="97"/>
      <c r="V92" s="97" t="s">
        <v>89</v>
      </c>
      <c r="W92" s="97" t="s">
        <v>89</v>
      </c>
      <c r="X92" s="97"/>
      <c r="Y92" s="210" t="s">
        <v>190</v>
      </c>
      <c r="Z92" s="61" t="s">
        <v>87</v>
      </c>
    </row>
    <row r="93" spans="1:26" ht="58.2" thickBot="1" x14ac:dyDescent="0.35">
      <c r="A93" s="73">
        <f t="shared" si="2"/>
        <v>89</v>
      </c>
      <c r="B93" s="297"/>
      <c r="C93" s="243"/>
      <c r="D93" s="246"/>
      <c r="E93" s="246"/>
      <c r="F93" s="249"/>
      <c r="G93" s="49" t="s">
        <v>315</v>
      </c>
      <c r="H93" s="221"/>
      <c r="I93" s="224"/>
      <c r="J93" s="227"/>
      <c r="K93" s="50" t="s">
        <v>316</v>
      </c>
      <c r="L93" s="51">
        <v>507354.11</v>
      </c>
      <c r="M93" s="52">
        <f t="shared" si="1"/>
        <v>355147.87699999998</v>
      </c>
      <c r="N93" s="53">
        <v>2025</v>
      </c>
      <c r="O93" s="54">
        <v>2028</v>
      </c>
      <c r="P93" s="53"/>
      <c r="Q93" s="55"/>
      <c r="R93" s="55"/>
      <c r="S93" s="54"/>
      <c r="T93" s="56"/>
      <c r="U93" s="56"/>
      <c r="V93" s="56" t="s">
        <v>89</v>
      </c>
      <c r="W93" s="56" t="s">
        <v>89</v>
      </c>
      <c r="X93" s="56"/>
      <c r="Y93" s="93" t="s">
        <v>190</v>
      </c>
      <c r="Z93" s="57" t="s">
        <v>87</v>
      </c>
    </row>
    <row r="94" spans="1:26" x14ac:dyDescent="0.3">
      <c r="A94" s="74"/>
      <c r="B94" s="100"/>
      <c r="C94" s="100"/>
      <c r="D94" s="102"/>
      <c r="E94" s="102"/>
      <c r="F94" s="102"/>
      <c r="G94" s="103"/>
      <c r="H94" s="102"/>
      <c r="I94" s="101"/>
      <c r="J94" s="101"/>
      <c r="K94" s="104"/>
      <c r="L94" s="105"/>
      <c r="M94" s="105"/>
      <c r="N94" s="98"/>
      <c r="O94" s="98"/>
      <c r="P94" s="98"/>
      <c r="Q94" s="98"/>
      <c r="R94" s="98"/>
      <c r="S94" s="98"/>
      <c r="T94" s="98"/>
      <c r="U94" s="98"/>
      <c r="V94" s="98"/>
      <c r="W94" s="98"/>
      <c r="X94" s="98"/>
      <c r="Y94" s="106"/>
      <c r="Z94" s="98"/>
    </row>
    <row r="95" spans="1:26" ht="13.8" customHeight="1" x14ac:dyDescent="0.3"/>
    <row r="96" spans="1:26" x14ac:dyDescent="0.3">
      <c r="A96" s="2" t="s">
        <v>355</v>
      </c>
    </row>
    <row r="99" spans="1:13" x14ac:dyDescent="0.3">
      <c r="G99" s="2" t="s">
        <v>257</v>
      </c>
    </row>
    <row r="100" spans="1:13" x14ac:dyDescent="0.3">
      <c r="G100" s="17" t="s">
        <v>235</v>
      </c>
    </row>
    <row r="104" spans="1:13" x14ac:dyDescent="0.3">
      <c r="A104" s="89" t="s">
        <v>21</v>
      </c>
    </row>
    <row r="105" spans="1:13" x14ac:dyDescent="0.3">
      <c r="A105" s="91" t="s">
        <v>28</v>
      </c>
    </row>
    <row r="106" spans="1:13" x14ac:dyDescent="0.3">
      <c r="A106" s="89" t="s">
        <v>293</v>
      </c>
    </row>
    <row r="107" spans="1:13" x14ac:dyDescent="0.3">
      <c r="A107" s="89" t="s">
        <v>294</v>
      </c>
    </row>
    <row r="108" spans="1:13" x14ac:dyDescent="0.3">
      <c r="A108" s="89"/>
    </row>
    <row r="109" spans="1:13" s="70" customFormat="1" x14ac:dyDescent="0.3">
      <c r="A109" s="89" t="s">
        <v>29</v>
      </c>
      <c r="B109" s="17"/>
      <c r="C109" s="17"/>
      <c r="D109" s="17"/>
      <c r="E109" s="17"/>
      <c r="F109" s="17"/>
      <c r="G109" s="17"/>
      <c r="H109" s="17"/>
      <c r="I109" s="17"/>
      <c r="L109" s="71"/>
      <c r="M109" s="71"/>
    </row>
    <row r="110" spans="1:13" x14ac:dyDescent="0.3">
      <c r="A110" s="89"/>
    </row>
    <row r="111" spans="1:13" x14ac:dyDescent="0.3">
      <c r="A111" s="90" t="s">
        <v>54</v>
      </c>
    </row>
    <row r="112" spans="1:13" x14ac:dyDescent="0.3">
      <c r="A112" s="90" t="s">
        <v>50</v>
      </c>
    </row>
    <row r="113" spans="1:1" x14ac:dyDescent="0.3">
      <c r="A113" s="90" t="s">
        <v>46</v>
      </c>
    </row>
    <row r="114" spans="1:1" x14ac:dyDescent="0.3">
      <c r="A114" s="90" t="s">
        <v>47</v>
      </c>
    </row>
    <row r="115" spans="1:1" x14ac:dyDescent="0.3">
      <c r="A115" s="90" t="s">
        <v>48</v>
      </c>
    </row>
    <row r="116" spans="1:1" x14ac:dyDescent="0.3">
      <c r="A116" s="90" t="s">
        <v>49</v>
      </c>
    </row>
    <row r="117" spans="1:1" x14ac:dyDescent="0.3">
      <c r="A117" s="90" t="s">
        <v>52</v>
      </c>
    </row>
    <row r="118" spans="1:1" x14ac:dyDescent="0.3">
      <c r="A118" s="92" t="s">
        <v>51</v>
      </c>
    </row>
    <row r="119" spans="1:1" x14ac:dyDescent="0.3">
      <c r="A119" s="90" t="s">
        <v>53</v>
      </c>
    </row>
    <row r="120" spans="1:1" x14ac:dyDescent="0.3">
      <c r="A120" s="90" t="s">
        <v>30</v>
      </c>
    </row>
    <row r="121" spans="1:1" x14ac:dyDescent="0.3">
      <c r="A121" s="90"/>
    </row>
    <row r="122" spans="1:1" x14ac:dyDescent="0.3">
      <c r="A122" s="90" t="s">
        <v>55</v>
      </c>
    </row>
    <row r="123" spans="1:1" x14ac:dyDescent="0.3">
      <c r="A123" s="90" t="s">
        <v>44</v>
      </c>
    </row>
    <row r="124" spans="1:1" x14ac:dyDescent="0.3">
      <c r="A124" s="89"/>
    </row>
    <row r="125" spans="1:1" x14ac:dyDescent="0.3">
      <c r="A125" s="89" t="s">
        <v>31</v>
      </c>
    </row>
    <row r="126" spans="1:1" x14ac:dyDescent="0.3">
      <c r="A126" s="90" t="s">
        <v>32</v>
      </c>
    </row>
    <row r="127" spans="1:1" x14ac:dyDescent="0.3">
      <c r="A127" s="89" t="s">
        <v>33</v>
      </c>
    </row>
  </sheetData>
  <mergeCells count="96">
    <mergeCell ref="K2:K4"/>
    <mergeCell ref="B2:F2"/>
    <mergeCell ref="L2:M2"/>
    <mergeCell ref="N2:O2"/>
    <mergeCell ref="Y2:Z2"/>
    <mergeCell ref="Y3:Y4"/>
    <mergeCell ref="Z3:Z4"/>
    <mergeCell ref="L3:L4"/>
    <mergeCell ref="M3:M4"/>
    <mergeCell ref="N3:N4"/>
    <mergeCell ref="O3:O4"/>
    <mergeCell ref="H2:H4"/>
    <mergeCell ref="W3:W4"/>
    <mergeCell ref="I2:I4"/>
    <mergeCell ref="F5:F35"/>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E5:E30"/>
    <mergeCell ref="B5:B35"/>
    <mergeCell ref="C5:C35"/>
    <mergeCell ref="D5:D35"/>
    <mergeCell ref="E32:E35"/>
    <mergeCell ref="B36:B61"/>
    <mergeCell ref="C36:C61"/>
    <mergeCell ref="D36:D61"/>
    <mergeCell ref="E36:E61"/>
    <mergeCell ref="F36:F61"/>
    <mergeCell ref="F67:F72"/>
    <mergeCell ref="B62:B66"/>
    <mergeCell ref="C62:C66"/>
    <mergeCell ref="D62:D66"/>
    <mergeCell ref="E62:E66"/>
    <mergeCell ref="F62:F66"/>
    <mergeCell ref="E67:E68"/>
    <mergeCell ref="B67:B72"/>
    <mergeCell ref="C67:C72"/>
    <mergeCell ref="D67:D72"/>
    <mergeCell ref="E69:E72"/>
    <mergeCell ref="E73:E75"/>
    <mergeCell ref="B73:B78"/>
    <mergeCell ref="C73:C78"/>
    <mergeCell ref="D73:D78"/>
    <mergeCell ref="F73:F78"/>
    <mergeCell ref="E76:E77"/>
    <mergeCell ref="B87:B91"/>
    <mergeCell ref="C87:C91"/>
    <mergeCell ref="D87:D91"/>
    <mergeCell ref="F87:F91"/>
    <mergeCell ref="E87:E90"/>
    <mergeCell ref="H5:H35"/>
    <mergeCell ref="I5:I35"/>
    <mergeCell ref="J5:J35"/>
    <mergeCell ref="H36:H61"/>
    <mergeCell ref="I36:I61"/>
    <mergeCell ref="J36:J61"/>
    <mergeCell ref="H62:H66"/>
    <mergeCell ref="I62:I66"/>
    <mergeCell ref="J62:J66"/>
    <mergeCell ref="H79:H86"/>
    <mergeCell ref="I79:I86"/>
    <mergeCell ref="J79:J86"/>
    <mergeCell ref="H67:H72"/>
    <mergeCell ref="H73:H78"/>
    <mergeCell ref="I73:I78"/>
    <mergeCell ref="J73:J78"/>
    <mergeCell ref="I67:I72"/>
    <mergeCell ref="J67:J72"/>
    <mergeCell ref="H92:H93"/>
    <mergeCell ref="I92:I93"/>
    <mergeCell ref="J92:J93"/>
    <mergeCell ref="B79:B86"/>
    <mergeCell ref="C79:C86"/>
    <mergeCell ref="D79:D86"/>
    <mergeCell ref="E79:E86"/>
    <mergeCell ref="F79:F86"/>
    <mergeCell ref="H87:H91"/>
    <mergeCell ref="B92:B93"/>
    <mergeCell ref="C92:C93"/>
    <mergeCell ref="D92:D93"/>
    <mergeCell ref="E92:E93"/>
    <mergeCell ref="F92:F93"/>
    <mergeCell ref="I87:I91"/>
    <mergeCell ref="J87:J91"/>
  </mergeCells>
  <pageMargins left="0.19685039370078741" right="0.19685039370078741" top="0.78740157480314965" bottom="0.78740157480314965" header="0.31496062992125984" footer="0.31496062992125984"/>
  <pageSetup paperSize="9" scale="51" fitToHeight="0" orientation="landscape" r:id="rId1"/>
  <headerFooter>
    <oddHeader>&amp;C&amp;P</oddHeader>
  </headerFooter>
  <rowBreaks count="3" manualBreakCount="3">
    <brk id="30" max="25" man="1"/>
    <brk id="55" max="25" man="1"/>
    <brk id="80"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0"/>
  <sheetViews>
    <sheetView topLeftCell="B1" zoomScaleNormal="100" workbookViewId="0">
      <selection activeCell="A66" sqref="A66"/>
    </sheetView>
  </sheetViews>
  <sheetFormatPr defaultColWidth="8.6640625" defaultRowHeight="14.4" x14ac:dyDescent="0.3"/>
  <cols>
    <col min="1" max="1" width="14.33203125" style="17" hidden="1" customWidth="1"/>
    <col min="2" max="2" width="7.33203125" style="17" customWidth="1"/>
    <col min="3" max="3" width="18.33203125" style="17" customWidth="1"/>
    <col min="4" max="4" width="10.5546875" style="17" customWidth="1"/>
    <col min="5" max="5" width="9.21875" style="17" customWidth="1"/>
    <col min="6" max="6" width="30.77734375" style="17" customWidth="1"/>
    <col min="7" max="7" width="10.88671875" style="17" customWidth="1"/>
    <col min="8" max="8" width="9.77734375" style="17" customWidth="1"/>
    <col min="9" max="9" width="8.88671875" style="17" customWidth="1"/>
    <col min="10" max="10" width="39.44140625" style="17" customWidth="1"/>
    <col min="11" max="11" width="10.6640625" style="69" customWidth="1"/>
    <col min="12" max="12" width="10.21875" style="69" customWidth="1"/>
    <col min="13" max="14" width="5" style="17" customWidth="1"/>
    <col min="15" max="15" width="5.77734375" style="17" customWidth="1"/>
    <col min="16" max="16" width="5.5546875" style="17" customWidth="1"/>
    <col min="17" max="17" width="5.6640625" style="17" customWidth="1"/>
    <col min="18" max="18" width="5.77734375" style="17" customWidth="1"/>
    <col min="19" max="20" width="10.5546875" style="17" customWidth="1"/>
    <col min="21" max="16384" width="8.6640625" style="17"/>
  </cols>
  <sheetData>
    <row r="1" spans="1:20" ht="21.75" customHeight="1" thickBot="1" x14ac:dyDescent="0.4">
      <c r="A1" s="366" t="s">
        <v>34</v>
      </c>
      <c r="B1" s="367"/>
      <c r="C1" s="367"/>
      <c r="D1" s="367"/>
      <c r="E1" s="367"/>
      <c r="F1" s="367"/>
      <c r="G1" s="367"/>
      <c r="H1" s="367"/>
      <c r="I1" s="367"/>
      <c r="J1" s="367"/>
      <c r="K1" s="367"/>
      <c r="L1" s="367"/>
      <c r="M1" s="367"/>
      <c r="N1" s="367"/>
      <c r="O1" s="367"/>
      <c r="P1" s="367"/>
      <c r="Q1" s="367"/>
      <c r="R1" s="367"/>
      <c r="S1" s="367"/>
      <c r="T1" s="368"/>
    </row>
    <row r="2" spans="1:20" ht="30" customHeight="1" thickBot="1" x14ac:dyDescent="0.35">
      <c r="A2" s="279" t="s">
        <v>35</v>
      </c>
      <c r="B2" s="277" t="s">
        <v>6</v>
      </c>
      <c r="C2" s="325" t="s">
        <v>36</v>
      </c>
      <c r="D2" s="321"/>
      <c r="E2" s="321"/>
      <c r="F2" s="277" t="s">
        <v>8</v>
      </c>
      <c r="G2" s="285" t="s">
        <v>26</v>
      </c>
      <c r="H2" s="285" t="s">
        <v>45</v>
      </c>
      <c r="I2" s="285" t="s">
        <v>10</v>
      </c>
      <c r="J2" s="277" t="s">
        <v>11</v>
      </c>
      <c r="K2" s="283" t="s">
        <v>253</v>
      </c>
      <c r="L2" s="284"/>
      <c r="M2" s="292" t="s">
        <v>254</v>
      </c>
      <c r="N2" s="293"/>
      <c r="O2" s="374" t="s">
        <v>255</v>
      </c>
      <c r="P2" s="375"/>
      <c r="Q2" s="375"/>
      <c r="R2" s="375"/>
      <c r="S2" s="292" t="s">
        <v>12</v>
      </c>
      <c r="T2" s="293"/>
    </row>
    <row r="3" spans="1:20" ht="25.2" customHeight="1" thickBot="1" x14ac:dyDescent="0.35">
      <c r="A3" s="369"/>
      <c r="B3" s="282"/>
      <c r="C3" s="327" t="s">
        <v>37</v>
      </c>
      <c r="D3" s="322" t="s">
        <v>38</v>
      </c>
      <c r="E3" s="322" t="s">
        <v>39</v>
      </c>
      <c r="F3" s="282"/>
      <c r="G3" s="360"/>
      <c r="H3" s="360"/>
      <c r="I3" s="360"/>
      <c r="J3" s="282"/>
      <c r="K3" s="352" t="s">
        <v>40</v>
      </c>
      <c r="L3" s="352" t="s">
        <v>58</v>
      </c>
      <c r="M3" s="347" t="s">
        <v>183</v>
      </c>
      <c r="N3" s="349" t="s">
        <v>184</v>
      </c>
      <c r="O3" s="376" t="s">
        <v>27</v>
      </c>
      <c r="P3" s="377"/>
      <c r="Q3" s="377"/>
      <c r="R3" s="377"/>
      <c r="S3" s="371" t="s">
        <v>256</v>
      </c>
      <c r="T3" s="372" t="s">
        <v>20</v>
      </c>
    </row>
    <row r="4" spans="1:20" ht="68.25" customHeight="1" thickBot="1" x14ac:dyDescent="0.35">
      <c r="A4" s="370"/>
      <c r="B4" s="278"/>
      <c r="C4" s="373"/>
      <c r="D4" s="361"/>
      <c r="E4" s="361"/>
      <c r="F4" s="282"/>
      <c r="G4" s="286"/>
      <c r="H4" s="286"/>
      <c r="I4" s="286"/>
      <c r="J4" s="282"/>
      <c r="K4" s="362"/>
      <c r="L4" s="362"/>
      <c r="M4" s="348"/>
      <c r="N4" s="350"/>
      <c r="O4" s="85" t="s">
        <v>41</v>
      </c>
      <c r="P4" s="86" t="s">
        <v>250</v>
      </c>
      <c r="Q4" s="86" t="s">
        <v>251</v>
      </c>
      <c r="R4" s="87" t="s">
        <v>252</v>
      </c>
      <c r="S4" s="347"/>
      <c r="T4" s="349"/>
    </row>
    <row r="5" spans="1:20" ht="30" customHeight="1" x14ac:dyDescent="0.3">
      <c r="A5" s="17">
        <v>1</v>
      </c>
      <c r="B5" s="215">
        <v>1</v>
      </c>
      <c r="C5" s="238" t="s">
        <v>329</v>
      </c>
      <c r="D5" s="241" t="s">
        <v>83</v>
      </c>
      <c r="E5" s="363">
        <v>19277857</v>
      </c>
      <c r="F5" s="21" t="s">
        <v>286</v>
      </c>
      <c r="G5" s="222" t="s">
        <v>66</v>
      </c>
      <c r="H5" s="222" t="s">
        <v>84</v>
      </c>
      <c r="I5" s="225" t="s">
        <v>84</v>
      </c>
      <c r="J5" s="82" t="s">
        <v>334</v>
      </c>
      <c r="K5" s="211">
        <v>37000000</v>
      </c>
      <c r="L5" s="212">
        <f>K5/100*70</f>
        <v>25900000</v>
      </c>
      <c r="M5" s="187">
        <v>2027</v>
      </c>
      <c r="N5" s="213">
        <v>2029</v>
      </c>
      <c r="O5" s="25"/>
      <c r="P5" s="27"/>
      <c r="Q5" s="27" t="s">
        <v>89</v>
      </c>
      <c r="R5" s="26" t="s">
        <v>89</v>
      </c>
      <c r="S5" s="214" t="s">
        <v>327</v>
      </c>
      <c r="T5" s="29" t="s">
        <v>87</v>
      </c>
    </row>
    <row r="6" spans="1:20" ht="43.2" x14ac:dyDescent="0.3">
      <c r="A6" s="17">
        <v>1</v>
      </c>
      <c r="B6" s="216">
        <v>2</v>
      </c>
      <c r="C6" s="239"/>
      <c r="D6" s="242"/>
      <c r="E6" s="364"/>
      <c r="F6" s="30" t="s">
        <v>335</v>
      </c>
      <c r="G6" s="223"/>
      <c r="H6" s="223"/>
      <c r="I6" s="226"/>
      <c r="J6" s="67" t="s">
        <v>335</v>
      </c>
      <c r="K6" s="32">
        <v>8000000</v>
      </c>
      <c r="L6" s="33">
        <f>K6/100*70</f>
        <v>5600000</v>
      </c>
      <c r="M6" s="169">
        <v>2027</v>
      </c>
      <c r="N6" s="184">
        <v>2029</v>
      </c>
      <c r="O6" s="34"/>
      <c r="P6" s="36"/>
      <c r="Q6" s="36"/>
      <c r="R6" s="35"/>
      <c r="S6" s="88" t="s">
        <v>327</v>
      </c>
      <c r="T6" s="38" t="s">
        <v>87</v>
      </c>
    </row>
    <row r="7" spans="1:20" ht="28.8" x14ac:dyDescent="0.3">
      <c r="A7" s="17">
        <v>1</v>
      </c>
      <c r="B7" s="216">
        <v>3</v>
      </c>
      <c r="C7" s="239"/>
      <c r="D7" s="242"/>
      <c r="E7" s="364"/>
      <c r="F7" s="30" t="s">
        <v>287</v>
      </c>
      <c r="G7" s="223"/>
      <c r="H7" s="223"/>
      <c r="I7" s="226"/>
      <c r="J7" s="67" t="s">
        <v>288</v>
      </c>
      <c r="K7" s="32">
        <v>5000000</v>
      </c>
      <c r="L7" s="33">
        <f t="shared" ref="L7:L9" si="0">K7/100*70</f>
        <v>3500000</v>
      </c>
      <c r="M7" s="169">
        <v>2027</v>
      </c>
      <c r="N7" s="184">
        <v>2029</v>
      </c>
      <c r="O7" s="34"/>
      <c r="P7" s="36"/>
      <c r="Q7" s="36" t="s">
        <v>89</v>
      </c>
      <c r="R7" s="35" t="s">
        <v>89</v>
      </c>
      <c r="S7" s="185" t="s">
        <v>327</v>
      </c>
      <c r="T7" s="38" t="s">
        <v>87</v>
      </c>
    </row>
    <row r="8" spans="1:20" ht="29.4" customHeight="1" x14ac:dyDescent="0.3">
      <c r="A8" s="17">
        <v>1</v>
      </c>
      <c r="B8" s="216">
        <v>4</v>
      </c>
      <c r="C8" s="239"/>
      <c r="D8" s="242"/>
      <c r="E8" s="364"/>
      <c r="F8" s="30" t="s">
        <v>289</v>
      </c>
      <c r="G8" s="223"/>
      <c r="H8" s="223"/>
      <c r="I8" s="226"/>
      <c r="J8" s="67" t="s">
        <v>290</v>
      </c>
      <c r="K8" s="191">
        <v>25000000</v>
      </c>
      <c r="L8" s="192">
        <f t="shared" si="0"/>
        <v>17500000</v>
      </c>
      <c r="M8" s="169">
        <v>2027</v>
      </c>
      <c r="N8" s="184">
        <v>2029</v>
      </c>
      <c r="O8" s="34"/>
      <c r="P8" s="36"/>
      <c r="Q8" s="36" t="s">
        <v>89</v>
      </c>
      <c r="R8" s="35" t="s">
        <v>89</v>
      </c>
      <c r="S8" s="185" t="s">
        <v>327</v>
      </c>
      <c r="T8" s="38" t="s">
        <v>87</v>
      </c>
    </row>
    <row r="9" spans="1:20" ht="29.4" customHeight="1" thickBot="1" x14ac:dyDescent="0.35">
      <c r="B9" s="216">
        <v>5</v>
      </c>
      <c r="C9" s="240"/>
      <c r="D9" s="243"/>
      <c r="E9" s="365"/>
      <c r="F9" s="217" t="s">
        <v>353</v>
      </c>
      <c r="G9" s="224"/>
      <c r="H9" s="224"/>
      <c r="I9" s="227"/>
      <c r="J9" s="172" t="s">
        <v>353</v>
      </c>
      <c r="K9" s="173">
        <v>500000</v>
      </c>
      <c r="L9" s="174">
        <f t="shared" si="0"/>
        <v>350000</v>
      </c>
      <c r="M9" s="176">
        <v>2024</v>
      </c>
      <c r="N9" s="178">
        <v>2025</v>
      </c>
      <c r="O9" s="176"/>
      <c r="P9" s="193"/>
      <c r="Q9" s="193" t="s">
        <v>89</v>
      </c>
      <c r="R9" s="178"/>
      <c r="S9" s="180" t="s">
        <v>323</v>
      </c>
      <c r="T9" s="177" t="s">
        <v>87</v>
      </c>
    </row>
    <row r="10" spans="1:20" x14ac:dyDescent="0.3">
      <c r="A10" s="17">
        <v>1</v>
      </c>
      <c r="B10" s="74"/>
    </row>
    <row r="11" spans="1:20" x14ac:dyDescent="0.3">
      <c r="A11" s="17">
        <v>1</v>
      </c>
      <c r="B11" s="74"/>
    </row>
    <row r="12" spans="1:20" x14ac:dyDescent="0.3">
      <c r="A12" s="17">
        <v>1</v>
      </c>
      <c r="B12" s="2" t="s">
        <v>355</v>
      </c>
    </row>
    <row r="13" spans="1:20" x14ac:dyDescent="0.3">
      <c r="A13" s="17">
        <v>1</v>
      </c>
    </row>
    <row r="14" spans="1:20" x14ac:dyDescent="0.3">
      <c r="A14" s="17">
        <v>1</v>
      </c>
    </row>
    <row r="15" spans="1:20" x14ac:dyDescent="0.3">
      <c r="A15" s="17">
        <v>1</v>
      </c>
      <c r="F15" s="2" t="s">
        <v>257</v>
      </c>
    </row>
    <row r="16" spans="1:20" x14ac:dyDescent="0.3">
      <c r="A16" s="17">
        <v>1</v>
      </c>
      <c r="F16" s="17" t="s">
        <v>235</v>
      </c>
    </row>
    <row r="17" spans="1:2" x14ac:dyDescent="0.3">
      <c r="A17" s="17">
        <v>1</v>
      </c>
    </row>
    <row r="18" spans="1:2" x14ac:dyDescent="0.3">
      <c r="A18" s="17">
        <v>1</v>
      </c>
    </row>
    <row r="19" spans="1:2" x14ac:dyDescent="0.3">
      <c r="A19" s="17">
        <v>1</v>
      </c>
    </row>
    <row r="20" spans="1:2" x14ac:dyDescent="0.3">
      <c r="A20" s="17">
        <v>1</v>
      </c>
    </row>
    <row r="21" spans="1:2" x14ac:dyDescent="0.3">
      <c r="A21" s="17">
        <v>1</v>
      </c>
      <c r="B21" s="89" t="s">
        <v>42</v>
      </c>
    </row>
    <row r="22" spans="1:2" ht="15.9" customHeight="1" x14ac:dyDescent="0.3">
      <c r="A22" s="17">
        <v>1</v>
      </c>
      <c r="B22" s="89" t="s">
        <v>43</v>
      </c>
    </row>
    <row r="23" spans="1:2" x14ac:dyDescent="0.3">
      <c r="A23" s="17">
        <v>1</v>
      </c>
      <c r="B23" s="89" t="s">
        <v>293</v>
      </c>
    </row>
    <row r="24" spans="1:2" x14ac:dyDescent="0.3">
      <c r="A24" s="17">
        <v>1</v>
      </c>
      <c r="B24" s="89" t="s">
        <v>294</v>
      </c>
    </row>
    <row r="25" spans="1:2" x14ac:dyDescent="0.3">
      <c r="A25" s="17">
        <v>1</v>
      </c>
      <c r="B25" s="89"/>
    </row>
    <row r="26" spans="1:2" x14ac:dyDescent="0.3">
      <c r="A26" s="17">
        <v>1</v>
      </c>
      <c r="B26" s="89" t="s">
        <v>29</v>
      </c>
    </row>
    <row r="27" spans="1:2" x14ac:dyDescent="0.3">
      <c r="A27" s="17">
        <v>1</v>
      </c>
      <c r="B27" s="89"/>
    </row>
    <row r="28" spans="1:2" x14ac:dyDescent="0.3">
      <c r="A28" s="17">
        <v>1</v>
      </c>
      <c r="B28" s="90" t="s">
        <v>57</v>
      </c>
    </row>
    <row r="29" spans="1:2" x14ac:dyDescent="0.3">
      <c r="A29" s="17">
        <v>1</v>
      </c>
      <c r="B29" s="90" t="s">
        <v>50</v>
      </c>
    </row>
    <row r="30" spans="1:2" x14ac:dyDescent="0.3">
      <c r="A30" s="17">
        <v>1</v>
      </c>
      <c r="B30" s="90" t="s">
        <v>46</v>
      </c>
    </row>
    <row r="31" spans="1:2" x14ac:dyDescent="0.3">
      <c r="A31" s="17">
        <v>1</v>
      </c>
      <c r="B31" s="90" t="s">
        <v>47</v>
      </c>
    </row>
    <row r="32" spans="1:2" x14ac:dyDescent="0.3">
      <c r="A32" s="17">
        <v>1</v>
      </c>
      <c r="B32" s="90" t="s">
        <v>48</v>
      </c>
    </row>
    <row r="33" spans="1:2" x14ac:dyDescent="0.3">
      <c r="A33" s="17">
        <v>1</v>
      </c>
      <c r="B33" s="90" t="s">
        <v>49</v>
      </c>
    </row>
    <row r="34" spans="1:2" x14ac:dyDescent="0.3">
      <c r="A34" s="17">
        <v>1</v>
      </c>
      <c r="B34" s="90" t="s">
        <v>52</v>
      </c>
    </row>
    <row r="35" spans="1:2" x14ac:dyDescent="0.3">
      <c r="A35" s="17">
        <v>1</v>
      </c>
      <c r="B35" s="90"/>
    </row>
    <row r="36" spans="1:2" x14ac:dyDescent="0.3">
      <c r="A36" s="17">
        <v>1</v>
      </c>
      <c r="B36" s="90" t="s">
        <v>56</v>
      </c>
    </row>
    <row r="37" spans="1:2" x14ac:dyDescent="0.3">
      <c r="A37" s="17">
        <v>1</v>
      </c>
      <c r="B37" s="90" t="s">
        <v>30</v>
      </c>
    </row>
    <row r="38" spans="1:2" x14ac:dyDescent="0.3">
      <c r="A38" s="17">
        <v>1</v>
      </c>
      <c r="B38" s="90"/>
    </row>
    <row r="39" spans="1:2" x14ac:dyDescent="0.3">
      <c r="A39" s="17">
        <v>1</v>
      </c>
      <c r="B39" s="90" t="s">
        <v>55</v>
      </c>
    </row>
    <row r="40" spans="1:2" x14ac:dyDescent="0.3">
      <c r="A40" s="17">
        <v>1</v>
      </c>
      <c r="B40" s="90" t="s">
        <v>44</v>
      </c>
    </row>
    <row r="41" spans="1:2" ht="15.9" customHeight="1" x14ac:dyDescent="0.3">
      <c r="A41" s="17">
        <v>1</v>
      </c>
      <c r="B41" s="89"/>
    </row>
    <row r="42" spans="1:2" x14ac:dyDescent="0.3">
      <c r="A42" s="17">
        <v>1</v>
      </c>
      <c r="B42" s="89" t="s">
        <v>31</v>
      </c>
    </row>
    <row r="43" spans="1:2" x14ac:dyDescent="0.3">
      <c r="A43" s="17">
        <v>1</v>
      </c>
      <c r="B43" s="89" t="s">
        <v>32</v>
      </c>
    </row>
    <row r="44" spans="1:2" x14ac:dyDescent="0.3">
      <c r="A44" s="17">
        <v>1</v>
      </c>
      <c r="B44" s="89" t="s">
        <v>33</v>
      </c>
    </row>
    <row r="45" spans="1:2" x14ac:dyDescent="0.3">
      <c r="A45" s="17">
        <v>1</v>
      </c>
    </row>
    <row r="46" spans="1:2" x14ac:dyDescent="0.3">
      <c r="A46" s="17">
        <v>1</v>
      </c>
    </row>
    <row r="47" spans="1:2" x14ac:dyDescent="0.3">
      <c r="A47" s="17">
        <v>1</v>
      </c>
    </row>
    <row r="48" spans="1:2" x14ac:dyDescent="0.3">
      <c r="A48" s="17">
        <v>1</v>
      </c>
    </row>
    <row r="49" spans="1:1" x14ac:dyDescent="0.3">
      <c r="A49" s="17">
        <v>1</v>
      </c>
    </row>
    <row r="50" spans="1:1" x14ac:dyDescent="0.3">
      <c r="A50" s="17">
        <v>1</v>
      </c>
    </row>
    <row r="51" spans="1:1" x14ac:dyDescent="0.3">
      <c r="A51" s="17">
        <v>1</v>
      </c>
    </row>
    <row r="52" spans="1:1" x14ac:dyDescent="0.3">
      <c r="A52" s="17">
        <v>1</v>
      </c>
    </row>
    <row r="53" spans="1:1" x14ac:dyDescent="0.3">
      <c r="A53" s="17">
        <v>1</v>
      </c>
    </row>
    <row r="54" spans="1:1" x14ac:dyDescent="0.3">
      <c r="A54" s="17">
        <v>1</v>
      </c>
    </row>
    <row r="55" spans="1:1" x14ac:dyDescent="0.3">
      <c r="A55" s="17">
        <v>1</v>
      </c>
    </row>
    <row r="56" spans="1:1" x14ac:dyDescent="0.3">
      <c r="A56" s="17">
        <v>1</v>
      </c>
    </row>
    <row r="57" spans="1:1" x14ac:dyDescent="0.3">
      <c r="A57" s="17">
        <v>1</v>
      </c>
    </row>
    <row r="58" spans="1:1" x14ac:dyDescent="0.3">
      <c r="A58" s="17">
        <v>1</v>
      </c>
    </row>
    <row r="59" spans="1:1" x14ac:dyDescent="0.3">
      <c r="A59" s="17">
        <v>1</v>
      </c>
    </row>
    <row r="60" spans="1:1" x14ac:dyDescent="0.3">
      <c r="A60" s="17">
        <v>1</v>
      </c>
    </row>
  </sheetData>
  <mergeCells count="29">
    <mergeCell ref="O3:R3"/>
    <mergeCell ref="I5:I9"/>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C5:C9"/>
    <mergeCell ref="D5:D9"/>
    <mergeCell ref="E5:E9"/>
    <mergeCell ref="G5:G9"/>
    <mergeCell ref="H5:H9"/>
    <mergeCell ref="N3:N4"/>
    <mergeCell ref="G2:G4"/>
    <mergeCell ref="H2:H4"/>
    <mergeCell ref="E3:E4"/>
    <mergeCell ref="K3:K4"/>
    <mergeCell ref="L3:L4"/>
    <mergeCell ref="M3:M4"/>
  </mergeCells>
  <pageMargins left="0.19685039370078741" right="0.19685039370078741" top="0.78740157480314965" bottom="0.78740157480314965" header="0.31496062992125984" footer="0.31496062992125984"/>
  <pageSetup paperSize="9" scale="65" fitToHeight="0" orientation="landscape" r:id="rId1"/>
  <headerFooter>
    <oddHeader>&amp;C&amp;P</oddHeader>
  </headerFooter>
  <rowBreaks count="1" manualBreakCount="1">
    <brk id="38"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475C52-C20B-4778-B923-B6C837C3C5C9}">
  <ds:schemaRefs>
    <ds:schemaRef ds:uri="http://schemas.microsoft.com/office/2006/documentManagement/types"/>
    <ds:schemaRef ds:uri="dd09db49-6223-4168-b74d-9be792e2960d"/>
    <ds:schemaRef ds:uri="60e6ab6f-f2e4-45f1-83a2-7fb254344455"/>
    <ds:schemaRef ds:uri="http://www.w3.org/XML/1998/namespace"/>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Robert Rölc</cp:lastModifiedBy>
  <cp:revision/>
  <cp:lastPrinted>2025-06-04T08:43:31Z</cp:lastPrinted>
  <dcterms:created xsi:type="dcterms:W3CDTF">2020-07-22T07:46:04Z</dcterms:created>
  <dcterms:modified xsi:type="dcterms:W3CDTF">2025-06-04T08:45:48Z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