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uchova\Documents\MAP_IV\Investicni_priority_MAP_IV_1.5.2025_excel\"/>
    </mc:Choice>
  </mc:AlternateContent>
  <bookViews>
    <workbookView xWindow="0" yWindow="0" windowWidth="28800" windowHeight="14235" activeTab="1"/>
  </bookViews>
  <sheets>
    <sheet name="Pokyny, info" sheetId="2" r:id="rId1"/>
    <sheet name="MŠ" sheetId="1" r:id="rId2"/>
    <sheet name="ZŠ" sheetId="4" r:id="rId3"/>
    <sheet name="zajmové, neformalní, cel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9" i="4" l="1"/>
  <c r="M128" i="4"/>
  <c r="M126" i="4" l="1"/>
  <c r="M125" i="4"/>
  <c r="M124" i="4"/>
  <c r="M123" i="4"/>
  <c r="M122" i="4"/>
  <c r="M121" i="4"/>
  <c r="M120" i="4"/>
  <c r="M119" i="4"/>
  <c r="K8" i="5" l="1"/>
  <c r="K7" i="5"/>
  <c r="K6" i="5"/>
  <c r="K5" i="5"/>
  <c r="M56" i="4" l="1"/>
  <c r="M55" i="4"/>
  <c r="M54" i="4"/>
  <c r="M53" i="4"/>
  <c r="M52" i="4"/>
  <c r="M51" i="4"/>
  <c r="M50" i="4"/>
  <c r="M127" i="4" l="1"/>
  <c r="M118" i="4" l="1"/>
  <c r="M117" i="4" l="1"/>
  <c r="M116" i="4"/>
  <c r="M115" i="4"/>
  <c r="M114" i="4"/>
  <c r="M113" i="4"/>
  <c r="M112" i="4"/>
  <c r="M99" i="4" l="1"/>
  <c r="M98" i="4"/>
  <c r="M97" i="4"/>
  <c r="M96" i="4"/>
  <c r="M95" i="4"/>
  <c r="M94" i="4" l="1"/>
  <c r="M93" i="4"/>
  <c r="M92" i="4"/>
  <c r="M90" i="4" l="1"/>
  <c r="M89" i="4"/>
  <c r="M88" i="4"/>
  <c r="M87" i="4" l="1"/>
  <c r="M86" i="4"/>
  <c r="M85" i="4"/>
  <c r="M84" i="4"/>
  <c r="M83" i="4"/>
  <c r="M81" i="4"/>
  <c r="M79" i="4"/>
  <c r="M77" i="4"/>
  <c r="M76" i="4" l="1"/>
  <c r="M75" i="4"/>
  <c r="M74" i="4"/>
  <c r="M73" i="4"/>
  <c r="M72" i="4"/>
  <c r="M71" i="4"/>
  <c r="M70" i="4"/>
  <c r="M69" i="4" l="1"/>
  <c r="M68" i="4" l="1"/>
  <c r="M67" i="4"/>
  <c r="M66" i="4"/>
  <c r="M65" i="4"/>
  <c r="M64" i="4" l="1"/>
  <c r="M63" i="4"/>
  <c r="M62" i="4"/>
  <c r="M61" i="4"/>
  <c r="M60" i="4"/>
  <c r="M59" i="4"/>
  <c r="M58" i="4"/>
  <c r="M57" i="4"/>
  <c r="M49" i="4" l="1"/>
  <c r="M48" i="4"/>
  <c r="M47" i="4"/>
  <c r="M46" i="4"/>
  <c r="M45" i="4"/>
  <c r="M44" i="4"/>
  <c r="M43" i="4"/>
  <c r="M42" i="4" l="1"/>
  <c r="M41" i="4"/>
  <c r="M40" i="4"/>
  <c r="M39" i="4"/>
  <c r="M38" i="4"/>
  <c r="M37" i="4"/>
  <c r="M36" i="4"/>
  <c r="M34" i="4" l="1"/>
  <c r="M33" i="4"/>
  <c r="M32" i="4"/>
  <c r="M31" i="4"/>
  <c r="M30" i="4"/>
  <c r="M29" i="4"/>
  <c r="M28" i="4" l="1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70" i="1" l="1"/>
  <c r="M69" i="1" l="1"/>
  <c r="M68" i="1" l="1"/>
  <c r="M67" i="1"/>
  <c r="M66" i="1" l="1"/>
  <c r="M65" i="1"/>
  <c r="M64" i="1"/>
  <c r="M63" i="1"/>
  <c r="M62" i="1"/>
  <c r="M61" i="1"/>
  <c r="M60" i="1"/>
  <c r="M59" i="1"/>
  <c r="M58" i="1"/>
  <c r="M57" i="1"/>
  <c r="M56" i="1" l="1"/>
  <c r="M55" i="1"/>
  <c r="M54" i="1"/>
  <c r="M53" i="1" l="1"/>
  <c r="M52" i="1"/>
  <c r="M51" i="1"/>
  <c r="M50" i="1"/>
  <c r="M49" i="1" l="1"/>
  <c r="M48" i="1" l="1"/>
  <c r="M47" i="1"/>
  <c r="M46" i="1"/>
  <c r="M45" i="1" l="1"/>
  <c r="M44" i="1" l="1"/>
  <c r="M43" i="1"/>
  <c r="M42" i="1" l="1"/>
  <c r="M41" i="1"/>
  <c r="M37" i="1" l="1"/>
  <c r="M36" i="1"/>
  <c r="M35" i="1" l="1"/>
  <c r="M34" i="1"/>
  <c r="M33" i="1" l="1"/>
  <c r="M32" i="1" l="1"/>
  <c r="M31" i="1"/>
  <c r="M30" i="1"/>
  <c r="M29" i="1"/>
  <c r="M28" i="1"/>
  <c r="M27" i="1"/>
  <c r="M26" i="1"/>
  <c r="M25" i="1"/>
  <c r="M24" i="1" l="1"/>
  <c r="M23" i="1"/>
  <c r="M22" i="1"/>
  <c r="M21" i="1"/>
  <c r="M20" i="1"/>
  <c r="M19" i="1" l="1"/>
  <c r="M18" i="1"/>
  <c r="M17" i="1"/>
  <c r="M16" i="1"/>
  <c r="M15" i="1"/>
  <c r="M14" i="1"/>
  <c r="M11" i="1" l="1"/>
  <c r="M10" i="1"/>
  <c r="M9" i="1" l="1"/>
  <c r="M8" i="1"/>
  <c r="M7" i="1"/>
  <c r="M6" i="1"/>
  <c r="M5" i="1"/>
  <c r="M4" i="1"/>
</calcChain>
</file>

<file path=xl/sharedStrings.xml><?xml version="1.0" encoding="utf-8"?>
<sst xmlns="http://schemas.openxmlformats.org/spreadsheetml/2006/main" count="2834" uniqueCount="714">
  <si>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</si>
  <si>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</si>
  <si>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</si>
  <si>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</si>
  <si>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</si>
  <si>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</si>
  <si>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</si>
  <si>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</si>
  <si>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</si>
  <si>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</si>
  <si>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</si>
  <si>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</si>
  <si>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</si>
  <si>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</si>
  <si>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</si>
  <si>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</si>
  <si>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</si>
  <si>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</si>
  <si>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</si>
  <si>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</si>
  <si>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</si>
  <si>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</si>
  <si>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</si>
  <si>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</si>
  <si>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</si>
  <si>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</si>
  <si>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</si>
  <si>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</si>
  <si>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</si>
  <si>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</si>
  <si>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</si>
  <si>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</si>
  <si>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</si>
  <si>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</si>
  <si>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</si>
  <si>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</si>
  <si>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</si>
  <si>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</si>
  <si>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</si>
  <si>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</si>
  <si>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</si>
  <si>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</si>
  <si>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</si>
  <si>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</si>
  <si>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</si>
  <si>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</si>
  <si>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</si>
  <si>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</si>
  <si>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</si>
  <si>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</si>
  <si>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</si>
  <si>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</si>
  <si>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</si>
  <si>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</si>
  <si>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</si>
  <si>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</si>
  <si>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</si>
  <si>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</si>
  <si>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</si>
  <si>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</si>
  <si>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</si>
  <si>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</si>
  <si>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</si>
  <si>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</si>
  <si>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 xml:space="preserve">město Nový Jičín </t>
  </si>
  <si>
    <t>ne</t>
  </si>
  <si>
    <t>12/2027</t>
  </si>
  <si>
    <t>ano</t>
  </si>
  <si>
    <t>Mateřská škola Máj Nový Jičín, K. Čapka 6, p. o.</t>
  </si>
  <si>
    <t>Zateplení budovy MŠ K. Čapka, výměna všech vchodových dveří, venkovní markýzy (žaluzie) a závěsný systém pro venkovní zeleň.</t>
  </si>
  <si>
    <t>Nový Jičín</t>
  </si>
  <si>
    <t>x</t>
  </si>
  <si>
    <t>zpracovaná PD</t>
  </si>
  <si>
    <t>město Nový Jičín</t>
  </si>
  <si>
    <t>Vybavení učeben interaktivními tabulemi s příslušenstvím, programy a licencemi.</t>
  </si>
  <si>
    <t>Vybavení 12. učeben interaktivními tabulemi s příslušenstvím, programy a licencemi.</t>
  </si>
  <si>
    <t>rozpracován</t>
  </si>
  <si>
    <t>Modernizace učeben včetně učebních pomůcek na polytechniku a speciálně pedagogické (terapeutické) pomůcky pro integraci dětí se speciálními vzdělávacími potřebami.</t>
  </si>
  <si>
    <t>Vybavení kuchyně MŠ K. Čapka</t>
  </si>
  <si>
    <t>Pořízení pedagogické diagnostiky Isophy</t>
  </si>
  <si>
    <t>zpracován</t>
  </si>
  <si>
    <t>MŠ Sady Nový Jičín, Revoluční 52, p.o.</t>
  </si>
  <si>
    <t>Fasáda MŠ Smetanovy sady</t>
  </si>
  <si>
    <t>Oprava fasády, nové rýny a svody</t>
  </si>
  <si>
    <t xml:space="preserve"> 7/2024</t>
  </si>
  <si>
    <t xml:space="preserve"> 7/2025</t>
  </si>
  <si>
    <t>předběžný návrh</t>
  </si>
  <si>
    <t>Zkvalitnění materiálně technického vybavení tříd MŠ Jiráskova a Smetanovy sady</t>
  </si>
  <si>
    <t xml:space="preserve">Vybavení tříd interaktivními tabulemi, dotykovými monitory </t>
  </si>
  <si>
    <t xml:space="preserve">Zkvalitnění materiálně technického vybavení tříd MŠ Revoluční </t>
  </si>
  <si>
    <t>Nákup  montessori pomůcek, interaktivních tabulí, dotykové monitory</t>
  </si>
  <si>
    <t xml:space="preserve"> 1/2025</t>
  </si>
  <si>
    <t>Mateřská škola Trojlístek Nový Jičín, p. o.</t>
  </si>
  <si>
    <t>Celková rekonstrukce, vč. stavebních úprav budov odloučených pracovišť, zateplení, bezbariérový přístup</t>
  </si>
  <si>
    <t xml:space="preserve">Obsahem projektu je oprava fasády budov včetně zateplení a zajištění bezbariérového přístupu odloučených pracovišť. </t>
  </si>
  <si>
    <t>1/2025</t>
  </si>
  <si>
    <t>žádné</t>
  </si>
  <si>
    <t xml:space="preserve">Mateřská škola Trojlístek Nový Jičín, p. o. </t>
  </si>
  <si>
    <t>Podpora podnětného prostředí venkovních prostor, včeně vybavení</t>
  </si>
  <si>
    <t>2022 PD</t>
  </si>
  <si>
    <t>MŠ Trojlístek Nový Jičín, p. o.</t>
  </si>
  <si>
    <t>Vybavení tříd a heren polytechnickými, ICT, didaktickými a jinými UP</t>
  </si>
  <si>
    <t>Nákup didaktických pomůcek a vybavení .</t>
  </si>
  <si>
    <t>Stavební úpravy školní jídelny, včetně vybavení</t>
  </si>
  <si>
    <t>Modernizace školní jídelny a nákup nového vybavení.</t>
  </si>
  <si>
    <t>7/2025</t>
  </si>
  <si>
    <t>Modernizace pláště budovy- fasáda, zateplení, výměna plastových oken z čelní strany budovy Máchova 62</t>
  </si>
  <si>
    <t>2023 PD</t>
  </si>
  <si>
    <t>Interaktivní tabule s příslušenstvím do každé třídy</t>
  </si>
  <si>
    <t>Nákup interaktivních tabulí do všech 7 tříd MŠ.</t>
  </si>
  <si>
    <t>1/2026</t>
  </si>
  <si>
    <t>Oprava oplocení</t>
  </si>
  <si>
    <t>Vznik nových učeben pro pobyt dětí v zahradě</t>
  </si>
  <si>
    <t>Propojení budovy MŠ a zahrady (zimní i letní výuka)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</si>
  <si>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</si>
  <si>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</si>
  <si>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</si>
  <si>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</si>
  <si>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</si>
  <si>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</si>
  <si>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</si>
  <si>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</si>
  <si>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</si>
  <si>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</si>
  <si>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ne </t>
  </si>
  <si>
    <t>X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</si>
  <si>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</si>
  <si>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</si>
  <si>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</si>
  <si>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</si>
  <si>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</si>
  <si>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</si>
  <si>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</si>
  <si>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</si>
  <si>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</si>
  <si>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</si>
  <si>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</si>
  <si>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 Novém Jičíně dne</t>
  </si>
  <si>
    <t>Mgr. Ivana Machýčková</t>
  </si>
  <si>
    <t>předsedkyně ŘV</t>
  </si>
  <si>
    <t>Mgr. Stanislav Kopecký</t>
  </si>
  <si>
    <t>manažer projektu</t>
  </si>
  <si>
    <t>Základní škola a Mateřská škola Františka Palackého Hodslavice, příspěvková organizace</t>
  </si>
  <si>
    <t>Obec Hodslavice</t>
  </si>
  <si>
    <t>Rekonstrukce a vybavení heren včetně příslušenství a vybavení pomůckami</t>
  </si>
  <si>
    <t>Hodslavice</t>
  </si>
  <si>
    <t>ve fázi příprav návrhu</t>
  </si>
  <si>
    <t>Rekonstrukce všech venkovních ploch MŠ a vybudování venkovní učebny, polytechnické zázemí</t>
  </si>
  <si>
    <t>Rekonstrukce venkovních betonových sportovišť, vybudování venkovní učebny pro polytechnické vzdělávání dětí</t>
  </si>
  <si>
    <t>Modernizace MŠ</t>
  </si>
  <si>
    <t>Úprava a modernizace prostor MŠ včetně skladů a zázemí pro zaměstnance</t>
  </si>
  <si>
    <t>záměr</t>
  </si>
  <si>
    <t>ve fázi příprav návrhu + odborné posouzení stavu</t>
  </si>
  <si>
    <t>Rekonstrukce kotelny</t>
  </si>
  <si>
    <t>12/2026</t>
  </si>
  <si>
    <t>4/2026</t>
  </si>
  <si>
    <t>8/2027</t>
  </si>
  <si>
    <t>5/2025</t>
  </si>
  <si>
    <t>Základní škola a Mateřská Bernartice nad Odrou, p.o.</t>
  </si>
  <si>
    <t>Obec Bernartice nad Odrou</t>
  </si>
  <si>
    <t>Bernartice nad Odrou</t>
  </si>
  <si>
    <t>Vybavení MŠ moderními pomůckami  - podpora polytechnického a ICT vzdělávání, didaktické pomůcky, čtenářské koutky, logopedická péče</t>
  </si>
  <si>
    <t>5/2022</t>
  </si>
  <si>
    <t>příprava</t>
  </si>
  <si>
    <t>Vytvoření podnětného venkovního prostředí pro děti, vybavení školní zahrady dětskými prvky a nového oplocení</t>
  </si>
  <si>
    <t>7/2023</t>
  </si>
  <si>
    <t>Obec Bartošovice</t>
  </si>
  <si>
    <t>Inovace sociálních zařízení  v MŠ</t>
  </si>
  <si>
    <t xml:space="preserve">Bartošovice </t>
  </si>
  <si>
    <t>Kompletní rekonstrukce sociálních zařízení, výměna sanitárního zařízení , výměna obkladů, dlažby, výměna rozvodů - vodoinstalace, odpady</t>
  </si>
  <si>
    <t>Ne</t>
  </si>
  <si>
    <t>Revitalizace školní záhrady včetně zpevněných venkovních ploch MŠ</t>
  </si>
  <si>
    <t>Rekonstrukce  příjezdové cesty, chodníku, nová výsadba. Vybudování zahradního domku k úschově venkovních hraček a sportovního nářadí pro děti.</t>
  </si>
  <si>
    <t>ZŠ a MŠ Hladké Životice, p.o.</t>
  </si>
  <si>
    <t>Obec Hladké Životice</t>
  </si>
  <si>
    <t>Rozšíření budovy MŠ o přístavbu místa pro spaní pro děti</t>
  </si>
  <si>
    <t>Hladké Životice</t>
  </si>
  <si>
    <t>výstavba, dobudování, nové vybavení ložnice MŠ</t>
  </si>
  <si>
    <t>Rekonstrukce kotelny, výměna kotlů</t>
  </si>
  <si>
    <t>rekonstrukce, výměna kotlů za tepelná čerpadla, stavební úpravy budovy MŠ</t>
  </si>
  <si>
    <t>Základní škola a Mateřská škola Jeseník nad Odrou okres Nový Jičín, příspěvková organizace</t>
  </si>
  <si>
    <t>Obec Jeseník nad Odrou</t>
  </si>
  <si>
    <t xml:space="preserve"> 7/2023</t>
  </si>
  <si>
    <t xml:space="preserve"> 8/2027</t>
  </si>
  <si>
    <t>Základní škola a Mateřská škola Kunín, okres Nový Jičín, p.o.</t>
  </si>
  <si>
    <t>Obec Kunín</t>
  </si>
  <si>
    <t>Revitalizace školních zahrad MŠ</t>
  </si>
  <si>
    <t>Kunín</t>
  </si>
  <si>
    <t>Jedná se o rekonstrukci, obnovení, vybavení školních zahrad kolem jednotlivých pracovišť.</t>
  </si>
  <si>
    <t>PD zpracovaná</t>
  </si>
  <si>
    <t>Rozvoj infrastruktury MŠ, přístavba, rekonstrukce, vybavení</t>
  </si>
  <si>
    <t>Jedná se o nalezení vyhovujích prostor pro MŠ z důvodu nyní nevyhovujích prostor pro oddělení MŠ v ZŠ, jeho vytvoření a vybavení.</t>
  </si>
  <si>
    <t>Základní škola a Mateřská škola Mořkov okres Nový Jičín, p.o.</t>
  </si>
  <si>
    <t>Obec Mořkov</t>
  </si>
  <si>
    <t>Mořkov</t>
  </si>
  <si>
    <t>Venkovní prostor MŠ</t>
  </si>
  <si>
    <t>Nové zpevněné plochy u MŠ, podpora podnětného prostředí školní zahrady</t>
  </si>
  <si>
    <t>Vybavení MŠ</t>
  </si>
  <si>
    <t>Vybavení MŠ moderními pomůckami  - podpora polytechnického a ICT vzdělávání, didaktické pomůcky, čtenářské koutky</t>
  </si>
  <si>
    <t>Rybí</t>
  </si>
  <si>
    <t>Základní  škola a Mateřská škola Libhošť 90, p.o.</t>
  </si>
  <si>
    <t>Obec Libhošť</t>
  </si>
  <si>
    <t>Libhošť</t>
  </si>
  <si>
    <t xml:space="preserve"> 8/2024</t>
  </si>
  <si>
    <t>Vybudování nových oddělení MŠ v obci Libhošť</t>
  </si>
  <si>
    <t>V rámci projektu dojde ke stavebním
úpravám (nástavbě) stávající mateřské školy, která umožní vytvoření dalších 2 tříd MŠ, pořízení nábytku a vybavení zázemí rozšířené vzdělávací infrastruktury a realizaci přírodního hřiště s herními prvky (venkovní prostranství).</t>
  </si>
  <si>
    <t>Zpracované PD, podepsaná SOD</t>
  </si>
  <si>
    <t>Ano</t>
  </si>
  <si>
    <t>Rozšíření kapacity předškolního vzdělávání v obci Libhošť (vybudování nových oddělení)</t>
  </si>
  <si>
    <t>V rámci projektu dojde ke stavebním
úpravám (nástavbě) stávající mateřské školy, která umožní zvýšení kapacity MŠ min. o 31 dětí, pořízení nábytku a vybavení zázemí rozšířené vzdělávací infrastruktury a realizaci přírodního hřiště s herními prvky (venkovní prostranství).</t>
  </si>
  <si>
    <t>Mateřská škola Rybí okres Nový Jičín p.o.</t>
  </si>
  <si>
    <t>Obec Rybí</t>
  </si>
  <si>
    <t>Zvýšení energetické samostatnosti</t>
  </si>
  <si>
    <t>není PD</t>
  </si>
  <si>
    <t>Instalace tepelného čerpada</t>
  </si>
  <si>
    <t>Podpora podnětného prostředí MŠ</t>
  </si>
  <si>
    <t>Základní škola a Mateřská škola Sedlnice</t>
  </si>
  <si>
    <t>Obec Sedlnice</t>
  </si>
  <si>
    <t>47658088</t>
  </si>
  <si>
    <t>600138381</t>
  </si>
  <si>
    <t>Sedlnice</t>
  </si>
  <si>
    <t>Příprava PD</t>
  </si>
  <si>
    <t>NE</t>
  </si>
  <si>
    <t xml:space="preserve"> 9/2023</t>
  </si>
  <si>
    <t xml:space="preserve"> </t>
  </si>
  <si>
    <t>107625482</t>
  </si>
  <si>
    <t>Navýšení kapacity MŠ</t>
  </si>
  <si>
    <t>Rekonstrukce budovy a vybudování nových tříd MŠ, stavební úpravy, vybavení tříd a heren nábytkem a učebními pomůckami, úprava venkovního prostředí</t>
  </si>
  <si>
    <t>Mateřská škola Starý Jičín, příspěvková organizace</t>
  </si>
  <si>
    <t>Obec Starý Jičín</t>
  </si>
  <si>
    <t>Stavební úpravy budovy MŠ a odloučených pracovišť</t>
  </si>
  <si>
    <t>Starý Jičín</t>
  </si>
  <si>
    <t>Revitalizace podnětného venkovního prostředí</t>
  </si>
  <si>
    <t>Revitalizace zahrad, přístavba venkovních tříd, vybavení zahrad zahradními prvky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</si>
  <si>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8/2023</t>
    </r>
  </si>
  <si>
    <t xml:space="preserve"> 9/2027</t>
  </si>
  <si>
    <t xml:space="preserve"> zpracovaná PD</t>
  </si>
  <si>
    <t>Modernizace vybavení tříd, heren školy.</t>
  </si>
  <si>
    <t>Vybavení tříd a heren polytechnickými, ICT, didaktickými a Montessori učebními pomůckami</t>
  </si>
  <si>
    <t xml:space="preserve"> 5/2023</t>
  </si>
  <si>
    <t>Rekontrukce školní jídelny</t>
  </si>
  <si>
    <t>Celková rekonstrukce školní jídelny, včetně vybavení</t>
  </si>
  <si>
    <t xml:space="preserve"> 6/2023</t>
  </si>
  <si>
    <t>Revitalizace podnětného venkovního prostředí MŠ Starojická Lhota</t>
  </si>
  <si>
    <t>Vybavení zahrad zahradními prvky - multifunkční plochy, sportoviště, chodníky, mlhoviště, osázení zahrad dřevinami</t>
  </si>
  <si>
    <t>Revitalizace podnětného venkovního prostředí MŠ Petřkovice</t>
  </si>
  <si>
    <t>Revitalizace podnětného venkovního prostředí MŠ Starý Jičín</t>
  </si>
  <si>
    <t>Zabezpečení budov MŠ Starý Jičín, Starojická Lhota, MŠ Petřkovice</t>
  </si>
  <si>
    <t>Městys Suchdol nad Odrou</t>
  </si>
  <si>
    <t xml:space="preserve">Obálka MŠ  včetně energetického hospodářství </t>
  </si>
  <si>
    <t>Suchdol nad Odrou</t>
  </si>
  <si>
    <t>10/2027</t>
  </si>
  <si>
    <t>záměr, probíhají konzultace</t>
  </si>
  <si>
    <t>Hřiště pro Sovičky</t>
  </si>
  <si>
    <t>Vybudování exteriérového hřiště (obsahujícího například rovnou plochu, dráhu pro odrážedla a koloběžky, pevně umístěné herní prvky, venkovní sedací nábytek, chatku nebo uzamykatelný přístřešek na hračky a vybavení) pro třídu Sovičky mateřské školy, případně pro žáky 1. - 3. třídy ZŠ.</t>
  </si>
  <si>
    <t>4/2025</t>
  </si>
  <si>
    <t>MŠ novojičínská Beruška, spol. s r.o.</t>
  </si>
  <si>
    <t>Skočková Hana</t>
  </si>
  <si>
    <t xml:space="preserve">Rekonstrukce prostor MŠ novojičínská Beruška </t>
  </si>
  <si>
    <t>PD ve zpracování</t>
  </si>
  <si>
    <t>Obec Šenov u Nového Jičína</t>
  </si>
  <si>
    <t>Šenov u Nového Jičína</t>
  </si>
  <si>
    <t>Základní škola a Mateřská škola Šenov u Nového Jičína,příspěvková organizace</t>
  </si>
  <si>
    <t xml:space="preserve"> 5/2025</t>
  </si>
  <si>
    <t>Hostašovice</t>
  </si>
  <si>
    <t>Mateřská škola Bludovice</t>
  </si>
  <si>
    <t>Bc. Ing. Petr Brandejs</t>
  </si>
  <si>
    <t>02541181</t>
  </si>
  <si>
    <t>Zahradní učebna</t>
  </si>
  <si>
    <t>Vybavení zahrady novými herními prvky, venkovní učebnou a dalším zařízením</t>
  </si>
  <si>
    <t>Příprava záměru</t>
  </si>
  <si>
    <t>Zdravé klima</t>
  </si>
  <si>
    <t>Nano nátěry stěn, VZT, el. podlahové topení, nové podlahové krytiny, infra sauna</t>
  </si>
  <si>
    <t xml:space="preserve"> 6/2025</t>
  </si>
  <si>
    <t xml:space="preserve"> 6/2026</t>
  </si>
  <si>
    <t>Základní škola a Mateřská škola Hostašovice, příspěvková organizace</t>
  </si>
  <si>
    <t>Obec Hostašovice</t>
  </si>
  <si>
    <t>Úprava a modernizace prostor tříd, ložnice, vybavení, didaktické pomůcky, úprava bezbarierového přístupu</t>
  </si>
  <si>
    <t>Úprava venkovní prostřední</t>
  </si>
  <si>
    <t>Vytvoření moderního podnětného venkovního prostředí pro děti, vybavení zahrady dětskými prvky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</si>
  <si>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</si>
  <si>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</si>
  <si>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</si>
  <si>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</si>
  <si>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</si>
  <si>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</si>
  <si>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</si>
  <si>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</si>
  <si>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Rekonstrukce a obnova vybavení heren moderními vzdělávacími pomůckami a technologiemi</t>
  </si>
  <si>
    <t>3/2025</t>
  </si>
  <si>
    <t>10/2028</t>
  </si>
  <si>
    <t>6/2025</t>
  </si>
  <si>
    <t>Zajištění energetických úspor</t>
  </si>
  <si>
    <t>Změna zdroje vytápění tepelné čerpadlo, solární panely, FVE, rekuperace, stínící technika, řídící systémy pro řízení a monitoring spotřeby energie  atd. pro snížení energetické náročnosti budov.</t>
  </si>
  <si>
    <t>8/2030</t>
  </si>
  <si>
    <t>Celková rekonstrukce kotelny, příp. výměna kotle za tepelné čerpadla, realizace energetických úspor</t>
  </si>
  <si>
    <t>8/2028</t>
  </si>
  <si>
    <t>Rekonstrukce kanalizačního systému včetně kompletní rekonstrukce podlahových ploch</t>
  </si>
  <si>
    <t>Celková rekonstrukce kanalizace  a s tím spojená celková rekonstrukce podlahových ploch, příp. svislých stěn  a stropů</t>
  </si>
  <si>
    <t xml:space="preserve"> 4/2026</t>
  </si>
  <si>
    <t xml:space="preserve"> 12/2029</t>
  </si>
  <si>
    <t xml:space="preserve"> 1/2026</t>
  </si>
  <si>
    <r>
      <t xml:space="preserve">Zateplení budovy MŠ K. Čapka, </t>
    </r>
    <r>
      <rPr>
        <sz val="11"/>
        <color theme="1"/>
        <rFont val="Calibri"/>
        <family val="2"/>
        <charset val="238"/>
        <scheme val="minor"/>
      </rPr>
      <t>zateplení střešního pláště včetně výměny střešní krytiny, rekuperace tříd a kuchyně, instalace fotovoltaické elektrárny cca 10kWp, modernizace osvětlovací soustavy, výměna všech pěti vchodových dveří, venkovní žaluzie a závěsný systém pro venkovní zeleň.</t>
    </r>
  </si>
  <si>
    <t xml:space="preserve"> 1/2026 </t>
  </si>
  <si>
    <t>Modernizace učeben včetně učebních pomůcek na polytechniku a speciálně pedagogické (terapeutické) pomůcky pro integraci dětí se speciálními vzdělávacími potřebami (snoezolen)</t>
  </si>
  <si>
    <t>Modernizace vybavení kuchyně dle hygienicko-technických požadavků pro efektivní vaření: elektrický multifunkční pánev, konvektomat, myčka,energetická optimalizace.</t>
  </si>
  <si>
    <t xml:space="preserve">Vodní zahradní prvek MŠ K. Čapka </t>
  </si>
  <si>
    <t>Zakoupení a instalace herního, zahradního  vodního prvku pro experimentování a bádání při hrách s vodou</t>
  </si>
  <si>
    <t xml:space="preserve">Zakoupení programu Pedagogická diagnostika + digitální nádstavba iSophy </t>
  </si>
  <si>
    <t xml:space="preserve">Rekonstrukce kuchyně MŠ </t>
  </si>
  <si>
    <t>Celková rekonstrukce kuchyně včetně skladu k zajištění moderních hygienických požadavků</t>
  </si>
  <si>
    <t>PD</t>
  </si>
  <si>
    <t xml:space="preserve">Zakoupení programu Pedagogická diagnostika + digitální nádstavba iSophy do 3 MŠ </t>
  </si>
  <si>
    <t>12/2029</t>
  </si>
  <si>
    <t>Podpora prostředí školní zahrady na MŠ Komenského další etapa včetně úpravy všech venkovních prostor, včetně vybavení, projekt bude rozdělen na tři části.</t>
  </si>
  <si>
    <t>7/2026</t>
  </si>
  <si>
    <t>studie 2024</t>
  </si>
  <si>
    <r>
      <t>Zák</t>
    </r>
    <r>
      <rPr>
        <sz val="11"/>
        <color rgb="FFFF0000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>adní škola a mateřská škola Suchdol nad Odrou, příspěvková organizace</t>
    </r>
  </si>
  <si>
    <r>
      <t xml:space="preserve">Rekntrukce fasády a střechy budovy MŠ včetně </t>
    </r>
    <r>
      <rPr>
        <sz val="11"/>
        <color rgb="FFFF0000"/>
        <rFont val="Calibri"/>
        <family val="2"/>
        <charset val="238"/>
        <scheme val="minor"/>
      </rPr>
      <t>střešních oken</t>
    </r>
    <r>
      <rPr>
        <sz val="11"/>
        <color theme="1"/>
        <rFont val="Calibri"/>
        <family val="2"/>
        <charset val="238"/>
        <scheme val="minor"/>
      </rPr>
      <t>, zateplení a energetického hospodářství z obnovitelných zdrojů, zřízení klimatizace a rekuperace pro vnitřní prostory (především třídy) MŠ, možnost postupné realizace</t>
    </r>
  </si>
  <si>
    <t>Modernizace školní zahrady</t>
  </si>
  <si>
    <t>Vytvoření podnětného prostředí na školní zahradě</t>
  </si>
  <si>
    <t>Krytá pergola pro hry a učení, lezecká stěna, zapuštěné trampolíny, vodní prvky, pocitový chodník, sportovní vybavení, vybavení pro enviromentální výchovu - truhlíky, kompostér, pomůcky</t>
  </si>
  <si>
    <t>12/2028</t>
  </si>
  <si>
    <t>Vytvoření podnětného protředí ve třídách MŠ</t>
  </si>
  <si>
    <t>Vybavení center aktivit, relaxační koutky, enviromentální pomůcky, skříně na lůžkoviny, matrace</t>
  </si>
  <si>
    <t>Zlepšení životních podmínek v horním patře MŠ</t>
  </si>
  <si>
    <t>Klimatizace tříd i provozních prostor, odvětrávání - ventilace horní šatny</t>
  </si>
  <si>
    <t xml:space="preserve"> 8/2029</t>
  </si>
  <si>
    <t>11/2024</t>
  </si>
  <si>
    <t>realizováno</t>
  </si>
  <si>
    <t xml:space="preserve">Jeseník nad Odrou </t>
  </si>
  <si>
    <t>Vybavení MŠ moderními pomůckami  - podpora polytechnického a ICT vzdělávání, didaktické pomůcky</t>
  </si>
  <si>
    <t>Přístavba MŠ v obci Libhošť</t>
  </si>
  <si>
    <t>V rámci projektu dojde ke stavebním
úpravám přístavbě stávající mateřské školy, která umožní vytvoření nové jídelny pro základní školu I.stupeň. Stavebně bude nová jídelna navazovat na kuchyň a přípravnu jídla pro MŠ a ZŠ I.stupeň Libhošť.</t>
  </si>
  <si>
    <t>7/2027</t>
  </si>
  <si>
    <t>zpracování žádosti a příloh do programu 117D7620 Podpora obnovy a rozvoje venkova</t>
  </si>
  <si>
    <r>
      <t xml:space="preserve">Rekonstrukce prostor, stavební úpravy, oprava střechy za účelem vybudování herních prostor pro dětí včetně sociálního zařízení. </t>
    </r>
    <r>
      <rPr>
        <sz val="11"/>
        <color rgb="FFFF0000"/>
        <rFont val="Calibri"/>
        <family val="2"/>
        <charset val="238"/>
        <scheme val="minor"/>
      </rPr>
      <t xml:space="preserve"> Rekonstrukce výdejny stravy (stavební úpravy, vybavení VS k zajištění moderních hygienických-technických požadavků). Oprava fasády, vstupních dveří, balkónu, zastínění.</t>
    </r>
  </si>
  <si>
    <t>07/2025</t>
  </si>
  <si>
    <t>Základní škola a mateřská škola Bartošovice okres Nový Jičín, příspěvková organizace</t>
  </si>
  <si>
    <t>Snížení energetické náročnosti</t>
  </si>
  <si>
    <t xml:space="preserve">Výměna plynového kotle za tepelné čerpadlo, umístění solárních panelů na střeše MŠ, rekonstrukce vitřních rozvodů vytápění.  Celková výměna topných těles včetně příslušenství a krytů.                            </t>
  </si>
  <si>
    <t>Rekonstrukce zpevněných ploch ve vnitřních prostorách MŠ.</t>
  </si>
  <si>
    <t>Rekonstrukce podlahových ploch včetně krytin v celé budově MŠ.</t>
  </si>
  <si>
    <r>
      <rPr>
        <sz val="11"/>
        <color theme="1"/>
        <rFont val="Calibri"/>
        <family val="2"/>
        <charset val="238"/>
        <scheme val="minor"/>
      </rPr>
      <t xml:space="preserve">Instalace fotovoltaických panelů na současnou střešní krytinu, </t>
    </r>
    <r>
      <rPr>
        <sz val="11"/>
        <color rgb="FFC9211E"/>
        <rFont val="Calibri"/>
        <family val="2"/>
        <charset val="238"/>
      </rPr>
      <t>včetně nutných stavebních úprav střechy</t>
    </r>
  </si>
  <si>
    <r>
      <rPr>
        <sz val="11"/>
        <color theme="1"/>
        <rFont val="Calibri"/>
        <family val="2"/>
        <charset val="238"/>
        <scheme val="minor"/>
      </rPr>
      <t xml:space="preserve">Rozšíření sportovních a vodních prvků na školní zahradě, vybudování dopravního hřiště, </t>
    </r>
    <r>
      <rPr>
        <sz val="11"/>
        <color rgb="FFC9211E"/>
        <rFont val="Calibri"/>
        <family val="2"/>
        <charset val="238"/>
      </rPr>
      <t xml:space="preserve">revitalizace zahrady před MŠ </t>
    </r>
  </si>
  <si>
    <r>
      <t>Rekonstrukce a modernizace MŠ, tříd a šaten,</t>
    </r>
    <r>
      <rPr>
        <sz val="11"/>
        <color theme="1"/>
        <rFont val="Calibri"/>
        <family val="2"/>
        <charset val="238"/>
        <scheme val="minor"/>
      </rPr>
      <t xml:space="preserve"> opravy vlhkosti, oprava vstupu do do budovy školy</t>
    </r>
  </si>
  <si>
    <r>
      <t xml:space="preserve"> </t>
    </r>
    <r>
      <rPr>
        <sz val="11"/>
        <color theme="1"/>
        <rFont val="Calibri"/>
        <family val="2"/>
        <charset val="238"/>
        <scheme val="minor"/>
      </rPr>
      <t>8/2023</t>
    </r>
  </si>
  <si>
    <r>
      <t xml:space="preserve"> </t>
    </r>
    <r>
      <rPr>
        <sz val="9"/>
        <color theme="1"/>
        <rFont val="Calibri"/>
        <family val="2"/>
        <charset val="238"/>
        <scheme val="minor"/>
      </rPr>
      <t>zpracovaná PD</t>
    </r>
  </si>
  <si>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realizováno</t>
    </r>
  </si>
  <si>
    <t>Vybavení zahrady zahradními prvky - multifunkční plochy, sportoviště, chodníky, mlhoviště, osázení zahrad dřevinami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</si>
  <si>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7/2026</t>
    </r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</si>
  <si>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8/2029</t>
    </r>
  </si>
  <si>
    <t>Stavební opravy budovy MŠ Starý Jičín</t>
  </si>
  <si>
    <t>Zateplení střechy v MŠ Starý Jičín a oprava střešní konstrukce, oprava podlah a  konstrukce stropů na budově MŠ.</t>
  </si>
  <si>
    <t>Zabezpečení budovy MŠ Petřkovice bezpečnostním systémem, nové oplocení školních zahrad u budov MŠ Starý Jičín, St. Lhota, Petřkovice.</t>
  </si>
  <si>
    <t>Oprava střechy, rekonstrukce školní výdejny a suterénu v  MŠ Petřkovice</t>
  </si>
  <si>
    <t>Výměna střešní krytiny, rekonstrukce školní výdejny, skladových prostorů, suterénu, schodiště, venkovní třídy v MŠ Petřkovice.</t>
  </si>
  <si>
    <t>příprava PD</t>
  </si>
  <si>
    <t>6/2026</t>
  </si>
  <si>
    <t>Rozšíření prostor budovy MŠ o další učebny, kabinety a sklady pomůcek</t>
  </si>
  <si>
    <t>Mateřská škola nemá samostatné ložnice pro všechny děti. Takže děti spí v herně, všechny své rozpracované projekty, výukové sady, apod. musí neustále uklízet. Chybí úložné prostory na pomůcky, zázemí pro přípravu učitelek na výuku.</t>
  </si>
  <si>
    <t xml:space="preserve"> 9/2029</t>
  </si>
  <si>
    <t>Základní škola a Mateřská škola, Životice u Nového Jičína, příspěvková organizace</t>
  </si>
  <si>
    <t>Obec Životice u Nového Jičína</t>
  </si>
  <si>
    <t>Rekonstrukce budovy MŠ Životice u Nového Jičína  </t>
  </si>
  <si>
    <t>Životice u Nového Jičína</t>
  </si>
  <si>
    <t xml:space="preserve">V rámci akce bude provedena výměna střešní krytiny, kompletní rekonstrukce vytápění části objektu mateřské školy (včetně výměny otopných těles, potrubí a armatur) a rekonstrukce zdravotně technických instalací, zejména vodoinstalace a splaškové kanalizace.  Dále budou opraveny a upraveny zpevněné příjezdové plochy, vstupní schodiště a opěrné zídky. </t>
  </si>
  <si>
    <t>před dokončením PD</t>
  </si>
  <si>
    <t>Bartošovice</t>
  </si>
  <si>
    <t>Snížení energetiské náročnocti budovy</t>
  </si>
  <si>
    <t>Moravskoslezký</t>
  </si>
  <si>
    <t>Rekonstrukce budovy, zateplení, změna zdroje vytápění tepelné čerpadlo, solární panely, pro snížení energetické náročnosti.</t>
  </si>
  <si>
    <t>Komplexní modernizace odborných učeben v ZŠ Bartošovice</t>
  </si>
  <si>
    <t>Rekonstrukce, dobudování odborných učeben. Modernizace materiálního zabezpečení pro polytechnické vzdělávání, jazykovou učebnu, učebny ICT, robotiky, virtuální realita</t>
  </si>
  <si>
    <t>9/2023</t>
  </si>
  <si>
    <t>Vybudování zpevněných ploch, komunitních a relaxačních koutků</t>
  </si>
  <si>
    <t>Úprava a vybudování zpevněných ploch, komunitních a relaxačních koutků</t>
  </si>
  <si>
    <t>Modernizace a budování sportovišť</t>
  </si>
  <si>
    <t>Úprava a dobudování sportovního areálu, multifinkční hřiště, dětské hřiště, herní prvky</t>
  </si>
  <si>
    <t>Vybudování venkovní učebny</t>
  </si>
  <si>
    <t>Předmětem projektu je vybudování venkovní učebny. Předmětem projektu jsou stavební úpravy a pořízení IT a nábytku.</t>
  </si>
  <si>
    <t>Odborné učebny</t>
  </si>
  <si>
    <t>Předmětem projektu je rekonstrukce stávajících odborných učeben a vybudování nové polytechnické učebny. Součástí projektu je i zajištění bezbariérovosti.</t>
  </si>
  <si>
    <t>Nástavba školní budovy s výstavbou nových tříd</t>
  </si>
  <si>
    <t>Rozšíření základní školy pomocí nástavby, zřízení nových odborných učeben, tříd pro oddělení školních družin, učebny a zázemí pro školní klub.</t>
  </si>
  <si>
    <t>Rekonstrukce a vybavení jazykových učeben</t>
  </si>
  <si>
    <t xml:space="preserve">Modernizace výukové jazykové technologie </t>
  </si>
  <si>
    <t>10/2025</t>
  </si>
  <si>
    <t>Ve fázi příprav a návrhu</t>
  </si>
  <si>
    <t>Rekonstrukce školní kuchyně ZŠ včetně příslušenství</t>
  </si>
  <si>
    <t>Rekonstrukce a modernizace školní kuchyně, změna dispozic</t>
  </si>
  <si>
    <t>Výstavba sportovní haly, sportoviště</t>
  </si>
  <si>
    <t xml:space="preserve">Výstavba sportoviště </t>
  </si>
  <si>
    <t>Rekonstrukce kmenových učeben</t>
  </si>
  <si>
    <t>Rekonstrukce učeben s instalací moderního technologického vybavení pro výuku 21. století</t>
  </si>
  <si>
    <t>9/2025</t>
  </si>
  <si>
    <t>Rekonstukce odborných učeben</t>
  </si>
  <si>
    <t>Rekonstrukce a inovace  učeben s instalací moderního technologického vybavení pro výuku 21. století</t>
  </si>
  <si>
    <t>Rozšíření prostor- vybudování ateliéru v podkroví</t>
  </si>
  <si>
    <t>Vybudování ateliéru - prostoru pro komunitní aktivity</t>
  </si>
  <si>
    <t>5/2026</t>
  </si>
  <si>
    <t>9/2027</t>
  </si>
  <si>
    <t xml:space="preserve">Rekonstrukce prostor sloužícím k relaxačním aktivitám </t>
  </si>
  <si>
    <t>Obnova a rozšíření prostor pro relaxaci žáků, vybavení pomůckami</t>
  </si>
  <si>
    <t>Rekonstrukce šaten pro žáky</t>
  </si>
  <si>
    <t>Obnova šatních skříněk na chodbách školy (budova nemá šatny)</t>
  </si>
  <si>
    <t>Rekonstrukce vnitřních rozvodů s příslušenstvím</t>
  </si>
  <si>
    <t xml:space="preserve">Rekonstrukce rozvodů vzhledem ke stáří a novým technologiím zaměřeným na úsporu </t>
  </si>
  <si>
    <t>Konektivita školy</t>
  </si>
  <si>
    <t>Zajištění 100% konektivity školy s vysokorychlostním připojením odpovíjacících standardům</t>
  </si>
  <si>
    <t>Revitalizace ŠD</t>
  </si>
  <si>
    <t>Obnova vybavení a doplnění prostor ŠD včetně digitálních technologií</t>
  </si>
  <si>
    <t>Vybudování prostor pro neformální a celoživotní učení</t>
  </si>
  <si>
    <t xml:space="preserve">Vybudování podnětných moderních prostor s multifunkčním využitím pro neformální a celoživotní učení </t>
  </si>
  <si>
    <t>Oprava ar rekonstrukce zpěvněných ploch</t>
  </si>
  <si>
    <t>Oprava, vybudování a rekonstrukce zpevněných ploch</t>
  </si>
  <si>
    <t>Rekonstrukce stropů a osvětlení v prostorách školy a v učebnách</t>
  </si>
  <si>
    <t>Výměna světelných zdrojů, instalace sníženého stropu (termatex) s možností vedení technologií a rozvodů</t>
  </si>
  <si>
    <t>8/2029</t>
  </si>
  <si>
    <t>Rekonstrukce odborné učebny přírodních věd včetně bezbariérových úprav</t>
  </si>
  <si>
    <t>Rekonstrukce odborné učebny přírodních věd,  bezbariérové úpravy, vybavení novými technologiemi a pomůckami</t>
  </si>
  <si>
    <t>Zajištění berbariérovosti - vybudování výtahu</t>
  </si>
  <si>
    <t>Modernizace školy, vybavení moderními pomůckami, vytváření podnětného prostředí uvnitř i venku školy</t>
  </si>
  <si>
    <t>Jedná se o modernizace školy, vybavení moderními pomůckami, vytváření podnětného prostředí uvnitř i venku školy, třídy, chodby, kabinety, zahrada i odpočinkové zóny.</t>
  </si>
  <si>
    <t>Modernizace školy, vybavení moderními pomůckami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</si>
  <si>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</si>
  <si>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 xml:space="preserve"> 1/2023</t>
  </si>
  <si>
    <t xml:space="preserve"> 12/2027</t>
  </si>
  <si>
    <t>Rekonstrukce vnitřních rozvodů v budově školy</t>
  </si>
  <si>
    <t>Rekonstrukce vnitřních rozvodů školy z důvodu stáří a nevyhovující energetické náročnosti.</t>
  </si>
  <si>
    <t>Rozvoj infarastruktury školní družiny, přístavba, rekonstrukce, vybavení</t>
  </si>
  <si>
    <t xml:space="preserve">Rozvoj infarastruktury školní družiny z důvodu nevyhovujících prostor, přístavba, rekonstrukce, vybavení školní družiny nábytkem, technikou, pomůckami. </t>
  </si>
  <si>
    <t>PD se zpracovává</t>
  </si>
  <si>
    <t>Vybavení tříd a odborných učeben</t>
  </si>
  <si>
    <t>Vybavení kmenových tříd, polytechnických, počítačových učeben a jiných odborných učeben</t>
  </si>
  <si>
    <t>Základní škola a Mateřská škola Nový Jičín, Jubilejní 3, p o.</t>
  </si>
  <si>
    <t>Kvallitní škola</t>
  </si>
  <si>
    <t xml:space="preserve">Nový Jičín </t>
  </si>
  <si>
    <r>
      <t xml:space="preserve">Zkvalitňování materiálního
zabezpečení tříd, </t>
    </r>
    <r>
      <rPr>
        <sz val="11"/>
        <color rgb="FFFF0000"/>
        <rFont val="Calibri"/>
        <family val="2"/>
        <charset val="238"/>
        <scheme val="minor"/>
      </rPr>
      <t>školní družiny, kabinetů, zázemí poradenského pracoviště</t>
    </r>
    <r>
      <rPr>
        <sz val="11"/>
        <color theme="1"/>
        <rFont val="Calibri"/>
        <family val="2"/>
        <charset val="238"/>
        <scheme val="minor"/>
      </rPr>
      <t xml:space="preserve"> a  podpora
polytechnického a ICT vzdělávání,
práce s nadanými dětmi a žáky s SVP</t>
    </r>
  </si>
  <si>
    <t>02/2026</t>
  </si>
  <si>
    <t>11/2029</t>
  </si>
  <si>
    <t>v přípravné fázi</t>
  </si>
  <si>
    <t>Základní škola a Mateřská škola Nový Jičín, Jubilejní 3, p. o.</t>
  </si>
  <si>
    <t>Školní stravování</t>
  </si>
  <si>
    <t xml:space="preserve">Modernizace a dovybavení školních
jídelen
</t>
  </si>
  <si>
    <t>06/2023</t>
  </si>
  <si>
    <t>Podpora sportu ve škole</t>
  </si>
  <si>
    <t xml:space="preserve">Obnova a modernizace tělocvičny a
venkovních sportovišť </t>
  </si>
  <si>
    <t>zpracována PD</t>
  </si>
  <si>
    <t>Od střechy po základy</t>
  </si>
  <si>
    <t>Rekonstrukce a modernizace stavebně-technického zázemí školy, včetně obnovy střešní konstrukce, za účelem zvýšení bezpečnosti, funkčnosti a energetické efektivity.</t>
  </si>
  <si>
    <t>06/2025</t>
  </si>
  <si>
    <t>řešení havarijního stavu</t>
  </si>
  <si>
    <t>Efektivní nakládání s energiemi</t>
  </si>
  <si>
    <t>Zkvalitňování tepelné pohody v budovách, energetické úspory, zvyšování efektivity nákládání s energiemi</t>
  </si>
  <si>
    <t>07/2024</t>
  </si>
  <si>
    <t>Venkovní učebna</t>
  </si>
  <si>
    <t>Rekonnstrukce atria včetně skleníku pro rostliny, vytvoření venkovní učebny včetně relaxační zóny</t>
  </si>
  <si>
    <t>zpracovává se PD</t>
  </si>
  <si>
    <t>Energetické hospodářství</t>
  </si>
  <si>
    <t>Vybudování energetického hospodářství o zdroje založené na obnovitelných zdrojích s možnosti odloženého využití energie získané např. fotovoltaikou, tepelným čerpadlem, plynu z bioplynové stanice atd., stínící technika.</t>
  </si>
  <si>
    <t>Základní škola Nový Jičín, Komenského 66, p. o.</t>
  </si>
  <si>
    <t xml:space="preserve">Stavební úpravy, rekonstrukce a vybavení odborných učeben (jazykové, polytechnické, víceúčelové řemeslné) a zázemí pro ŠPP (klidové a relaxační zóny) </t>
  </si>
  <si>
    <t xml:space="preserve">Rekonstrukce a pořízení nového vybavení odborných učeben a prostor pro práci žáků se SVP - nábytek, osvětlení, multimediální prezentační systém, pořízení IT techniky, nářadí, náčiní i nábytkového vybavení, klidových a relaxačních zón v souladu s technologiemi a materiály 21. století </t>
  </si>
  <si>
    <t>Základní škola Nový Jičín, Komenského 66,  p. o.</t>
  </si>
  <si>
    <t>Rekonstrukce a vybavení heren školní družiny</t>
  </si>
  <si>
    <t>Obnova vybavení heren školní družiny - odpočinkové zóny, relaxačně-sportovní prvky, vybavení IT technologiemi - robotika, virtuální realita.</t>
  </si>
  <si>
    <t>Základní škola Nový Jičín, Komenského 66, p.o.</t>
  </si>
  <si>
    <t>Revitalizace školního hřiště u ZŠ Nový Jičín, Komenského 66</t>
  </si>
  <si>
    <t>Změna stávající stavby, spočívající v obnově a instalaci nových prvků (revitalizace sportovně-odpočinkových ploch).</t>
  </si>
  <si>
    <t>01/2024</t>
  </si>
  <si>
    <t>zrealizováno</t>
  </si>
  <si>
    <t>Stavební úpravy vstupu do budovy, šaten a chodeb, podnětné vnitřní prostředí školy</t>
  </si>
  <si>
    <t xml:space="preserve">Estetizace protředí hlavního vstupu do budovy školy, vybavení infomačními panely, bezpečnostními vstupními dveřmi, zařízení recepce školy a šatních skříněk pro žáky. </t>
  </si>
  <si>
    <t>Rekonstrukce školní jídelny a kuchyně</t>
  </si>
  <si>
    <t xml:space="preserve">Rekonstrukce školní jídeny - vybavení nábytkem, edukačními panely, osvětlením, odhlučněním a odvětráním dle hygienických požadavků; vybavení školní kuchyně technologií pro objednávku a výdej stravy, rekonstrukce vzduchotechniky. </t>
  </si>
  <si>
    <t>Rekonstrukce rozvodů vody a kanalizace, rekonstrukce osvětlení v budově školy</t>
  </si>
  <si>
    <t>Rekonstrukce páteřních rozvodů vody a ležaté kanalizace, výměna osvětlení v souladu s hygienickými požadavky</t>
  </si>
  <si>
    <r>
      <t xml:space="preserve">Stavební úpravy  směřující k efektivnímu hospodaření s energiemi, využití obnovitelných zdrojů energie, tepelný komfort v prostorách školy, </t>
    </r>
    <r>
      <rPr>
        <sz val="11"/>
        <color rgb="FFFF0000"/>
        <rFont val="Calibri"/>
        <family val="2"/>
        <charset val="238"/>
        <scheme val="minor"/>
      </rPr>
      <t>vybudování energetického hospodářství o zdroje založené na obnovitelných zdrojích s možnosti odloženého využití energie získané např. fotovoltaikou, tepelným čerpadlem, plynu z bioplynové stanice atd., stínící technika.</t>
    </r>
  </si>
  <si>
    <t>Základní škola  Nový Jičín, Tyršova 1, p.o.</t>
  </si>
  <si>
    <t>Modernizace školní infrastruktury pro rozšířenou výuku cizích jazyků a multimediální výuku</t>
  </si>
  <si>
    <t xml:space="preserve">   Předmětem projektu je modernizace odborných učeben pro výuku cizích jazyků a kmenových učeben včetně kabinetů pro učitele. Učebny a kabinety budou vybaveny novým nábytkem, učebními pomůckami a budou provedeny práce související s dodávkou</t>
  </si>
  <si>
    <t xml:space="preserve"> 9/2022</t>
  </si>
  <si>
    <t>Zrealizováno</t>
  </si>
  <si>
    <t>Modernizace školní infrastruktury pro polytechnickou výchovu</t>
  </si>
  <si>
    <t>Předmětem projektu je modernizace stávající učebny dílen a skladu, vybudování řemeslné učebny pro práci s keramikou. V rámci projektu bude pořízeno nové interiérové vybavení, nové nářadí a učební pomůcky. Budou provedeny související stavební práce</t>
  </si>
  <si>
    <t xml:space="preserve"> 12/2029 </t>
  </si>
  <si>
    <t>investiční záměr</t>
  </si>
  <si>
    <t>Základní škola  Nový Jičín, Tyršova 1, p. o.</t>
  </si>
  <si>
    <t>Rekonstrukce odpadového hospodářství v suterénu, rekonstrukce suterénu přístavby</t>
  </si>
  <si>
    <t>Celková rekontrukce odpadového hospodářství a suterénu přístavby</t>
  </si>
  <si>
    <t>PD v tuto chvíli není zpracována</t>
  </si>
  <si>
    <t>Výstavba tělocvičny a venkovních sportovišť, vybudování venkovní učebny a vybavení školní zahrady</t>
  </si>
  <si>
    <t xml:space="preserve">  1/2027</t>
  </si>
  <si>
    <t>Rekonstrukce vnitřních a venkovních prostor ŠD</t>
  </si>
  <si>
    <t>Celková rekonstrukce a modernizace vnitřních i venkovních prostor ŠD</t>
  </si>
  <si>
    <t>Modernizace prostor pro rozvoj uměleckého a estetického cítění žáků</t>
  </si>
  <si>
    <t>Předmětem projektu je modernizace stávající učebny výtvarné a hudební výchovy pro podporu tvořivosti žáků. V rámci projektu bude pořízeno nové interiérové vybavení, nové nástoje a učební pomůcky. Výuka bude nově propojena s digitalizací. Budou provedeny související stavební práce</t>
  </si>
  <si>
    <t>Modernizace učeben pro výuku cizích jazyků, matematiky a využití digitálních technologií</t>
  </si>
  <si>
    <t>Předmětem projektu je modernizace učeben cizích jazyků, matematiky a multimediální výuky za účelem zvýšení kvality vzdělávání a rozvoje klíčových kompetencí žáků. V rámci projektu bude pořízeno nové interiérové vybavení, digitální technologie a moderní výukové pomůcky podporující interaktivní a inovativní formy výuky. Výuka bude intenzivně propojena s digitalizací a rozvojem digitální gramotnosti. Součástí projektu budou i nezbytné stavební úpravy a technické zásahy, které zajistí vhodné podmínky pro moderní vzdělávání.</t>
  </si>
  <si>
    <t>102232750</t>
  </si>
  <si>
    <t>Rozšíření a modernizace budovy základní školy</t>
  </si>
  <si>
    <t xml:space="preserve">Modernizace školy, přístavba školy, rekonstrukce kmenových učeben, vybudování odborných učeben, řešení konektivity školy, rekonstrukce šaten </t>
  </si>
  <si>
    <t>V REALIZACI</t>
  </si>
  <si>
    <t>ANO</t>
  </si>
  <si>
    <t>Modernizace odborných učeben</t>
  </si>
  <si>
    <t>Vybavení odborných učeben nábytkem a zařízením podporujícím výuku cizích jazyků, přírodních věd, polytechnického vzdělávání a ICT</t>
  </si>
  <si>
    <t>Rekonstrukce a vybavení školní družiny</t>
  </si>
  <si>
    <t>Stavební úpravy školy, úprava půdních prostor, vybudování heren školní družiny a jejich vybavení</t>
  </si>
  <si>
    <t>Revitalizace areálu školy</t>
  </si>
  <si>
    <t>Cílem je zmodernizovat areál vytvořením odpočinkových prostor a hracích ploch s herními prvky.</t>
  </si>
  <si>
    <t>Základní škola Starý Jičín, příspěvková organizace</t>
  </si>
  <si>
    <t>Obec Starý Jičn</t>
  </si>
  <si>
    <t>Moderní škola</t>
  </si>
  <si>
    <t>Moravskosleszký</t>
  </si>
  <si>
    <t>Moderní kmenové třídy (odborné, jazykové, polytechnické, technické , robotika) bezbariérové vybavení, víceúčelové hřiště, biotop, venkovní učebny, ŠD, žákovská kuchyň, nahrávací studio.</t>
  </si>
  <si>
    <t>rozpracovaná PD</t>
  </si>
  <si>
    <t>Základní škola a mateřská škola Suchdol nad Odrou, příspěvková organizace</t>
  </si>
  <si>
    <t>Rekonstrukce střechy</t>
  </si>
  <si>
    <t>Rekonstrukce  střechy historické budovy a staré tělocvičny ZŠ</t>
  </si>
  <si>
    <t>4/2027</t>
  </si>
  <si>
    <t>9/2029</t>
  </si>
  <si>
    <t>Zázemí pro ŠPP</t>
  </si>
  <si>
    <t xml:space="preserve">Úprava vnitřních (a případně i vnějších) prostor školy spočívající ve vybudování zázemí pro školní poradenské pracoviště, vybudování zázemí pro žáky se speciálními vzdělávacími potřebami (například klidové a relaxační zóny s polytechnickými prvky), vybudování zázemí pro pedagogické i nepedagogické pracovníky. </t>
  </si>
  <si>
    <t>9/2028</t>
  </si>
  <si>
    <t>Zázemí ŠD</t>
  </si>
  <si>
    <t xml:space="preserve">Nové pomůcky pro ZŠ a ŠD, rekonstrukce zázemí pro ŠD a zájmové vdělávání (včetně učeben využitelných pro základní i zájmové vzdělávání - Hv a Vv, s vazbou na moderní IT technologie)  </t>
  </si>
  <si>
    <t>Rekonstrukce rozvodů</t>
  </si>
  <si>
    <t>Rekonstrukce vnitřních rozvodů ZŠ (elektrorozvody, rozvody vody včetně umyvadel ve třídách a učebnách, rozvody otopné soustavy)</t>
  </si>
  <si>
    <t>Víceučelová a parkovací plocha</t>
  </si>
  <si>
    <t>Vybudování nového přístupu ke škole, vybudování parkovacího zázemí pro rodiče i zaměstnance s víceučelovým využitím pro volnočasové i komunitní akce.</t>
  </si>
  <si>
    <t>Energetické hospodářství základní školy</t>
  </si>
  <si>
    <r>
      <t xml:space="preserve">Vybudování </t>
    </r>
    <r>
      <rPr>
        <sz val="11"/>
        <color rgb="FFFF0000"/>
        <rFont val="Calibri"/>
        <family val="2"/>
        <charset val="238"/>
        <scheme val="minor"/>
      </rPr>
      <t>nebo doplnění</t>
    </r>
    <r>
      <rPr>
        <sz val="11"/>
        <color theme="1"/>
        <rFont val="Calibri"/>
        <family val="2"/>
        <charset val="238"/>
        <scheme val="minor"/>
      </rPr>
      <t xml:space="preserve"> energetického hospodářství základní školy</t>
    </r>
    <r>
      <rPr>
        <sz val="11"/>
        <color rgb="FFFF0000"/>
        <rFont val="Calibri"/>
        <family val="2"/>
        <charset val="238"/>
        <scheme val="minor"/>
      </rPr>
      <t xml:space="preserve"> o zdroje založené</t>
    </r>
    <r>
      <rPr>
        <sz val="11"/>
        <color theme="1"/>
        <rFont val="Calibri"/>
        <family val="2"/>
        <charset val="238"/>
        <scheme val="minor"/>
      </rPr>
      <t xml:space="preserve"> na obnovitelných zdrojích a s možností odloženého využití získané energie </t>
    </r>
    <r>
      <rPr>
        <sz val="11"/>
        <color rgb="FFFF0000"/>
        <rFont val="Calibri"/>
        <family val="2"/>
        <charset val="238"/>
        <scheme val="minor"/>
      </rPr>
      <t xml:space="preserve">(například fotovoltaika, tepelná čerpadla, plyn z bioplynové stanice atp.). </t>
    </r>
  </si>
  <si>
    <t>Modernizace kmenových a odborných čeben</t>
  </si>
  <si>
    <t>Modernizace  vybavení kmenových a odborných učeben k vedení  výuky moderními technologiemi  (interaktivity, možnosti "hybridní" a online výuky).</t>
  </si>
  <si>
    <t>09/2029</t>
  </si>
  <si>
    <t>Základní škola a Mateřská škola Bernartice nad Odrou, p.o.</t>
  </si>
  <si>
    <t>Modernizace učeben</t>
  </si>
  <si>
    <t>Vybavení prostor pro odbornou výuku moderním vybavením a  pomůckami  - podpora ICT vzdělávání a digitalizace</t>
  </si>
  <si>
    <t>Modernizace budovy školy</t>
  </si>
  <si>
    <t xml:space="preserve">Stavební úpravy školy - úprava půdních prostor školy, zřízení nové učebny </t>
  </si>
  <si>
    <t>Rekonstrukce  a výstavba zázemí sportovně-volnočasového areálu ZŠ Bernartice nad Odrou</t>
  </si>
  <si>
    <t>Rekonstrukce bývalého antukového hřiště a jeho okolí a vybudování zázemí pro sportovně-volnočasové aktivity</t>
  </si>
  <si>
    <t xml:space="preserve"> 1/2024</t>
  </si>
  <si>
    <t xml:space="preserve"> Venkovní učebna</t>
  </si>
  <si>
    <t>Zřízení venkovní učebny</t>
  </si>
  <si>
    <t>1/2023</t>
  </si>
  <si>
    <t>zprácována PD</t>
  </si>
  <si>
    <t>Modernizace vnitřní konektivity ZŠ Bernartice nad Odrou</t>
  </si>
  <si>
    <t xml:space="preserve"> Venkovní prostory</t>
  </si>
  <si>
    <t>Vybavení venkovních prostor pro výuku - nábytek, venkovní tabule, herní prvny, pergola</t>
  </si>
  <si>
    <t>Fáze přípravy a návrhu</t>
  </si>
  <si>
    <t>Pomůcky pro novou informatiku</t>
  </si>
  <si>
    <t xml:space="preserve">Vybavení moderními pomůcka mi pro novou informatiku - robotické stavebnice, vizualizéry, virtuální realita </t>
  </si>
  <si>
    <t>Rekonstrukce vnitřních prostor ŠD</t>
  </si>
  <si>
    <t>Celková rekonstrukce vnitřních prostor ŠD včetně moderního vybavení</t>
  </si>
  <si>
    <t>Vybavení tělocvičny</t>
  </si>
  <si>
    <t>Vybavení tělocvičny novým nábytkem (nářaďovna) a cvičebními pomůckami</t>
  </si>
  <si>
    <t>Zabezpečení školy</t>
  </si>
  <si>
    <t>Zabezpečení vstupních prostor, opatření bezpečnostními prvky (videotelefon, kamerový systém apod.)</t>
  </si>
  <si>
    <t>Solární panely na všechny budovy školy</t>
  </si>
  <si>
    <t>ZŠ a MŠ Hladké Životice,p.o.</t>
  </si>
  <si>
    <t>Vybudování venkovního sportoviště</t>
  </si>
  <si>
    <t>modernizace venkovního sportoviště, vybudování doskočiště, multifunkčního hřiště</t>
  </si>
  <si>
    <t xml:space="preserve"> 3/2023</t>
  </si>
  <si>
    <t>Přístavba tělocvičny</t>
  </si>
  <si>
    <t xml:space="preserve">vybudování, vybavení  cvičebním nářadím a náčiním </t>
  </si>
  <si>
    <t xml:space="preserve"> 5/2027</t>
  </si>
  <si>
    <t>Spojovací koridor mezi ZŠ a MŠ</t>
  </si>
  <si>
    <t>vybudování spojovací chodby mezi ZŠ a MŠ   s šatnou, toaletami, sprchami, klubovnou pro mimoškolní aktivity</t>
  </si>
  <si>
    <t xml:space="preserve"> 7/2027</t>
  </si>
  <si>
    <t xml:space="preserve">x </t>
  </si>
  <si>
    <t>ČOV</t>
  </si>
  <si>
    <t>rekonstrukce čističky odpadních vod</t>
  </si>
  <si>
    <t>3/2026</t>
  </si>
  <si>
    <t>3/2029</t>
  </si>
  <si>
    <t>ZŠ a MŠ Hostašovice, přísp. org.</t>
  </si>
  <si>
    <t>Modernizace odborných učeben a zázemí pro kantory + konektivita školy</t>
  </si>
  <si>
    <t>Cílem projektu je modernizace odborných učeben na škole, včetně přilehlého zázemí pro zaměstnance školy. Dále vybudování místa pro odpočinek a knihovnu. Součástí je i zajištění standardu konektivity školy.</t>
  </si>
  <si>
    <t>06/2026</t>
  </si>
  <si>
    <t>vitualizace, rozpočty</t>
  </si>
  <si>
    <t>Modernizace prostor kuchyně a školní jídelny</t>
  </si>
  <si>
    <t>Stavební úpravy a modernizace školní kuchyně, příslušenství a školní jídelny, modernizace vybavení</t>
  </si>
  <si>
    <t>Stavební úpravy školy - oprava střechy, úprava půdních prostor školy, stropní konstrukce a podlahy</t>
  </si>
  <si>
    <t>01/2026</t>
  </si>
  <si>
    <t>Moravskoslezský kraj</t>
  </si>
  <si>
    <t>Jeseník nad Odrou</t>
  </si>
  <si>
    <t xml:space="preserve">Vybudování mulitimediální učebny včetně vybavení </t>
  </si>
  <si>
    <t>Vybudování odborné učebny</t>
  </si>
  <si>
    <t>Vybudování odborné učebny pro výuku polytechnické výchovy, včetně moderních technických  pomůcek</t>
  </si>
  <si>
    <t>Rekonstrukce zpevněné plochy</t>
  </si>
  <si>
    <t>Rekonstrukce zpevněné plochy, likvidace staré plochy, vytvoření umělého povrchu s graf. prvky</t>
  </si>
  <si>
    <t>zpracovávají se rozpočty</t>
  </si>
  <si>
    <t>Modernizace školní družiny</t>
  </si>
  <si>
    <t>Modernizace  školní družiny včetně pomůcek a vybavení</t>
  </si>
  <si>
    <t>zpracované rozpočty</t>
  </si>
  <si>
    <t>Rekonstrukce školní jídelny ZŠ a MŠ, vč. vybavení</t>
  </si>
  <si>
    <r>
      <t xml:space="preserve">Rekonstrukce školní jídelny ZŠ a MŠ, vybavení, nové omítky, obklady, elektroinstalace, ležatá kanalizace, sanitární technika, </t>
    </r>
    <r>
      <rPr>
        <sz val="11"/>
        <color rgb="FFFF0000"/>
        <rFont val="Calibri"/>
        <family val="2"/>
        <charset val="238"/>
        <scheme val="minor"/>
      </rPr>
      <t>vybavení</t>
    </r>
  </si>
  <si>
    <t>Venkovní účebna v ZŠ v obci Libhošť</t>
  </si>
  <si>
    <t>Předmětem projektu je vybudování venkovní učebny (ve formě altánu) především pro výuku přírodních věd a pro výuku pěstitelských prací. Zahrada  bude koncipována tak, aby žákům a učitelkám přinášela nové možnosti výuky v nejrůznějších předmětech. Bude zde mnoho zákoutí a prvků, kde děti budou moci pracovat na svých projektech a  řešit úkoly ve skupinkách.</t>
  </si>
  <si>
    <t xml:space="preserve"> 4/2023</t>
  </si>
  <si>
    <t>Vypracováná PD, Hotovo SP, probíhá výběr dodavatele</t>
  </si>
  <si>
    <t>Vybavení tělocvičny cvičebním nářadím a náčiním</t>
  </si>
  <si>
    <t xml:space="preserve">Předmětem projektu je pořízení nového vybavení školní tělocvičny nářadím a náčiním dle aktuálních požadavků pro moderní výuku tělesné výchovy a sportu. </t>
  </si>
  <si>
    <t xml:space="preserve"> 8/2025</t>
  </si>
  <si>
    <t xml:space="preserve">  6/2029</t>
  </si>
  <si>
    <r>
      <rPr>
        <sz val="11"/>
        <color theme="1"/>
        <rFont val="Calibri"/>
        <family val="2"/>
        <charset val="238"/>
        <scheme val="minor"/>
      </rPr>
      <t>Rekonstrukce tělocvičny hotová. Příprava PD na vybavení.</t>
    </r>
  </si>
  <si>
    <t>-</t>
  </si>
  <si>
    <t xml:space="preserve">Nově vybavená škola </t>
  </si>
  <si>
    <t>Předmětem záměru jsou výměny zastaralé projektorové techniky, adiovizuální techniky, IT techniky. Vybavení pro venkovní výuku. Vybavení tříd nábytkem a učebními pomůckami.</t>
  </si>
  <si>
    <t xml:space="preserve"> 8/2022</t>
  </si>
  <si>
    <t>Podklady pro veřejnou zakázku malého rozsahu na vybavení ZŠ pro školní rok 2022-2023.</t>
  </si>
  <si>
    <t>Rekonstrukce kmenových tříd</t>
  </si>
  <si>
    <t>Proběhne rekonstrukce stavebních částí kmenových tříd např. podlahy včetně krytiny, posun interiérových dveří do tříd, rekonstrukce stínění a klimatizace ZŠ.</t>
  </si>
  <si>
    <t>Příprava podkladů pro výběrové řízení na projekční práce.</t>
  </si>
  <si>
    <t>FTVE na střeše školy</t>
  </si>
  <si>
    <t>Instalace fotovoltaických panelů na střechu školy</t>
  </si>
  <si>
    <t xml:space="preserve"> 6/2024</t>
  </si>
  <si>
    <t xml:space="preserve"> 6/2027</t>
  </si>
  <si>
    <t>nic</t>
  </si>
  <si>
    <t xml:space="preserve"> -</t>
  </si>
  <si>
    <t>Rekonstrukce budovy ZŠ</t>
  </si>
  <si>
    <t>Rekonstrukce budovy školy, dostavba části budovy a rozšíření o prostor sociálních zařízení, sborovvny, kabinetu, prostoru pro administrativní pracovníky a td</t>
  </si>
  <si>
    <t>Výstavba II.stupně ZŠ</t>
  </si>
  <si>
    <t>Projektová příprava nové budovy základní školy pro II.stupeň</t>
  </si>
  <si>
    <t>Probíhá výběrové řízení na projektanta/architekta.</t>
  </si>
  <si>
    <t>Výstavba nové budovy II.stupně základní školy v Libhošti, včetně odstavných ploch a venkovního areálu pro žáky.</t>
  </si>
  <si>
    <t>1/2028</t>
  </si>
  <si>
    <t>7/2029</t>
  </si>
  <si>
    <t>Rekonstrukce střechy ZŠ a podkroví</t>
  </si>
  <si>
    <t>Rekonstrukce střechy ZŠ a podkroví budovy a vybudování prostoru dvou tříd, sociálního zázemí, sborovny, šatna pro nepedagogické pracovníky</t>
  </si>
  <si>
    <t>Rekonstrukce ŠD a suterénu ZŠ</t>
  </si>
  <si>
    <t>Rekonstrukce prostoru suteréní ŠD a suterénu ZŠ, elektroinstalace, stavební části suterénu, vybavení ŠD</t>
  </si>
  <si>
    <t>Rekonstrukce sociálnícho zázemí ZŠ</t>
  </si>
  <si>
    <t>Rekonstrukce prostor sociálního zařízení, rozšíření počtu sociálních zařízení pro žáky i zaměstnance, stavební úpravy</t>
  </si>
  <si>
    <t>Zastínění oken ZŠ</t>
  </si>
  <si>
    <t>Instalace venkovních žaluzií na stávající okna budovy ZŠ</t>
  </si>
  <si>
    <t>ZŠ Adolfa Zábranského Rybí, p. o.</t>
  </si>
  <si>
    <t>obec Rybí</t>
  </si>
  <si>
    <t>Modernizace vnějšího a vnitřního zázemí pro ŠD a volnočasové aktivity</t>
  </si>
  <si>
    <t xml:space="preserve">Moravskoslezský </t>
  </si>
  <si>
    <t>Předmětem projektu je revitalizace vnějšího areálu školy, modernizace herních prvků včetně dopadových ploch, vybavení vnitřního zázemí školní družiny.</t>
  </si>
  <si>
    <t>Modernizace vnitřní konektiity ZŠ Rybí</t>
  </si>
  <si>
    <t>Realizace odborných učeben a zázemí</t>
  </si>
  <si>
    <t>Využití nově zrekostruovaných  půdních prostor k vybudování odborných učeben, zázemí pro volnočasové aktivity, školní družinu, školní knihovnu a kanceláře.</t>
  </si>
  <si>
    <t xml:space="preserve"> 1/2027</t>
  </si>
  <si>
    <t xml:space="preserve"> 1/2029</t>
  </si>
  <si>
    <t>Modernizace budovy školy k zajištění energetické soběstačnosti budovy školy</t>
  </si>
  <si>
    <r>
      <t xml:space="preserve">Pořízení a instalace fotovoltaického systému s příslušenstvím pro výrobu energie a tepla pro školu </t>
    </r>
    <r>
      <rPr>
        <sz val="11"/>
        <color rgb="FFFF0000"/>
        <rFont val="Calibri"/>
        <family val="2"/>
        <charset val="238"/>
        <scheme val="minor"/>
      </rPr>
      <t>včetně nutných stavebních úprav.</t>
    </r>
  </si>
  <si>
    <t>zpracována studie</t>
  </si>
  <si>
    <t>Vybavení školy učebními pomůckami pro polytechnickou výchovu</t>
  </si>
  <si>
    <t>Pořízení moderních učebních pomůcek pro výuku polytechnické výchovy na 1. stupni základní školy. Jedná se především o stavebnice, jednoduché nářadí a nástroje pro práci s různými materiály apod.</t>
  </si>
  <si>
    <t>Rekonstrukce školní cvičné kuchyňky</t>
  </si>
  <si>
    <t>Rekonstrukce místnosti včetně omítky a elektroinstalace, pořízení nové kuchyňské linky a kuchyňského vybavení, pořízení myčky nádobí, připojení teplé vody.</t>
  </si>
  <si>
    <t>ZŠ Galaxie s.r.o.</t>
  </si>
  <si>
    <t>Daniel Fojtík, Hana Skočková</t>
  </si>
  <si>
    <t>Moraskoslezský</t>
  </si>
  <si>
    <t xml:space="preserve">Vybudování a rekonstrukce odborných učeben (vnitřních i venkovních), školní knihovny, zázemí volnočasových aktivit, prostor školní družiny. Zastínění oken kmenových tříd venkovními žaluziemi. Vybudování školní jídelny – kuchyně – bufetu. Rekonstrukce stávajícího sportoviště – vybudování multifunkčního sportoviště se zázemím. Vybudování přístřešku na kola a koloběžky žáků. </t>
  </si>
  <si>
    <t>Základní škola a Mateřská škola Nový Jičín, Dlouhá 54, příspěvková organizace</t>
  </si>
  <si>
    <t>Modernizace odborných učeben a zázemí školy</t>
  </si>
  <si>
    <t>Vybudování nové cvičné kuchyně v prostorech stávající učebny pěstitelských prací. 
Vybudování nové učebny dílen, která vznikne přesunem kovodílny do dřevodílny včetně rozšíření strojového vybavení.
Vybudování učebny pro žáky se středně těžce mentálním postižením s PAS.
Vybudování místnosti Snoezelen. Součástí zařízení místnosti bude koutek pro provozování BIOFEEDBACKu.
Včetně vybudování bezbariérových WC.</t>
  </si>
  <si>
    <t xml:space="preserve"> 12/2028</t>
  </si>
  <si>
    <t>proveden odhad ceny možného dodavatele a příprava PD</t>
  </si>
  <si>
    <t xml:space="preserve">Základní škola Nový Jičín, Komenského 68,p. o. </t>
  </si>
  <si>
    <t xml:space="preserve">Řemesla - rekonstrukce žákovské kuchyňky a školních dílen </t>
  </si>
  <si>
    <t xml:space="preserve">Rekonstrukce a modernizace žákovské kuchyňky,  školních dílen, zázemí pro keramickou dílnu,  vybavení moderními pomůckami pro výuku polytechnické a řemeslné výuky včetně stavebních úprav.  Vybudování zázemí pro školské poradenské pracoviště pro oblast kariérového poradenství </t>
  </si>
  <si>
    <t xml:space="preserve"> zrealizováno</t>
  </si>
  <si>
    <t>Modernizace vybavení učeben</t>
  </si>
  <si>
    <t xml:space="preserve">Modernizace  vybavení kmenových učeben k vedení  výuky moderními technologiemi     (interaktivity, možnosti "hybridní" a online výuky). Vybudování zázemí pro školní poradenské pracoviště pro oblast podpůrných opatření </t>
  </si>
  <si>
    <t>rozpracována PD</t>
  </si>
  <si>
    <t xml:space="preserve">Základní škola Nový Jičín, Komenského 68,p.o. </t>
  </si>
  <si>
    <t xml:space="preserve">Modernizace vnitřního a vnějšího vybavení školní družiny </t>
  </si>
  <si>
    <r>
      <t xml:space="preserve">Modernizace učeben-heren a zázemí pro školní družinu, rekonstrukce školního hřiště - obnova hracích prvků, </t>
    </r>
    <r>
      <rPr>
        <sz val="11"/>
        <color theme="1"/>
        <rFont val="Calibri"/>
        <family val="2"/>
        <charset val="238"/>
        <scheme val="minor"/>
      </rPr>
      <t>zabezpečení kamerovým systémem</t>
    </r>
  </si>
  <si>
    <t xml:space="preserve">Modernizace vstupních prostor a šaten </t>
  </si>
  <si>
    <r>
      <t>Bezpečnost a  estetika vstupů do budovy školy, vybavení bezpečnostním systémem,   šatními skříňkami  pro žáky,  infomačními panely,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oprava fasády budovy</t>
    </r>
  </si>
  <si>
    <t>Digitalizací k Hi-Tech výuce 2  ( Hi-Tech 2.0 )</t>
  </si>
  <si>
    <t>Modernizací učeben k podpoře vzdělávací strategie školy</t>
  </si>
  <si>
    <t xml:space="preserve">Rekonstrukce a modernizace učeben k vedení výuky moderními technologiemi  k rozvoji kulturních kompetencí žáků, sociálně a osobnostní výchově a podpoře čtenářsko- pisatelských gramotností. Vytvoření zázemí nejen pro volnočasové aktivity žáků a  zázemí pro pedagogické pracovníky. </t>
  </si>
  <si>
    <t>Středisko volného času Fokus, Nový Jičín, p. o.</t>
  </si>
  <si>
    <t>Kompletní modernizace (formou rekonstrukce) části stávajícího objektu jehož součástí jsou učebny, které slouží ke vzdělávání  v oblasti polytechnické.</t>
  </si>
  <si>
    <t xml:space="preserve"> 12/2022</t>
  </si>
  <si>
    <t>Modernizace venkovního prostředí</t>
  </si>
  <si>
    <t xml:space="preserve">Kompletní modernicezace venkovního prostředí v rámci objektu SVČ Fokus. Rekultivace zeleně, vybudování odpočinkových zón, herních prvků, petangového hřiště. </t>
  </si>
  <si>
    <t xml:space="preserve">  9/2025</t>
  </si>
  <si>
    <t>Modernizace stávajícího objektu SVČ Fokus</t>
  </si>
  <si>
    <t>Kompletní modernizace (formou rekonstrukce) celého stávajícího objektu. Oprava ploché střechy, zateplení, řešení nového soklu, popř. další náležitosti spojené s tímto zásahem - rekuperace, fotovoltaika, nová kotelna, aj.</t>
  </si>
  <si>
    <t xml:space="preserve"> 11/2022</t>
  </si>
  <si>
    <t>Základní škola a Mateřská škola Šenov u Nového Jičína, příspěvková organizace</t>
  </si>
  <si>
    <t>Modernizace odborné učebny fyziky a chemie</t>
  </si>
  <si>
    <t>Modernizace odborné učebny fyziky a chemie tak, aby odpovídala moderním požadavků na vzdělávání. Rekonstrukce vnitřních rozvodů elektřiny, vody, odpadů a plynu. Vybavení učebny, pomůcky.</t>
  </si>
  <si>
    <t xml:space="preserve"> 4/2025</t>
  </si>
  <si>
    <t>Vybavení učebny robotiky</t>
  </si>
  <si>
    <t>Nové  vybavení učebny robotickými pomůckami bude odpovídat současnému vývoji a moderním  výukovým metodám pro vyučování nové informatiky.</t>
  </si>
  <si>
    <t xml:space="preserve"> 9/2026</t>
  </si>
  <si>
    <t>Rozšíření školy o další kmenové učebny</t>
  </si>
  <si>
    <t xml:space="preserve">Vybudování dvou nových učeben v půdních prostorách nad částí školy s učebnami 1. stupně a školní jídelnou. Škola nemá dostatek kmenových učeben, jako kmenové učebny se musí používat odborné učebny fyziky a chemie a informatiky, což výrazně omezuje využití těchto učeben v odborných předmětech. 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</si>
  <si>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12/2024</t>
    </r>
  </si>
  <si>
    <t xml:space="preserve">Modernizace učebny hudební a výtvarné výchovy </t>
  </si>
  <si>
    <t>Modernizace učebny hudební a výtvarné výchovy.  Rekonstrukce vnitřních rozvodů elektřiny, vody, odpadů, odhlučnění. Vybavení ergonomickým nábytkem, hudebními nástroji a ntb se specializovaným softwarem na HV a VV.</t>
  </si>
  <si>
    <t>Modernizace školní zahrady. Vybudování školního pozemku pro pěstování ovocných stromů a keřů, vybudování záhonů pro pěstování bylin, apod.</t>
  </si>
  <si>
    <t>Modernizace multimediální učebny</t>
  </si>
  <si>
    <t>Modernizace počítačové učebny. Výměna starých nevýkonných PC. Výměna multimediální tabule za interaktivní panel.</t>
  </si>
  <si>
    <t>Vybudování   polytechnické a umělecké dílny</t>
  </si>
  <si>
    <t>Ve sklepním prostoru vybudovat dílnu na jednoduché obrábění dřeva a kovu a kreativní tvoření.</t>
  </si>
  <si>
    <t>Modernizace vnitřní konektivity v ZŠ Šenov u Nového Jičína</t>
  </si>
  <si>
    <t>Obsahem projektu je celková modernizace pláště - tj. fasády budovy, zateplení, výměna plastových oken.</t>
  </si>
  <si>
    <t>Oprava oplocení budovy MŠ Máchova a MŠ Beskydská kolem celého subjektu.</t>
  </si>
  <si>
    <t>Základní škola a Mateřská škola Životice u Nového Jičína, příspěvková organizace</t>
  </si>
  <si>
    <t>Vybudování venkovní učebny a dalších prvků podporujících přírodovědnou gramotnost, polytechnické vzdělávání</t>
  </si>
  <si>
    <t>příprava záměru</t>
  </si>
  <si>
    <t>Výměna okenních stínících prvků v učebnách ZŠ</t>
  </si>
  <si>
    <t>Výměna stínících prvků pro zkvalitnění výuky ve třídách</t>
  </si>
  <si>
    <t>Schválil řídící výbor MAP jako aktuální platnou verzi k 22.5.2025</t>
  </si>
  <si>
    <t xml:space="preserve"> 22.5.2025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</si>
</sst>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rgb="FFC9211E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24"/>
      <color rgb="FF353535"/>
      <name val="Fira San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CC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11" fillId="0" borderId="0" xfId="0" applyFont="1" applyProtection="1"/>
    <xf numFmtId="0" fontId="13" fillId="4" borderId="18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20" xfId="0" applyFont="1" applyFill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4" borderId="29" xfId="0" applyFont="1" applyFill="1" applyBorder="1" applyAlignment="1" applyProtection="1">
      <alignment horizontal="center" vertical="center"/>
      <protection locked="0"/>
    </xf>
    <xf numFmtId="0" fontId="0" fillId="4" borderId="26" xfId="0" applyFon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3" fontId="0" fillId="4" borderId="30" xfId="0" applyNumberFormat="1" applyFont="1" applyFill="1" applyBorder="1" applyAlignment="1" applyProtection="1">
      <alignment horizontal="center" vertical="center"/>
      <protection locked="0"/>
    </xf>
    <xf numFmtId="3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49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/>
      <protection locked="0"/>
    </xf>
    <xf numFmtId="3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3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0" fontId="23" fillId="4" borderId="20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4" borderId="22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3" fontId="0" fillId="4" borderId="22" xfId="0" applyNumberFormat="1" applyFont="1" applyFill="1" applyBorder="1" applyAlignment="1" applyProtection="1">
      <alignment horizontal="center" vertical="center"/>
      <protection locked="0"/>
    </xf>
    <xf numFmtId="3" fontId="0" fillId="4" borderId="15" xfId="0" applyNumberFormat="1" applyFont="1" applyFill="1" applyBorder="1" applyAlignment="1" applyProtection="1">
      <alignment horizontal="center" vertical="center"/>
      <protection locked="0"/>
    </xf>
    <xf numFmtId="17" fontId="0" fillId="4" borderId="25" xfId="0" applyNumberFormat="1" applyFont="1" applyFill="1" applyBorder="1" applyAlignment="1" applyProtection="1">
      <alignment horizontal="center" vertical="center"/>
      <protection locked="0"/>
    </xf>
    <xf numFmtId="0" fontId="2" fillId="4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26" xfId="0" applyFont="1" applyFill="1" applyBorder="1" applyAlignment="1" applyProtection="1">
      <alignment horizontal="center" vertical="center" wrapText="1"/>
      <protection locked="0"/>
    </xf>
    <xf numFmtId="3" fontId="0" fillId="4" borderId="26" xfId="0" applyNumberFormat="1" applyFont="1" applyFill="1" applyBorder="1" applyAlignment="1" applyProtection="1">
      <alignment horizontal="center" vertical="center"/>
      <protection locked="0"/>
    </xf>
    <xf numFmtId="3" fontId="0" fillId="4" borderId="31" xfId="0" applyNumberFormat="1" applyFont="1" applyFill="1" applyBorder="1" applyAlignment="1" applyProtection="1">
      <alignment horizontal="center" vertical="center"/>
      <protection locked="0"/>
    </xf>
    <xf numFmtId="17" fontId="0" fillId="4" borderId="30" xfId="0" applyNumberFormat="1" applyFont="1" applyFill="1" applyBorder="1" applyAlignment="1" applyProtection="1">
      <alignment horizontal="center" vertical="center"/>
      <protection locked="0"/>
    </xf>
    <xf numFmtId="0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/>
      <protection locked="0"/>
    </xf>
    <xf numFmtId="3" fontId="2" fillId="4" borderId="50" xfId="0" applyNumberFormat="1" applyFont="1" applyFill="1" applyBorder="1" applyAlignment="1" applyProtection="1">
      <alignment horizontal="center" vertical="center"/>
      <protection locked="0"/>
    </xf>
    <xf numFmtId="17" fontId="2" fillId="4" borderId="44" xfId="0" applyNumberFormat="1" applyFont="1" applyFill="1" applyBorder="1" applyAlignment="1" applyProtection="1">
      <alignment horizontal="center" vertical="center"/>
      <protection locked="0"/>
    </xf>
    <xf numFmtId="0" fontId="2" fillId="4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5" fillId="0" borderId="0" xfId="0" applyFont="1" applyFill="1" applyProtection="1">
      <protection locked="0"/>
    </xf>
    <xf numFmtId="3" fontId="5" fillId="0" borderId="0" xfId="0" applyNumberFormat="1" applyFont="1" applyFill="1" applyProtection="1">
      <protection locked="0"/>
    </xf>
    <xf numFmtId="0" fontId="20" fillId="0" borderId="0" xfId="0" applyFont="1" applyFill="1" applyBorder="1" applyAlignment="1" applyProtection="1"/>
    <xf numFmtId="49" fontId="0" fillId="4" borderId="27" xfId="0" applyNumberFormat="1" applyFont="1" applyFill="1" applyBorder="1" applyAlignment="1" applyProtection="1">
      <alignment horizontal="center" vertical="center"/>
      <protection locked="0"/>
    </xf>
    <xf numFmtId="14" fontId="0" fillId="4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3" fontId="5" fillId="4" borderId="30" xfId="0" applyNumberFormat="1" applyFont="1" applyFill="1" applyBorder="1" applyAlignment="1" applyProtection="1">
      <alignment horizontal="center" vertical="center"/>
      <protection locked="0"/>
    </xf>
    <xf numFmtId="3" fontId="5" fillId="4" borderId="29" xfId="0" applyNumberFormat="1" applyFont="1" applyFill="1" applyBorder="1" applyAlignment="1" applyProtection="1">
      <alignment horizontal="center" vertical="center"/>
      <protection locked="0"/>
    </xf>
    <xf numFmtId="49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14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4" borderId="30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8" xfId="0" applyFont="1" applyFill="1" applyBorder="1" applyAlignment="1" applyProtection="1">
      <alignment horizontal="center" vertical="center" wrapText="1"/>
      <protection locked="0"/>
    </xf>
    <xf numFmtId="0" fontId="0" fillId="4" borderId="27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center" vertical="center" wrapText="1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3" fontId="0" fillId="4" borderId="29" xfId="0" applyNumberFormat="1" applyFont="1" applyFill="1" applyBorder="1" applyAlignment="1" applyProtection="1">
      <alignment horizontal="center" vertical="center"/>
      <protection locked="0"/>
    </xf>
    <xf numFmtId="17" fontId="2" fillId="4" borderId="29" xfId="0" applyNumberFormat="1" applyFont="1" applyFill="1" applyBorder="1" applyAlignment="1" applyProtection="1">
      <alignment horizontal="center" vertical="center"/>
      <protection locked="0"/>
    </xf>
    <xf numFmtId="14" fontId="2" fillId="4" borderId="27" xfId="0" applyNumberFormat="1" applyFont="1" applyFill="1" applyBorder="1" applyAlignment="1" applyProtection="1">
      <alignment horizontal="center" vertical="center"/>
      <protection locked="0"/>
    </xf>
    <xf numFmtId="3" fontId="0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3" fontId="18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49" fontId="0" fillId="4" borderId="29" xfId="0" applyNumberFormat="1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3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/>
      <protection locked="0"/>
    </xf>
    <xf numFmtId="3" fontId="2" fillId="4" borderId="27" xfId="0" applyNumberFormat="1" applyFont="1" applyFill="1" applyBorder="1" applyAlignment="1" applyProtection="1">
      <alignment horizontal="center" vertical="center"/>
      <protection locked="0"/>
    </xf>
    <xf numFmtId="0" fontId="13" fillId="4" borderId="56" xfId="0" applyFont="1" applyFill="1" applyBorder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3" fontId="15" fillId="4" borderId="17" xfId="0" applyNumberFormat="1" applyFont="1" applyFill="1" applyBorder="1" applyAlignment="1" applyProtection="1">
      <alignment horizontal="center" vertical="center" wrapText="1"/>
    </xf>
    <xf numFmtId="3" fontId="15" fillId="4" borderId="19" xfId="0" applyNumberFormat="1" applyFont="1" applyFill="1" applyBorder="1" applyAlignment="1" applyProtection="1">
      <alignment horizontal="center" vertical="center" wrapText="1"/>
    </xf>
    <xf numFmtId="3" fontId="0" fillId="4" borderId="30" xfId="0" applyNumberFormat="1" applyFill="1" applyBorder="1" applyAlignment="1" applyProtection="1">
      <alignment horizontal="center" vertical="center"/>
      <protection locked="0"/>
    </xf>
    <xf numFmtId="3" fontId="0" fillId="4" borderId="29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0" fillId="4" borderId="48" xfId="0" applyFont="1" applyFill="1" applyBorder="1" applyAlignment="1" applyProtection="1">
      <alignment horizontal="center" vertical="center" wrapText="1"/>
    </xf>
    <xf numFmtId="0" fontId="30" fillId="4" borderId="54" xfId="0" applyFont="1" applyFill="1" applyBorder="1" applyAlignment="1" applyProtection="1">
      <alignment horizontal="center" vertical="center" wrapText="1"/>
    </xf>
    <xf numFmtId="49" fontId="2" fillId="4" borderId="27" xfId="0" applyNumberFormat="1" applyFont="1" applyFill="1" applyBorder="1" applyAlignment="1" applyProtection="1">
      <alignment horizontal="center" vertical="center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49" fontId="5" fillId="4" borderId="27" xfId="0" applyNumberFormat="1" applyFont="1" applyFill="1" applyBorder="1" applyAlignment="1" applyProtection="1">
      <alignment horizontal="center" vertical="center"/>
      <protection locked="0"/>
    </xf>
    <xf numFmtId="17" fontId="2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center" vertical="center"/>
    </xf>
    <xf numFmtId="0" fontId="31" fillId="4" borderId="0" xfId="0" applyFont="1" applyFill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51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3" fontId="0" fillId="4" borderId="38" xfId="0" applyNumberFormat="1" applyFill="1" applyBorder="1" applyAlignment="1" applyProtection="1">
      <alignment horizontal="center" vertical="center"/>
      <protection locked="0"/>
    </xf>
    <xf numFmtId="3" fontId="0" fillId="4" borderId="40" xfId="0" applyNumberFormat="1" applyFill="1" applyBorder="1" applyAlignment="1" applyProtection="1">
      <alignment horizontal="center" vertical="center"/>
      <protection locked="0"/>
    </xf>
    <xf numFmtId="49" fontId="2" fillId="4" borderId="40" xfId="0" applyNumberFormat="1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3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29" xfId="0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49" fontId="0" fillId="4" borderId="28" xfId="0" applyNumberFormat="1" applyFill="1" applyBorder="1" applyAlignment="1" applyProtection="1">
      <alignment horizontal="center" vertical="center"/>
      <protection locked="0"/>
    </xf>
    <xf numFmtId="14" fontId="0" fillId="4" borderId="27" xfId="0" applyNumberFormat="1" applyFill="1" applyBorder="1" applyAlignment="1" applyProtection="1">
      <alignment horizontal="center" vertical="center"/>
      <protection locked="0"/>
    </xf>
    <xf numFmtId="49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 applyProtection="1">
      <alignment horizontal="center" vertical="center"/>
      <protection locked="0"/>
    </xf>
    <xf numFmtId="3" fontId="0" fillId="4" borderId="30" xfId="0" applyNumberFormat="1" applyFill="1" applyBorder="1" applyAlignment="1" applyProtection="1">
      <alignment horizontal="center" vertical="center" wrapText="1"/>
      <protection locked="0"/>
    </xf>
    <xf numFmtId="3" fontId="0" fillId="4" borderId="29" xfId="0" applyNumberFormat="1" applyFill="1" applyBorder="1" applyAlignment="1" applyProtection="1">
      <alignment horizontal="center" vertical="center" wrapText="1"/>
      <protection locked="0"/>
    </xf>
    <xf numFmtId="1" fontId="0" fillId="4" borderId="29" xfId="0" applyNumberForma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2" fillId="4" borderId="45" xfId="0" applyNumberFormat="1" applyFont="1" applyFill="1" applyBorder="1" applyAlignment="1" applyProtection="1">
      <alignment horizontal="center" vertical="center"/>
      <protection locked="0"/>
    </xf>
    <xf numFmtId="0" fontId="0" fillId="5" borderId="28" xfId="0" applyFont="1" applyFill="1" applyBorder="1" applyAlignment="1" applyProtection="1">
      <alignment horizontal="center" vertical="center" wrapText="1"/>
      <protection locked="0"/>
    </xf>
    <xf numFmtId="1" fontId="0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6" xfId="0" applyFont="1" applyFill="1" applyBorder="1" applyAlignment="1" applyProtection="1">
      <alignment horizontal="center" vertical="center" wrapText="1"/>
      <protection locked="0"/>
    </xf>
    <xf numFmtId="3" fontId="32" fillId="5" borderId="30" xfId="0" applyNumberFormat="1" applyFont="1" applyFill="1" applyBorder="1" applyAlignment="1" applyProtection="1">
      <alignment horizontal="center" vertical="center"/>
      <protection locked="0"/>
    </xf>
    <xf numFmtId="3" fontId="0" fillId="5" borderId="29" xfId="0" applyNumberFormat="1" applyFont="1" applyFill="1" applyBorder="1" applyAlignment="1" applyProtection="1">
      <alignment horizontal="center" vertical="center"/>
      <protection locked="0"/>
    </xf>
    <xf numFmtId="0" fontId="32" fillId="5" borderId="29" xfId="0" applyFont="1" applyFill="1" applyBorder="1" applyAlignment="1" applyProtection="1">
      <alignment horizontal="center" vertical="center"/>
      <protection locked="0"/>
    </xf>
    <xf numFmtId="0" fontId="0" fillId="5" borderId="30" xfId="0" applyFont="1" applyFill="1" applyBorder="1" applyAlignment="1" applyProtection="1">
      <alignment horizontal="center" vertical="center"/>
      <protection locked="0"/>
    </xf>
    <xf numFmtId="0" fontId="0" fillId="5" borderId="29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3" fontId="0" fillId="5" borderId="30" xfId="0" applyNumberFormat="1" applyFont="1" applyFill="1" applyBorder="1" applyAlignment="1" applyProtection="1">
      <alignment horizontal="center" vertical="center"/>
      <protection locked="0"/>
    </xf>
    <xf numFmtId="0" fontId="33" fillId="4" borderId="26" xfId="0" applyFont="1" applyFill="1" applyBorder="1" applyAlignment="1" applyProtection="1">
      <alignment horizontal="center" vertical="center" wrapText="1"/>
      <protection locked="0"/>
    </xf>
    <xf numFmtId="0" fontId="18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26" xfId="0" applyFont="1" applyFill="1" applyBorder="1" applyAlignment="1" applyProtection="1">
      <alignment horizontal="center" vertical="center" wrapText="1"/>
      <protection locked="0"/>
    </xf>
    <xf numFmtId="49" fontId="0" fillId="4" borderId="28" xfId="0" applyNumberForma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15" fillId="4" borderId="61" xfId="0" applyFont="1" applyFill="1" applyBorder="1" applyAlignment="1" applyProtection="1">
      <alignment horizontal="center" vertical="center" wrapText="1"/>
    </xf>
    <xf numFmtId="49" fontId="2" fillId="4" borderId="46" xfId="0" applyNumberFormat="1" applyFont="1" applyFill="1" applyBorder="1" applyAlignment="1" applyProtection="1">
      <alignment horizontal="center" vertical="center"/>
      <protection locked="0"/>
    </xf>
    <xf numFmtId="14" fontId="5" fillId="4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49" fontId="0" fillId="4" borderId="27" xfId="0" applyNumberFormat="1" applyFill="1" applyBorder="1" applyAlignment="1" applyProtection="1">
      <alignment horizontal="center" vertical="center"/>
      <protection locked="0"/>
    </xf>
    <xf numFmtId="49" fontId="11" fillId="4" borderId="27" xfId="0" applyNumberFormat="1" applyFont="1" applyFill="1" applyBorder="1" applyAlignment="1" applyProtection="1">
      <alignment horizontal="center" vertical="center"/>
      <protection locked="0"/>
    </xf>
    <xf numFmtId="17" fontId="0" fillId="4" borderId="27" xfId="0" applyNumberFormat="1" applyFill="1" applyBorder="1" applyAlignment="1" applyProtection="1">
      <alignment horizontal="center" vertical="center" wrapText="1"/>
      <protection locked="0"/>
    </xf>
    <xf numFmtId="0" fontId="32" fillId="5" borderId="27" xfId="0" applyFont="1" applyFill="1" applyBorder="1" applyAlignment="1" applyProtection="1">
      <alignment horizontal="center" vertical="center"/>
      <protection locked="0"/>
    </xf>
    <xf numFmtId="17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17" fontId="0" fillId="4" borderId="29" xfId="0" applyNumberForma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justify" vertical="center"/>
    </xf>
    <xf numFmtId="3" fontId="2" fillId="4" borderId="0" xfId="0" applyNumberFormat="1" applyFont="1" applyFill="1" applyBorder="1" applyAlignment="1" applyProtection="1">
      <alignment horizontal="center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38" xfId="0" applyNumberFormat="1" applyFont="1" applyBorder="1" applyAlignment="1" applyProtection="1">
      <alignment horizontal="center" vertical="center"/>
      <protection locked="0"/>
    </xf>
    <xf numFmtId="3" fontId="5" fillId="0" borderId="6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49" fontId="0" fillId="4" borderId="29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14" fontId="5" fillId="4" borderId="29" xfId="0" applyNumberFormat="1" applyFont="1" applyFill="1" applyBorder="1" applyAlignment="1" applyProtection="1">
      <alignment horizontal="center" vertical="center"/>
      <protection locked="0"/>
    </xf>
    <xf numFmtId="49" fontId="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6" fillId="4" borderId="28" xfId="0" applyFont="1" applyFill="1" applyBorder="1" applyAlignment="1" applyProtection="1">
      <alignment horizontal="center" vertical="center"/>
      <protection locked="0"/>
    </xf>
    <xf numFmtId="0" fontId="36" fillId="4" borderId="31" xfId="0" applyFont="1" applyFill="1" applyBorder="1" applyAlignment="1" applyProtection="1">
      <alignment horizontal="center" vertical="center"/>
      <protection locked="0"/>
    </xf>
    <xf numFmtId="0" fontId="36" fillId="4" borderId="26" xfId="0" applyFont="1" applyFill="1" applyBorder="1" applyAlignment="1" applyProtection="1">
      <alignment horizontal="center" vertical="center" wrapText="1"/>
      <protection locked="0"/>
    </xf>
    <xf numFmtId="0" fontId="36" fillId="4" borderId="26" xfId="0" applyFont="1" applyFill="1" applyBorder="1" applyAlignment="1" applyProtection="1">
      <alignment horizontal="center" vertical="center"/>
      <protection locked="0"/>
    </xf>
    <xf numFmtId="3" fontId="36" fillId="4" borderId="30" xfId="0" applyNumberFormat="1" applyFont="1" applyFill="1" applyBorder="1" applyAlignment="1" applyProtection="1">
      <alignment horizontal="center" vertical="center"/>
      <protection locked="0"/>
    </xf>
    <xf numFmtId="3" fontId="36" fillId="4" borderId="29" xfId="0" applyNumberFormat="1" applyFont="1" applyFill="1" applyBorder="1" applyAlignment="1" applyProtection="1">
      <alignment horizontal="center" vertical="center"/>
      <protection locked="0"/>
    </xf>
    <xf numFmtId="49" fontId="36" fillId="4" borderId="29" xfId="0" applyNumberFormat="1" applyFont="1" applyFill="1" applyBorder="1" applyAlignment="1" applyProtection="1">
      <alignment horizontal="center" vertical="center"/>
      <protection locked="0"/>
    </xf>
    <xf numFmtId="0" fontId="36" fillId="4" borderId="29" xfId="0" applyFont="1" applyFill="1" applyBorder="1" applyAlignment="1" applyProtection="1">
      <alignment horizontal="center" vertical="center"/>
      <protection locked="0"/>
    </xf>
    <xf numFmtId="0" fontId="36" fillId="4" borderId="27" xfId="0" applyFont="1" applyFill="1" applyBorder="1" applyAlignment="1" applyProtection="1">
      <alignment horizontal="center" vertical="center" wrapText="1"/>
      <protection locked="0"/>
    </xf>
    <xf numFmtId="0" fontId="0" fillId="4" borderId="55" xfId="0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49" xfId="0" applyFont="1" applyFill="1" applyBorder="1" applyAlignment="1" applyProtection="1">
      <alignment horizontal="center" vertical="center"/>
      <protection locked="0"/>
    </xf>
    <xf numFmtId="0" fontId="2" fillId="4" borderId="50" xfId="0" applyFont="1" applyFill="1" applyBorder="1" applyAlignment="1" applyProtection="1">
      <alignment horizontal="center" vertical="center"/>
      <protection locked="0"/>
    </xf>
    <xf numFmtId="0" fontId="2" fillId="4" borderId="62" xfId="0" applyFont="1" applyFill="1" applyBorder="1" applyAlignment="1" applyProtection="1">
      <alignment horizontal="center" vertical="center"/>
      <protection locked="0"/>
    </xf>
    <xf numFmtId="0" fontId="2" fillId="4" borderId="45" xfId="0" applyFont="1" applyFill="1" applyBorder="1" applyAlignment="1" applyProtection="1">
      <alignment horizontal="center" vertical="center"/>
      <protection locked="0"/>
    </xf>
    <xf numFmtId="3" fontId="2" fillId="4" borderId="28" xfId="0" applyNumberFormat="1" applyFont="1" applyFill="1" applyBorder="1" applyAlignment="1" applyProtection="1">
      <alignment horizontal="center" vertical="center"/>
      <protection locked="0"/>
    </xf>
    <xf numFmtId="3" fontId="2" fillId="4" borderId="31" xfId="0" applyNumberFormat="1" applyFont="1" applyFill="1" applyBorder="1" applyAlignment="1" applyProtection="1">
      <alignment horizontal="center" vertical="center"/>
      <protection locked="0"/>
    </xf>
    <xf numFmtId="3" fontId="0" fillId="4" borderId="28" xfId="0" applyNumberFormat="1" applyFont="1" applyFill="1" applyBorder="1" applyAlignment="1" applyProtection="1">
      <alignment horizontal="center" vertical="center"/>
      <protection locked="0"/>
    </xf>
    <xf numFmtId="0" fontId="37" fillId="4" borderId="26" xfId="0" applyFont="1" applyFill="1" applyBorder="1" applyAlignment="1" applyProtection="1">
      <alignment horizontal="center" vertical="center"/>
      <protection locked="0"/>
    </xf>
    <xf numFmtId="0" fontId="37" fillId="4" borderId="26" xfId="0" applyFont="1" applyFill="1" applyBorder="1" applyAlignment="1" applyProtection="1">
      <alignment horizontal="center" vertical="center" wrapText="1"/>
      <protection locked="0"/>
    </xf>
    <xf numFmtId="0" fontId="37" fillId="4" borderId="2" xfId="0" applyFont="1" applyFill="1" applyBorder="1" applyAlignment="1" applyProtection="1">
      <alignment horizontal="center" vertical="center" wrapText="1"/>
      <protection locked="0"/>
    </xf>
    <xf numFmtId="0" fontId="37" fillId="4" borderId="28" xfId="0" applyFont="1" applyFill="1" applyBorder="1" applyAlignment="1" applyProtection="1">
      <alignment horizontal="center" vertical="center"/>
      <protection locked="0"/>
    </xf>
    <xf numFmtId="3" fontId="37" fillId="4" borderId="28" xfId="0" applyNumberFormat="1" applyFont="1" applyFill="1" applyBorder="1" applyAlignment="1" applyProtection="1">
      <alignment horizontal="center" vertical="center"/>
      <protection locked="0"/>
    </xf>
    <xf numFmtId="3" fontId="37" fillId="4" borderId="31" xfId="0" applyNumberFormat="1" applyFont="1" applyFill="1" applyBorder="1" applyAlignment="1" applyProtection="1">
      <alignment horizontal="center" vertical="center"/>
      <protection locked="0"/>
    </xf>
    <xf numFmtId="3" fontId="37" fillId="4" borderId="30" xfId="0" applyNumberFormat="1" applyFont="1" applyFill="1" applyBorder="1" applyAlignment="1" applyProtection="1">
      <alignment horizontal="center" vertical="center"/>
      <protection locked="0"/>
    </xf>
    <xf numFmtId="3" fontId="37" fillId="4" borderId="29" xfId="0" applyNumberFormat="1" applyFont="1" applyFill="1" applyBorder="1" applyAlignment="1" applyProtection="1">
      <alignment horizontal="center" vertical="center"/>
      <protection locked="0"/>
    </xf>
    <xf numFmtId="0" fontId="37" fillId="4" borderId="29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17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36" fillId="4" borderId="2" xfId="0" applyFont="1" applyFill="1" applyBorder="1" applyAlignment="1" applyProtection="1">
      <alignment horizontal="center" vertical="center" wrapText="1"/>
      <protection locked="0"/>
    </xf>
    <xf numFmtId="0" fontId="36" fillId="0" borderId="28" xfId="0" applyFont="1" applyBorder="1"/>
    <xf numFmtId="0" fontId="36" fillId="0" borderId="28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49" fontId="0" fillId="4" borderId="31" xfId="0" applyNumberFormat="1" applyFill="1" applyBorder="1" applyAlignment="1" applyProtection="1">
      <alignment horizontal="center" vertical="center"/>
      <protection locked="0"/>
    </xf>
    <xf numFmtId="14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38" fillId="4" borderId="28" xfId="0" applyFont="1" applyFill="1" applyBorder="1" applyAlignment="1" applyProtection="1">
      <alignment horizontal="center" vertical="center"/>
      <protection locked="0"/>
    </xf>
    <xf numFmtId="49" fontId="0" fillId="0" borderId="29" xfId="0" applyNumberFormat="1" applyFont="1" applyFill="1" applyBorder="1" applyAlignment="1" applyProtection="1">
      <alignment horizontal="center" vertical="center"/>
      <protection locked="0"/>
    </xf>
    <xf numFmtId="49" fontId="0" fillId="4" borderId="30" xfId="0" applyNumberFormat="1" applyFill="1" applyBorder="1" applyAlignment="1" applyProtection="1">
      <alignment horizontal="center" vertical="center"/>
      <protection locked="0"/>
    </xf>
    <xf numFmtId="14" fontId="0" fillId="4" borderId="29" xfId="0" applyNumberForma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3" fontId="0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/>
    </xf>
    <xf numFmtId="0" fontId="39" fillId="6" borderId="27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7" xfId="0" applyFont="1" applyFill="1" applyBorder="1" applyAlignment="1">
      <alignment horizontal="center" vertical="center"/>
    </xf>
    <xf numFmtId="0" fontId="39" fillId="6" borderId="29" xfId="0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7" xfId="0" applyFont="1" applyFill="1" applyBorder="1" applyAlignment="1">
      <alignment horizontal="center" vertical="center" wrapText="1"/>
    </xf>
    <xf numFmtId="3" fontId="0" fillId="4" borderId="28" xfId="0" applyNumberFormat="1" applyFill="1" applyBorder="1" applyAlignment="1" applyProtection="1">
      <alignment horizontal="center" vertical="center" wrapText="1"/>
      <protection locked="0"/>
    </xf>
    <xf numFmtId="3" fontId="0" fillId="4" borderId="31" xfId="0" applyNumberFormat="1" applyFill="1" applyBorder="1" applyAlignment="1" applyProtection="1">
      <alignment horizontal="center" vertical="center" wrapText="1"/>
      <protection locked="0"/>
    </xf>
    <xf numFmtId="17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4" fontId="0" fillId="4" borderId="30" xfId="0" applyNumberForma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2" fillId="4" borderId="65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justify" vertical="center"/>
    </xf>
    <xf numFmtId="3" fontId="2" fillId="4" borderId="44" xfId="0" applyNumberFormat="1" applyFont="1" applyFill="1" applyBorder="1" applyAlignment="1" applyProtection="1">
      <alignment horizontal="center" vertical="center"/>
      <protection locked="0"/>
    </xf>
    <xf numFmtId="3" fontId="2" fillId="4" borderId="45" xfId="0" applyNumberFormat="1" applyFont="1" applyFill="1" applyBorder="1" applyAlignment="1" applyProtection="1">
      <alignment horizontal="center" vertical="center"/>
      <protection locked="0"/>
    </xf>
    <xf numFmtId="49" fontId="2" fillId="4" borderId="44" xfId="0" applyNumberFormat="1" applyFont="1" applyFill="1" applyBorder="1" applyAlignment="1" applyProtection="1">
      <alignment horizontal="center" vertical="center"/>
      <protection locked="0"/>
    </xf>
    <xf numFmtId="0" fontId="2" fillId="4" borderId="44" xfId="0" applyFont="1" applyFill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3" fontId="15" fillId="0" borderId="28" xfId="0" applyNumberFormat="1" applyFont="1" applyBorder="1" applyAlignment="1" applyProtection="1">
      <alignment horizontal="left" vertical="center"/>
      <protection locked="0"/>
    </xf>
    <xf numFmtId="3" fontId="15" fillId="0" borderId="29" xfId="0" applyNumberFormat="1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3" fontId="19" fillId="0" borderId="28" xfId="0" applyNumberFormat="1" applyFont="1" applyBorder="1" applyAlignment="1" applyProtection="1">
      <alignment horizontal="left" vertical="center"/>
      <protection locked="0"/>
    </xf>
    <xf numFmtId="3" fontId="19" fillId="0" borderId="29" xfId="0" applyNumberFormat="1" applyFont="1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3" fontId="2" fillId="0" borderId="30" xfId="0" applyNumberFormat="1" applyFont="1" applyFill="1" applyBorder="1" applyAlignment="1" applyProtection="1">
      <alignment horizontal="center" vertical="center"/>
      <protection locked="0"/>
    </xf>
    <xf numFmtId="3" fontId="0" fillId="0" borderId="29" xfId="0" applyNumberFormat="1" applyFill="1" applyBorder="1" applyAlignment="1" applyProtection="1">
      <alignment horizontal="center" vertical="center"/>
      <protection locked="0"/>
    </xf>
    <xf numFmtId="17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3" fontId="0" fillId="0" borderId="30" xfId="0" applyNumberFormat="1" applyFill="1" applyBorder="1" applyAlignment="1" applyProtection="1">
      <alignment horizontal="center" vertical="center"/>
      <protection locked="0"/>
    </xf>
    <xf numFmtId="17" fontId="0" fillId="0" borderId="29" xfId="0" applyNumberForma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3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3" fontId="0" fillId="4" borderId="27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27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vertical="center"/>
    </xf>
    <xf numFmtId="0" fontId="34" fillId="0" borderId="26" xfId="0" applyFont="1" applyBorder="1" applyAlignment="1">
      <alignment horizontal="center" vertical="center" wrapText="1"/>
    </xf>
    <xf numFmtId="3" fontId="34" fillId="0" borderId="27" xfId="0" applyNumberFormat="1" applyFont="1" applyBorder="1" applyAlignment="1">
      <alignment horizontal="center" vertical="center"/>
    </xf>
    <xf numFmtId="0" fontId="0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58" xfId="0" applyFont="1" applyFill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/>
      <protection locked="0"/>
    </xf>
    <xf numFmtId="3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34" fillId="0" borderId="16" xfId="0" applyFont="1" applyBorder="1" applyAlignment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3" fontId="34" fillId="0" borderId="62" xfId="0" applyNumberFormat="1" applyFont="1" applyBorder="1" applyAlignment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3" fontId="15" fillId="0" borderId="39" xfId="0" applyNumberFormat="1" applyFont="1" applyBorder="1" applyAlignment="1" applyProtection="1">
      <alignment horizontal="center" vertical="center"/>
      <protection locked="0"/>
    </xf>
    <xf numFmtId="3" fontId="15" fillId="0" borderId="40" xfId="0" applyNumberFormat="1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3" fontId="15" fillId="0" borderId="28" xfId="0" applyNumberFormat="1" applyFont="1" applyBorder="1" applyAlignment="1" applyProtection="1">
      <alignment horizontal="center" vertical="center"/>
      <protection locked="0"/>
    </xf>
    <xf numFmtId="3" fontId="15" fillId="0" borderId="29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3" fontId="5" fillId="0" borderId="30" xfId="0" applyNumberFormat="1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3" fontId="2" fillId="0" borderId="30" xfId="0" applyNumberFormat="1" applyFont="1" applyBorder="1" applyAlignment="1" applyProtection="1">
      <alignment horizontal="center" vertical="center"/>
      <protection locked="0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3" fontId="19" fillId="0" borderId="28" xfId="0" applyNumberFormat="1" applyFont="1" applyBorder="1" applyAlignment="1" applyProtection="1">
      <alignment horizontal="center" vertical="center"/>
      <protection locked="0"/>
    </xf>
    <xf numFmtId="3" fontId="19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3" fontId="19" fillId="0" borderId="28" xfId="0" applyNumberFormat="1" applyFont="1" applyBorder="1" applyAlignment="1" applyProtection="1">
      <alignment horizontal="center" vertical="center" wrapText="1"/>
      <protection locked="0"/>
    </xf>
    <xf numFmtId="3" fontId="19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3" fontId="35" fillId="0" borderId="28" xfId="0" applyNumberFormat="1" applyFont="1" applyBorder="1" applyAlignment="1" applyProtection="1">
      <alignment horizontal="center" vertical="center"/>
      <protection locked="0"/>
    </xf>
    <xf numFmtId="3" fontId="3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2" fillId="0" borderId="28" xfId="0" applyFont="1" applyBorder="1"/>
    <xf numFmtId="0" fontId="2" fillId="0" borderId="1" xfId="0" applyFont="1" applyBorder="1"/>
    <xf numFmtId="0" fontId="2" fillId="0" borderId="26" xfId="0" applyFont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0" fillId="0" borderId="3" xfId="0" applyBorder="1"/>
    <xf numFmtId="0" fontId="0" fillId="0" borderId="28" xfId="0" applyBorder="1"/>
    <xf numFmtId="0" fontId="0" fillId="0" borderId="1" xfId="0" applyBorder="1"/>
    <xf numFmtId="0" fontId="0" fillId="0" borderId="26" xfId="0" applyBorder="1"/>
    <xf numFmtId="0" fontId="0" fillId="0" borderId="2" xfId="0" applyBorder="1"/>
    <xf numFmtId="0" fontId="2" fillId="0" borderId="26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justify" vertical="center"/>
    </xf>
    <xf numFmtId="0" fontId="30" fillId="4" borderId="60" xfId="0" applyFont="1" applyFill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49" fontId="0" fillId="4" borderId="3" xfId="0" applyNumberForma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36" fillId="4" borderId="3" xfId="0" applyFont="1" applyFill="1" applyBorder="1" applyAlignment="1" applyProtection="1">
      <alignment horizontal="center" vertical="center"/>
      <protection locked="0"/>
    </xf>
    <xf numFmtId="0" fontId="37" fillId="4" borderId="3" xfId="0" applyFont="1" applyFill="1" applyBorder="1" applyAlignment="1" applyProtection="1">
      <alignment horizontal="center" vertical="center"/>
      <protection locked="0"/>
    </xf>
    <xf numFmtId="0" fontId="36" fillId="0" borderId="3" xfId="0" applyFont="1" applyBorder="1"/>
    <xf numFmtId="0" fontId="36" fillId="0" borderId="3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0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30" xfId="0" applyNumberFormat="1" applyFont="1" applyFill="1" applyBorder="1" applyAlignment="1" applyProtection="1">
      <alignment horizontal="center" vertical="center"/>
      <protection locked="0"/>
    </xf>
    <xf numFmtId="14" fontId="5" fillId="4" borderId="30" xfId="0" applyNumberFormat="1" applyFont="1" applyFill="1" applyBorder="1" applyAlignment="1" applyProtection="1">
      <alignment horizontal="center" vertical="center"/>
      <protection locked="0"/>
    </xf>
    <xf numFmtId="49" fontId="36" fillId="4" borderId="30" xfId="0" applyNumberFormat="1" applyFont="1" applyFill="1" applyBorder="1" applyAlignment="1" applyProtection="1">
      <alignment horizontal="center" vertical="center"/>
      <protection locked="0"/>
    </xf>
    <xf numFmtId="49" fontId="37" fillId="4" borderId="30" xfId="0" applyNumberFormat="1" applyFont="1" applyFill="1" applyBorder="1" applyAlignment="1" applyProtection="1">
      <alignment horizontal="center" vertical="center"/>
      <protection locked="0"/>
    </xf>
    <xf numFmtId="17" fontId="0" fillId="4" borderId="30" xfId="0" applyNumberFormat="1" applyFill="1" applyBorder="1" applyAlignment="1" applyProtection="1">
      <alignment horizontal="center" vertical="center"/>
      <protection locked="0"/>
    </xf>
    <xf numFmtId="17" fontId="36" fillId="4" borderId="30" xfId="0" quotePrefix="1" applyNumberFormat="1" applyFont="1" applyFill="1" applyBorder="1" applyAlignment="1" applyProtection="1">
      <alignment horizontal="center" vertical="center"/>
      <protection locked="0"/>
    </xf>
    <xf numFmtId="17" fontId="36" fillId="4" borderId="29" xfId="0" quotePrefix="1" applyNumberFormat="1" applyFont="1" applyFill="1" applyBorder="1" applyAlignment="1" applyProtection="1">
      <alignment horizontal="center" vertical="center"/>
      <protection locked="0"/>
    </xf>
    <xf numFmtId="49" fontId="2" fillId="0" borderId="30" xfId="0" applyNumberFormat="1" applyFont="1" applyFill="1" applyBorder="1" applyAlignment="1" applyProtection="1">
      <alignment horizontal="center" vertical="center"/>
      <protection locked="0"/>
    </xf>
    <xf numFmtId="14" fontId="0" fillId="4" borderId="30" xfId="0" applyNumberFormat="1" applyFont="1" applyFill="1" applyBorder="1" applyAlignment="1" applyProtection="1">
      <alignment horizontal="center"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  <protection locked="0"/>
    </xf>
    <xf numFmtId="17" fontId="0" fillId="4" borderId="30" xfId="0" applyNumberFormat="1" applyFill="1" applyBorder="1" applyAlignment="1" applyProtection="1">
      <alignment horizontal="center" vertical="center" wrapText="1"/>
      <protection locked="0"/>
    </xf>
    <xf numFmtId="17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17" fontId="2" fillId="4" borderId="30" xfId="0" applyNumberFormat="1" applyFont="1" applyFill="1" applyBorder="1" applyAlignment="1" applyProtection="1">
      <alignment horizontal="center" vertical="center"/>
      <protection locked="0"/>
    </xf>
    <xf numFmtId="17" fontId="2" fillId="0" borderId="30" xfId="0" applyNumberFormat="1" applyFont="1" applyFill="1" applyBorder="1" applyAlignment="1" applyProtection="1">
      <alignment horizontal="center" vertical="center"/>
      <protection locked="0"/>
    </xf>
    <xf numFmtId="17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3" fontId="13" fillId="4" borderId="13" xfId="0" applyNumberFormat="1" applyFont="1" applyFill="1" applyBorder="1" applyAlignment="1" applyProtection="1">
      <alignment horizontal="center" vertical="center"/>
    </xf>
    <xf numFmtId="3" fontId="13" fillId="4" borderId="15" xfId="0" applyNumberFormat="1" applyFont="1" applyFill="1" applyBorder="1" applyAlignment="1" applyProtection="1">
      <alignment horizontal="center" vertical="center"/>
    </xf>
    <xf numFmtId="0" fontId="25" fillId="4" borderId="0" xfId="0" applyFont="1" applyFill="1" applyAlignment="1" applyProtection="1">
      <alignment horizontal="left" vertical="center"/>
      <protection locked="0"/>
    </xf>
    <xf numFmtId="0" fontId="25" fillId="4" borderId="0" xfId="0" applyFont="1" applyFill="1" applyAlignment="1" applyProtection="1">
      <alignment horizontal="left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</xf>
    <xf numFmtId="0" fontId="0" fillId="4" borderId="34" xfId="0" applyFont="1" applyFill="1" applyBorder="1" applyAlignment="1" applyProtection="1">
      <alignment horizontal="center" vertical="center" wrapText="1"/>
    </xf>
    <xf numFmtId="0" fontId="0" fillId="4" borderId="43" xfId="0" applyFont="1" applyFill="1" applyBorder="1" applyAlignment="1" applyProtection="1">
      <alignment horizontal="center" vertical="center" wrapText="1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4" borderId="24" xfId="0" applyFont="1" applyFill="1" applyBorder="1" applyAlignment="1" applyProtection="1">
      <alignment horizontal="center" vertical="center" wrapText="1"/>
    </xf>
    <xf numFmtId="0" fontId="26" fillId="4" borderId="14" xfId="0" applyFont="1" applyFill="1" applyBorder="1" applyAlignment="1" applyProtection="1">
      <alignment horizontal="center" vertical="center" wrapText="1"/>
    </xf>
    <xf numFmtId="0" fontId="26" fillId="4" borderId="15" xfId="0" applyFont="1" applyFill="1" applyBorder="1" applyAlignment="1" applyProtection="1">
      <alignment horizontal="center" vertical="center" wrapText="1"/>
    </xf>
    <xf numFmtId="0" fontId="30" fillId="4" borderId="12" xfId="0" applyFont="1" applyFill="1" applyBorder="1" applyAlignment="1" applyProtection="1">
      <alignment horizontal="center" vertical="center" wrapText="1"/>
    </xf>
    <xf numFmtId="0" fontId="30" fillId="4" borderId="32" xfId="0" applyFont="1" applyFill="1" applyBorder="1" applyAlignment="1" applyProtection="1">
      <alignment horizontal="center" vertical="center" wrapText="1"/>
    </xf>
    <xf numFmtId="0" fontId="30" fillId="4" borderId="22" xfId="0" applyFont="1" applyFill="1" applyBorder="1" applyAlignment="1" applyProtection="1">
      <alignment horizontal="center" vertical="center" wrapText="1"/>
    </xf>
    <xf numFmtId="0" fontId="30" fillId="4" borderId="52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3" fontId="0" fillId="4" borderId="30" xfId="0" applyNumberFormat="1" applyFont="1" applyFill="1" applyBorder="1" applyAlignment="1" applyProtection="1">
      <alignment horizontal="center" vertical="center" wrapText="1"/>
    </xf>
    <xf numFmtId="3" fontId="0" fillId="4" borderId="42" xfId="0" applyNumberFormat="1" applyFont="1" applyFill="1" applyBorder="1" applyAlignment="1" applyProtection="1">
      <alignment horizontal="center" vertical="center" wrapText="1"/>
    </xf>
    <xf numFmtId="3" fontId="0" fillId="4" borderId="29" xfId="0" applyNumberFormat="1" applyFont="1" applyFill="1" applyBorder="1" applyAlignment="1" applyProtection="1">
      <alignment horizontal="center" vertical="center" wrapText="1"/>
    </xf>
    <xf numFmtId="3" fontId="0" fillId="4" borderId="43" xfId="0" applyNumberFormat="1" applyFont="1" applyFill="1" applyBorder="1" applyAlignment="1" applyProtection="1">
      <alignment horizontal="center" vertical="center" wrapText="1"/>
    </xf>
    <xf numFmtId="0" fontId="0" fillId="4" borderId="25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55" xfId="0" applyFont="1" applyFill="1" applyBorder="1" applyAlignment="1" applyProtection="1">
      <alignment horizontal="center" vertical="center" wrapText="1"/>
    </xf>
    <xf numFmtId="3" fontId="3" fillId="4" borderId="35" xfId="0" applyNumberFormat="1" applyFont="1" applyFill="1" applyBorder="1" applyAlignment="1" applyProtection="1">
      <alignment horizontal="center" vertical="center"/>
      <protection locked="0"/>
    </xf>
    <xf numFmtId="3" fontId="3" fillId="4" borderId="36" xfId="0" applyNumberFormat="1" applyFont="1" applyFill="1" applyBorder="1" applyAlignment="1" applyProtection="1">
      <alignment horizontal="center" vertical="center"/>
      <protection locked="0"/>
    </xf>
    <xf numFmtId="3" fontId="3" fillId="4" borderId="37" xfId="0" applyNumberFormat="1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26" fillId="4" borderId="25" xfId="0" applyFont="1" applyFill="1" applyBorder="1" applyAlignment="1" applyProtection="1">
      <alignment horizontal="center" vertical="center" wrapText="1"/>
    </xf>
    <xf numFmtId="0" fontId="26" fillId="4" borderId="30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22" xfId="0" applyFont="1" applyFill="1" applyBorder="1" applyAlignment="1" applyProtection="1">
      <alignment horizontal="center" vertical="center" wrapText="1"/>
    </xf>
    <xf numFmtId="0" fontId="26" fillId="4" borderId="26" xfId="0" applyFont="1" applyFill="1" applyBorder="1" applyAlignment="1" applyProtection="1">
      <alignment horizontal="center" vertical="center" wrapText="1"/>
    </xf>
    <xf numFmtId="0" fontId="26" fillId="4" borderId="52" xfId="0" applyFont="1" applyFill="1" applyBorder="1" applyAlignment="1" applyProtection="1">
      <alignment horizontal="center" vertical="center" wrapText="1"/>
    </xf>
    <xf numFmtId="0" fontId="27" fillId="4" borderId="12" xfId="0" applyFont="1" applyFill="1" applyBorder="1" applyAlignment="1" applyProtection="1">
      <alignment horizontal="center" vertical="center" wrapText="1"/>
    </xf>
    <xf numFmtId="0" fontId="27" fillId="4" borderId="32" xfId="0" applyFont="1" applyFill="1" applyBorder="1" applyAlignment="1" applyProtection="1">
      <alignment horizontal="center" vertical="center" wrapText="1"/>
    </xf>
    <xf numFmtId="0" fontId="26" fillId="4" borderId="31" xfId="0" applyFont="1" applyFill="1" applyBorder="1" applyAlignment="1" applyProtection="1">
      <alignment horizontal="center" vertical="center" wrapText="1"/>
    </xf>
    <xf numFmtId="0" fontId="26" fillId="4" borderId="53" xfId="0" applyFont="1" applyFill="1" applyBorder="1" applyAlignment="1" applyProtection="1">
      <alignment horizontal="center" vertical="center" wrapText="1"/>
    </xf>
    <xf numFmtId="3" fontId="3" fillId="4" borderId="25" xfId="0" applyNumberFormat="1" applyFont="1" applyFill="1" applyBorder="1" applyAlignment="1" applyProtection="1">
      <alignment horizontal="center" vertical="center"/>
    </xf>
    <xf numFmtId="3" fontId="3" fillId="4" borderId="24" xfId="0" applyNumberFormat="1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26" fillId="4" borderId="38" xfId="0" applyFont="1" applyFill="1" applyBorder="1" applyAlignment="1" applyProtection="1">
      <alignment horizontal="center" vertical="center" wrapText="1"/>
    </xf>
    <xf numFmtId="0" fontId="26" fillId="4" borderId="39" xfId="0" applyFont="1" applyFill="1" applyBorder="1" applyAlignment="1" applyProtection="1">
      <alignment horizontal="center" vertical="center" wrapText="1"/>
    </xf>
    <xf numFmtId="0" fontId="26" fillId="4" borderId="4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57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48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15" fillId="0" borderId="29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21" fillId="4" borderId="25" xfId="0" applyFont="1" applyFill="1" applyBorder="1" applyAlignment="1" applyProtection="1">
      <alignment horizontal="center" vertical="center" wrapText="1"/>
    </xf>
    <xf numFmtId="0" fontId="21" fillId="4" borderId="23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2" xfId="0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/>
    </xf>
    <xf numFmtId="3" fontId="13" fillId="0" borderId="15" xfId="0" applyNumberFormat="1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top" wrapText="1"/>
    </xf>
    <xf numFmtId="0" fontId="13" fillId="0" borderId="24" xfId="0" applyFont="1" applyFill="1" applyBorder="1" applyAlignment="1" applyProtection="1">
      <alignment horizontal="center" vertical="top" wrapText="1"/>
    </xf>
    <xf numFmtId="0" fontId="21" fillId="4" borderId="46" xfId="0" applyFont="1" applyFill="1" applyBorder="1" applyAlignment="1" applyProtection="1">
      <alignment horizontal="center" vertical="center"/>
    </xf>
    <xf numFmtId="0" fontId="21" fillId="4" borderId="47" xfId="0" applyFont="1" applyFill="1" applyBorder="1" applyAlignment="1" applyProtection="1">
      <alignment horizontal="center" vertical="center"/>
    </xf>
    <xf numFmtId="0" fontId="21" fillId="4" borderId="42" xfId="0" applyFont="1" applyFill="1" applyBorder="1" applyAlignment="1" applyProtection="1">
      <alignment horizontal="center" vertical="center" wrapText="1"/>
    </xf>
    <xf numFmtId="0" fontId="21" fillId="4" borderId="44" xfId="0" applyFont="1" applyFill="1" applyBorder="1" applyAlignment="1" applyProtection="1">
      <alignment horizontal="center" vertical="center" wrapText="1"/>
    </xf>
    <xf numFmtId="0" fontId="21" fillId="4" borderId="48" xfId="0" applyFont="1" applyFill="1" applyBorder="1" applyAlignment="1" applyProtection="1">
      <alignment horizontal="center" vertical="center" wrapText="1"/>
    </xf>
    <xf numFmtId="0" fontId="21" fillId="4" borderId="49" xfId="0" applyFont="1" applyFill="1" applyBorder="1" applyAlignment="1" applyProtection="1">
      <alignment horizontal="center" vertical="center" wrapText="1"/>
    </xf>
    <xf numFmtId="3" fontId="15" fillId="0" borderId="42" xfId="0" applyNumberFormat="1" applyFont="1" applyFill="1" applyBorder="1" applyAlignment="1" applyProtection="1">
      <alignment horizontal="center" vertical="center" wrapText="1"/>
    </xf>
    <xf numFmtId="3" fontId="15" fillId="0" borderId="44" xfId="0" applyNumberFormat="1" applyFont="1" applyFill="1" applyBorder="1" applyAlignment="1" applyProtection="1">
      <alignment horizontal="center" vertical="center" wrapText="1"/>
    </xf>
    <xf numFmtId="0" fontId="15" fillId="0" borderId="42" xfId="0" applyFont="1" applyFill="1" applyBorder="1" applyAlignment="1" applyProtection="1">
      <alignment horizontal="center" vertical="center" wrapText="1"/>
    </xf>
    <xf numFmtId="0" fontId="15" fillId="0" borderId="44" xfId="0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32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22" fillId="4" borderId="12" xfId="0" applyFont="1" applyFill="1" applyBorder="1" applyAlignment="1" applyProtection="1">
      <alignment horizontal="center" vertical="center" wrapText="1"/>
    </xf>
    <xf numFmtId="0" fontId="22" fillId="4" borderId="32" xfId="0" applyFont="1" applyFill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4" zoomScale="90" zoomScaleNormal="90" workbookViewId="0">
      <selection activeCell="C42" sqref="C42"/>
    </sheetView>
  </sheetViews>
  <sheetFormatPr defaultColWidth="8.85546875" defaultRowHeight="15"/>
  <cols>
    <col min="1" max="1" width="17.7109375" style="2" customWidth="1"/>
    <col min="2" max="2" width="14.5703125" style="2" customWidth="1"/>
    <col min="3" max="3" width="14.85546875" style="2" customWidth="1"/>
    <col min="4" max="16384" width="8.85546875" style="2"/>
  </cols>
  <sheetData>
    <row r="1" spans="1:14" ht="21">
      <c r="A1" s="1" t="s">
        <v>0</v>
      </c>
    </row>
    <row r="2" spans="1:14" ht="14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</row>
    <row r="4" spans="1:14" ht="14.25" customHeight="1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</row>
    <row r="5" spans="1:14" ht="14.25" customHeight="1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>
      <c r="A9" s="8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>
      <c r="A11" s="12" t="s">
        <v>9</v>
      </c>
      <c r="B11" s="13" t="s">
        <v>10</v>
      </c>
      <c r="C11" s="14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>
      <c r="A12" s="15" t="s">
        <v>12</v>
      </c>
      <c r="B12" s="16" t="s">
        <v>13</v>
      </c>
      <c r="C12" s="17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>
      <c r="A13" s="15" t="s">
        <v>15</v>
      </c>
      <c r="B13" s="16" t="s">
        <v>13</v>
      </c>
      <c r="C13" s="17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>
      <c r="A14" s="15" t="s">
        <v>16</v>
      </c>
      <c r="B14" s="16" t="s">
        <v>13</v>
      </c>
      <c r="C14" s="17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>
      <c r="A15" s="15" t="s">
        <v>17</v>
      </c>
      <c r="B15" s="16" t="s">
        <v>13</v>
      </c>
      <c r="C15" s="17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>
      <c r="A16" s="15" t="s">
        <v>18</v>
      </c>
      <c r="B16" s="16" t="s">
        <v>13</v>
      </c>
      <c r="C16" s="17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>
      <c r="A17" s="18" t="s">
        <v>19</v>
      </c>
      <c r="B17" s="19" t="s">
        <v>20</v>
      </c>
      <c r="C17" s="20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>
      <c r="A18" s="18" t="s">
        <v>22</v>
      </c>
      <c r="B18" s="19" t="s">
        <v>20</v>
      </c>
      <c r="C18" s="20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>
      <c r="A19" s="18" t="s">
        <v>23</v>
      </c>
      <c r="B19" s="19" t="s">
        <v>20</v>
      </c>
      <c r="C19" s="20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>
      <c r="A20" s="18" t="s">
        <v>24</v>
      </c>
      <c r="B20" s="19" t="s">
        <v>20</v>
      </c>
      <c r="C20" s="20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>
      <c r="A21" s="18" t="s">
        <v>25</v>
      </c>
      <c r="B21" s="19" t="s">
        <v>20</v>
      </c>
      <c r="C21" s="20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>
      <c r="A22" s="18" t="s">
        <v>26</v>
      </c>
      <c r="B22" s="19" t="s">
        <v>20</v>
      </c>
      <c r="C22" s="20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>
      <c r="A23" s="18" t="s">
        <v>27</v>
      </c>
      <c r="B23" s="19" t="s">
        <v>20</v>
      </c>
      <c r="C23" s="20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>
      <c r="A24" s="21" t="s">
        <v>28</v>
      </c>
      <c r="B24" s="22" t="s">
        <v>20</v>
      </c>
      <c r="C24" s="23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>
      <c r="B25" s="3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>
      <c r="A26" s="3"/>
    </row>
    <row r="27" spans="1:14">
      <c r="A27" s="7" t="s">
        <v>29</v>
      </c>
    </row>
    <row r="28" spans="1:14">
      <c r="A28" s="3" t="s">
        <v>30</v>
      </c>
    </row>
    <row r="29" spans="1:14">
      <c r="A29" s="3" t="s">
        <v>31</v>
      </c>
    </row>
    <row r="30" spans="1:14">
      <c r="A30" s="3"/>
    </row>
    <row r="31" spans="1:14" ht="130.69999999999999" customHeight="1">
      <c r="A31" s="3"/>
    </row>
    <row r="32" spans="1:14" ht="38.25" customHeight="1">
      <c r="A32" s="8"/>
    </row>
    <row r="33" spans="1:13">
      <c r="A33" s="8"/>
    </row>
    <row r="34" spans="1:13">
      <c r="A34" s="2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7" spans="1:13">
      <c r="A37" s="26" t="s">
        <v>34</v>
      </c>
    </row>
    <row r="38" spans="1:13">
      <c r="A38" s="2" t="s">
        <v>35</v>
      </c>
    </row>
    <row r="40" spans="1:13">
      <c r="A40" s="7" t="s">
        <v>36</v>
      </c>
    </row>
    <row r="41" spans="1:13">
      <c r="A41" s="3" t="s">
        <v>37</v>
      </c>
    </row>
    <row r="42" spans="1:13">
      <c r="A42" s="27" t="s">
        <v>38</v>
      </c>
    </row>
    <row r="43" spans="1:13">
      <c r="B43" s="8"/>
      <c r="C43" s="8"/>
      <c r="D43" s="8"/>
      <c r="E43" s="8"/>
      <c r="F43" s="8"/>
      <c r="G43" s="8"/>
    </row>
    <row r="44" spans="1:13">
      <c r="A44" s="28"/>
      <c r="B44" s="8"/>
      <c r="C44" s="8"/>
      <c r="D44" s="8"/>
      <c r="E44" s="8"/>
      <c r="F44" s="8"/>
      <c r="G44" s="8"/>
    </row>
    <row r="45" spans="1:13">
      <c r="B45" s="8"/>
      <c r="C45" s="8"/>
      <c r="D45" s="8"/>
      <c r="E45" s="8"/>
      <c r="F45" s="8"/>
      <c r="G45" s="8"/>
    </row>
    <row r="46" spans="1:13">
      <c r="A46" s="8"/>
      <c r="B46" s="8"/>
      <c r="C46" s="8"/>
      <c r="D46" s="8"/>
      <c r="E46" s="8"/>
      <c r="F46" s="8"/>
      <c r="G46" s="8"/>
    </row>
    <row r="47" spans="1:13">
      <c r="A47" s="8"/>
      <c r="B47" s="8"/>
      <c r="C47" s="8"/>
      <c r="D47" s="8"/>
      <c r="E47" s="8"/>
      <c r="F47" s="8"/>
      <c r="G47" s="8"/>
    </row>
    <row r="48" spans="1:13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8"/>
      <c r="G49" s="8"/>
    </row>
    <row r="50" spans="1:7">
      <c r="A50" s="8"/>
      <c r="B50" s="8"/>
      <c r="C50" s="8"/>
      <c r="D50" s="8"/>
      <c r="E50" s="8"/>
      <c r="F50" s="8"/>
      <c r="G50" s="8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L76"/>
  <sheetViews>
    <sheetView tabSelected="1" topLeftCell="A10" workbookViewId="0">
      <selection activeCell="D89" sqref="D89"/>
    </sheetView>
  </sheetViews>
  <sheetFormatPr defaultRowHeight="15"/>
  <cols>
    <col min="1" max="1" width="9.28515625" style="149" bestFit="1" customWidth="1"/>
    <col min="2" max="2" width="13.7109375" style="149" customWidth="1"/>
    <col min="3" max="3" width="13.28515625" style="149" customWidth="1"/>
    <col min="4" max="4" width="9.85546875" style="149" bestFit="1" customWidth="1"/>
    <col min="5" max="5" width="11" style="149" bestFit="1" customWidth="1"/>
    <col min="6" max="6" width="11.7109375" style="149" customWidth="1"/>
    <col min="7" max="7" width="25.85546875" style="149" customWidth="1"/>
    <col min="8" max="9" width="9.140625" style="149"/>
    <col min="10" max="10" width="11.140625" style="149" customWidth="1"/>
    <col min="11" max="11" width="38.42578125" style="149" bestFit="1" customWidth="1"/>
    <col min="12" max="13" width="10" style="149" bestFit="1" customWidth="1"/>
    <col min="14" max="14" width="9.140625" style="149"/>
    <col min="15" max="15" width="9.28515625" style="149" bestFit="1" customWidth="1"/>
    <col min="16" max="19" width="9.140625" style="149"/>
    <col min="20" max="16384" width="9.140625" style="122"/>
  </cols>
  <sheetData>
    <row r="1" spans="1:19" ht="19.5" thickBot="1">
      <c r="A1" s="467" t="s">
        <v>39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9"/>
    </row>
    <row r="2" spans="1:19" ht="54" customHeight="1">
      <c r="A2" s="470" t="s">
        <v>40</v>
      </c>
      <c r="B2" s="472" t="s">
        <v>41</v>
      </c>
      <c r="C2" s="473"/>
      <c r="D2" s="473"/>
      <c r="E2" s="473"/>
      <c r="F2" s="474"/>
      <c r="G2" s="470" t="s">
        <v>42</v>
      </c>
      <c r="H2" s="470" t="s">
        <v>43</v>
      </c>
      <c r="I2" s="476" t="s">
        <v>44</v>
      </c>
      <c r="J2" s="470" t="s">
        <v>45</v>
      </c>
      <c r="K2" s="470" t="s">
        <v>46</v>
      </c>
      <c r="L2" s="478" t="s">
        <v>47</v>
      </c>
      <c r="M2" s="479"/>
      <c r="N2" s="472" t="s">
        <v>48</v>
      </c>
      <c r="O2" s="474"/>
      <c r="P2" s="472" t="s">
        <v>49</v>
      </c>
      <c r="Q2" s="474"/>
      <c r="R2" s="472" t="s">
        <v>50</v>
      </c>
      <c r="S2" s="474"/>
    </row>
    <row r="3" spans="1:19" ht="143.25" thickBot="1">
      <c r="A3" s="471"/>
      <c r="B3" s="144" t="s">
        <v>51</v>
      </c>
      <c r="C3" s="143" t="s">
        <v>52</v>
      </c>
      <c r="D3" s="29" t="s">
        <v>53</v>
      </c>
      <c r="E3" s="29" t="s">
        <v>54</v>
      </c>
      <c r="F3" s="30" t="s">
        <v>55</v>
      </c>
      <c r="G3" s="475"/>
      <c r="H3" s="475"/>
      <c r="I3" s="477"/>
      <c r="J3" s="475"/>
      <c r="K3" s="475"/>
      <c r="L3" s="145" t="s">
        <v>56</v>
      </c>
      <c r="M3" s="146" t="s">
        <v>57</v>
      </c>
      <c r="N3" s="208" t="s">
        <v>58</v>
      </c>
      <c r="O3" s="123" t="s">
        <v>59</v>
      </c>
      <c r="P3" s="31" t="s">
        <v>60</v>
      </c>
      <c r="Q3" s="32" t="s">
        <v>61</v>
      </c>
      <c r="R3" s="124" t="s">
        <v>62</v>
      </c>
      <c r="S3" s="123" t="s">
        <v>63</v>
      </c>
    </row>
    <row r="4" spans="1:19" ht="136.5" customHeight="1">
      <c r="A4" s="464">
        <v>1</v>
      </c>
      <c r="B4" s="162" t="s">
        <v>142</v>
      </c>
      <c r="C4" s="163" t="s">
        <v>143</v>
      </c>
      <c r="D4" s="164">
        <v>70646015</v>
      </c>
      <c r="E4" s="164">
        <v>107624966</v>
      </c>
      <c r="F4" s="165">
        <v>600138453</v>
      </c>
      <c r="G4" s="162" t="s">
        <v>144</v>
      </c>
      <c r="H4" s="162" t="s">
        <v>24</v>
      </c>
      <c r="I4" s="161" t="s">
        <v>70</v>
      </c>
      <c r="J4" s="161" t="s">
        <v>145</v>
      </c>
      <c r="K4" s="162" t="s">
        <v>288</v>
      </c>
      <c r="L4" s="166">
        <v>3800000</v>
      </c>
      <c r="M4" s="167">
        <f>L4/100*85</f>
        <v>3230000</v>
      </c>
      <c r="N4" s="209" t="s">
        <v>157</v>
      </c>
      <c r="O4" s="168" t="s">
        <v>156</v>
      </c>
      <c r="P4" s="169"/>
      <c r="Q4" s="165"/>
      <c r="R4" s="162" t="s">
        <v>146</v>
      </c>
      <c r="S4" s="161" t="s">
        <v>65</v>
      </c>
    </row>
    <row r="5" spans="1:19" ht="128.25" customHeight="1">
      <c r="A5" s="170">
        <v>2</v>
      </c>
      <c r="B5" s="134" t="s">
        <v>142</v>
      </c>
      <c r="C5" s="171" t="s">
        <v>143</v>
      </c>
      <c r="D5" s="172">
        <v>70646015</v>
      </c>
      <c r="E5" s="172">
        <v>107624966</v>
      </c>
      <c r="F5" s="138">
        <v>600138453</v>
      </c>
      <c r="G5" s="134" t="s">
        <v>147</v>
      </c>
      <c r="H5" s="134" t="s">
        <v>24</v>
      </c>
      <c r="I5" s="170" t="s">
        <v>70</v>
      </c>
      <c r="J5" s="170" t="s">
        <v>145</v>
      </c>
      <c r="K5" s="134" t="s">
        <v>148</v>
      </c>
      <c r="L5" s="54">
        <v>6500000</v>
      </c>
      <c r="M5" s="57">
        <f t="shared" ref="M5:M11" si="0">L5/100*85</f>
        <v>5525000</v>
      </c>
      <c r="N5" s="153" t="s">
        <v>289</v>
      </c>
      <c r="O5" s="45" t="s">
        <v>290</v>
      </c>
      <c r="P5" s="137"/>
      <c r="Q5" s="138"/>
      <c r="R5" s="134" t="s">
        <v>146</v>
      </c>
      <c r="S5" s="170" t="s">
        <v>65</v>
      </c>
    </row>
    <row r="6" spans="1:19" ht="155.25" customHeight="1">
      <c r="A6" s="170">
        <v>3</v>
      </c>
      <c r="B6" s="134" t="s">
        <v>142</v>
      </c>
      <c r="C6" s="173" t="s">
        <v>143</v>
      </c>
      <c r="D6" s="172">
        <v>70646015</v>
      </c>
      <c r="E6" s="172">
        <v>107624966</v>
      </c>
      <c r="F6" s="138">
        <v>600138453</v>
      </c>
      <c r="G6" s="134" t="s">
        <v>149</v>
      </c>
      <c r="H6" s="134" t="s">
        <v>24</v>
      </c>
      <c r="I6" s="170" t="s">
        <v>70</v>
      </c>
      <c r="J6" s="170" t="s">
        <v>145</v>
      </c>
      <c r="K6" s="134" t="s">
        <v>150</v>
      </c>
      <c r="L6" s="174">
        <v>3600000</v>
      </c>
      <c r="M6" s="148">
        <f t="shared" si="0"/>
        <v>3060000</v>
      </c>
      <c r="N6" s="153" t="s">
        <v>291</v>
      </c>
      <c r="O6" s="45" t="s">
        <v>156</v>
      </c>
      <c r="P6" s="137"/>
      <c r="Q6" s="138" t="s">
        <v>71</v>
      </c>
      <c r="R6" s="134" t="s">
        <v>146</v>
      </c>
      <c r="S6" s="170" t="s">
        <v>65</v>
      </c>
    </row>
    <row r="7" spans="1:19" ht="152.25" customHeight="1">
      <c r="A7" s="170">
        <v>4</v>
      </c>
      <c r="B7" s="52" t="s">
        <v>142</v>
      </c>
      <c r="C7" s="121" t="s">
        <v>143</v>
      </c>
      <c r="D7" s="61">
        <v>70646015</v>
      </c>
      <c r="E7" s="61">
        <v>107624966</v>
      </c>
      <c r="F7" s="59">
        <v>600138453</v>
      </c>
      <c r="G7" s="52" t="s">
        <v>292</v>
      </c>
      <c r="H7" s="52" t="s">
        <v>24</v>
      </c>
      <c r="I7" s="51" t="s">
        <v>70</v>
      </c>
      <c r="J7" s="51" t="s">
        <v>145</v>
      </c>
      <c r="K7" s="52" t="s">
        <v>293</v>
      </c>
      <c r="L7" s="142">
        <v>10000000</v>
      </c>
      <c r="M7" s="57">
        <f t="shared" si="0"/>
        <v>8500000</v>
      </c>
      <c r="N7" s="153" t="s">
        <v>291</v>
      </c>
      <c r="O7" s="45" t="s">
        <v>294</v>
      </c>
      <c r="P7" s="60"/>
      <c r="Q7" s="59"/>
      <c r="R7" s="52" t="s">
        <v>152</v>
      </c>
      <c r="S7" s="51" t="s">
        <v>65</v>
      </c>
    </row>
    <row r="8" spans="1:19" ht="152.25" customHeight="1">
      <c r="A8" s="170">
        <v>5</v>
      </c>
      <c r="B8" s="134" t="s">
        <v>142</v>
      </c>
      <c r="C8" s="171" t="s">
        <v>143</v>
      </c>
      <c r="D8" s="172">
        <v>70646015</v>
      </c>
      <c r="E8" s="172">
        <v>107624966</v>
      </c>
      <c r="F8" s="138">
        <v>600138453</v>
      </c>
      <c r="G8" s="134" t="s">
        <v>153</v>
      </c>
      <c r="H8" s="134" t="s">
        <v>24</v>
      </c>
      <c r="I8" s="170" t="s">
        <v>70</v>
      </c>
      <c r="J8" s="170" t="s">
        <v>145</v>
      </c>
      <c r="K8" s="134" t="s">
        <v>295</v>
      </c>
      <c r="L8" s="174">
        <v>4000000</v>
      </c>
      <c r="M8" s="148">
        <f t="shared" si="0"/>
        <v>3400000</v>
      </c>
      <c r="N8" s="153" t="s">
        <v>291</v>
      </c>
      <c r="O8" s="45" t="s">
        <v>296</v>
      </c>
      <c r="P8" s="137"/>
      <c r="Q8" s="138"/>
      <c r="R8" s="134" t="s">
        <v>151</v>
      </c>
      <c r="S8" s="170" t="s">
        <v>65</v>
      </c>
    </row>
    <row r="9" spans="1:19" ht="135">
      <c r="A9" s="170">
        <v>6</v>
      </c>
      <c r="B9" s="52" t="s">
        <v>142</v>
      </c>
      <c r="C9" s="191" t="s">
        <v>143</v>
      </c>
      <c r="D9" s="61">
        <v>70646015</v>
      </c>
      <c r="E9" s="61">
        <v>107624966</v>
      </c>
      <c r="F9" s="59">
        <v>600138453</v>
      </c>
      <c r="G9" s="52" t="s">
        <v>297</v>
      </c>
      <c r="H9" s="52" t="s">
        <v>24</v>
      </c>
      <c r="I9" s="51" t="s">
        <v>70</v>
      </c>
      <c r="J9" s="51" t="s">
        <v>145</v>
      </c>
      <c r="K9" s="52" t="s">
        <v>298</v>
      </c>
      <c r="L9" s="142">
        <v>6500000</v>
      </c>
      <c r="M9" s="57">
        <f t="shared" si="0"/>
        <v>5525000</v>
      </c>
      <c r="N9" s="153" t="s">
        <v>291</v>
      </c>
      <c r="O9" s="45" t="s">
        <v>296</v>
      </c>
      <c r="P9" s="60"/>
      <c r="Q9" s="59"/>
      <c r="R9" s="52" t="s">
        <v>151</v>
      </c>
      <c r="S9" s="51" t="s">
        <v>65</v>
      </c>
    </row>
    <row r="10" spans="1:19" ht="90">
      <c r="A10" s="170">
        <v>7</v>
      </c>
      <c r="B10" s="40" t="s">
        <v>184</v>
      </c>
      <c r="C10" s="118" t="s">
        <v>185</v>
      </c>
      <c r="D10" s="125">
        <v>70987513</v>
      </c>
      <c r="E10" s="125">
        <v>107625903</v>
      </c>
      <c r="F10" s="39">
        <v>600138119</v>
      </c>
      <c r="G10" s="40" t="s">
        <v>186</v>
      </c>
      <c r="H10" s="40" t="s">
        <v>24</v>
      </c>
      <c r="I10" s="41" t="s">
        <v>70</v>
      </c>
      <c r="J10" s="41" t="s">
        <v>187</v>
      </c>
      <c r="K10" s="40" t="s">
        <v>188</v>
      </c>
      <c r="L10" s="54">
        <v>30000000</v>
      </c>
      <c r="M10" s="126">
        <f t="shared" si="0"/>
        <v>25500000</v>
      </c>
      <c r="N10" s="104" t="s">
        <v>299</v>
      </c>
      <c r="O10" s="115" t="s">
        <v>300</v>
      </c>
      <c r="P10" s="116"/>
      <c r="Q10" s="39" t="s">
        <v>71</v>
      </c>
      <c r="R10" s="40" t="s">
        <v>189</v>
      </c>
      <c r="S10" s="41" t="s">
        <v>65</v>
      </c>
    </row>
    <row r="11" spans="1:19" ht="90">
      <c r="A11" s="170">
        <v>8</v>
      </c>
      <c r="B11" s="40" t="s">
        <v>184</v>
      </c>
      <c r="C11" s="118" t="s">
        <v>185</v>
      </c>
      <c r="D11" s="125">
        <v>70987513</v>
      </c>
      <c r="E11" s="125">
        <v>107625903</v>
      </c>
      <c r="F11" s="39">
        <v>600138119</v>
      </c>
      <c r="G11" s="40" t="s">
        <v>190</v>
      </c>
      <c r="H11" s="40" t="s">
        <v>24</v>
      </c>
      <c r="I11" s="41" t="s">
        <v>70</v>
      </c>
      <c r="J11" s="41" t="s">
        <v>187</v>
      </c>
      <c r="K11" s="40" t="s">
        <v>191</v>
      </c>
      <c r="L11" s="43">
        <v>40000000</v>
      </c>
      <c r="M11" s="126">
        <f t="shared" si="0"/>
        <v>34000000</v>
      </c>
      <c r="N11" s="104" t="s">
        <v>301</v>
      </c>
      <c r="O11" s="115" t="s">
        <v>300</v>
      </c>
      <c r="P11" s="116"/>
      <c r="Q11" s="39" t="s">
        <v>71</v>
      </c>
      <c r="R11" s="40" t="s">
        <v>189</v>
      </c>
      <c r="S11" s="41" t="s">
        <v>65</v>
      </c>
    </row>
    <row r="12" spans="1:19" ht="90">
      <c r="A12" s="170">
        <v>9</v>
      </c>
      <c r="B12" s="40" t="s">
        <v>192</v>
      </c>
      <c r="C12" s="118" t="s">
        <v>193</v>
      </c>
      <c r="D12" s="125">
        <v>70982830</v>
      </c>
      <c r="E12" s="125">
        <v>181001560</v>
      </c>
      <c r="F12" s="39">
        <v>600138186</v>
      </c>
      <c r="G12" s="40" t="s">
        <v>195</v>
      </c>
      <c r="H12" s="40" t="s">
        <v>24</v>
      </c>
      <c r="I12" s="41" t="s">
        <v>70</v>
      </c>
      <c r="J12" s="41" t="s">
        <v>194</v>
      </c>
      <c r="K12" s="40" t="s">
        <v>196</v>
      </c>
      <c r="L12" s="43">
        <v>6000000</v>
      </c>
      <c r="M12" s="126">
        <v>5100000</v>
      </c>
      <c r="N12" s="128" t="s">
        <v>301</v>
      </c>
      <c r="O12" s="115" t="s">
        <v>300</v>
      </c>
      <c r="P12" s="116"/>
      <c r="Q12" s="39"/>
      <c r="R12" s="41" t="s">
        <v>163</v>
      </c>
      <c r="S12" s="41" t="s">
        <v>65</v>
      </c>
    </row>
    <row r="13" spans="1:19" ht="90">
      <c r="A13" s="170">
        <v>10</v>
      </c>
      <c r="B13" s="40" t="s">
        <v>192</v>
      </c>
      <c r="C13" s="118" t="s">
        <v>193</v>
      </c>
      <c r="D13" s="125">
        <v>70982830</v>
      </c>
      <c r="E13" s="125">
        <v>181001560</v>
      </c>
      <c r="F13" s="39">
        <v>600138186</v>
      </c>
      <c r="G13" s="40" t="s">
        <v>197</v>
      </c>
      <c r="H13" s="40" t="s">
        <v>24</v>
      </c>
      <c r="I13" s="41" t="s">
        <v>70</v>
      </c>
      <c r="J13" s="41" t="s">
        <v>194</v>
      </c>
      <c r="K13" s="40" t="s">
        <v>198</v>
      </c>
      <c r="L13" s="358">
        <v>1000000</v>
      </c>
      <c r="M13" s="126">
        <v>850000</v>
      </c>
      <c r="N13" s="128" t="s">
        <v>301</v>
      </c>
      <c r="O13" s="115" t="s">
        <v>300</v>
      </c>
      <c r="P13" s="116"/>
      <c r="Q13" s="39"/>
      <c r="R13" s="41" t="s">
        <v>163</v>
      </c>
      <c r="S13" s="41" t="s">
        <v>65</v>
      </c>
    </row>
    <row r="14" spans="1:19" ht="120">
      <c r="A14" s="170">
        <v>11</v>
      </c>
      <c r="B14" s="134" t="s">
        <v>68</v>
      </c>
      <c r="C14" s="171" t="s">
        <v>73</v>
      </c>
      <c r="D14" s="130">
        <v>75003732</v>
      </c>
      <c r="E14" s="130">
        <v>107626128</v>
      </c>
      <c r="F14" s="176">
        <v>674000439</v>
      </c>
      <c r="G14" s="134" t="s">
        <v>69</v>
      </c>
      <c r="H14" s="134" t="s">
        <v>24</v>
      </c>
      <c r="I14" s="134" t="s">
        <v>70</v>
      </c>
      <c r="J14" s="134" t="s">
        <v>70</v>
      </c>
      <c r="K14" s="134" t="s">
        <v>302</v>
      </c>
      <c r="L14" s="359">
        <v>16270000</v>
      </c>
      <c r="M14" s="148">
        <f t="shared" ref="M14:M19" si="1">L14/100*85</f>
        <v>13829500</v>
      </c>
      <c r="N14" s="157" t="s">
        <v>303</v>
      </c>
      <c r="O14" s="127" t="s">
        <v>300</v>
      </c>
      <c r="P14" s="137"/>
      <c r="Q14" s="138"/>
      <c r="R14" s="134" t="s">
        <v>72</v>
      </c>
      <c r="S14" s="170" t="s">
        <v>65</v>
      </c>
    </row>
    <row r="15" spans="1:19" ht="60">
      <c r="A15" s="170">
        <v>12</v>
      </c>
      <c r="B15" s="134" t="s">
        <v>68</v>
      </c>
      <c r="C15" s="171" t="s">
        <v>73</v>
      </c>
      <c r="D15" s="130">
        <v>75003732</v>
      </c>
      <c r="E15" s="130">
        <v>107626128</v>
      </c>
      <c r="F15" s="176">
        <v>674000439</v>
      </c>
      <c r="G15" s="134" t="s">
        <v>74</v>
      </c>
      <c r="H15" s="134" t="s">
        <v>24</v>
      </c>
      <c r="I15" s="134" t="s">
        <v>70</v>
      </c>
      <c r="J15" s="134" t="s">
        <v>70</v>
      </c>
      <c r="K15" s="134" t="s">
        <v>75</v>
      </c>
      <c r="L15" s="359">
        <v>2500000</v>
      </c>
      <c r="M15" s="148">
        <f t="shared" si="1"/>
        <v>2125000</v>
      </c>
      <c r="N15" s="157" t="s">
        <v>303</v>
      </c>
      <c r="O15" s="127" t="s">
        <v>300</v>
      </c>
      <c r="P15" s="137"/>
      <c r="Q15" s="138"/>
      <c r="R15" s="134" t="s">
        <v>76</v>
      </c>
      <c r="S15" s="170" t="s">
        <v>65</v>
      </c>
    </row>
    <row r="16" spans="1:19" ht="120">
      <c r="A16" s="170">
        <v>13</v>
      </c>
      <c r="B16" s="134" t="s">
        <v>68</v>
      </c>
      <c r="C16" s="171" t="s">
        <v>73</v>
      </c>
      <c r="D16" s="130">
        <v>75003732</v>
      </c>
      <c r="E16" s="130">
        <v>107626128</v>
      </c>
      <c r="F16" s="176">
        <v>674000439</v>
      </c>
      <c r="G16" s="134" t="s">
        <v>77</v>
      </c>
      <c r="H16" s="134" t="s">
        <v>24</v>
      </c>
      <c r="I16" s="134" t="s">
        <v>70</v>
      </c>
      <c r="J16" s="134" t="s">
        <v>70</v>
      </c>
      <c r="K16" s="52" t="s">
        <v>304</v>
      </c>
      <c r="L16" s="359">
        <v>2400000</v>
      </c>
      <c r="M16" s="148">
        <f t="shared" si="1"/>
        <v>2040000</v>
      </c>
      <c r="N16" s="157" t="s">
        <v>303</v>
      </c>
      <c r="O16" s="127" t="s">
        <v>300</v>
      </c>
      <c r="P16" s="137"/>
      <c r="Q16" s="138"/>
      <c r="R16" s="134" t="s">
        <v>76</v>
      </c>
      <c r="S16" s="170" t="s">
        <v>65</v>
      </c>
    </row>
    <row r="17" spans="1:19" ht="92.25" customHeight="1">
      <c r="A17" s="170">
        <v>14</v>
      </c>
      <c r="B17" s="134" t="s">
        <v>68</v>
      </c>
      <c r="C17" s="171" t="s">
        <v>73</v>
      </c>
      <c r="D17" s="130">
        <v>75003732</v>
      </c>
      <c r="E17" s="130">
        <v>107626128</v>
      </c>
      <c r="F17" s="176">
        <v>674000439</v>
      </c>
      <c r="G17" s="134" t="s">
        <v>78</v>
      </c>
      <c r="H17" s="134" t="s">
        <v>24</v>
      </c>
      <c r="I17" s="134" t="s">
        <v>24</v>
      </c>
      <c r="J17" s="170" t="s">
        <v>70</v>
      </c>
      <c r="K17" s="52" t="s">
        <v>305</v>
      </c>
      <c r="L17" s="360">
        <v>3000000</v>
      </c>
      <c r="M17" s="57">
        <f t="shared" si="1"/>
        <v>2550000</v>
      </c>
      <c r="N17" s="128" t="s">
        <v>301</v>
      </c>
      <c r="O17" s="115" t="s">
        <v>300</v>
      </c>
      <c r="P17" s="137"/>
      <c r="Q17" s="138"/>
      <c r="R17" s="134" t="s">
        <v>76</v>
      </c>
      <c r="S17" s="170" t="s">
        <v>65</v>
      </c>
    </row>
    <row r="18" spans="1:19" ht="92.25" customHeight="1">
      <c r="A18" s="170">
        <v>15</v>
      </c>
      <c r="B18" s="134" t="s">
        <v>68</v>
      </c>
      <c r="C18" s="171" t="s">
        <v>73</v>
      </c>
      <c r="D18" s="130">
        <v>75003732</v>
      </c>
      <c r="E18" s="130">
        <v>107626128</v>
      </c>
      <c r="F18" s="176">
        <v>674000439</v>
      </c>
      <c r="G18" s="52" t="s">
        <v>306</v>
      </c>
      <c r="H18" s="52" t="s">
        <v>24</v>
      </c>
      <c r="I18" s="52" t="s">
        <v>24</v>
      </c>
      <c r="J18" s="51" t="s">
        <v>70</v>
      </c>
      <c r="K18" s="52" t="s">
        <v>307</v>
      </c>
      <c r="L18" s="360">
        <v>150000</v>
      </c>
      <c r="M18" s="57">
        <f t="shared" si="1"/>
        <v>127500</v>
      </c>
      <c r="N18" s="128" t="s">
        <v>301</v>
      </c>
      <c r="O18" s="115" t="s">
        <v>300</v>
      </c>
      <c r="P18" s="60"/>
      <c r="Q18" s="59"/>
      <c r="R18" s="52" t="s">
        <v>76</v>
      </c>
      <c r="S18" s="51" t="s">
        <v>65</v>
      </c>
    </row>
    <row r="19" spans="1:19" ht="98.25" customHeight="1">
      <c r="A19" s="170">
        <v>16</v>
      </c>
      <c r="B19" s="134" t="s">
        <v>68</v>
      </c>
      <c r="C19" s="171" t="s">
        <v>73</v>
      </c>
      <c r="D19" s="130">
        <v>75003732</v>
      </c>
      <c r="E19" s="130">
        <v>107626128</v>
      </c>
      <c r="F19" s="176">
        <v>674000439</v>
      </c>
      <c r="G19" s="134" t="s">
        <v>79</v>
      </c>
      <c r="H19" s="134" t="s">
        <v>24</v>
      </c>
      <c r="I19" s="134" t="s">
        <v>24</v>
      </c>
      <c r="J19" s="170" t="s">
        <v>70</v>
      </c>
      <c r="K19" s="52" t="s">
        <v>308</v>
      </c>
      <c r="L19" s="360">
        <v>120000</v>
      </c>
      <c r="M19" s="57">
        <f t="shared" si="1"/>
        <v>102000</v>
      </c>
      <c r="N19" s="128" t="s">
        <v>301</v>
      </c>
      <c r="O19" s="115" t="s">
        <v>300</v>
      </c>
      <c r="P19" s="137"/>
      <c r="Q19" s="138"/>
      <c r="R19" s="52" t="s">
        <v>80</v>
      </c>
      <c r="S19" s="51" t="s">
        <v>65</v>
      </c>
    </row>
    <row r="20" spans="1:19" ht="60">
      <c r="A20" s="170">
        <v>17</v>
      </c>
      <c r="B20" s="52" t="s">
        <v>81</v>
      </c>
      <c r="C20" s="191" t="s">
        <v>64</v>
      </c>
      <c r="D20" s="113">
        <v>62330128</v>
      </c>
      <c r="E20" s="61">
        <v>107625881</v>
      </c>
      <c r="F20" s="59">
        <v>600137619</v>
      </c>
      <c r="G20" s="52" t="s">
        <v>309</v>
      </c>
      <c r="H20" s="52" t="s">
        <v>24</v>
      </c>
      <c r="I20" s="52" t="s">
        <v>70</v>
      </c>
      <c r="J20" s="51" t="s">
        <v>70</v>
      </c>
      <c r="K20" s="52" t="s">
        <v>310</v>
      </c>
      <c r="L20" s="142">
        <v>6000000</v>
      </c>
      <c r="M20" s="57">
        <f>L20/100*85</f>
        <v>5100000</v>
      </c>
      <c r="N20" s="128" t="s">
        <v>273</v>
      </c>
      <c r="O20" s="115" t="s">
        <v>300</v>
      </c>
      <c r="P20" s="60"/>
      <c r="Q20" s="59"/>
      <c r="R20" s="52" t="s">
        <v>311</v>
      </c>
      <c r="S20" s="51" t="s">
        <v>65</v>
      </c>
    </row>
    <row r="21" spans="1:19" ht="60">
      <c r="A21" s="170">
        <v>18</v>
      </c>
      <c r="B21" s="107" t="s">
        <v>81</v>
      </c>
      <c r="C21" s="356" t="s">
        <v>64</v>
      </c>
      <c r="D21" s="178">
        <v>62330128</v>
      </c>
      <c r="E21" s="105">
        <v>107625881</v>
      </c>
      <c r="F21" s="106">
        <v>600137619</v>
      </c>
      <c r="G21" s="107" t="s">
        <v>82</v>
      </c>
      <c r="H21" s="107" t="s">
        <v>24</v>
      </c>
      <c r="I21" s="107" t="s">
        <v>70</v>
      </c>
      <c r="J21" s="108" t="s">
        <v>70</v>
      </c>
      <c r="K21" s="107" t="s">
        <v>83</v>
      </c>
      <c r="L21" s="361">
        <v>3000000</v>
      </c>
      <c r="M21" s="110">
        <f>L21/100*85</f>
        <v>2550000</v>
      </c>
      <c r="N21" s="210" t="s">
        <v>84</v>
      </c>
      <c r="O21" s="115" t="s">
        <v>300</v>
      </c>
      <c r="P21" s="116"/>
      <c r="Q21" s="39"/>
      <c r="R21" s="41" t="s">
        <v>67</v>
      </c>
      <c r="S21" s="41" t="s">
        <v>65</v>
      </c>
    </row>
    <row r="22" spans="1:19" ht="60">
      <c r="A22" s="170">
        <v>19</v>
      </c>
      <c r="B22" s="107" t="s">
        <v>81</v>
      </c>
      <c r="C22" s="356" t="s">
        <v>64</v>
      </c>
      <c r="D22" s="178">
        <v>62330128</v>
      </c>
      <c r="E22" s="61">
        <v>107625881</v>
      </c>
      <c r="F22" s="59">
        <v>600137619</v>
      </c>
      <c r="G22" s="52" t="s">
        <v>79</v>
      </c>
      <c r="H22" s="52" t="s">
        <v>24</v>
      </c>
      <c r="I22" s="52" t="s">
        <v>70</v>
      </c>
      <c r="J22" s="52" t="s">
        <v>70</v>
      </c>
      <c r="K22" s="52" t="s">
        <v>312</v>
      </c>
      <c r="L22" s="142">
        <v>120000</v>
      </c>
      <c r="M22" s="57">
        <f>L22/100*85</f>
        <v>102000</v>
      </c>
      <c r="N22" s="128" t="s">
        <v>301</v>
      </c>
      <c r="O22" s="115" t="s">
        <v>300</v>
      </c>
      <c r="P22" s="60"/>
      <c r="Q22" s="59"/>
      <c r="R22" s="52" t="s">
        <v>65</v>
      </c>
      <c r="S22" s="51" t="s">
        <v>65</v>
      </c>
    </row>
    <row r="23" spans="1:19" ht="60">
      <c r="A23" s="170">
        <v>20</v>
      </c>
      <c r="B23" s="40" t="s">
        <v>81</v>
      </c>
      <c r="C23" s="118" t="s">
        <v>64</v>
      </c>
      <c r="D23" s="119">
        <v>62330128</v>
      </c>
      <c r="E23" s="125">
        <v>107625881</v>
      </c>
      <c r="F23" s="39">
        <v>600137619</v>
      </c>
      <c r="G23" s="40" t="s">
        <v>87</v>
      </c>
      <c r="H23" s="40" t="s">
        <v>24</v>
      </c>
      <c r="I23" s="40" t="s">
        <v>70</v>
      </c>
      <c r="J23" s="40" t="s">
        <v>70</v>
      </c>
      <c r="K23" s="40" t="s">
        <v>88</v>
      </c>
      <c r="L23" s="358">
        <v>1500000</v>
      </c>
      <c r="M23" s="126">
        <f>L23/100*85</f>
        <v>1275000</v>
      </c>
      <c r="N23" s="128" t="s">
        <v>263</v>
      </c>
      <c r="O23" s="115" t="s">
        <v>300</v>
      </c>
      <c r="P23" s="116"/>
      <c r="Q23" s="39"/>
      <c r="R23" s="41" t="s">
        <v>65</v>
      </c>
      <c r="S23" s="41" t="s">
        <v>65</v>
      </c>
    </row>
    <row r="24" spans="1:19" ht="60">
      <c r="A24" s="170">
        <v>21</v>
      </c>
      <c r="B24" s="40" t="s">
        <v>81</v>
      </c>
      <c r="C24" s="118" t="s">
        <v>64</v>
      </c>
      <c r="D24" s="119">
        <v>62330128</v>
      </c>
      <c r="E24" s="125">
        <v>107625881</v>
      </c>
      <c r="F24" s="39">
        <v>600137619</v>
      </c>
      <c r="G24" s="40" t="s">
        <v>89</v>
      </c>
      <c r="H24" s="40" t="s">
        <v>24</v>
      </c>
      <c r="I24" s="40" t="s">
        <v>70</v>
      </c>
      <c r="J24" s="40" t="s">
        <v>70</v>
      </c>
      <c r="K24" s="40" t="s">
        <v>90</v>
      </c>
      <c r="L24" s="358">
        <v>1200000</v>
      </c>
      <c r="M24" s="126">
        <f>L24/100*85</f>
        <v>1020000</v>
      </c>
      <c r="N24" s="128" t="s">
        <v>263</v>
      </c>
      <c r="O24" s="115" t="s">
        <v>300</v>
      </c>
      <c r="P24" s="116"/>
      <c r="Q24" s="39"/>
      <c r="R24" s="41" t="s">
        <v>65</v>
      </c>
      <c r="S24" s="41" t="s">
        <v>65</v>
      </c>
    </row>
    <row r="25" spans="1:19" ht="75">
      <c r="A25" s="170">
        <v>22</v>
      </c>
      <c r="B25" s="40" t="s">
        <v>92</v>
      </c>
      <c r="C25" s="118" t="s">
        <v>64</v>
      </c>
      <c r="D25" s="119">
        <v>62330101</v>
      </c>
      <c r="E25" s="119">
        <v>107625890</v>
      </c>
      <c r="F25" s="117">
        <v>600137627</v>
      </c>
      <c r="G25" s="40" t="s">
        <v>93</v>
      </c>
      <c r="H25" s="40" t="s">
        <v>24</v>
      </c>
      <c r="I25" s="40" t="s">
        <v>70</v>
      </c>
      <c r="J25" s="41" t="s">
        <v>70</v>
      </c>
      <c r="K25" s="42" t="s">
        <v>94</v>
      </c>
      <c r="L25" s="142">
        <v>17000000</v>
      </c>
      <c r="M25" s="55">
        <f>L25*0.85</f>
        <v>14450000</v>
      </c>
      <c r="N25" s="153" t="s">
        <v>95</v>
      </c>
      <c r="O25" s="45" t="s">
        <v>313</v>
      </c>
      <c r="P25" s="46"/>
      <c r="Q25" s="47"/>
      <c r="R25" s="41" t="s">
        <v>96</v>
      </c>
      <c r="S25" s="48" t="s">
        <v>65</v>
      </c>
    </row>
    <row r="26" spans="1:19" ht="75">
      <c r="A26" s="170">
        <v>23</v>
      </c>
      <c r="B26" s="40" t="s">
        <v>97</v>
      </c>
      <c r="C26" s="118" t="s">
        <v>64</v>
      </c>
      <c r="D26" s="119">
        <v>62330101</v>
      </c>
      <c r="E26" s="119">
        <v>107625890</v>
      </c>
      <c r="F26" s="117">
        <v>600137627</v>
      </c>
      <c r="G26" s="40" t="s">
        <v>98</v>
      </c>
      <c r="H26" s="40" t="s">
        <v>24</v>
      </c>
      <c r="I26" s="40" t="s">
        <v>70</v>
      </c>
      <c r="J26" s="41" t="s">
        <v>70</v>
      </c>
      <c r="K26" s="155" t="s">
        <v>314</v>
      </c>
      <c r="L26" s="142">
        <v>8000000</v>
      </c>
      <c r="M26" s="55">
        <f t="shared" ref="M26:M32" si="2">L26*0.85</f>
        <v>6800000</v>
      </c>
      <c r="N26" s="153" t="s">
        <v>110</v>
      </c>
      <c r="O26" s="45" t="s">
        <v>313</v>
      </c>
      <c r="P26" s="46"/>
      <c r="Q26" s="47"/>
      <c r="R26" s="41" t="s">
        <v>99</v>
      </c>
      <c r="S26" s="48"/>
    </row>
    <row r="27" spans="1:19" ht="110.25" customHeight="1">
      <c r="A27" s="170">
        <v>24</v>
      </c>
      <c r="B27" s="40" t="s">
        <v>100</v>
      </c>
      <c r="C27" s="118" t="s">
        <v>64</v>
      </c>
      <c r="D27" s="119">
        <v>62330101</v>
      </c>
      <c r="E27" s="119">
        <v>107625890</v>
      </c>
      <c r="F27" s="117">
        <v>600137627</v>
      </c>
      <c r="G27" s="40" t="s">
        <v>101</v>
      </c>
      <c r="H27" s="40" t="s">
        <v>24</v>
      </c>
      <c r="I27" s="40" t="s">
        <v>70</v>
      </c>
      <c r="J27" s="41" t="s">
        <v>70</v>
      </c>
      <c r="K27" s="49" t="s">
        <v>102</v>
      </c>
      <c r="L27" s="358">
        <v>1850000</v>
      </c>
      <c r="M27" s="44">
        <f t="shared" si="2"/>
        <v>1572500</v>
      </c>
      <c r="N27" s="153" t="s">
        <v>110</v>
      </c>
      <c r="O27" s="45" t="s">
        <v>313</v>
      </c>
      <c r="P27" s="46"/>
      <c r="Q27" s="47"/>
      <c r="R27" s="41" t="s">
        <v>65</v>
      </c>
      <c r="S27" s="48" t="s">
        <v>65</v>
      </c>
    </row>
    <row r="28" spans="1:19" ht="75">
      <c r="A28" s="170">
        <v>25</v>
      </c>
      <c r="B28" s="40" t="s">
        <v>92</v>
      </c>
      <c r="C28" s="118" t="s">
        <v>64</v>
      </c>
      <c r="D28" s="119">
        <v>62330101</v>
      </c>
      <c r="E28" s="119">
        <v>107625890</v>
      </c>
      <c r="F28" s="117">
        <v>600137627</v>
      </c>
      <c r="G28" s="40" t="s">
        <v>103</v>
      </c>
      <c r="H28" s="40" t="s">
        <v>24</v>
      </c>
      <c r="I28" s="40" t="s">
        <v>70</v>
      </c>
      <c r="J28" s="41" t="s">
        <v>70</v>
      </c>
      <c r="K28" s="42" t="s">
        <v>104</v>
      </c>
      <c r="L28" s="142">
        <v>8500000</v>
      </c>
      <c r="M28" s="55">
        <f t="shared" si="2"/>
        <v>7225000</v>
      </c>
      <c r="N28" s="153" t="s">
        <v>315</v>
      </c>
      <c r="O28" s="45" t="s">
        <v>313</v>
      </c>
      <c r="P28" s="46"/>
      <c r="Q28" s="47"/>
      <c r="R28" s="41" t="s">
        <v>65</v>
      </c>
      <c r="S28" s="48" t="s">
        <v>65</v>
      </c>
    </row>
    <row r="29" spans="1:19" ht="126.75" customHeight="1">
      <c r="A29" s="170">
        <v>26</v>
      </c>
      <c r="B29" s="40" t="s">
        <v>92</v>
      </c>
      <c r="C29" s="118" t="s">
        <v>64</v>
      </c>
      <c r="D29" s="119">
        <v>62330101</v>
      </c>
      <c r="E29" s="119">
        <v>107625890</v>
      </c>
      <c r="F29" s="117">
        <v>600137627</v>
      </c>
      <c r="G29" s="40" t="s">
        <v>106</v>
      </c>
      <c r="H29" s="40" t="s">
        <v>24</v>
      </c>
      <c r="I29" s="40" t="s">
        <v>70</v>
      </c>
      <c r="J29" s="41" t="s">
        <v>70</v>
      </c>
      <c r="K29" s="155" t="s">
        <v>705</v>
      </c>
      <c r="L29" s="142">
        <v>15000000</v>
      </c>
      <c r="M29" s="55">
        <f t="shared" si="2"/>
        <v>12750000</v>
      </c>
      <c r="N29" s="153" t="s">
        <v>105</v>
      </c>
      <c r="O29" s="45" t="s">
        <v>313</v>
      </c>
      <c r="P29" s="46"/>
      <c r="Q29" s="47"/>
      <c r="R29" s="41" t="s">
        <v>107</v>
      </c>
      <c r="S29" s="48" t="s">
        <v>65</v>
      </c>
    </row>
    <row r="30" spans="1:19" ht="91.5" customHeight="1">
      <c r="A30" s="170">
        <v>27</v>
      </c>
      <c r="B30" s="40" t="s">
        <v>92</v>
      </c>
      <c r="C30" s="118" t="s">
        <v>64</v>
      </c>
      <c r="D30" s="119">
        <v>62330101</v>
      </c>
      <c r="E30" s="119">
        <v>107625890</v>
      </c>
      <c r="F30" s="117">
        <v>600137627</v>
      </c>
      <c r="G30" s="40" t="s">
        <v>108</v>
      </c>
      <c r="H30" s="40" t="s">
        <v>24</v>
      </c>
      <c r="I30" s="40" t="s">
        <v>70</v>
      </c>
      <c r="J30" s="41" t="s">
        <v>70</v>
      </c>
      <c r="K30" s="42" t="s">
        <v>109</v>
      </c>
      <c r="L30" s="142">
        <v>1600000</v>
      </c>
      <c r="M30" s="44">
        <f t="shared" si="2"/>
        <v>1360000</v>
      </c>
      <c r="N30" s="103" t="s">
        <v>110</v>
      </c>
      <c r="O30" s="45" t="s">
        <v>313</v>
      </c>
      <c r="P30" s="46"/>
      <c r="Q30" s="47"/>
      <c r="R30" s="41" t="s">
        <v>65</v>
      </c>
      <c r="S30" s="48" t="s">
        <v>65</v>
      </c>
    </row>
    <row r="31" spans="1:19" ht="100.5" customHeight="1">
      <c r="A31" s="170">
        <v>28</v>
      </c>
      <c r="B31" s="40" t="s">
        <v>92</v>
      </c>
      <c r="C31" s="118" t="s">
        <v>64</v>
      </c>
      <c r="D31" s="119">
        <v>62330101</v>
      </c>
      <c r="E31" s="119">
        <v>107625890</v>
      </c>
      <c r="F31" s="117">
        <v>600137627</v>
      </c>
      <c r="G31" s="40" t="s">
        <v>111</v>
      </c>
      <c r="H31" s="40" t="s">
        <v>24</v>
      </c>
      <c r="I31" s="40" t="s">
        <v>70</v>
      </c>
      <c r="J31" s="41" t="s">
        <v>70</v>
      </c>
      <c r="K31" s="53" t="s">
        <v>706</v>
      </c>
      <c r="L31" s="54">
        <v>12000000</v>
      </c>
      <c r="M31" s="55">
        <f t="shared" si="2"/>
        <v>10200000</v>
      </c>
      <c r="N31" s="153" t="s">
        <v>105</v>
      </c>
      <c r="O31" s="45" t="s">
        <v>313</v>
      </c>
      <c r="P31" s="46"/>
      <c r="Q31" s="47"/>
      <c r="R31" s="41" t="s">
        <v>65</v>
      </c>
      <c r="S31" s="48" t="s">
        <v>65</v>
      </c>
    </row>
    <row r="32" spans="1:19" ht="75">
      <c r="A32" s="170">
        <v>29</v>
      </c>
      <c r="B32" s="40" t="s">
        <v>92</v>
      </c>
      <c r="C32" s="118" t="s">
        <v>64</v>
      </c>
      <c r="D32" s="119">
        <v>62330101</v>
      </c>
      <c r="E32" s="119">
        <v>107625890</v>
      </c>
      <c r="F32" s="246">
        <v>600137627</v>
      </c>
      <c r="G32" s="40" t="s">
        <v>112</v>
      </c>
      <c r="H32" s="40" t="s">
        <v>24</v>
      </c>
      <c r="I32" s="40" t="s">
        <v>70</v>
      </c>
      <c r="J32" s="41" t="s">
        <v>70</v>
      </c>
      <c r="K32" s="120" t="s">
        <v>113</v>
      </c>
      <c r="L32" s="54">
        <v>12000000</v>
      </c>
      <c r="M32" s="55">
        <f t="shared" si="2"/>
        <v>10200000</v>
      </c>
      <c r="N32" s="103" t="s">
        <v>110</v>
      </c>
      <c r="O32" s="45" t="s">
        <v>313</v>
      </c>
      <c r="P32" s="116"/>
      <c r="Q32" s="49"/>
      <c r="R32" s="52" t="s">
        <v>316</v>
      </c>
      <c r="S32" s="41" t="s">
        <v>65</v>
      </c>
    </row>
    <row r="33" spans="1:19" ht="75">
      <c r="A33" s="170">
        <v>30</v>
      </c>
      <c r="B33" s="134" t="s">
        <v>216</v>
      </c>
      <c r="C33" s="171" t="s">
        <v>217</v>
      </c>
      <c r="D33" s="179" t="s">
        <v>218</v>
      </c>
      <c r="E33" s="179" t="s">
        <v>225</v>
      </c>
      <c r="F33" s="136" t="s">
        <v>219</v>
      </c>
      <c r="G33" s="134" t="s">
        <v>226</v>
      </c>
      <c r="H33" s="134" t="s">
        <v>24</v>
      </c>
      <c r="I33" s="170" t="s">
        <v>70</v>
      </c>
      <c r="J33" s="170" t="s">
        <v>220</v>
      </c>
      <c r="K33" s="134" t="s">
        <v>227</v>
      </c>
      <c r="L33" s="147">
        <v>40000000</v>
      </c>
      <c r="M33" s="148">
        <f t="shared" ref="M33" si="3">L33/100*85</f>
        <v>34000000</v>
      </c>
      <c r="N33" s="180" t="s">
        <v>223</v>
      </c>
      <c r="O33" s="154" t="s">
        <v>313</v>
      </c>
      <c r="P33" s="137" t="s">
        <v>71</v>
      </c>
      <c r="Q33" s="172" t="s">
        <v>224</v>
      </c>
      <c r="R33" s="130" t="s">
        <v>221</v>
      </c>
      <c r="S33" s="138" t="s">
        <v>222</v>
      </c>
    </row>
    <row r="34" spans="1:19" ht="105">
      <c r="A34" s="170">
        <v>31</v>
      </c>
      <c r="B34" s="40" t="s">
        <v>317</v>
      </c>
      <c r="C34" s="118" t="s">
        <v>248</v>
      </c>
      <c r="D34" s="125">
        <v>75027712</v>
      </c>
      <c r="E34" s="125">
        <v>107625636</v>
      </c>
      <c r="F34" s="39">
        <v>600138208</v>
      </c>
      <c r="G34" s="40" t="s">
        <v>249</v>
      </c>
      <c r="H34" s="40" t="s">
        <v>24</v>
      </c>
      <c r="I34" s="41" t="s">
        <v>70</v>
      </c>
      <c r="J34" s="40" t="s">
        <v>250</v>
      </c>
      <c r="K34" s="40" t="s">
        <v>318</v>
      </c>
      <c r="L34" s="43">
        <v>40000000</v>
      </c>
      <c r="M34" s="126">
        <f>L34/100*85</f>
        <v>34000000</v>
      </c>
      <c r="N34" s="211" t="s">
        <v>155</v>
      </c>
      <c r="O34" s="181" t="s">
        <v>313</v>
      </c>
      <c r="P34" s="116"/>
      <c r="Q34" s="39" t="s">
        <v>71</v>
      </c>
      <c r="R34" s="40" t="s">
        <v>252</v>
      </c>
      <c r="S34" s="41" t="s">
        <v>65</v>
      </c>
    </row>
    <row r="35" spans="1:19" ht="120">
      <c r="A35" s="170">
        <v>32</v>
      </c>
      <c r="B35" s="40" t="s">
        <v>317</v>
      </c>
      <c r="C35" s="118" t="s">
        <v>248</v>
      </c>
      <c r="D35" s="125">
        <v>75027712</v>
      </c>
      <c r="E35" s="125">
        <v>107625636</v>
      </c>
      <c r="F35" s="39">
        <v>600138208</v>
      </c>
      <c r="G35" s="40" t="s">
        <v>253</v>
      </c>
      <c r="H35" s="40" t="s">
        <v>24</v>
      </c>
      <c r="I35" s="41" t="s">
        <v>70</v>
      </c>
      <c r="J35" s="40" t="s">
        <v>250</v>
      </c>
      <c r="K35" s="40" t="s">
        <v>254</v>
      </c>
      <c r="L35" s="43">
        <v>4500000</v>
      </c>
      <c r="M35" s="126">
        <f>L35/100*85</f>
        <v>3825000</v>
      </c>
      <c r="N35" s="211" t="s">
        <v>255</v>
      </c>
      <c r="O35" s="181" t="s">
        <v>251</v>
      </c>
      <c r="P35" s="116"/>
      <c r="Q35" s="39" t="s">
        <v>71</v>
      </c>
      <c r="R35" s="40" t="s">
        <v>252</v>
      </c>
      <c r="S35" s="41" t="s">
        <v>65</v>
      </c>
    </row>
    <row r="36" spans="1:19" customFormat="1" ht="104.25" customHeight="1">
      <c r="A36" s="170">
        <v>33</v>
      </c>
      <c r="B36" s="134" t="s">
        <v>158</v>
      </c>
      <c r="C36" s="171" t="s">
        <v>159</v>
      </c>
      <c r="D36" s="130">
        <v>75027216</v>
      </c>
      <c r="E36" s="182">
        <v>107625164</v>
      </c>
      <c r="F36" s="176">
        <v>600137945</v>
      </c>
      <c r="G36" s="134" t="s">
        <v>149</v>
      </c>
      <c r="H36" s="134" t="s">
        <v>24</v>
      </c>
      <c r="I36" s="134" t="s">
        <v>70</v>
      </c>
      <c r="J36" s="134" t="s">
        <v>160</v>
      </c>
      <c r="K36" s="134" t="s">
        <v>161</v>
      </c>
      <c r="L36" s="147">
        <v>1500000</v>
      </c>
      <c r="M36" s="148">
        <f>L36/100*85</f>
        <v>1275000</v>
      </c>
      <c r="N36" s="212" t="s">
        <v>162</v>
      </c>
      <c r="O36" s="136" t="s">
        <v>66</v>
      </c>
      <c r="P36" s="137" t="s">
        <v>65</v>
      </c>
      <c r="Q36" s="138"/>
      <c r="R36" s="134" t="s">
        <v>163</v>
      </c>
      <c r="S36" s="134" t="s">
        <v>65</v>
      </c>
    </row>
    <row r="37" spans="1:19" customFormat="1" ht="120" customHeight="1">
      <c r="A37" s="170">
        <v>34</v>
      </c>
      <c r="B37" s="107" t="s">
        <v>158</v>
      </c>
      <c r="C37" s="356" t="s">
        <v>159</v>
      </c>
      <c r="D37" s="178">
        <v>75027216</v>
      </c>
      <c r="E37" s="183">
        <v>107625164</v>
      </c>
      <c r="F37" s="184">
        <v>600137945</v>
      </c>
      <c r="G37" s="107" t="s">
        <v>319</v>
      </c>
      <c r="H37" s="107" t="s">
        <v>24</v>
      </c>
      <c r="I37" s="107" t="s">
        <v>70</v>
      </c>
      <c r="J37" s="107" t="s">
        <v>160</v>
      </c>
      <c r="K37" s="107" t="s">
        <v>164</v>
      </c>
      <c r="L37" s="109">
        <v>2500000</v>
      </c>
      <c r="M37" s="110">
        <f>L37/100*85</f>
        <v>2125000</v>
      </c>
      <c r="N37" s="156" t="s">
        <v>165</v>
      </c>
      <c r="O37" s="111" t="s">
        <v>66</v>
      </c>
      <c r="P37" s="112" t="s">
        <v>65</v>
      </c>
      <c r="Q37" s="106"/>
      <c r="R37" s="107" t="s">
        <v>163</v>
      </c>
      <c r="S37" s="107" t="s">
        <v>65</v>
      </c>
    </row>
    <row r="38" spans="1:19" customFormat="1" ht="173.25" customHeight="1">
      <c r="A38" s="170">
        <v>35</v>
      </c>
      <c r="B38" s="52" t="s">
        <v>158</v>
      </c>
      <c r="C38" s="191" t="s">
        <v>159</v>
      </c>
      <c r="D38" s="113">
        <v>75027216</v>
      </c>
      <c r="E38" s="185">
        <v>107625164</v>
      </c>
      <c r="F38" s="114">
        <v>600137945</v>
      </c>
      <c r="G38" s="52" t="s">
        <v>320</v>
      </c>
      <c r="H38" s="52" t="s">
        <v>24</v>
      </c>
      <c r="I38" s="52" t="s">
        <v>70</v>
      </c>
      <c r="J38" s="52" t="s">
        <v>160</v>
      </c>
      <c r="K38" s="52" t="s">
        <v>321</v>
      </c>
      <c r="L38" s="54">
        <v>1800000</v>
      </c>
      <c r="M38" s="57">
        <v>1250000</v>
      </c>
      <c r="N38" s="153" t="s">
        <v>315</v>
      </c>
      <c r="O38" s="45" t="s">
        <v>322</v>
      </c>
      <c r="P38" s="60" t="s">
        <v>65</v>
      </c>
      <c r="Q38" s="59"/>
      <c r="R38" s="52" t="s">
        <v>163</v>
      </c>
      <c r="S38" s="51" t="s">
        <v>65</v>
      </c>
    </row>
    <row r="39" spans="1:19" customFormat="1" ht="106.5" customHeight="1">
      <c r="A39" s="170">
        <v>36</v>
      </c>
      <c r="B39" s="52" t="s">
        <v>158</v>
      </c>
      <c r="C39" s="191" t="s">
        <v>159</v>
      </c>
      <c r="D39" s="113">
        <v>75027216</v>
      </c>
      <c r="E39" s="185">
        <v>107625164</v>
      </c>
      <c r="F39" s="114">
        <v>600137945</v>
      </c>
      <c r="G39" s="52" t="s">
        <v>323</v>
      </c>
      <c r="H39" s="52" t="s">
        <v>24</v>
      </c>
      <c r="I39" s="52" t="s">
        <v>70</v>
      </c>
      <c r="J39" s="52" t="s">
        <v>160</v>
      </c>
      <c r="K39" s="52" t="s">
        <v>324</v>
      </c>
      <c r="L39" s="142">
        <v>1000000</v>
      </c>
      <c r="M39" s="57">
        <v>850000</v>
      </c>
      <c r="N39" s="153" t="s">
        <v>315</v>
      </c>
      <c r="O39" s="45" t="s">
        <v>322</v>
      </c>
      <c r="P39" s="60" t="s">
        <v>65</v>
      </c>
      <c r="Q39" s="138"/>
      <c r="R39" s="52" t="s">
        <v>163</v>
      </c>
      <c r="S39" s="51" t="s">
        <v>65</v>
      </c>
    </row>
    <row r="40" spans="1:19" customFormat="1" ht="75" customHeight="1">
      <c r="A40" s="170">
        <v>37</v>
      </c>
      <c r="B40" s="52" t="s">
        <v>158</v>
      </c>
      <c r="C40" s="191" t="s">
        <v>159</v>
      </c>
      <c r="D40" s="113">
        <v>75027216</v>
      </c>
      <c r="E40" s="185">
        <v>107625164</v>
      </c>
      <c r="F40" s="114">
        <v>600137945</v>
      </c>
      <c r="G40" s="52" t="s">
        <v>325</v>
      </c>
      <c r="H40" s="52" t="s">
        <v>24</v>
      </c>
      <c r="I40" s="52" t="s">
        <v>70</v>
      </c>
      <c r="J40" s="52" t="s">
        <v>160</v>
      </c>
      <c r="K40" s="52" t="s">
        <v>326</v>
      </c>
      <c r="L40" s="142">
        <v>200000</v>
      </c>
      <c r="M40" s="57">
        <v>175000</v>
      </c>
      <c r="N40" s="153" t="s">
        <v>315</v>
      </c>
      <c r="O40" s="45" t="s">
        <v>322</v>
      </c>
      <c r="P40" s="60" t="s">
        <v>65</v>
      </c>
      <c r="Q40" s="138"/>
      <c r="R40" s="52" t="s">
        <v>163</v>
      </c>
      <c r="S40" s="51" t="s">
        <v>65</v>
      </c>
    </row>
    <row r="41" spans="1:19" ht="136.5" customHeight="1">
      <c r="A41" s="170">
        <v>38</v>
      </c>
      <c r="B41" s="40" t="s">
        <v>173</v>
      </c>
      <c r="C41" s="118" t="s">
        <v>174</v>
      </c>
      <c r="D41" s="129">
        <v>73184322</v>
      </c>
      <c r="E41" s="129">
        <v>107624915</v>
      </c>
      <c r="F41" s="44">
        <v>600137996</v>
      </c>
      <c r="G41" s="40" t="s">
        <v>175</v>
      </c>
      <c r="H41" s="40" t="s">
        <v>24</v>
      </c>
      <c r="I41" s="41" t="s">
        <v>70</v>
      </c>
      <c r="J41" s="40" t="s">
        <v>176</v>
      </c>
      <c r="K41" s="40" t="s">
        <v>177</v>
      </c>
      <c r="L41" s="43">
        <v>4000000</v>
      </c>
      <c r="M41" s="126">
        <f t="shared" ref="M41:M51" si="4">L41/100*85</f>
        <v>3400000</v>
      </c>
      <c r="N41" s="104" t="s">
        <v>85</v>
      </c>
      <c r="O41" s="115" t="s">
        <v>327</v>
      </c>
      <c r="P41" s="116"/>
      <c r="Q41" s="39"/>
      <c r="R41" s="41"/>
      <c r="S41" s="41" t="s">
        <v>65</v>
      </c>
    </row>
    <row r="42" spans="1:19" ht="128.25" customHeight="1">
      <c r="A42" s="170">
        <v>39</v>
      </c>
      <c r="B42" s="40" t="s">
        <v>173</v>
      </c>
      <c r="C42" s="118" t="s">
        <v>174</v>
      </c>
      <c r="D42" s="129">
        <v>73184322</v>
      </c>
      <c r="E42" s="129">
        <v>107624915</v>
      </c>
      <c r="F42" s="44">
        <v>600137996</v>
      </c>
      <c r="G42" s="40" t="s">
        <v>178</v>
      </c>
      <c r="H42" s="40" t="s">
        <v>24</v>
      </c>
      <c r="I42" s="41" t="s">
        <v>70</v>
      </c>
      <c r="J42" s="40" t="s">
        <v>176</v>
      </c>
      <c r="K42" s="40" t="s">
        <v>179</v>
      </c>
      <c r="L42" s="43">
        <v>3000000</v>
      </c>
      <c r="M42" s="126">
        <f t="shared" si="4"/>
        <v>2550000</v>
      </c>
      <c r="N42" s="128" t="s">
        <v>84</v>
      </c>
      <c r="O42" s="45" t="s">
        <v>328</v>
      </c>
      <c r="P42" s="116"/>
      <c r="Q42" s="39"/>
      <c r="R42" s="52" t="s">
        <v>329</v>
      </c>
      <c r="S42" s="51" t="s">
        <v>67</v>
      </c>
    </row>
    <row r="43" spans="1:19" ht="72">
      <c r="A43" s="170">
        <v>40</v>
      </c>
      <c r="B43" s="204" t="s">
        <v>275</v>
      </c>
      <c r="C43" s="171" t="s">
        <v>276</v>
      </c>
      <c r="D43" s="131">
        <v>75027691</v>
      </c>
      <c r="E43" s="132">
        <v>119800934</v>
      </c>
      <c r="F43" s="133">
        <v>600137953</v>
      </c>
      <c r="G43" s="134" t="s">
        <v>149</v>
      </c>
      <c r="H43" s="135" t="s">
        <v>24</v>
      </c>
      <c r="I43" s="134" t="s">
        <v>70</v>
      </c>
      <c r="J43" s="134" t="s">
        <v>264</v>
      </c>
      <c r="K43" s="134" t="s">
        <v>277</v>
      </c>
      <c r="L43" s="147">
        <v>1500000</v>
      </c>
      <c r="M43" s="148">
        <f t="shared" si="4"/>
        <v>1275000</v>
      </c>
      <c r="N43" s="213" t="s">
        <v>105</v>
      </c>
      <c r="O43" s="186" t="s">
        <v>154</v>
      </c>
      <c r="P43" s="137"/>
      <c r="Q43" s="138"/>
      <c r="R43" s="134" t="s">
        <v>86</v>
      </c>
      <c r="S43" s="134" t="s">
        <v>65</v>
      </c>
    </row>
    <row r="44" spans="1:19" ht="72">
      <c r="A44" s="170">
        <v>41</v>
      </c>
      <c r="B44" s="204" t="s">
        <v>275</v>
      </c>
      <c r="C44" s="171" t="s">
        <v>276</v>
      </c>
      <c r="D44" s="131">
        <v>75027691</v>
      </c>
      <c r="E44" s="132">
        <v>119800934</v>
      </c>
      <c r="F44" s="133">
        <v>600137953</v>
      </c>
      <c r="G44" s="134" t="s">
        <v>278</v>
      </c>
      <c r="H44" s="135" t="s">
        <v>24</v>
      </c>
      <c r="I44" s="134" t="s">
        <v>70</v>
      </c>
      <c r="J44" s="134" t="s">
        <v>264</v>
      </c>
      <c r="K44" s="134" t="s">
        <v>279</v>
      </c>
      <c r="L44" s="147">
        <v>2000000</v>
      </c>
      <c r="M44" s="148">
        <f t="shared" si="4"/>
        <v>1700000</v>
      </c>
      <c r="N44" s="213" t="s">
        <v>105</v>
      </c>
      <c r="O44" s="186" t="s">
        <v>66</v>
      </c>
      <c r="P44" s="137"/>
      <c r="Q44" s="138"/>
      <c r="R44" s="134" t="s">
        <v>86</v>
      </c>
      <c r="S44" s="134" t="s">
        <v>65</v>
      </c>
    </row>
    <row r="45" spans="1:19" s="139" customFormat="1" ht="135">
      <c r="A45" s="170">
        <v>42</v>
      </c>
      <c r="B45" s="134" t="s">
        <v>180</v>
      </c>
      <c r="C45" s="171" t="s">
        <v>181</v>
      </c>
      <c r="D45" s="130">
        <v>70985871</v>
      </c>
      <c r="E45" s="130">
        <v>102232547</v>
      </c>
      <c r="F45" s="176">
        <v>600138356</v>
      </c>
      <c r="G45" s="52" t="s">
        <v>197</v>
      </c>
      <c r="H45" s="134" t="s">
        <v>24</v>
      </c>
      <c r="I45" s="134" t="s">
        <v>70</v>
      </c>
      <c r="J45" s="134" t="s">
        <v>330</v>
      </c>
      <c r="K45" s="52" t="s">
        <v>331</v>
      </c>
      <c r="L45" s="187">
        <v>1000000</v>
      </c>
      <c r="M45" s="188">
        <f t="shared" si="4"/>
        <v>850000</v>
      </c>
      <c r="N45" s="214" t="s">
        <v>301</v>
      </c>
      <c r="O45" s="114" t="s">
        <v>300</v>
      </c>
      <c r="P45" s="173"/>
      <c r="Q45" s="176"/>
      <c r="R45" s="134" t="s">
        <v>86</v>
      </c>
      <c r="S45" s="134" t="s">
        <v>65</v>
      </c>
    </row>
    <row r="46" spans="1:19" ht="120">
      <c r="A46" s="170">
        <v>43</v>
      </c>
      <c r="B46" s="134" t="s">
        <v>200</v>
      </c>
      <c r="C46" s="171" t="s">
        <v>201</v>
      </c>
      <c r="D46" s="130">
        <v>72542179</v>
      </c>
      <c r="E46" s="172">
        <v>107625245</v>
      </c>
      <c r="F46" s="176">
        <v>691002886</v>
      </c>
      <c r="G46" s="134" t="s">
        <v>204</v>
      </c>
      <c r="H46" s="134" t="s">
        <v>24</v>
      </c>
      <c r="I46" s="134" t="s">
        <v>70</v>
      </c>
      <c r="J46" s="134" t="s">
        <v>202</v>
      </c>
      <c r="K46" s="134" t="s">
        <v>205</v>
      </c>
      <c r="L46" s="147">
        <v>70000000</v>
      </c>
      <c r="M46" s="148">
        <f t="shared" si="4"/>
        <v>59500000</v>
      </c>
      <c r="N46" s="180" t="s">
        <v>84</v>
      </c>
      <c r="O46" s="115" t="s">
        <v>300</v>
      </c>
      <c r="P46" s="137"/>
      <c r="Q46" s="138" t="s">
        <v>71</v>
      </c>
      <c r="R46" s="134" t="s">
        <v>206</v>
      </c>
      <c r="S46" s="134" t="s">
        <v>207</v>
      </c>
    </row>
    <row r="47" spans="1:19" ht="210">
      <c r="A47" s="170">
        <v>44</v>
      </c>
      <c r="B47" s="52" t="s">
        <v>200</v>
      </c>
      <c r="C47" s="191" t="s">
        <v>201</v>
      </c>
      <c r="D47" s="113">
        <v>72542179</v>
      </c>
      <c r="E47" s="61">
        <v>107625245</v>
      </c>
      <c r="F47" s="114">
        <v>691002886</v>
      </c>
      <c r="G47" s="52" t="s">
        <v>332</v>
      </c>
      <c r="H47" s="52" t="s">
        <v>24</v>
      </c>
      <c r="I47" s="52" t="s">
        <v>70</v>
      </c>
      <c r="J47" s="52" t="s">
        <v>202</v>
      </c>
      <c r="K47" s="52" t="s">
        <v>333</v>
      </c>
      <c r="L47" s="54">
        <v>45000000</v>
      </c>
      <c r="M47" s="57">
        <f t="shared" si="4"/>
        <v>38250000</v>
      </c>
      <c r="N47" s="153" t="s">
        <v>110</v>
      </c>
      <c r="O47" s="45" t="s">
        <v>334</v>
      </c>
      <c r="P47" s="60"/>
      <c r="Q47" s="158" t="s">
        <v>71</v>
      </c>
      <c r="R47" s="52" t="s">
        <v>335</v>
      </c>
      <c r="S47" s="52" t="s">
        <v>67</v>
      </c>
    </row>
    <row r="48" spans="1:19" ht="120">
      <c r="A48" s="170">
        <v>45</v>
      </c>
      <c r="B48" s="134" t="s">
        <v>200</v>
      </c>
      <c r="C48" s="171" t="s">
        <v>201</v>
      </c>
      <c r="D48" s="130">
        <v>72542179</v>
      </c>
      <c r="E48" s="172">
        <v>107625245</v>
      </c>
      <c r="F48" s="176">
        <v>691002886</v>
      </c>
      <c r="G48" s="134" t="s">
        <v>208</v>
      </c>
      <c r="H48" s="134" t="s">
        <v>24</v>
      </c>
      <c r="I48" s="134" t="s">
        <v>70</v>
      </c>
      <c r="J48" s="134" t="s">
        <v>202</v>
      </c>
      <c r="K48" s="134" t="s">
        <v>209</v>
      </c>
      <c r="L48" s="147">
        <v>70000000</v>
      </c>
      <c r="M48" s="148">
        <f t="shared" si="4"/>
        <v>59500000</v>
      </c>
      <c r="N48" s="180" t="s">
        <v>84</v>
      </c>
      <c r="O48" s="115" t="s">
        <v>300</v>
      </c>
      <c r="P48" s="137" t="s">
        <v>71</v>
      </c>
      <c r="Q48" s="137"/>
      <c r="R48" s="134" t="s">
        <v>206</v>
      </c>
      <c r="S48" s="134" t="s">
        <v>207</v>
      </c>
    </row>
    <row r="49" spans="1:792" ht="135">
      <c r="A49" s="170">
        <v>46</v>
      </c>
      <c r="B49" s="134" t="s">
        <v>256</v>
      </c>
      <c r="C49" s="171" t="s">
        <v>257</v>
      </c>
      <c r="D49" s="130">
        <v>25381393</v>
      </c>
      <c r="E49" s="130">
        <v>107625211</v>
      </c>
      <c r="F49" s="189">
        <v>600000991</v>
      </c>
      <c r="G49" s="134" t="s">
        <v>258</v>
      </c>
      <c r="H49" s="134" t="s">
        <v>24</v>
      </c>
      <c r="I49" s="134" t="s">
        <v>70</v>
      </c>
      <c r="J49" s="134" t="s">
        <v>70</v>
      </c>
      <c r="K49" s="134" t="s">
        <v>336</v>
      </c>
      <c r="L49" s="147">
        <v>6000000</v>
      </c>
      <c r="M49" s="148">
        <f t="shared" si="4"/>
        <v>5100000</v>
      </c>
      <c r="N49" s="153" t="s">
        <v>337</v>
      </c>
      <c r="O49" s="45" t="s">
        <v>313</v>
      </c>
      <c r="P49" s="137" t="s">
        <v>125</v>
      </c>
      <c r="Q49" s="138"/>
      <c r="R49" s="134" t="s">
        <v>259</v>
      </c>
      <c r="S49" s="170" t="s">
        <v>65</v>
      </c>
    </row>
    <row r="50" spans="1:792" s="190" customFormat="1" ht="135">
      <c r="A50" s="170">
        <v>47</v>
      </c>
      <c r="B50" s="52" t="s">
        <v>338</v>
      </c>
      <c r="C50" s="118" t="s">
        <v>166</v>
      </c>
      <c r="D50" s="324">
        <v>70980772</v>
      </c>
      <c r="E50" s="325">
        <v>108046095</v>
      </c>
      <c r="F50" s="326">
        <v>600138402</v>
      </c>
      <c r="G50" s="40" t="s">
        <v>167</v>
      </c>
      <c r="H50" s="40" t="s">
        <v>24</v>
      </c>
      <c r="I50" s="41" t="s">
        <v>70</v>
      </c>
      <c r="J50" s="41" t="s">
        <v>168</v>
      </c>
      <c r="K50" s="40" t="s">
        <v>169</v>
      </c>
      <c r="L50" s="54">
        <v>3000000</v>
      </c>
      <c r="M50" s="57">
        <f t="shared" si="4"/>
        <v>2550000</v>
      </c>
      <c r="N50" s="153" t="s">
        <v>273</v>
      </c>
      <c r="O50" s="45" t="s">
        <v>300</v>
      </c>
      <c r="P50" s="116"/>
      <c r="Q50" s="39"/>
      <c r="R50" s="40" t="s">
        <v>170</v>
      </c>
      <c r="S50" s="41" t="s">
        <v>170</v>
      </c>
    </row>
    <row r="51" spans="1:792" s="190" customFormat="1" ht="135">
      <c r="A51" s="170">
        <v>48</v>
      </c>
      <c r="B51" s="52" t="s">
        <v>338</v>
      </c>
      <c r="C51" s="118" t="s">
        <v>166</v>
      </c>
      <c r="D51" s="324">
        <v>70980772</v>
      </c>
      <c r="E51" s="325">
        <v>108046095</v>
      </c>
      <c r="F51" s="326">
        <v>600138402</v>
      </c>
      <c r="G51" s="40" t="s">
        <v>171</v>
      </c>
      <c r="H51" s="40" t="s">
        <v>24</v>
      </c>
      <c r="I51" s="41" t="s">
        <v>70</v>
      </c>
      <c r="J51" s="41" t="s">
        <v>168</v>
      </c>
      <c r="K51" s="40" t="s">
        <v>172</v>
      </c>
      <c r="L51" s="43">
        <v>3000000</v>
      </c>
      <c r="M51" s="126">
        <f t="shared" si="4"/>
        <v>2550000</v>
      </c>
      <c r="N51" s="153" t="s">
        <v>273</v>
      </c>
      <c r="O51" s="45" t="s">
        <v>300</v>
      </c>
      <c r="P51" s="116"/>
      <c r="Q51" s="39"/>
      <c r="R51" s="40" t="s">
        <v>170</v>
      </c>
      <c r="S51" s="41" t="s">
        <v>170</v>
      </c>
    </row>
    <row r="52" spans="1:792" s="190" customFormat="1" ht="135">
      <c r="A52" s="170">
        <v>49</v>
      </c>
      <c r="B52" s="52" t="s">
        <v>338</v>
      </c>
      <c r="C52" s="191" t="s">
        <v>166</v>
      </c>
      <c r="D52" s="327">
        <v>70980772</v>
      </c>
      <c r="E52" s="328">
        <v>108046095</v>
      </c>
      <c r="F52" s="329">
        <v>600138402</v>
      </c>
      <c r="G52" s="52" t="s">
        <v>339</v>
      </c>
      <c r="H52" s="52" t="s">
        <v>24</v>
      </c>
      <c r="I52" s="51" t="s">
        <v>70</v>
      </c>
      <c r="J52" s="51" t="s">
        <v>168</v>
      </c>
      <c r="K52" s="52" t="s">
        <v>340</v>
      </c>
      <c r="L52" s="54">
        <v>3500000</v>
      </c>
      <c r="M52" s="57">
        <f t="shared" ref="M52:M58" si="5">L52/100*85</f>
        <v>2975000</v>
      </c>
      <c r="N52" s="153" t="s">
        <v>273</v>
      </c>
      <c r="O52" s="45" t="s">
        <v>300</v>
      </c>
      <c r="P52" s="60"/>
      <c r="Q52" s="59"/>
      <c r="R52" s="52" t="s">
        <v>170</v>
      </c>
      <c r="S52" s="51" t="s">
        <v>170</v>
      </c>
    </row>
    <row r="53" spans="1:792" s="190" customFormat="1" ht="135">
      <c r="A53" s="170">
        <v>50</v>
      </c>
      <c r="B53" s="52" t="s">
        <v>338</v>
      </c>
      <c r="C53" s="191" t="s">
        <v>166</v>
      </c>
      <c r="D53" s="327">
        <v>70980772</v>
      </c>
      <c r="E53" s="328">
        <v>108046095</v>
      </c>
      <c r="F53" s="329">
        <v>600138402</v>
      </c>
      <c r="G53" s="52" t="s">
        <v>341</v>
      </c>
      <c r="H53" s="52" t="s">
        <v>24</v>
      </c>
      <c r="I53" s="51" t="s">
        <v>70</v>
      </c>
      <c r="J53" s="51" t="s">
        <v>168</v>
      </c>
      <c r="K53" s="52" t="s">
        <v>342</v>
      </c>
      <c r="L53" s="54">
        <v>18000000</v>
      </c>
      <c r="M53" s="57">
        <f t="shared" si="5"/>
        <v>15300000</v>
      </c>
      <c r="N53" s="153" t="s">
        <v>273</v>
      </c>
      <c r="O53" s="45" t="s">
        <v>300</v>
      </c>
      <c r="P53" s="60"/>
      <c r="Q53" s="59"/>
      <c r="R53" s="52" t="s">
        <v>170</v>
      </c>
      <c r="S53" s="51" t="s">
        <v>170</v>
      </c>
    </row>
    <row r="54" spans="1:792" customFormat="1" ht="60">
      <c r="A54" s="170">
        <v>51</v>
      </c>
      <c r="B54" s="462" t="s">
        <v>210</v>
      </c>
      <c r="C54" s="357" t="s">
        <v>211</v>
      </c>
      <c r="D54" s="193">
        <v>75027178</v>
      </c>
      <c r="E54" s="194">
        <v>107625288</v>
      </c>
      <c r="F54" s="194">
        <v>600137261</v>
      </c>
      <c r="G54" s="195" t="s">
        <v>212</v>
      </c>
      <c r="H54" s="195" t="s">
        <v>24</v>
      </c>
      <c r="I54" s="195" t="s">
        <v>70</v>
      </c>
      <c r="J54" s="195" t="s">
        <v>199</v>
      </c>
      <c r="K54" s="195" t="s">
        <v>343</v>
      </c>
      <c r="L54" s="196">
        <v>4000000</v>
      </c>
      <c r="M54" s="197">
        <f t="shared" si="5"/>
        <v>3400000</v>
      </c>
      <c r="N54" s="215" t="s">
        <v>91</v>
      </c>
      <c r="O54" s="198" t="s">
        <v>300</v>
      </c>
      <c r="P54" s="199"/>
      <c r="Q54" s="200"/>
      <c r="R54" s="195" t="s">
        <v>213</v>
      </c>
      <c r="S54" s="195" t="s">
        <v>65</v>
      </c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201"/>
      <c r="CP54" s="201"/>
      <c r="CQ54" s="201"/>
      <c r="CR54" s="201"/>
      <c r="CS54" s="201"/>
      <c r="CT54" s="201"/>
      <c r="CU54" s="201"/>
      <c r="CV54" s="201"/>
      <c r="CW54" s="201"/>
      <c r="CX54" s="201"/>
      <c r="CY54" s="201"/>
      <c r="CZ54" s="201"/>
      <c r="DA54" s="201"/>
      <c r="DB54" s="201"/>
      <c r="DC54" s="201"/>
      <c r="DD54" s="201"/>
      <c r="DE54" s="201"/>
      <c r="DF54" s="201"/>
      <c r="DG54" s="201"/>
      <c r="DH54" s="201"/>
      <c r="DI54" s="201"/>
      <c r="DJ54" s="201"/>
      <c r="DK54" s="201"/>
      <c r="DL54" s="201"/>
      <c r="DM54" s="201"/>
      <c r="DN54" s="201"/>
      <c r="DO54" s="201"/>
      <c r="DP54" s="201"/>
      <c r="DQ54" s="201"/>
      <c r="DR54" s="201"/>
      <c r="DS54" s="201"/>
      <c r="DT54" s="201"/>
      <c r="DU54" s="201"/>
      <c r="DV54" s="201"/>
      <c r="DW54" s="201"/>
      <c r="DX54" s="201"/>
      <c r="DY54" s="201"/>
      <c r="DZ54" s="201"/>
      <c r="EA54" s="201"/>
      <c r="EB54" s="201"/>
      <c r="EC54" s="201"/>
      <c r="ED54" s="201"/>
      <c r="EE54" s="201"/>
      <c r="EF54" s="201"/>
      <c r="EG54" s="201"/>
      <c r="EH54" s="201"/>
      <c r="EI54" s="201"/>
      <c r="EJ54" s="201"/>
      <c r="EK54" s="201"/>
      <c r="EL54" s="201"/>
      <c r="EM54" s="201"/>
      <c r="EN54" s="201"/>
      <c r="EO54" s="201"/>
      <c r="EP54" s="201"/>
      <c r="EQ54" s="201"/>
      <c r="ER54" s="201"/>
      <c r="ES54" s="201"/>
      <c r="ET54" s="201"/>
      <c r="EU54" s="201"/>
      <c r="EV54" s="201"/>
      <c r="EW54" s="201"/>
      <c r="EX54" s="201"/>
      <c r="EY54" s="201"/>
      <c r="EZ54" s="201"/>
      <c r="FA54" s="201"/>
      <c r="FB54" s="201"/>
      <c r="FC54" s="201"/>
      <c r="FD54" s="201"/>
      <c r="FE54" s="201"/>
      <c r="FF54" s="201"/>
      <c r="FG54" s="201"/>
      <c r="FH54" s="201"/>
      <c r="FI54" s="201"/>
      <c r="FJ54" s="201"/>
      <c r="FK54" s="201"/>
      <c r="FL54" s="201"/>
      <c r="FM54" s="201"/>
      <c r="FN54" s="201"/>
      <c r="FO54" s="201"/>
      <c r="FP54" s="201"/>
      <c r="FQ54" s="201"/>
      <c r="FR54" s="201"/>
      <c r="FS54" s="201"/>
      <c r="FT54" s="201"/>
      <c r="FU54" s="201"/>
      <c r="FV54" s="201"/>
      <c r="FW54" s="201"/>
      <c r="FX54" s="201"/>
      <c r="FY54" s="201"/>
      <c r="FZ54" s="201"/>
      <c r="GA54" s="201"/>
      <c r="GB54" s="201"/>
      <c r="GC54" s="201"/>
      <c r="GD54" s="201"/>
      <c r="GE54" s="201"/>
      <c r="GF54" s="201"/>
      <c r="GG54" s="201"/>
      <c r="GH54" s="201"/>
      <c r="GI54" s="201"/>
      <c r="GJ54" s="201"/>
      <c r="GK54" s="201"/>
      <c r="GL54" s="201"/>
      <c r="GM54" s="201"/>
      <c r="GN54" s="201"/>
      <c r="GO54" s="201"/>
      <c r="GP54" s="201"/>
      <c r="GQ54" s="201"/>
      <c r="GR54" s="201"/>
      <c r="GS54" s="201"/>
      <c r="GT54" s="201"/>
      <c r="GU54" s="201"/>
      <c r="GV54" s="201"/>
      <c r="GW54" s="201"/>
      <c r="GX54" s="201"/>
      <c r="GY54" s="201"/>
      <c r="GZ54" s="201"/>
      <c r="HA54" s="201"/>
      <c r="HB54" s="201"/>
      <c r="HC54" s="201"/>
      <c r="HD54" s="201"/>
      <c r="HE54" s="201"/>
      <c r="HF54" s="201"/>
      <c r="HG54" s="201"/>
      <c r="HH54" s="201"/>
      <c r="HI54" s="201"/>
      <c r="HJ54" s="201"/>
      <c r="HK54" s="201"/>
      <c r="HL54" s="201"/>
      <c r="HM54" s="201"/>
      <c r="HN54" s="201"/>
      <c r="HO54" s="201"/>
      <c r="HP54" s="201"/>
      <c r="HQ54" s="201"/>
      <c r="HR54" s="201"/>
      <c r="HS54" s="201"/>
      <c r="HT54" s="201"/>
      <c r="HU54" s="201"/>
      <c r="HV54" s="201"/>
      <c r="HW54" s="201"/>
      <c r="HX54" s="201"/>
      <c r="HY54" s="201"/>
      <c r="HZ54" s="201"/>
      <c r="IA54" s="201"/>
      <c r="IB54" s="201"/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  <c r="IM54" s="201"/>
      <c r="IN54" s="201"/>
      <c r="IO54" s="201"/>
      <c r="IP54" s="201"/>
      <c r="IQ54" s="201"/>
      <c r="IR54" s="201"/>
      <c r="IS54" s="201"/>
      <c r="IT54" s="201"/>
      <c r="IU54" s="201"/>
      <c r="IV54" s="201"/>
      <c r="IW54" s="201"/>
      <c r="IX54" s="201"/>
      <c r="IY54" s="201"/>
      <c r="IZ54" s="201"/>
      <c r="JA54" s="201"/>
      <c r="JB54" s="201"/>
      <c r="JC54" s="201"/>
      <c r="JD54" s="201"/>
      <c r="JE54" s="201"/>
      <c r="JF54" s="201"/>
      <c r="JG54" s="201"/>
      <c r="JH54" s="201"/>
      <c r="JI54" s="201"/>
      <c r="JJ54" s="201"/>
      <c r="JK54" s="201"/>
      <c r="JL54" s="201"/>
      <c r="JM54" s="201"/>
      <c r="JN54" s="201"/>
      <c r="JO54" s="201"/>
      <c r="JP54" s="201"/>
      <c r="JQ54" s="201"/>
      <c r="JR54" s="201"/>
      <c r="JS54" s="201"/>
      <c r="JT54" s="201"/>
      <c r="JU54" s="201"/>
      <c r="JV54" s="201"/>
      <c r="JW54" s="201"/>
      <c r="JX54" s="201"/>
      <c r="JY54" s="201"/>
      <c r="JZ54" s="201"/>
      <c r="KA54" s="201"/>
      <c r="KB54" s="201"/>
      <c r="KC54" s="201"/>
      <c r="KD54" s="201"/>
      <c r="KE54" s="201"/>
      <c r="KF54" s="201"/>
      <c r="KG54" s="201"/>
      <c r="KH54" s="201"/>
      <c r="KI54" s="201"/>
      <c r="KJ54" s="201"/>
      <c r="KK54" s="201"/>
      <c r="KL54" s="201"/>
      <c r="KM54" s="201"/>
      <c r="KN54" s="201"/>
      <c r="KO54" s="201"/>
      <c r="KP54" s="201"/>
      <c r="KQ54" s="201"/>
      <c r="KR54" s="201"/>
      <c r="KS54" s="201"/>
      <c r="KT54" s="201"/>
      <c r="KU54" s="201"/>
      <c r="KV54" s="201"/>
      <c r="KW54" s="201"/>
      <c r="KX54" s="201"/>
      <c r="KY54" s="201"/>
      <c r="KZ54" s="201"/>
      <c r="LA54" s="201"/>
      <c r="LB54" s="201"/>
      <c r="LC54" s="201"/>
      <c r="LD54" s="201"/>
      <c r="LE54" s="201"/>
      <c r="LF54" s="201"/>
      <c r="LG54" s="201"/>
      <c r="LH54" s="201"/>
      <c r="LI54" s="201"/>
      <c r="LJ54" s="201"/>
      <c r="LK54" s="201"/>
      <c r="LL54" s="201"/>
      <c r="LM54" s="201"/>
      <c r="LN54" s="201"/>
      <c r="LO54" s="201"/>
      <c r="LP54" s="201"/>
      <c r="LQ54" s="201"/>
      <c r="LR54" s="201"/>
      <c r="LS54" s="201"/>
      <c r="LT54" s="201"/>
      <c r="LU54" s="201"/>
      <c r="LV54" s="201"/>
      <c r="LW54" s="201"/>
      <c r="LX54" s="201"/>
      <c r="LY54" s="201"/>
      <c r="LZ54" s="201"/>
      <c r="MA54" s="201"/>
      <c r="MB54" s="201"/>
      <c r="MC54" s="201"/>
      <c r="MD54" s="201"/>
      <c r="ME54" s="201"/>
      <c r="MF54" s="201"/>
      <c r="MG54" s="201"/>
      <c r="MH54" s="201"/>
      <c r="MI54" s="201"/>
      <c r="MJ54" s="201"/>
      <c r="MK54" s="201"/>
      <c r="ML54" s="201"/>
      <c r="MM54" s="201"/>
      <c r="MN54" s="201"/>
      <c r="MO54" s="201"/>
      <c r="MP54" s="201"/>
      <c r="MQ54" s="201"/>
      <c r="MR54" s="201"/>
      <c r="MS54" s="201"/>
      <c r="MT54" s="201"/>
      <c r="MU54" s="201"/>
      <c r="MV54" s="201"/>
      <c r="MW54" s="201"/>
      <c r="MX54" s="201"/>
      <c r="MY54" s="201"/>
      <c r="MZ54" s="201"/>
      <c r="NA54" s="201"/>
      <c r="NB54" s="201"/>
      <c r="NC54" s="201"/>
      <c r="ND54" s="201"/>
      <c r="NE54" s="201"/>
      <c r="NF54" s="201"/>
      <c r="NG54" s="201"/>
      <c r="NH54" s="201"/>
      <c r="NI54" s="201"/>
      <c r="NJ54" s="201"/>
      <c r="NK54" s="201"/>
      <c r="NL54" s="201"/>
      <c r="NM54" s="201"/>
      <c r="NN54" s="201"/>
      <c r="NO54" s="201"/>
      <c r="NP54" s="201"/>
      <c r="NQ54" s="201"/>
      <c r="NR54" s="201"/>
      <c r="NS54" s="201"/>
      <c r="NT54" s="201"/>
      <c r="NU54" s="201"/>
      <c r="NV54" s="201"/>
      <c r="NW54" s="201"/>
      <c r="NX54" s="201"/>
      <c r="NY54" s="201"/>
      <c r="NZ54" s="201"/>
      <c r="OA54" s="201"/>
      <c r="OB54" s="201"/>
      <c r="OC54" s="201"/>
      <c r="OD54" s="201"/>
      <c r="OE54" s="201"/>
      <c r="OF54" s="201"/>
      <c r="OG54" s="201"/>
      <c r="OH54" s="201"/>
      <c r="OI54" s="201"/>
      <c r="OJ54" s="201"/>
      <c r="OK54" s="201"/>
      <c r="OL54" s="201"/>
      <c r="OM54" s="201"/>
      <c r="ON54" s="201"/>
      <c r="OO54" s="201"/>
      <c r="OP54" s="201"/>
      <c r="OQ54" s="201"/>
      <c r="OR54" s="201"/>
      <c r="OS54" s="201"/>
      <c r="OT54" s="201"/>
      <c r="OU54" s="201"/>
      <c r="OV54" s="201"/>
      <c r="OW54" s="201"/>
      <c r="OX54" s="201"/>
      <c r="OY54" s="201"/>
      <c r="OZ54" s="201"/>
      <c r="PA54" s="201"/>
      <c r="PB54" s="201"/>
      <c r="PC54" s="201"/>
      <c r="PD54" s="201"/>
      <c r="PE54" s="201"/>
      <c r="PF54" s="201"/>
      <c r="PG54" s="201"/>
      <c r="PH54" s="201"/>
      <c r="PI54" s="201"/>
      <c r="PJ54" s="201"/>
      <c r="PK54" s="201"/>
      <c r="PL54" s="201"/>
      <c r="PM54" s="201"/>
      <c r="PN54" s="201"/>
      <c r="PO54" s="201"/>
      <c r="PP54" s="201"/>
      <c r="PQ54" s="201"/>
      <c r="PR54" s="201"/>
      <c r="PS54" s="201"/>
      <c r="PT54" s="201"/>
      <c r="PU54" s="201"/>
      <c r="PV54" s="201"/>
      <c r="PW54" s="201"/>
      <c r="PX54" s="201"/>
      <c r="PY54" s="201"/>
      <c r="PZ54" s="201"/>
      <c r="QA54" s="201"/>
      <c r="QB54" s="201"/>
      <c r="QC54" s="201"/>
      <c r="QD54" s="201"/>
      <c r="QE54" s="201"/>
      <c r="QF54" s="201"/>
      <c r="QG54" s="201"/>
      <c r="QH54" s="201"/>
      <c r="QI54" s="201"/>
      <c r="QJ54" s="201"/>
      <c r="QK54" s="201"/>
      <c r="QL54" s="201"/>
      <c r="QM54" s="201"/>
      <c r="QN54" s="201"/>
      <c r="QO54" s="201"/>
      <c r="QP54" s="201"/>
      <c r="QQ54" s="201"/>
      <c r="QR54" s="201"/>
      <c r="QS54" s="201"/>
      <c r="QT54" s="201"/>
      <c r="QU54" s="201"/>
      <c r="QV54" s="201"/>
      <c r="QW54" s="201"/>
      <c r="QX54" s="201"/>
      <c r="QY54" s="201"/>
      <c r="QZ54" s="201"/>
      <c r="RA54" s="201"/>
      <c r="RB54" s="201"/>
      <c r="RC54" s="201"/>
      <c r="RD54" s="201"/>
      <c r="RE54" s="201"/>
      <c r="RF54" s="201"/>
      <c r="RG54" s="201"/>
      <c r="RH54" s="201"/>
      <c r="RI54" s="201"/>
      <c r="RJ54" s="201"/>
      <c r="RK54" s="201"/>
      <c r="RL54" s="201"/>
      <c r="RM54" s="201"/>
      <c r="RN54" s="201"/>
      <c r="RO54" s="201"/>
      <c r="RP54" s="201"/>
      <c r="RQ54" s="201"/>
      <c r="RR54" s="201"/>
      <c r="RS54" s="201"/>
      <c r="RT54" s="201"/>
      <c r="RU54" s="201"/>
      <c r="RV54" s="201"/>
      <c r="RW54" s="201"/>
      <c r="RX54" s="201"/>
      <c r="RY54" s="201"/>
      <c r="RZ54" s="201"/>
      <c r="SA54" s="201"/>
      <c r="SB54" s="201"/>
      <c r="SC54" s="201"/>
      <c r="SD54" s="201"/>
      <c r="SE54" s="201"/>
      <c r="SF54" s="201"/>
      <c r="SG54" s="201"/>
      <c r="SH54" s="201"/>
      <c r="SI54" s="201"/>
      <c r="SJ54" s="201"/>
      <c r="SK54" s="201"/>
      <c r="SL54" s="201"/>
      <c r="SM54" s="201"/>
      <c r="SN54" s="201"/>
      <c r="SO54" s="201"/>
      <c r="SP54" s="201"/>
      <c r="SQ54" s="201"/>
      <c r="SR54" s="201"/>
      <c r="SS54" s="201"/>
      <c r="ST54" s="201"/>
      <c r="SU54" s="201"/>
      <c r="SV54" s="201"/>
      <c r="SW54" s="201"/>
      <c r="SX54" s="201"/>
      <c r="SY54" s="201"/>
      <c r="SZ54" s="201"/>
      <c r="TA54" s="201"/>
      <c r="TB54" s="201"/>
      <c r="TC54" s="201"/>
      <c r="TD54" s="201"/>
      <c r="TE54" s="201"/>
      <c r="TF54" s="201"/>
      <c r="TG54" s="201"/>
      <c r="TH54" s="201"/>
      <c r="TI54" s="201"/>
      <c r="TJ54" s="201"/>
      <c r="TK54" s="201"/>
      <c r="TL54" s="201"/>
      <c r="TM54" s="201"/>
      <c r="TN54" s="201"/>
      <c r="TO54" s="201"/>
      <c r="TP54" s="201"/>
      <c r="TQ54" s="201"/>
      <c r="TR54" s="201"/>
      <c r="TS54" s="201"/>
      <c r="TT54" s="201"/>
      <c r="TU54" s="201"/>
      <c r="TV54" s="201"/>
      <c r="TW54" s="201"/>
      <c r="TX54" s="201"/>
      <c r="TY54" s="201"/>
      <c r="TZ54" s="201"/>
      <c r="UA54" s="201"/>
      <c r="UB54" s="201"/>
      <c r="UC54" s="201"/>
      <c r="UD54" s="201"/>
      <c r="UE54" s="201"/>
      <c r="UF54" s="201"/>
      <c r="UG54" s="201"/>
      <c r="UH54" s="201"/>
      <c r="UI54" s="201"/>
      <c r="UJ54" s="201"/>
      <c r="UK54" s="201"/>
      <c r="UL54" s="201"/>
      <c r="UM54" s="201"/>
      <c r="UN54" s="201"/>
      <c r="UO54" s="201"/>
      <c r="UP54" s="201"/>
      <c r="UQ54" s="201"/>
      <c r="UR54" s="201"/>
      <c r="US54" s="201"/>
      <c r="UT54" s="201"/>
      <c r="UU54" s="201"/>
      <c r="UV54" s="201"/>
      <c r="UW54" s="201"/>
      <c r="UX54" s="201"/>
      <c r="UY54" s="201"/>
      <c r="UZ54" s="201"/>
      <c r="VA54" s="201"/>
      <c r="VB54" s="201"/>
      <c r="VC54" s="201"/>
      <c r="VD54" s="201"/>
      <c r="VE54" s="201"/>
      <c r="VF54" s="201"/>
      <c r="VG54" s="201"/>
      <c r="VH54" s="201"/>
      <c r="VI54" s="201"/>
      <c r="VJ54" s="201"/>
      <c r="VK54" s="201"/>
      <c r="VL54" s="201"/>
      <c r="VM54" s="201"/>
      <c r="VN54" s="201"/>
      <c r="VO54" s="201"/>
      <c r="VP54" s="201"/>
      <c r="VQ54" s="201"/>
      <c r="VR54" s="201"/>
      <c r="VS54" s="201"/>
      <c r="VT54" s="201"/>
      <c r="VU54" s="201"/>
      <c r="VV54" s="201"/>
      <c r="VW54" s="201"/>
      <c r="VX54" s="201"/>
      <c r="VY54" s="201"/>
      <c r="VZ54" s="201"/>
      <c r="WA54" s="201"/>
      <c r="WB54" s="201"/>
      <c r="WC54" s="201"/>
      <c r="WD54" s="201"/>
      <c r="WE54" s="201"/>
      <c r="WF54" s="201"/>
      <c r="WG54" s="201"/>
      <c r="WH54" s="201"/>
      <c r="WI54" s="201"/>
      <c r="WJ54" s="201"/>
      <c r="WK54" s="201"/>
      <c r="WL54" s="201"/>
      <c r="WM54" s="201"/>
      <c r="WN54" s="201"/>
      <c r="WO54" s="201"/>
      <c r="WP54" s="201"/>
      <c r="WQ54" s="201"/>
      <c r="WR54" s="201"/>
      <c r="WS54" s="201"/>
      <c r="WT54" s="201"/>
      <c r="WU54" s="201"/>
      <c r="WV54" s="201"/>
      <c r="WW54" s="201"/>
      <c r="WX54" s="201"/>
      <c r="WY54" s="201"/>
      <c r="WZ54" s="201"/>
      <c r="XA54" s="201"/>
      <c r="XB54" s="201"/>
      <c r="XC54" s="201"/>
      <c r="XD54" s="201"/>
      <c r="XE54" s="201"/>
      <c r="XF54" s="201"/>
      <c r="XG54" s="201"/>
      <c r="XH54" s="201"/>
      <c r="XI54" s="201"/>
      <c r="XJ54" s="201"/>
      <c r="XK54" s="201"/>
      <c r="XL54" s="201"/>
      <c r="XM54" s="201"/>
      <c r="XN54" s="201"/>
      <c r="XO54" s="201"/>
      <c r="XP54" s="201"/>
      <c r="XQ54" s="201"/>
      <c r="XR54" s="201"/>
      <c r="XS54" s="201"/>
      <c r="XT54" s="201"/>
      <c r="XU54" s="201"/>
      <c r="XV54" s="201"/>
      <c r="XW54" s="201"/>
      <c r="XX54" s="201"/>
      <c r="XY54" s="201"/>
      <c r="XZ54" s="201"/>
      <c r="YA54" s="201"/>
      <c r="YB54" s="201"/>
      <c r="YC54" s="201"/>
      <c r="YD54" s="201"/>
      <c r="YE54" s="201"/>
      <c r="YF54" s="201"/>
      <c r="YG54" s="201"/>
      <c r="YH54" s="201"/>
      <c r="YI54" s="201"/>
      <c r="YJ54" s="201"/>
      <c r="YK54" s="201"/>
      <c r="YL54" s="201"/>
      <c r="YM54" s="201"/>
      <c r="YN54" s="201"/>
      <c r="YO54" s="201"/>
      <c r="YP54" s="201"/>
      <c r="YQ54" s="201"/>
      <c r="YR54" s="201"/>
      <c r="YS54" s="201"/>
      <c r="YT54" s="201"/>
      <c r="YU54" s="201"/>
      <c r="YV54" s="201"/>
      <c r="YW54" s="201"/>
      <c r="YX54" s="201"/>
      <c r="YY54" s="201"/>
      <c r="YZ54" s="201"/>
      <c r="ZA54" s="201"/>
      <c r="ZB54" s="201"/>
      <c r="ZC54" s="201"/>
      <c r="ZD54" s="201"/>
      <c r="ZE54" s="201"/>
      <c r="ZF54" s="201"/>
      <c r="ZG54" s="201"/>
      <c r="ZH54" s="201"/>
      <c r="ZI54" s="201"/>
      <c r="ZJ54" s="201"/>
      <c r="ZK54" s="201"/>
      <c r="ZL54" s="201"/>
      <c r="ZM54" s="201"/>
      <c r="ZN54" s="201"/>
      <c r="ZO54" s="201"/>
      <c r="ZP54" s="201"/>
      <c r="ZQ54" s="201"/>
      <c r="ZR54" s="201"/>
      <c r="ZS54" s="201"/>
      <c r="ZT54" s="201"/>
      <c r="ZU54" s="201"/>
      <c r="ZV54" s="201"/>
      <c r="ZW54" s="201"/>
      <c r="ZX54" s="201"/>
      <c r="ZY54" s="201"/>
      <c r="ZZ54" s="201"/>
      <c r="AAA54" s="201"/>
      <c r="AAB54" s="201"/>
      <c r="AAC54" s="201"/>
      <c r="AAD54" s="201"/>
      <c r="AAE54" s="201"/>
      <c r="AAF54" s="201"/>
      <c r="AAG54" s="201"/>
      <c r="AAH54" s="201"/>
      <c r="AAI54" s="201"/>
      <c r="AAJ54" s="201"/>
      <c r="AAK54" s="201"/>
      <c r="AAL54" s="201"/>
      <c r="AAM54" s="201"/>
      <c r="AAN54" s="201"/>
      <c r="AAO54" s="201"/>
      <c r="AAP54" s="201"/>
      <c r="AAQ54" s="201"/>
      <c r="AAR54" s="201"/>
      <c r="AAS54" s="201"/>
      <c r="AAT54" s="201"/>
      <c r="AAU54" s="201"/>
      <c r="AAV54" s="201"/>
      <c r="AAW54" s="201"/>
      <c r="AAX54" s="201"/>
      <c r="AAY54" s="201"/>
      <c r="AAZ54" s="201"/>
      <c r="ABA54" s="201"/>
      <c r="ABB54" s="201"/>
      <c r="ABC54" s="201"/>
      <c r="ABD54" s="201"/>
      <c r="ABE54" s="201"/>
      <c r="ABF54" s="201"/>
      <c r="ABG54" s="201"/>
      <c r="ABH54" s="201"/>
      <c r="ABI54" s="201"/>
      <c r="ABJ54" s="201"/>
      <c r="ABK54" s="201"/>
      <c r="ABL54" s="201"/>
      <c r="ABM54" s="201"/>
      <c r="ABN54" s="201"/>
      <c r="ABO54" s="201"/>
      <c r="ABP54" s="201"/>
      <c r="ABQ54" s="201"/>
      <c r="ABR54" s="201"/>
      <c r="ABS54" s="201"/>
      <c r="ABT54" s="201"/>
      <c r="ABU54" s="201"/>
      <c r="ABV54" s="201"/>
      <c r="ABW54" s="201"/>
      <c r="ABX54" s="201"/>
      <c r="ABY54" s="201"/>
      <c r="ABZ54" s="201"/>
      <c r="ACA54" s="201"/>
      <c r="ACB54" s="201"/>
      <c r="ACC54" s="201"/>
      <c r="ACD54" s="201"/>
      <c r="ACE54" s="201"/>
      <c r="ACF54" s="201"/>
      <c r="ACG54" s="201"/>
      <c r="ACH54" s="201"/>
      <c r="ACI54" s="201"/>
      <c r="ACJ54" s="201"/>
      <c r="ACK54" s="201"/>
      <c r="ACL54" s="201"/>
      <c r="ACM54" s="201"/>
      <c r="ACN54" s="201"/>
      <c r="ACO54" s="201"/>
      <c r="ACP54" s="201"/>
      <c r="ACQ54" s="201"/>
      <c r="ACR54" s="201"/>
      <c r="ACS54" s="201"/>
      <c r="ACT54" s="201"/>
      <c r="ACU54" s="201"/>
      <c r="ACV54" s="201"/>
      <c r="ACW54" s="201"/>
      <c r="ACX54" s="201"/>
      <c r="ACY54" s="201"/>
      <c r="ACZ54" s="201"/>
      <c r="ADA54" s="201"/>
      <c r="ADB54" s="201"/>
      <c r="ADC54" s="201"/>
      <c r="ADD54" s="201"/>
      <c r="ADE54" s="201"/>
      <c r="ADF54" s="201"/>
      <c r="ADG54" s="201"/>
      <c r="ADH54" s="201"/>
      <c r="ADI54" s="201"/>
      <c r="ADJ54" s="201"/>
      <c r="ADK54" s="201"/>
      <c r="ADL54" s="201"/>
    </row>
    <row r="55" spans="1:792" customFormat="1" ht="60">
      <c r="A55" s="170">
        <v>52</v>
      </c>
      <c r="B55" s="462" t="s">
        <v>210</v>
      </c>
      <c r="C55" s="357" t="s">
        <v>211</v>
      </c>
      <c r="D55" s="193">
        <v>75027178</v>
      </c>
      <c r="E55" s="193">
        <v>107625288</v>
      </c>
      <c r="F55" s="194">
        <v>600137261</v>
      </c>
      <c r="G55" s="195" t="s">
        <v>212</v>
      </c>
      <c r="H55" s="195" t="s">
        <v>24</v>
      </c>
      <c r="I55" s="195" t="s">
        <v>70</v>
      </c>
      <c r="J55" s="195" t="s">
        <v>199</v>
      </c>
      <c r="K55" s="195" t="s">
        <v>214</v>
      </c>
      <c r="L55" s="202">
        <v>4500000</v>
      </c>
      <c r="M55" s="197">
        <f t="shared" si="5"/>
        <v>3825000</v>
      </c>
      <c r="N55" s="215" t="s">
        <v>91</v>
      </c>
      <c r="O55" s="198" t="s">
        <v>300</v>
      </c>
      <c r="P55" s="199"/>
      <c r="Q55" s="200"/>
      <c r="R55" s="195" t="s">
        <v>213</v>
      </c>
      <c r="S55" s="195" t="s">
        <v>124</v>
      </c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201"/>
      <c r="CP55" s="201"/>
      <c r="CQ55" s="201"/>
      <c r="CR55" s="201"/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1"/>
      <c r="DE55" s="201"/>
      <c r="DF55" s="201"/>
      <c r="DG55" s="201"/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1"/>
      <c r="EF55" s="201"/>
      <c r="EG55" s="201"/>
      <c r="EH55" s="201"/>
      <c r="EI55" s="201"/>
      <c r="EJ55" s="201"/>
      <c r="EK55" s="201"/>
      <c r="EL55" s="201"/>
      <c r="EM55" s="201"/>
      <c r="EN55" s="201"/>
      <c r="EO55" s="201"/>
      <c r="EP55" s="201"/>
      <c r="EQ55" s="201"/>
      <c r="ER55" s="201"/>
      <c r="ES55" s="201"/>
      <c r="ET55" s="201"/>
      <c r="EU55" s="201"/>
      <c r="EV55" s="201"/>
      <c r="EW55" s="201"/>
      <c r="EX55" s="201"/>
      <c r="EY55" s="201"/>
      <c r="EZ55" s="201"/>
      <c r="FA55" s="201"/>
      <c r="FB55" s="201"/>
      <c r="FC55" s="201"/>
      <c r="FD55" s="201"/>
      <c r="FE55" s="201"/>
      <c r="FF55" s="201"/>
      <c r="FG55" s="201"/>
      <c r="FH55" s="201"/>
      <c r="FI55" s="201"/>
      <c r="FJ55" s="201"/>
      <c r="FK55" s="201"/>
      <c r="FL55" s="201"/>
      <c r="FM55" s="201"/>
      <c r="FN55" s="201"/>
      <c r="FO55" s="201"/>
      <c r="FP55" s="201"/>
      <c r="FQ55" s="201"/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1"/>
      <c r="GC55" s="201"/>
      <c r="GD55" s="201"/>
      <c r="GE55" s="201"/>
      <c r="GF55" s="201"/>
      <c r="GG55" s="201"/>
      <c r="GH55" s="201"/>
      <c r="GI55" s="201"/>
      <c r="GJ55" s="201"/>
      <c r="GK55" s="201"/>
      <c r="GL55" s="201"/>
      <c r="GM55" s="201"/>
      <c r="GN55" s="201"/>
      <c r="GO55" s="201"/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1"/>
      <c r="HB55" s="201"/>
      <c r="HC55" s="201"/>
      <c r="HD55" s="201"/>
      <c r="HE55" s="201"/>
      <c r="HF55" s="201"/>
      <c r="HG55" s="201"/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  <c r="IM55" s="201"/>
      <c r="IN55" s="201"/>
      <c r="IO55" s="201"/>
      <c r="IP55" s="201"/>
      <c r="IQ55" s="201"/>
      <c r="IR55" s="201"/>
      <c r="IS55" s="201"/>
      <c r="IT55" s="201"/>
      <c r="IU55" s="201"/>
      <c r="IV55" s="201"/>
      <c r="IW55" s="201"/>
      <c r="IX55" s="201"/>
      <c r="IY55" s="201"/>
      <c r="IZ55" s="201"/>
      <c r="JA55" s="201"/>
      <c r="JB55" s="201"/>
      <c r="JC55" s="201"/>
      <c r="JD55" s="201"/>
      <c r="JE55" s="201"/>
      <c r="JF55" s="201"/>
      <c r="JG55" s="201"/>
      <c r="JH55" s="201"/>
      <c r="JI55" s="201"/>
      <c r="JJ55" s="201"/>
      <c r="JK55" s="201"/>
      <c r="JL55" s="201"/>
      <c r="JM55" s="201"/>
      <c r="JN55" s="201"/>
      <c r="JO55" s="201"/>
      <c r="JP55" s="201"/>
      <c r="JQ55" s="201"/>
      <c r="JR55" s="201"/>
      <c r="JS55" s="201"/>
      <c r="JT55" s="201"/>
      <c r="JU55" s="201"/>
      <c r="JV55" s="201"/>
      <c r="JW55" s="201"/>
      <c r="JX55" s="201"/>
      <c r="JY55" s="201"/>
      <c r="JZ55" s="201"/>
      <c r="KA55" s="201"/>
      <c r="KB55" s="201"/>
      <c r="KC55" s="201"/>
      <c r="KD55" s="201"/>
      <c r="KE55" s="201"/>
      <c r="KF55" s="201"/>
      <c r="KG55" s="201"/>
      <c r="KH55" s="201"/>
      <c r="KI55" s="201"/>
      <c r="KJ55" s="201"/>
      <c r="KK55" s="201"/>
      <c r="KL55" s="201"/>
      <c r="KM55" s="201"/>
      <c r="KN55" s="201"/>
      <c r="KO55" s="201"/>
      <c r="KP55" s="201"/>
      <c r="KQ55" s="201"/>
      <c r="KR55" s="201"/>
      <c r="KS55" s="201"/>
      <c r="KT55" s="201"/>
      <c r="KU55" s="201"/>
      <c r="KV55" s="201"/>
      <c r="KW55" s="201"/>
      <c r="KX55" s="201"/>
      <c r="KY55" s="201"/>
      <c r="KZ55" s="201"/>
      <c r="LA55" s="201"/>
      <c r="LB55" s="201"/>
      <c r="LC55" s="201"/>
      <c r="LD55" s="201"/>
      <c r="LE55" s="201"/>
      <c r="LF55" s="201"/>
      <c r="LG55" s="201"/>
      <c r="LH55" s="201"/>
      <c r="LI55" s="201"/>
      <c r="LJ55" s="201"/>
      <c r="LK55" s="201"/>
      <c r="LL55" s="201"/>
      <c r="LM55" s="201"/>
      <c r="LN55" s="201"/>
      <c r="LO55" s="201"/>
      <c r="LP55" s="201"/>
      <c r="LQ55" s="201"/>
      <c r="LR55" s="201"/>
      <c r="LS55" s="201"/>
      <c r="LT55" s="201"/>
      <c r="LU55" s="201"/>
      <c r="LV55" s="201"/>
      <c r="LW55" s="201"/>
      <c r="LX55" s="201"/>
      <c r="LY55" s="201"/>
      <c r="LZ55" s="201"/>
      <c r="MA55" s="201"/>
      <c r="MB55" s="201"/>
      <c r="MC55" s="201"/>
      <c r="MD55" s="201"/>
      <c r="ME55" s="201"/>
      <c r="MF55" s="201"/>
      <c r="MG55" s="201"/>
      <c r="MH55" s="201"/>
      <c r="MI55" s="201"/>
      <c r="MJ55" s="201"/>
      <c r="MK55" s="201"/>
      <c r="ML55" s="201"/>
      <c r="MM55" s="201"/>
      <c r="MN55" s="201"/>
      <c r="MO55" s="201"/>
      <c r="MP55" s="201"/>
      <c r="MQ55" s="201"/>
      <c r="MR55" s="201"/>
      <c r="MS55" s="201"/>
      <c r="MT55" s="201"/>
      <c r="MU55" s="201"/>
      <c r="MV55" s="201"/>
      <c r="MW55" s="201"/>
      <c r="MX55" s="201"/>
      <c r="MY55" s="201"/>
      <c r="MZ55" s="201"/>
      <c r="NA55" s="201"/>
      <c r="NB55" s="201"/>
      <c r="NC55" s="201"/>
      <c r="ND55" s="201"/>
      <c r="NE55" s="201"/>
      <c r="NF55" s="201"/>
      <c r="NG55" s="201"/>
      <c r="NH55" s="201"/>
      <c r="NI55" s="201"/>
      <c r="NJ55" s="201"/>
      <c r="NK55" s="201"/>
      <c r="NL55" s="201"/>
      <c r="NM55" s="201"/>
      <c r="NN55" s="201"/>
      <c r="NO55" s="201"/>
      <c r="NP55" s="201"/>
      <c r="NQ55" s="201"/>
      <c r="NR55" s="201"/>
      <c r="NS55" s="201"/>
      <c r="NT55" s="201"/>
      <c r="NU55" s="201"/>
      <c r="NV55" s="201"/>
      <c r="NW55" s="201"/>
      <c r="NX55" s="201"/>
      <c r="NY55" s="201"/>
      <c r="NZ55" s="201"/>
      <c r="OA55" s="201"/>
      <c r="OB55" s="201"/>
      <c r="OC55" s="201"/>
      <c r="OD55" s="201"/>
      <c r="OE55" s="201"/>
      <c r="OF55" s="201"/>
      <c r="OG55" s="201"/>
      <c r="OH55" s="201"/>
      <c r="OI55" s="201"/>
      <c r="OJ55" s="201"/>
      <c r="OK55" s="201"/>
      <c r="OL55" s="201"/>
      <c r="OM55" s="201"/>
      <c r="ON55" s="201"/>
      <c r="OO55" s="201"/>
      <c r="OP55" s="201"/>
      <c r="OQ55" s="201"/>
      <c r="OR55" s="201"/>
      <c r="OS55" s="201"/>
      <c r="OT55" s="201"/>
      <c r="OU55" s="201"/>
      <c r="OV55" s="201"/>
      <c r="OW55" s="201"/>
      <c r="OX55" s="201"/>
      <c r="OY55" s="201"/>
      <c r="OZ55" s="201"/>
      <c r="PA55" s="201"/>
      <c r="PB55" s="201"/>
      <c r="PC55" s="201"/>
      <c r="PD55" s="201"/>
      <c r="PE55" s="201"/>
      <c r="PF55" s="201"/>
      <c r="PG55" s="201"/>
      <c r="PH55" s="201"/>
      <c r="PI55" s="201"/>
      <c r="PJ55" s="201"/>
      <c r="PK55" s="201"/>
      <c r="PL55" s="201"/>
      <c r="PM55" s="201"/>
      <c r="PN55" s="201"/>
      <c r="PO55" s="201"/>
      <c r="PP55" s="201"/>
      <c r="PQ55" s="201"/>
      <c r="PR55" s="201"/>
      <c r="PS55" s="201"/>
      <c r="PT55" s="201"/>
      <c r="PU55" s="201"/>
      <c r="PV55" s="201"/>
      <c r="PW55" s="201"/>
      <c r="PX55" s="201"/>
      <c r="PY55" s="201"/>
      <c r="PZ55" s="201"/>
      <c r="QA55" s="201"/>
      <c r="QB55" s="201"/>
      <c r="QC55" s="201"/>
      <c r="QD55" s="201"/>
      <c r="QE55" s="201"/>
      <c r="QF55" s="201"/>
      <c r="QG55" s="201"/>
      <c r="QH55" s="201"/>
      <c r="QI55" s="201"/>
      <c r="QJ55" s="201"/>
      <c r="QK55" s="201"/>
      <c r="QL55" s="201"/>
      <c r="QM55" s="201"/>
      <c r="QN55" s="201"/>
      <c r="QO55" s="201"/>
      <c r="QP55" s="201"/>
      <c r="QQ55" s="201"/>
      <c r="QR55" s="201"/>
      <c r="QS55" s="201"/>
      <c r="QT55" s="201"/>
      <c r="QU55" s="201"/>
      <c r="QV55" s="201"/>
      <c r="QW55" s="201"/>
      <c r="QX55" s="201"/>
      <c r="QY55" s="201"/>
      <c r="QZ55" s="201"/>
      <c r="RA55" s="201"/>
      <c r="RB55" s="201"/>
      <c r="RC55" s="201"/>
      <c r="RD55" s="201"/>
      <c r="RE55" s="201"/>
      <c r="RF55" s="201"/>
      <c r="RG55" s="201"/>
      <c r="RH55" s="201"/>
      <c r="RI55" s="201"/>
      <c r="RJ55" s="201"/>
      <c r="RK55" s="201"/>
      <c r="RL55" s="201"/>
      <c r="RM55" s="201"/>
      <c r="RN55" s="201"/>
      <c r="RO55" s="201"/>
      <c r="RP55" s="201"/>
      <c r="RQ55" s="201"/>
      <c r="RR55" s="201"/>
      <c r="RS55" s="201"/>
      <c r="RT55" s="201"/>
      <c r="RU55" s="201"/>
      <c r="RV55" s="201"/>
      <c r="RW55" s="201"/>
      <c r="RX55" s="201"/>
      <c r="RY55" s="201"/>
      <c r="RZ55" s="201"/>
      <c r="SA55" s="201"/>
      <c r="SB55" s="201"/>
      <c r="SC55" s="201"/>
      <c r="SD55" s="201"/>
      <c r="SE55" s="201"/>
      <c r="SF55" s="201"/>
      <c r="SG55" s="201"/>
      <c r="SH55" s="201"/>
      <c r="SI55" s="201"/>
      <c r="SJ55" s="201"/>
      <c r="SK55" s="201"/>
      <c r="SL55" s="201"/>
      <c r="SM55" s="201"/>
      <c r="SN55" s="201"/>
      <c r="SO55" s="201"/>
      <c r="SP55" s="201"/>
      <c r="SQ55" s="201"/>
      <c r="SR55" s="201"/>
      <c r="SS55" s="201"/>
      <c r="ST55" s="201"/>
      <c r="SU55" s="201"/>
      <c r="SV55" s="201"/>
      <c r="SW55" s="201"/>
      <c r="SX55" s="201"/>
      <c r="SY55" s="201"/>
      <c r="SZ55" s="201"/>
      <c r="TA55" s="201"/>
      <c r="TB55" s="201"/>
      <c r="TC55" s="201"/>
      <c r="TD55" s="201"/>
      <c r="TE55" s="201"/>
      <c r="TF55" s="201"/>
      <c r="TG55" s="201"/>
      <c r="TH55" s="201"/>
      <c r="TI55" s="201"/>
      <c r="TJ55" s="201"/>
      <c r="TK55" s="201"/>
      <c r="TL55" s="201"/>
      <c r="TM55" s="201"/>
      <c r="TN55" s="201"/>
      <c r="TO55" s="201"/>
      <c r="TP55" s="201"/>
      <c r="TQ55" s="201"/>
      <c r="TR55" s="201"/>
      <c r="TS55" s="201"/>
      <c r="TT55" s="201"/>
      <c r="TU55" s="201"/>
      <c r="TV55" s="201"/>
      <c r="TW55" s="201"/>
      <c r="TX55" s="201"/>
      <c r="TY55" s="201"/>
      <c r="TZ55" s="201"/>
      <c r="UA55" s="201"/>
      <c r="UB55" s="201"/>
      <c r="UC55" s="201"/>
      <c r="UD55" s="201"/>
      <c r="UE55" s="201"/>
      <c r="UF55" s="201"/>
      <c r="UG55" s="201"/>
      <c r="UH55" s="201"/>
      <c r="UI55" s="201"/>
      <c r="UJ55" s="201"/>
      <c r="UK55" s="201"/>
      <c r="UL55" s="201"/>
      <c r="UM55" s="201"/>
      <c r="UN55" s="201"/>
      <c r="UO55" s="201"/>
      <c r="UP55" s="201"/>
      <c r="UQ55" s="201"/>
      <c r="UR55" s="201"/>
      <c r="US55" s="201"/>
      <c r="UT55" s="201"/>
      <c r="UU55" s="201"/>
      <c r="UV55" s="201"/>
      <c r="UW55" s="201"/>
      <c r="UX55" s="201"/>
      <c r="UY55" s="201"/>
      <c r="UZ55" s="201"/>
      <c r="VA55" s="201"/>
      <c r="VB55" s="201"/>
      <c r="VC55" s="201"/>
      <c r="VD55" s="201"/>
      <c r="VE55" s="201"/>
      <c r="VF55" s="201"/>
      <c r="VG55" s="201"/>
      <c r="VH55" s="201"/>
      <c r="VI55" s="201"/>
      <c r="VJ55" s="201"/>
      <c r="VK55" s="201"/>
      <c r="VL55" s="201"/>
      <c r="VM55" s="201"/>
      <c r="VN55" s="201"/>
      <c r="VO55" s="201"/>
      <c r="VP55" s="201"/>
      <c r="VQ55" s="201"/>
      <c r="VR55" s="201"/>
      <c r="VS55" s="201"/>
      <c r="VT55" s="201"/>
      <c r="VU55" s="201"/>
      <c r="VV55" s="201"/>
      <c r="VW55" s="201"/>
      <c r="VX55" s="201"/>
      <c r="VY55" s="201"/>
      <c r="VZ55" s="201"/>
      <c r="WA55" s="201"/>
      <c r="WB55" s="201"/>
      <c r="WC55" s="201"/>
      <c r="WD55" s="201"/>
      <c r="WE55" s="201"/>
      <c r="WF55" s="201"/>
      <c r="WG55" s="201"/>
      <c r="WH55" s="201"/>
      <c r="WI55" s="201"/>
      <c r="WJ55" s="201"/>
      <c r="WK55" s="201"/>
      <c r="WL55" s="201"/>
      <c r="WM55" s="201"/>
      <c r="WN55" s="201"/>
      <c r="WO55" s="201"/>
      <c r="WP55" s="201"/>
      <c r="WQ55" s="201"/>
      <c r="WR55" s="201"/>
      <c r="WS55" s="201"/>
      <c r="WT55" s="201"/>
      <c r="WU55" s="201"/>
      <c r="WV55" s="201"/>
      <c r="WW55" s="201"/>
      <c r="WX55" s="201"/>
      <c r="WY55" s="201"/>
      <c r="WZ55" s="201"/>
      <c r="XA55" s="201"/>
      <c r="XB55" s="201"/>
      <c r="XC55" s="201"/>
      <c r="XD55" s="201"/>
      <c r="XE55" s="201"/>
      <c r="XF55" s="201"/>
      <c r="XG55" s="201"/>
      <c r="XH55" s="201"/>
      <c r="XI55" s="201"/>
      <c r="XJ55" s="201"/>
      <c r="XK55" s="201"/>
      <c r="XL55" s="201"/>
      <c r="XM55" s="201"/>
      <c r="XN55" s="201"/>
      <c r="XO55" s="201"/>
      <c r="XP55" s="201"/>
      <c r="XQ55" s="201"/>
      <c r="XR55" s="201"/>
      <c r="XS55" s="201"/>
      <c r="XT55" s="201"/>
      <c r="XU55" s="201"/>
      <c r="XV55" s="201"/>
      <c r="XW55" s="201"/>
      <c r="XX55" s="201"/>
      <c r="XY55" s="201"/>
      <c r="XZ55" s="201"/>
      <c r="YA55" s="201"/>
      <c r="YB55" s="201"/>
      <c r="YC55" s="201"/>
      <c r="YD55" s="201"/>
      <c r="YE55" s="201"/>
      <c r="YF55" s="201"/>
      <c r="YG55" s="201"/>
      <c r="YH55" s="201"/>
      <c r="YI55" s="201"/>
      <c r="YJ55" s="201"/>
      <c r="YK55" s="201"/>
      <c r="YL55" s="201"/>
      <c r="YM55" s="201"/>
      <c r="YN55" s="201"/>
      <c r="YO55" s="201"/>
      <c r="YP55" s="201"/>
      <c r="YQ55" s="201"/>
      <c r="YR55" s="201"/>
      <c r="YS55" s="201"/>
      <c r="YT55" s="201"/>
      <c r="YU55" s="201"/>
      <c r="YV55" s="201"/>
      <c r="YW55" s="201"/>
      <c r="YX55" s="201"/>
      <c r="YY55" s="201"/>
      <c r="YZ55" s="201"/>
      <c r="ZA55" s="201"/>
      <c r="ZB55" s="201"/>
      <c r="ZC55" s="201"/>
      <c r="ZD55" s="201"/>
      <c r="ZE55" s="201"/>
      <c r="ZF55" s="201"/>
      <c r="ZG55" s="201"/>
      <c r="ZH55" s="201"/>
      <c r="ZI55" s="201"/>
      <c r="ZJ55" s="201"/>
      <c r="ZK55" s="201"/>
      <c r="ZL55" s="201"/>
      <c r="ZM55" s="201"/>
      <c r="ZN55" s="201"/>
      <c r="ZO55" s="201"/>
      <c r="ZP55" s="201"/>
      <c r="ZQ55" s="201"/>
      <c r="ZR55" s="201"/>
      <c r="ZS55" s="201"/>
      <c r="ZT55" s="201"/>
      <c r="ZU55" s="201"/>
      <c r="ZV55" s="201"/>
      <c r="ZW55" s="201"/>
      <c r="ZX55" s="201"/>
      <c r="ZY55" s="201"/>
      <c r="ZZ55" s="201"/>
      <c r="AAA55" s="201"/>
      <c r="AAB55" s="201"/>
      <c r="AAC55" s="201"/>
      <c r="AAD55" s="201"/>
      <c r="AAE55" s="201"/>
      <c r="AAF55" s="201"/>
      <c r="AAG55" s="201"/>
      <c r="AAH55" s="201"/>
      <c r="AAI55" s="201"/>
      <c r="AAJ55" s="201"/>
      <c r="AAK55" s="201"/>
      <c r="AAL55" s="201"/>
      <c r="AAM55" s="201"/>
      <c r="AAN55" s="201"/>
      <c r="AAO55" s="201"/>
      <c r="AAP55" s="201"/>
      <c r="AAQ55" s="201"/>
      <c r="AAR55" s="201"/>
      <c r="AAS55" s="201"/>
      <c r="AAT55" s="201"/>
      <c r="AAU55" s="201"/>
      <c r="AAV55" s="201"/>
      <c r="AAW55" s="201"/>
      <c r="AAX55" s="201"/>
      <c r="AAY55" s="201"/>
      <c r="AAZ55" s="201"/>
      <c r="ABA55" s="201"/>
      <c r="ABB55" s="201"/>
      <c r="ABC55" s="201"/>
      <c r="ABD55" s="201"/>
      <c r="ABE55" s="201"/>
      <c r="ABF55" s="201"/>
      <c r="ABG55" s="201"/>
      <c r="ABH55" s="201"/>
      <c r="ABI55" s="201"/>
      <c r="ABJ55" s="201"/>
      <c r="ABK55" s="201"/>
      <c r="ABL55" s="201"/>
      <c r="ABM55" s="201"/>
      <c r="ABN55" s="201"/>
      <c r="ABO55" s="201"/>
      <c r="ABP55" s="201"/>
      <c r="ABQ55" s="201"/>
      <c r="ABR55" s="201"/>
      <c r="ABS55" s="201"/>
      <c r="ABT55" s="201"/>
      <c r="ABU55" s="201"/>
      <c r="ABV55" s="201"/>
      <c r="ABW55" s="201"/>
      <c r="ABX55" s="201"/>
      <c r="ABY55" s="201"/>
      <c r="ABZ55" s="201"/>
      <c r="ACA55" s="201"/>
      <c r="ACB55" s="201"/>
      <c r="ACC55" s="201"/>
      <c r="ACD55" s="201"/>
      <c r="ACE55" s="201"/>
      <c r="ACF55" s="201"/>
      <c r="ACG55" s="201"/>
      <c r="ACH55" s="201"/>
      <c r="ACI55" s="201"/>
      <c r="ACJ55" s="201"/>
      <c r="ACK55" s="201"/>
      <c r="ACL55" s="201"/>
      <c r="ACM55" s="201"/>
      <c r="ACN55" s="201"/>
      <c r="ACO55" s="201"/>
      <c r="ACP55" s="201"/>
      <c r="ACQ55" s="201"/>
      <c r="ACR55" s="201"/>
      <c r="ACS55" s="201"/>
      <c r="ACT55" s="201"/>
      <c r="ACU55" s="201"/>
      <c r="ACV55" s="201"/>
      <c r="ACW55" s="201"/>
      <c r="ACX55" s="201"/>
      <c r="ACY55" s="201"/>
      <c r="ACZ55" s="201"/>
      <c r="ADA55" s="201"/>
      <c r="ADB55" s="201"/>
      <c r="ADC55" s="201"/>
      <c r="ADD55" s="201"/>
      <c r="ADE55" s="201"/>
      <c r="ADF55" s="201"/>
      <c r="ADG55" s="201"/>
      <c r="ADH55" s="201"/>
      <c r="ADI55" s="201"/>
      <c r="ADJ55" s="201"/>
      <c r="ADK55" s="201"/>
      <c r="ADL55" s="201"/>
    </row>
    <row r="56" spans="1:792" customFormat="1" ht="60">
      <c r="A56" s="170">
        <v>53</v>
      </c>
      <c r="B56" s="462" t="s">
        <v>210</v>
      </c>
      <c r="C56" s="357" t="s">
        <v>211</v>
      </c>
      <c r="D56" s="193">
        <v>75027178</v>
      </c>
      <c r="E56" s="193">
        <v>10762288</v>
      </c>
      <c r="F56" s="194">
        <v>600137261</v>
      </c>
      <c r="G56" s="195" t="s">
        <v>215</v>
      </c>
      <c r="H56" s="195" t="s">
        <v>24</v>
      </c>
      <c r="I56" s="195" t="s">
        <v>70</v>
      </c>
      <c r="J56" s="195" t="s">
        <v>199</v>
      </c>
      <c r="K56" s="195" t="s">
        <v>344</v>
      </c>
      <c r="L56" s="196">
        <v>3300000</v>
      </c>
      <c r="M56" s="197">
        <f t="shared" si="5"/>
        <v>2805000</v>
      </c>
      <c r="N56" s="215" t="s">
        <v>91</v>
      </c>
      <c r="O56" s="198" t="s">
        <v>300</v>
      </c>
      <c r="P56" s="199"/>
      <c r="Q56" s="200"/>
      <c r="R56" s="195" t="s">
        <v>213</v>
      </c>
      <c r="S56" s="195" t="s">
        <v>65</v>
      </c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201"/>
      <c r="CS56" s="201"/>
      <c r="CT56" s="201"/>
      <c r="CU56" s="201"/>
      <c r="CV56" s="201"/>
      <c r="CW56" s="201"/>
      <c r="CX56" s="201"/>
      <c r="CY56" s="201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1"/>
      <c r="EF56" s="201"/>
      <c r="EG56" s="201"/>
      <c r="EH56" s="201"/>
      <c r="EI56" s="201"/>
      <c r="EJ56" s="201"/>
      <c r="EK56" s="201"/>
      <c r="EL56" s="201"/>
      <c r="EM56" s="201"/>
      <c r="EN56" s="201"/>
      <c r="EO56" s="201"/>
      <c r="EP56" s="201"/>
      <c r="EQ56" s="201"/>
      <c r="ER56" s="201"/>
      <c r="ES56" s="201"/>
      <c r="ET56" s="201"/>
      <c r="EU56" s="201"/>
      <c r="EV56" s="201"/>
      <c r="EW56" s="201"/>
      <c r="EX56" s="201"/>
      <c r="EY56" s="201"/>
      <c r="EZ56" s="201"/>
      <c r="FA56" s="201"/>
      <c r="FB56" s="201"/>
      <c r="FC56" s="201"/>
      <c r="FD56" s="201"/>
      <c r="FE56" s="201"/>
      <c r="FF56" s="201"/>
      <c r="FG56" s="201"/>
      <c r="FH56" s="201"/>
      <c r="FI56" s="201"/>
      <c r="FJ56" s="201"/>
      <c r="FK56" s="201"/>
      <c r="FL56" s="201"/>
      <c r="FM56" s="201"/>
      <c r="FN56" s="201"/>
      <c r="FO56" s="201"/>
      <c r="FP56" s="201"/>
      <c r="FQ56" s="201"/>
      <c r="FR56" s="201"/>
      <c r="FS56" s="201"/>
      <c r="FT56" s="201"/>
      <c r="FU56" s="201"/>
      <c r="FV56" s="201"/>
      <c r="FW56" s="201"/>
      <c r="FX56" s="201"/>
      <c r="FY56" s="201"/>
      <c r="FZ56" s="201"/>
      <c r="GA56" s="201"/>
      <c r="GB56" s="201"/>
      <c r="GC56" s="201"/>
      <c r="GD56" s="201"/>
      <c r="GE56" s="201"/>
      <c r="GF56" s="201"/>
      <c r="GG56" s="201"/>
      <c r="GH56" s="201"/>
      <c r="GI56" s="201"/>
      <c r="GJ56" s="201"/>
      <c r="GK56" s="201"/>
      <c r="GL56" s="201"/>
      <c r="GM56" s="201"/>
      <c r="GN56" s="201"/>
      <c r="GO56" s="201"/>
      <c r="GP56" s="201"/>
      <c r="GQ56" s="201"/>
      <c r="GR56" s="201"/>
      <c r="GS56" s="201"/>
      <c r="GT56" s="201"/>
      <c r="GU56" s="201"/>
      <c r="GV56" s="201"/>
      <c r="GW56" s="201"/>
      <c r="GX56" s="201"/>
      <c r="GY56" s="201"/>
      <c r="GZ56" s="201"/>
      <c r="HA56" s="201"/>
      <c r="HB56" s="201"/>
      <c r="HC56" s="201"/>
      <c r="HD56" s="201"/>
      <c r="HE56" s="201"/>
      <c r="HF56" s="201"/>
      <c r="HG56" s="201"/>
      <c r="HH56" s="201"/>
      <c r="HI56" s="201"/>
      <c r="HJ56" s="201"/>
      <c r="HK56" s="201"/>
      <c r="HL56" s="201"/>
      <c r="HM56" s="201"/>
      <c r="HN56" s="201"/>
      <c r="HO56" s="201"/>
      <c r="HP56" s="201"/>
      <c r="HQ56" s="201"/>
      <c r="HR56" s="201"/>
      <c r="HS56" s="201"/>
      <c r="HT56" s="201"/>
      <c r="HU56" s="201"/>
      <c r="HV56" s="201"/>
      <c r="HW56" s="201"/>
      <c r="HX56" s="201"/>
      <c r="HY56" s="201"/>
      <c r="HZ56" s="201"/>
      <c r="IA56" s="201"/>
      <c r="IB56" s="201"/>
      <c r="IC56" s="201"/>
      <c r="ID56" s="201"/>
      <c r="IE56" s="201"/>
      <c r="IF56" s="201"/>
      <c r="IG56" s="201"/>
      <c r="IH56" s="201"/>
      <c r="II56" s="201"/>
      <c r="IJ56" s="201"/>
      <c r="IK56" s="201"/>
      <c r="IL56" s="201"/>
      <c r="IM56" s="201"/>
      <c r="IN56" s="201"/>
      <c r="IO56" s="201"/>
      <c r="IP56" s="201"/>
      <c r="IQ56" s="201"/>
      <c r="IR56" s="201"/>
      <c r="IS56" s="201"/>
      <c r="IT56" s="201"/>
      <c r="IU56" s="201"/>
      <c r="IV56" s="201"/>
      <c r="IW56" s="201"/>
      <c r="IX56" s="201"/>
      <c r="IY56" s="201"/>
      <c r="IZ56" s="201"/>
      <c r="JA56" s="201"/>
      <c r="JB56" s="201"/>
      <c r="JC56" s="201"/>
      <c r="JD56" s="201"/>
      <c r="JE56" s="201"/>
      <c r="JF56" s="201"/>
      <c r="JG56" s="201"/>
      <c r="JH56" s="201"/>
      <c r="JI56" s="201"/>
      <c r="JJ56" s="201"/>
      <c r="JK56" s="201"/>
      <c r="JL56" s="201"/>
      <c r="JM56" s="201"/>
      <c r="JN56" s="201"/>
      <c r="JO56" s="201"/>
      <c r="JP56" s="201"/>
      <c r="JQ56" s="201"/>
      <c r="JR56" s="201"/>
      <c r="JS56" s="201"/>
      <c r="JT56" s="201"/>
      <c r="JU56" s="201"/>
      <c r="JV56" s="201"/>
      <c r="JW56" s="201"/>
      <c r="JX56" s="201"/>
      <c r="JY56" s="201"/>
      <c r="JZ56" s="201"/>
      <c r="KA56" s="201"/>
      <c r="KB56" s="201"/>
      <c r="KC56" s="201"/>
      <c r="KD56" s="201"/>
      <c r="KE56" s="201"/>
      <c r="KF56" s="201"/>
      <c r="KG56" s="201"/>
      <c r="KH56" s="201"/>
      <c r="KI56" s="201"/>
      <c r="KJ56" s="201"/>
      <c r="KK56" s="201"/>
      <c r="KL56" s="201"/>
      <c r="KM56" s="201"/>
      <c r="KN56" s="201"/>
      <c r="KO56" s="201"/>
      <c r="KP56" s="201"/>
      <c r="KQ56" s="201"/>
      <c r="KR56" s="201"/>
      <c r="KS56" s="201"/>
      <c r="KT56" s="201"/>
      <c r="KU56" s="201"/>
      <c r="KV56" s="201"/>
      <c r="KW56" s="201"/>
      <c r="KX56" s="201"/>
      <c r="KY56" s="201"/>
      <c r="KZ56" s="201"/>
      <c r="LA56" s="201"/>
      <c r="LB56" s="201"/>
      <c r="LC56" s="201"/>
      <c r="LD56" s="201"/>
      <c r="LE56" s="201"/>
      <c r="LF56" s="201"/>
      <c r="LG56" s="201"/>
      <c r="LH56" s="201"/>
      <c r="LI56" s="201"/>
      <c r="LJ56" s="201"/>
      <c r="LK56" s="201"/>
      <c r="LL56" s="201"/>
      <c r="LM56" s="201"/>
      <c r="LN56" s="201"/>
      <c r="LO56" s="201"/>
      <c r="LP56" s="201"/>
      <c r="LQ56" s="201"/>
      <c r="LR56" s="201"/>
      <c r="LS56" s="201"/>
      <c r="LT56" s="201"/>
      <c r="LU56" s="201"/>
      <c r="LV56" s="201"/>
      <c r="LW56" s="201"/>
      <c r="LX56" s="201"/>
      <c r="LY56" s="201"/>
      <c r="LZ56" s="201"/>
      <c r="MA56" s="201"/>
      <c r="MB56" s="201"/>
      <c r="MC56" s="201"/>
      <c r="MD56" s="201"/>
      <c r="ME56" s="201"/>
      <c r="MF56" s="201"/>
      <c r="MG56" s="201"/>
      <c r="MH56" s="201"/>
      <c r="MI56" s="201"/>
      <c r="MJ56" s="201"/>
      <c r="MK56" s="201"/>
      <c r="ML56" s="201"/>
      <c r="MM56" s="201"/>
      <c r="MN56" s="201"/>
      <c r="MO56" s="201"/>
      <c r="MP56" s="201"/>
      <c r="MQ56" s="201"/>
      <c r="MR56" s="201"/>
      <c r="MS56" s="201"/>
      <c r="MT56" s="201"/>
      <c r="MU56" s="201"/>
      <c r="MV56" s="201"/>
      <c r="MW56" s="201"/>
      <c r="MX56" s="201"/>
      <c r="MY56" s="201"/>
      <c r="MZ56" s="201"/>
      <c r="NA56" s="201"/>
      <c r="NB56" s="201"/>
      <c r="NC56" s="201"/>
      <c r="ND56" s="201"/>
      <c r="NE56" s="201"/>
      <c r="NF56" s="201"/>
      <c r="NG56" s="201"/>
      <c r="NH56" s="201"/>
      <c r="NI56" s="201"/>
      <c r="NJ56" s="201"/>
      <c r="NK56" s="201"/>
      <c r="NL56" s="201"/>
      <c r="NM56" s="201"/>
      <c r="NN56" s="201"/>
      <c r="NO56" s="201"/>
      <c r="NP56" s="201"/>
      <c r="NQ56" s="201"/>
      <c r="NR56" s="201"/>
      <c r="NS56" s="201"/>
      <c r="NT56" s="201"/>
      <c r="NU56" s="201"/>
      <c r="NV56" s="201"/>
      <c r="NW56" s="201"/>
      <c r="NX56" s="201"/>
      <c r="NY56" s="201"/>
      <c r="NZ56" s="201"/>
      <c r="OA56" s="201"/>
      <c r="OB56" s="201"/>
      <c r="OC56" s="201"/>
      <c r="OD56" s="201"/>
      <c r="OE56" s="201"/>
      <c r="OF56" s="201"/>
      <c r="OG56" s="201"/>
      <c r="OH56" s="201"/>
      <c r="OI56" s="201"/>
      <c r="OJ56" s="201"/>
      <c r="OK56" s="201"/>
      <c r="OL56" s="201"/>
      <c r="OM56" s="201"/>
      <c r="ON56" s="201"/>
      <c r="OO56" s="201"/>
      <c r="OP56" s="201"/>
      <c r="OQ56" s="201"/>
      <c r="OR56" s="201"/>
      <c r="OS56" s="201"/>
      <c r="OT56" s="201"/>
      <c r="OU56" s="201"/>
      <c r="OV56" s="201"/>
      <c r="OW56" s="201"/>
      <c r="OX56" s="201"/>
      <c r="OY56" s="201"/>
      <c r="OZ56" s="201"/>
      <c r="PA56" s="201"/>
      <c r="PB56" s="201"/>
      <c r="PC56" s="201"/>
      <c r="PD56" s="201"/>
      <c r="PE56" s="201"/>
      <c r="PF56" s="201"/>
      <c r="PG56" s="201"/>
      <c r="PH56" s="201"/>
      <c r="PI56" s="201"/>
      <c r="PJ56" s="201"/>
      <c r="PK56" s="201"/>
      <c r="PL56" s="201"/>
      <c r="PM56" s="201"/>
      <c r="PN56" s="201"/>
      <c r="PO56" s="201"/>
      <c r="PP56" s="201"/>
      <c r="PQ56" s="201"/>
      <c r="PR56" s="201"/>
      <c r="PS56" s="201"/>
      <c r="PT56" s="201"/>
      <c r="PU56" s="201"/>
      <c r="PV56" s="201"/>
      <c r="PW56" s="201"/>
      <c r="PX56" s="201"/>
      <c r="PY56" s="201"/>
      <c r="PZ56" s="201"/>
      <c r="QA56" s="201"/>
      <c r="QB56" s="201"/>
      <c r="QC56" s="201"/>
      <c r="QD56" s="201"/>
      <c r="QE56" s="201"/>
      <c r="QF56" s="201"/>
      <c r="QG56" s="201"/>
      <c r="QH56" s="201"/>
      <c r="QI56" s="201"/>
      <c r="QJ56" s="201"/>
      <c r="QK56" s="201"/>
      <c r="QL56" s="201"/>
      <c r="QM56" s="201"/>
      <c r="QN56" s="201"/>
      <c r="QO56" s="201"/>
      <c r="QP56" s="201"/>
      <c r="QQ56" s="201"/>
      <c r="QR56" s="201"/>
      <c r="QS56" s="201"/>
      <c r="QT56" s="201"/>
      <c r="QU56" s="201"/>
      <c r="QV56" s="201"/>
      <c r="QW56" s="201"/>
      <c r="QX56" s="201"/>
      <c r="QY56" s="201"/>
      <c r="QZ56" s="201"/>
      <c r="RA56" s="201"/>
      <c r="RB56" s="201"/>
      <c r="RC56" s="201"/>
      <c r="RD56" s="201"/>
      <c r="RE56" s="201"/>
      <c r="RF56" s="201"/>
      <c r="RG56" s="201"/>
      <c r="RH56" s="201"/>
      <c r="RI56" s="201"/>
      <c r="RJ56" s="201"/>
      <c r="RK56" s="201"/>
      <c r="RL56" s="201"/>
      <c r="RM56" s="201"/>
      <c r="RN56" s="201"/>
      <c r="RO56" s="201"/>
      <c r="RP56" s="201"/>
      <c r="RQ56" s="201"/>
      <c r="RR56" s="201"/>
      <c r="RS56" s="201"/>
      <c r="RT56" s="201"/>
      <c r="RU56" s="201"/>
      <c r="RV56" s="201"/>
      <c r="RW56" s="201"/>
      <c r="RX56" s="201"/>
      <c r="RY56" s="201"/>
      <c r="RZ56" s="201"/>
      <c r="SA56" s="201"/>
      <c r="SB56" s="201"/>
      <c r="SC56" s="201"/>
      <c r="SD56" s="201"/>
      <c r="SE56" s="201"/>
      <c r="SF56" s="201"/>
      <c r="SG56" s="201"/>
      <c r="SH56" s="201"/>
      <c r="SI56" s="201"/>
      <c r="SJ56" s="201"/>
      <c r="SK56" s="201"/>
      <c r="SL56" s="201"/>
      <c r="SM56" s="201"/>
      <c r="SN56" s="201"/>
      <c r="SO56" s="201"/>
      <c r="SP56" s="201"/>
      <c r="SQ56" s="201"/>
      <c r="SR56" s="201"/>
      <c r="SS56" s="201"/>
      <c r="ST56" s="201"/>
      <c r="SU56" s="201"/>
      <c r="SV56" s="201"/>
      <c r="SW56" s="201"/>
      <c r="SX56" s="201"/>
      <c r="SY56" s="201"/>
      <c r="SZ56" s="201"/>
      <c r="TA56" s="201"/>
      <c r="TB56" s="201"/>
      <c r="TC56" s="201"/>
      <c r="TD56" s="201"/>
      <c r="TE56" s="201"/>
      <c r="TF56" s="201"/>
      <c r="TG56" s="201"/>
      <c r="TH56" s="201"/>
      <c r="TI56" s="201"/>
      <c r="TJ56" s="201"/>
      <c r="TK56" s="201"/>
      <c r="TL56" s="201"/>
      <c r="TM56" s="201"/>
      <c r="TN56" s="201"/>
      <c r="TO56" s="201"/>
      <c r="TP56" s="201"/>
      <c r="TQ56" s="201"/>
      <c r="TR56" s="201"/>
      <c r="TS56" s="201"/>
      <c r="TT56" s="201"/>
      <c r="TU56" s="201"/>
      <c r="TV56" s="201"/>
      <c r="TW56" s="201"/>
      <c r="TX56" s="201"/>
      <c r="TY56" s="201"/>
      <c r="TZ56" s="201"/>
      <c r="UA56" s="201"/>
      <c r="UB56" s="201"/>
      <c r="UC56" s="201"/>
      <c r="UD56" s="201"/>
      <c r="UE56" s="201"/>
      <c r="UF56" s="201"/>
      <c r="UG56" s="201"/>
      <c r="UH56" s="201"/>
      <c r="UI56" s="201"/>
      <c r="UJ56" s="201"/>
      <c r="UK56" s="201"/>
      <c r="UL56" s="201"/>
      <c r="UM56" s="201"/>
      <c r="UN56" s="201"/>
      <c r="UO56" s="201"/>
      <c r="UP56" s="201"/>
      <c r="UQ56" s="201"/>
      <c r="UR56" s="201"/>
      <c r="US56" s="201"/>
      <c r="UT56" s="201"/>
      <c r="UU56" s="201"/>
      <c r="UV56" s="201"/>
      <c r="UW56" s="201"/>
      <c r="UX56" s="201"/>
      <c r="UY56" s="201"/>
      <c r="UZ56" s="201"/>
      <c r="VA56" s="201"/>
      <c r="VB56" s="201"/>
      <c r="VC56" s="201"/>
      <c r="VD56" s="201"/>
      <c r="VE56" s="201"/>
      <c r="VF56" s="201"/>
      <c r="VG56" s="201"/>
      <c r="VH56" s="201"/>
      <c r="VI56" s="201"/>
      <c r="VJ56" s="201"/>
      <c r="VK56" s="201"/>
      <c r="VL56" s="201"/>
      <c r="VM56" s="201"/>
      <c r="VN56" s="201"/>
      <c r="VO56" s="201"/>
      <c r="VP56" s="201"/>
      <c r="VQ56" s="201"/>
      <c r="VR56" s="201"/>
      <c r="VS56" s="201"/>
      <c r="VT56" s="201"/>
      <c r="VU56" s="201"/>
      <c r="VV56" s="201"/>
      <c r="VW56" s="201"/>
      <c r="VX56" s="201"/>
      <c r="VY56" s="201"/>
      <c r="VZ56" s="201"/>
      <c r="WA56" s="201"/>
      <c r="WB56" s="201"/>
      <c r="WC56" s="201"/>
      <c r="WD56" s="201"/>
      <c r="WE56" s="201"/>
      <c r="WF56" s="201"/>
      <c r="WG56" s="201"/>
      <c r="WH56" s="201"/>
      <c r="WI56" s="201"/>
      <c r="WJ56" s="201"/>
      <c r="WK56" s="201"/>
      <c r="WL56" s="201"/>
      <c r="WM56" s="201"/>
      <c r="WN56" s="201"/>
      <c r="WO56" s="201"/>
      <c r="WP56" s="201"/>
      <c r="WQ56" s="201"/>
      <c r="WR56" s="201"/>
      <c r="WS56" s="201"/>
      <c r="WT56" s="201"/>
      <c r="WU56" s="201"/>
      <c r="WV56" s="201"/>
      <c r="WW56" s="201"/>
      <c r="WX56" s="201"/>
      <c r="WY56" s="201"/>
      <c r="WZ56" s="201"/>
      <c r="XA56" s="201"/>
      <c r="XB56" s="201"/>
      <c r="XC56" s="201"/>
      <c r="XD56" s="201"/>
      <c r="XE56" s="201"/>
      <c r="XF56" s="201"/>
      <c r="XG56" s="201"/>
      <c r="XH56" s="201"/>
      <c r="XI56" s="201"/>
      <c r="XJ56" s="201"/>
      <c r="XK56" s="201"/>
      <c r="XL56" s="201"/>
      <c r="XM56" s="201"/>
      <c r="XN56" s="201"/>
      <c r="XO56" s="201"/>
      <c r="XP56" s="201"/>
      <c r="XQ56" s="201"/>
      <c r="XR56" s="201"/>
      <c r="XS56" s="201"/>
      <c r="XT56" s="201"/>
      <c r="XU56" s="201"/>
      <c r="XV56" s="201"/>
      <c r="XW56" s="201"/>
      <c r="XX56" s="201"/>
      <c r="XY56" s="201"/>
      <c r="XZ56" s="201"/>
      <c r="YA56" s="201"/>
      <c r="YB56" s="201"/>
      <c r="YC56" s="201"/>
      <c r="YD56" s="201"/>
      <c r="YE56" s="201"/>
      <c r="YF56" s="201"/>
      <c r="YG56" s="201"/>
      <c r="YH56" s="201"/>
      <c r="YI56" s="201"/>
      <c r="YJ56" s="201"/>
      <c r="YK56" s="201"/>
      <c r="YL56" s="201"/>
      <c r="YM56" s="201"/>
      <c r="YN56" s="201"/>
      <c r="YO56" s="201"/>
      <c r="YP56" s="201"/>
      <c r="YQ56" s="201"/>
      <c r="YR56" s="201"/>
      <c r="YS56" s="201"/>
      <c r="YT56" s="201"/>
      <c r="YU56" s="201"/>
      <c r="YV56" s="201"/>
      <c r="YW56" s="201"/>
      <c r="YX56" s="201"/>
      <c r="YY56" s="201"/>
      <c r="YZ56" s="201"/>
      <c r="ZA56" s="201"/>
      <c r="ZB56" s="201"/>
      <c r="ZC56" s="201"/>
      <c r="ZD56" s="201"/>
      <c r="ZE56" s="201"/>
      <c r="ZF56" s="201"/>
      <c r="ZG56" s="201"/>
      <c r="ZH56" s="201"/>
      <c r="ZI56" s="201"/>
      <c r="ZJ56" s="201"/>
      <c r="ZK56" s="201"/>
      <c r="ZL56" s="201"/>
      <c r="ZM56" s="201"/>
      <c r="ZN56" s="201"/>
      <c r="ZO56" s="201"/>
      <c r="ZP56" s="201"/>
      <c r="ZQ56" s="201"/>
      <c r="ZR56" s="201"/>
      <c r="ZS56" s="201"/>
      <c r="ZT56" s="201"/>
      <c r="ZU56" s="201"/>
      <c r="ZV56" s="201"/>
      <c r="ZW56" s="201"/>
      <c r="ZX56" s="201"/>
      <c r="ZY56" s="201"/>
      <c r="ZZ56" s="201"/>
      <c r="AAA56" s="201"/>
      <c r="AAB56" s="201"/>
      <c r="AAC56" s="201"/>
      <c r="AAD56" s="201"/>
      <c r="AAE56" s="201"/>
      <c r="AAF56" s="201"/>
      <c r="AAG56" s="201"/>
      <c r="AAH56" s="201"/>
      <c r="AAI56" s="201"/>
      <c r="AAJ56" s="201"/>
      <c r="AAK56" s="201"/>
      <c r="AAL56" s="201"/>
      <c r="AAM56" s="201"/>
      <c r="AAN56" s="201"/>
      <c r="AAO56" s="201"/>
      <c r="AAP56" s="201"/>
      <c r="AAQ56" s="201"/>
      <c r="AAR56" s="201"/>
      <c r="AAS56" s="201"/>
      <c r="AAT56" s="201"/>
      <c r="AAU56" s="201"/>
      <c r="AAV56" s="201"/>
      <c r="AAW56" s="201"/>
      <c r="AAX56" s="201"/>
      <c r="AAY56" s="201"/>
      <c r="AAZ56" s="201"/>
      <c r="ABA56" s="201"/>
      <c r="ABB56" s="201"/>
      <c r="ABC56" s="201"/>
      <c r="ABD56" s="201"/>
      <c r="ABE56" s="201"/>
      <c r="ABF56" s="201"/>
      <c r="ABG56" s="201"/>
      <c r="ABH56" s="201"/>
      <c r="ABI56" s="201"/>
      <c r="ABJ56" s="201"/>
      <c r="ABK56" s="201"/>
      <c r="ABL56" s="201"/>
      <c r="ABM56" s="201"/>
      <c r="ABN56" s="201"/>
      <c r="ABO56" s="201"/>
      <c r="ABP56" s="201"/>
      <c r="ABQ56" s="201"/>
      <c r="ABR56" s="201"/>
      <c r="ABS56" s="201"/>
      <c r="ABT56" s="201"/>
      <c r="ABU56" s="201"/>
      <c r="ABV56" s="201"/>
      <c r="ABW56" s="201"/>
      <c r="ABX56" s="201"/>
      <c r="ABY56" s="201"/>
      <c r="ABZ56" s="201"/>
      <c r="ACA56" s="201"/>
      <c r="ACB56" s="201"/>
      <c r="ACC56" s="201"/>
      <c r="ACD56" s="201"/>
      <c r="ACE56" s="201"/>
      <c r="ACF56" s="201"/>
      <c r="ACG56" s="201"/>
      <c r="ACH56" s="201"/>
      <c r="ACI56" s="201"/>
      <c r="ACJ56" s="201"/>
      <c r="ACK56" s="201"/>
      <c r="ACL56" s="201"/>
      <c r="ACM56" s="201"/>
      <c r="ACN56" s="201"/>
      <c r="ACO56" s="201"/>
      <c r="ACP56" s="201"/>
      <c r="ACQ56" s="201"/>
      <c r="ACR56" s="201"/>
      <c r="ACS56" s="201"/>
      <c r="ACT56" s="201"/>
      <c r="ACU56" s="201"/>
      <c r="ACV56" s="201"/>
      <c r="ACW56" s="201"/>
      <c r="ACX56" s="201"/>
      <c r="ACY56" s="201"/>
      <c r="ACZ56" s="201"/>
      <c r="ADA56" s="201"/>
      <c r="ADB56" s="201"/>
      <c r="ADC56" s="201"/>
      <c r="ADD56" s="201"/>
      <c r="ADE56" s="201"/>
      <c r="ADF56" s="201"/>
      <c r="ADG56" s="201"/>
      <c r="ADH56" s="201"/>
      <c r="ADI56" s="201"/>
      <c r="ADJ56" s="201"/>
      <c r="ADK56" s="201"/>
      <c r="ADL56" s="201"/>
    </row>
    <row r="57" spans="1:792" ht="75">
      <c r="A57" s="170">
        <v>54</v>
      </c>
      <c r="B57" s="134" t="s">
        <v>228</v>
      </c>
      <c r="C57" s="171" t="s">
        <v>229</v>
      </c>
      <c r="D57" s="130">
        <v>70982015</v>
      </c>
      <c r="E57" s="172">
        <v>107625504</v>
      </c>
      <c r="F57" s="130">
        <v>674000196</v>
      </c>
      <c r="G57" s="134" t="s">
        <v>230</v>
      </c>
      <c r="H57" s="134" t="s">
        <v>24</v>
      </c>
      <c r="I57" s="134" t="s">
        <v>70</v>
      </c>
      <c r="J57" s="134" t="s">
        <v>231</v>
      </c>
      <c r="K57" s="134" t="s">
        <v>345</v>
      </c>
      <c r="L57" s="147">
        <v>6000000</v>
      </c>
      <c r="M57" s="148">
        <f t="shared" si="5"/>
        <v>5100000</v>
      </c>
      <c r="N57" s="216" t="s">
        <v>182</v>
      </c>
      <c r="O57" s="219" t="s">
        <v>203</v>
      </c>
      <c r="P57" s="137" t="s">
        <v>71</v>
      </c>
      <c r="Q57" s="138" t="s">
        <v>71</v>
      </c>
      <c r="R57" s="203" t="s">
        <v>329</v>
      </c>
      <c r="S57" s="134" t="s">
        <v>67</v>
      </c>
    </row>
    <row r="58" spans="1:792" ht="75">
      <c r="A58" s="170">
        <v>55</v>
      </c>
      <c r="B58" s="134" t="s">
        <v>228</v>
      </c>
      <c r="C58" s="171" t="s">
        <v>229</v>
      </c>
      <c r="D58" s="130">
        <v>70982015</v>
      </c>
      <c r="E58" s="130">
        <v>107625504</v>
      </c>
      <c r="F58" s="176">
        <v>674000196</v>
      </c>
      <c r="G58" s="134" t="s">
        <v>232</v>
      </c>
      <c r="H58" s="134" t="s">
        <v>24</v>
      </c>
      <c r="I58" s="134" t="s">
        <v>70</v>
      </c>
      <c r="J58" s="134" t="s">
        <v>231</v>
      </c>
      <c r="K58" s="134" t="s">
        <v>233</v>
      </c>
      <c r="L58" s="147">
        <v>5000000</v>
      </c>
      <c r="M58" s="148">
        <f t="shared" si="5"/>
        <v>4250000</v>
      </c>
      <c r="N58" s="216" t="s">
        <v>346</v>
      </c>
      <c r="O58" s="138" t="s">
        <v>235</v>
      </c>
      <c r="P58" s="137" t="s">
        <v>71</v>
      </c>
      <c r="Q58" s="138" t="s">
        <v>71</v>
      </c>
      <c r="R58" s="204" t="s">
        <v>236</v>
      </c>
      <c r="S58" s="134"/>
    </row>
    <row r="59" spans="1:792" ht="75">
      <c r="A59" s="170">
        <v>56</v>
      </c>
      <c r="B59" s="134" t="s">
        <v>228</v>
      </c>
      <c r="C59" s="171" t="s">
        <v>229</v>
      </c>
      <c r="D59" s="130">
        <v>70982015</v>
      </c>
      <c r="E59" s="130">
        <v>107625504</v>
      </c>
      <c r="F59" s="176">
        <v>674000196</v>
      </c>
      <c r="G59" s="134" t="s">
        <v>237</v>
      </c>
      <c r="H59" s="134" t="s">
        <v>24</v>
      </c>
      <c r="I59" s="134" t="s">
        <v>70</v>
      </c>
      <c r="J59" s="134" t="s">
        <v>231</v>
      </c>
      <c r="K59" s="134" t="s">
        <v>238</v>
      </c>
      <c r="L59" s="147">
        <v>3000000</v>
      </c>
      <c r="M59" s="148">
        <f t="shared" ref="M59:M64" si="6">L59/100*85</f>
        <v>2550000</v>
      </c>
      <c r="N59" s="216" t="s">
        <v>239</v>
      </c>
      <c r="O59" s="138" t="s">
        <v>183</v>
      </c>
      <c r="P59" s="137" t="s">
        <v>71</v>
      </c>
      <c r="Q59" s="138" t="s">
        <v>71</v>
      </c>
      <c r="R59" s="134" t="s">
        <v>347</v>
      </c>
      <c r="S59" s="134"/>
    </row>
    <row r="60" spans="1:792" ht="75">
      <c r="A60" s="170">
        <v>57</v>
      </c>
      <c r="B60" s="134" t="s">
        <v>228</v>
      </c>
      <c r="C60" s="171" t="s">
        <v>229</v>
      </c>
      <c r="D60" s="172">
        <v>70982015</v>
      </c>
      <c r="E60" s="130">
        <v>107625504</v>
      </c>
      <c r="F60" s="176">
        <v>674000196</v>
      </c>
      <c r="G60" s="134" t="s">
        <v>240</v>
      </c>
      <c r="H60" s="134" t="s">
        <v>24</v>
      </c>
      <c r="I60" s="170" t="s">
        <v>70</v>
      </c>
      <c r="J60" s="170" t="s">
        <v>231</v>
      </c>
      <c r="K60" s="134" t="s">
        <v>241</v>
      </c>
      <c r="L60" s="147">
        <v>3000000</v>
      </c>
      <c r="M60" s="148">
        <f>L60/100*85</f>
        <v>2550000</v>
      </c>
      <c r="N60" s="217" t="s">
        <v>242</v>
      </c>
      <c r="O60" s="138" t="s">
        <v>234</v>
      </c>
      <c r="P60" s="137" t="s">
        <v>71</v>
      </c>
      <c r="Q60" s="138" t="s">
        <v>71</v>
      </c>
      <c r="R60" s="205" t="s">
        <v>348</v>
      </c>
      <c r="S60" s="170"/>
    </row>
    <row r="61" spans="1:792" ht="75">
      <c r="A61" s="170">
        <v>58</v>
      </c>
      <c r="B61" s="134" t="s">
        <v>228</v>
      </c>
      <c r="C61" s="171" t="s">
        <v>229</v>
      </c>
      <c r="D61" s="172">
        <v>70982015</v>
      </c>
      <c r="E61" s="130">
        <v>107625504</v>
      </c>
      <c r="F61" s="176">
        <v>674000196</v>
      </c>
      <c r="G61" s="134" t="s">
        <v>243</v>
      </c>
      <c r="H61" s="134" t="s">
        <v>24</v>
      </c>
      <c r="I61" s="170" t="s">
        <v>70</v>
      </c>
      <c r="J61" s="170" t="s">
        <v>231</v>
      </c>
      <c r="K61" s="134" t="s">
        <v>349</v>
      </c>
      <c r="L61" s="147">
        <v>3000000</v>
      </c>
      <c r="M61" s="148">
        <f t="shared" si="6"/>
        <v>2550000</v>
      </c>
      <c r="N61" s="217" t="s">
        <v>350</v>
      </c>
      <c r="O61" s="138" t="s">
        <v>351</v>
      </c>
      <c r="P61" s="137" t="s">
        <v>71</v>
      </c>
      <c r="Q61" s="138" t="s">
        <v>71</v>
      </c>
      <c r="R61" s="134"/>
      <c r="S61" s="170"/>
    </row>
    <row r="62" spans="1:792" ht="75">
      <c r="A62" s="170">
        <v>59</v>
      </c>
      <c r="B62" s="134" t="s">
        <v>228</v>
      </c>
      <c r="C62" s="171" t="s">
        <v>229</v>
      </c>
      <c r="D62" s="172">
        <v>70982015</v>
      </c>
      <c r="E62" s="130">
        <v>107625504</v>
      </c>
      <c r="F62" s="176">
        <v>674000196</v>
      </c>
      <c r="G62" s="134" t="s">
        <v>245</v>
      </c>
      <c r="H62" s="134" t="s">
        <v>24</v>
      </c>
      <c r="I62" s="170" t="s">
        <v>70</v>
      </c>
      <c r="J62" s="170" t="s">
        <v>231</v>
      </c>
      <c r="K62" s="134" t="s">
        <v>244</v>
      </c>
      <c r="L62" s="147">
        <v>3000000</v>
      </c>
      <c r="M62" s="148">
        <f t="shared" si="6"/>
        <v>2550000</v>
      </c>
      <c r="N62" s="217" t="s">
        <v>350</v>
      </c>
      <c r="O62" s="138" t="s">
        <v>351</v>
      </c>
      <c r="P62" s="137" t="s">
        <v>71</v>
      </c>
      <c r="Q62" s="138" t="s">
        <v>71</v>
      </c>
      <c r="R62" s="134"/>
      <c r="S62" s="170"/>
    </row>
    <row r="63" spans="1:792" ht="75">
      <c r="A63" s="170">
        <v>60</v>
      </c>
      <c r="B63" s="134" t="s">
        <v>228</v>
      </c>
      <c r="C63" s="171" t="s">
        <v>229</v>
      </c>
      <c r="D63" s="172">
        <v>70982015</v>
      </c>
      <c r="E63" s="130">
        <v>107625504</v>
      </c>
      <c r="F63" s="176">
        <v>674000196</v>
      </c>
      <c r="G63" s="134" t="s">
        <v>246</v>
      </c>
      <c r="H63" s="134" t="s">
        <v>24</v>
      </c>
      <c r="I63" s="170" t="s">
        <v>70</v>
      </c>
      <c r="J63" s="170" t="s">
        <v>231</v>
      </c>
      <c r="K63" s="134" t="s">
        <v>244</v>
      </c>
      <c r="L63" s="54">
        <v>3000000</v>
      </c>
      <c r="M63" s="148">
        <f t="shared" si="6"/>
        <v>2550000</v>
      </c>
      <c r="N63" s="217" t="s">
        <v>350</v>
      </c>
      <c r="O63" s="59" t="s">
        <v>327</v>
      </c>
      <c r="P63" s="137" t="s">
        <v>71</v>
      </c>
      <c r="Q63" s="138" t="s">
        <v>71</v>
      </c>
      <c r="R63" s="134"/>
      <c r="S63" s="170"/>
    </row>
    <row r="64" spans="1:792" ht="75">
      <c r="A64" s="170">
        <v>61</v>
      </c>
      <c r="B64" s="134" t="s">
        <v>228</v>
      </c>
      <c r="C64" s="171" t="s">
        <v>229</v>
      </c>
      <c r="D64" s="172">
        <v>70982015</v>
      </c>
      <c r="E64" s="130">
        <v>107625504</v>
      </c>
      <c r="F64" s="176">
        <v>674000196</v>
      </c>
      <c r="G64" s="52" t="s">
        <v>352</v>
      </c>
      <c r="H64" s="134" t="s">
        <v>24</v>
      </c>
      <c r="I64" s="170" t="s">
        <v>70</v>
      </c>
      <c r="J64" s="170" t="s">
        <v>231</v>
      </c>
      <c r="K64" s="52" t="s">
        <v>353</v>
      </c>
      <c r="L64" s="147">
        <v>6000000</v>
      </c>
      <c r="M64" s="148">
        <f t="shared" si="6"/>
        <v>5100000</v>
      </c>
      <c r="N64" s="217" t="s">
        <v>350</v>
      </c>
      <c r="O64" s="138" t="s">
        <v>351</v>
      </c>
      <c r="P64" s="137" t="s">
        <v>71</v>
      </c>
      <c r="Q64" s="138" t="s">
        <v>71</v>
      </c>
      <c r="R64" s="134"/>
      <c r="S64" s="170"/>
    </row>
    <row r="65" spans="1:19" ht="75">
      <c r="A65" s="170">
        <v>62</v>
      </c>
      <c r="B65" s="134" t="s">
        <v>228</v>
      </c>
      <c r="C65" s="171" t="s">
        <v>229</v>
      </c>
      <c r="D65" s="172">
        <v>70982015</v>
      </c>
      <c r="E65" s="130">
        <v>107625504</v>
      </c>
      <c r="F65" s="176">
        <v>674000196</v>
      </c>
      <c r="G65" s="134" t="s">
        <v>247</v>
      </c>
      <c r="H65" s="134" t="s">
        <v>24</v>
      </c>
      <c r="I65" s="170" t="s">
        <v>70</v>
      </c>
      <c r="J65" s="170" t="s">
        <v>231</v>
      </c>
      <c r="K65" s="134" t="s">
        <v>354</v>
      </c>
      <c r="L65" s="54">
        <v>2000000</v>
      </c>
      <c r="M65" s="148">
        <f t="shared" ref="M65:M70" si="7">L65/100*85</f>
        <v>1700000</v>
      </c>
      <c r="N65" s="58" t="s">
        <v>85</v>
      </c>
      <c r="O65" s="138" t="s">
        <v>351</v>
      </c>
      <c r="P65" s="137" t="s">
        <v>71</v>
      </c>
      <c r="Q65" s="138" t="s">
        <v>71</v>
      </c>
      <c r="R65" s="134"/>
      <c r="S65" s="170"/>
    </row>
    <row r="66" spans="1:19" ht="75">
      <c r="A66" s="170">
        <v>63</v>
      </c>
      <c r="B66" s="134" t="s">
        <v>228</v>
      </c>
      <c r="C66" s="171" t="s">
        <v>229</v>
      </c>
      <c r="D66" s="172">
        <v>70982015</v>
      </c>
      <c r="E66" s="130">
        <v>107625504</v>
      </c>
      <c r="F66" s="176">
        <v>674000196</v>
      </c>
      <c r="G66" s="52" t="s">
        <v>355</v>
      </c>
      <c r="H66" s="134" t="s">
        <v>24</v>
      </c>
      <c r="I66" s="170" t="s">
        <v>70</v>
      </c>
      <c r="J66" s="170" t="s">
        <v>231</v>
      </c>
      <c r="K66" s="52" t="s">
        <v>356</v>
      </c>
      <c r="L66" s="54">
        <v>5000000</v>
      </c>
      <c r="M66" s="148">
        <f t="shared" si="7"/>
        <v>4250000</v>
      </c>
      <c r="N66" s="217" t="s">
        <v>350</v>
      </c>
      <c r="O66" s="138" t="s">
        <v>351</v>
      </c>
      <c r="P66" s="137" t="s">
        <v>71</v>
      </c>
      <c r="Q66" s="138" t="s">
        <v>71</v>
      </c>
      <c r="R66" s="203" t="s">
        <v>357</v>
      </c>
      <c r="S66" s="170"/>
    </row>
    <row r="67" spans="1:19" ht="43.5" customHeight="1">
      <c r="A67" s="170">
        <v>64</v>
      </c>
      <c r="B67" s="135" t="s">
        <v>265</v>
      </c>
      <c r="C67" s="171" t="s">
        <v>266</v>
      </c>
      <c r="D67" s="206" t="s">
        <v>267</v>
      </c>
      <c r="E67" s="130">
        <v>181052148</v>
      </c>
      <c r="F67" s="176">
        <v>691005893</v>
      </c>
      <c r="G67" s="134" t="s">
        <v>268</v>
      </c>
      <c r="H67" s="134" t="s">
        <v>24</v>
      </c>
      <c r="I67" s="134" t="s">
        <v>70</v>
      </c>
      <c r="J67" s="134" t="s">
        <v>70</v>
      </c>
      <c r="K67" s="134" t="s">
        <v>269</v>
      </c>
      <c r="L67" s="147">
        <v>250000</v>
      </c>
      <c r="M67" s="148">
        <f t="shared" si="7"/>
        <v>212500</v>
      </c>
      <c r="N67" s="218" t="s">
        <v>157</v>
      </c>
      <c r="O67" s="45" t="s">
        <v>358</v>
      </c>
      <c r="P67" s="137"/>
      <c r="Q67" s="138"/>
      <c r="R67" s="134" t="s">
        <v>270</v>
      </c>
      <c r="S67" s="134" t="s">
        <v>65</v>
      </c>
    </row>
    <row r="68" spans="1:19" ht="45">
      <c r="A68" s="170">
        <v>65</v>
      </c>
      <c r="B68" s="135" t="s">
        <v>265</v>
      </c>
      <c r="C68" s="171" t="s">
        <v>266</v>
      </c>
      <c r="D68" s="206" t="s">
        <v>267</v>
      </c>
      <c r="E68" s="130">
        <v>181052148</v>
      </c>
      <c r="F68" s="176">
        <v>691005893</v>
      </c>
      <c r="G68" s="134" t="s">
        <v>271</v>
      </c>
      <c r="H68" s="134" t="s">
        <v>24</v>
      </c>
      <c r="I68" s="134" t="s">
        <v>70</v>
      </c>
      <c r="J68" s="134" t="s">
        <v>70</v>
      </c>
      <c r="K68" s="134" t="s">
        <v>272</v>
      </c>
      <c r="L68" s="147">
        <v>1000000</v>
      </c>
      <c r="M68" s="148">
        <f t="shared" si="7"/>
        <v>850000</v>
      </c>
      <c r="N68" s="218" t="s">
        <v>157</v>
      </c>
      <c r="O68" s="45" t="s">
        <v>358</v>
      </c>
      <c r="P68" s="137"/>
      <c r="Q68" s="138"/>
      <c r="R68" s="134" t="s">
        <v>270</v>
      </c>
      <c r="S68" s="134" t="s">
        <v>65</v>
      </c>
    </row>
    <row r="69" spans="1:19" ht="105" customHeight="1">
      <c r="A69" s="170">
        <v>66</v>
      </c>
      <c r="B69" s="52" t="s">
        <v>262</v>
      </c>
      <c r="C69" s="155" t="s">
        <v>260</v>
      </c>
      <c r="D69" s="113">
        <v>75027003</v>
      </c>
      <c r="E69" s="113">
        <v>174106882</v>
      </c>
      <c r="F69" s="294">
        <v>600138399</v>
      </c>
      <c r="G69" s="52" t="s">
        <v>359</v>
      </c>
      <c r="H69" s="52" t="s">
        <v>24</v>
      </c>
      <c r="I69" s="52" t="s">
        <v>70</v>
      </c>
      <c r="J69" s="52" t="s">
        <v>261</v>
      </c>
      <c r="K69" s="52" t="s">
        <v>360</v>
      </c>
      <c r="L69" s="54">
        <v>15000000</v>
      </c>
      <c r="M69" s="57">
        <f t="shared" si="7"/>
        <v>12750000</v>
      </c>
      <c r="N69" s="461" t="s">
        <v>274</v>
      </c>
      <c r="O69" s="115" t="s">
        <v>361</v>
      </c>
      <c r="P69" s="60" t="s">
        <v>71</v>
      </c>
      <c r="Q69" s="59" t="s">
        <v>71</v>
      </c>
      <c r="R69" s="52" t="s">
        <v>151</v>
      </c>
      <c r="S69" s="52" t="s">
        <v>65</v>
      </c>
    </row>
    <row r="70" spans="1:19" ht="156" customHeight="1" thickBot="1">
      <c r="A70" s="465">
        <v>67</v>
      </c>
      <c r="B70" s="89" t="s">
        <v>362</v>
      </c>
      <c r="C70" s="316" t="s">
        <v>363</v>
      </c>
      <c r="D70" s="262">
        <v>75026546</v>
      </c>
      <c r="E70" s="317">
        <v>107625342</v>
      </c>
      <c r="F70" s="265">
        <v>600138666</v>
      </c>
      <c r="G70" s="318" t="s">
        <v>364</v>
      </c>
      <c r="H70" s="89" t="s">
        <v>24</v>
      </c>
      <c r="I70" s="261" t="s">
        <v>70</v>
      </c>
      <c r="J70" s="89" t="s">
        <v>365</v>
      </c>
      <c r="K70" s="319" t="s">
        <v>366</v>
      </c>
      <c r="L70" s="320">
        <v>7200000</v>
      </c>
      <c r="M70" s="321">
        <f t="shared" si="7"/>
        <v>6120000</v>
      </c>
      <c r="N70" s="322" t="s">
        <v>291</v>
      </c>
      <c r="O70" s="192" t="s">
        <v>66</v>
      </c>
      <c r="P70" s="323" t="s">
        <v>170</v>
      </c>
      <c r="Q70" s="265" t="s">
        <v>170</v>
      </c>
      <c r="R70" s="89" t="s">
        <v>367</v>
      </c>
      <c r="S70" s="261" t="s">
        <v>65</v>
      </c>
    </row>
    <row r="71" spans="1:19" ht="15.75" customHeight="1">
      <c r="A71" s="221"/>
      <c r="B71" s="220"/>
      <c r="C71" s="220"/>
      <c r="D71" s="221"/>
      <c r="E71" s="222"/>
      <c r="F71" s="221"/>
      <c r="G71" s="223"/>
      <c r="H71" s="220"/>
      <c r="I71" s="221"/>
      <c r="J71" s="220"/>
      <c r="K71" s="224"/>
      <c r="L71" s="225"/>
      <c r="M71" s="225"/>
      <c r="N71" s="226"/>
      <c r="O71" s="226"/>
      <c r="P71" s="221"/>
      <c r="Q71" s="221"/>
      <c r="R71" s="220"/>
      <c r="S71" s="221"/>
    </row>
    <row r="72" spans="1:19" ht="21" customHeight="1">
      <c r="A72" s="221"/>
      <c r="B72" s="220"/>
      <c r="C72" s="220"/>
      <c r="D72" s="221"/>
      <c r="E72" s="222"/>
      <c r="F72" s="221"/>
      <c r="G72" s="223"/>
      <c r="H72" s="220"/>
      <c r="I72" s="221"/>
      <c r="J72" s="220"/>
      <c r="K72" s="224"/>
      <c r="L72" s="225"/>
      <c r="M72" s="225"/>
      <c r="N72" s="226"/>
      <c r="O72" s="226"/>
      <c r="P72" s="221"/>
      <c r="Q72" s="221"/>
      <c r="R72" s="220"/>
      <c r="S72" s="221"/>
    </row>
    <row r="73" spans="1:19" ht="15.75">
      <c r="A73" s="480" t="s">
        <v>712</v>
      </c>
      <c r="B73" s="480"/>
      <c r="C73" s="480"/>
      <c r="D73" s="480"/>
      <c r="E73" s="480"/>
      <c r="F73" s="480"/>
      <c r="G73" s="480"/>
      <c r="H73" s="150"/>
    </row>
    <row r="74" spans="1:19" ht="15.75" customHeight="1">
      <c r="A74" s="159"/>
      <c r="B74" s="159"/>
      <c r="C74" s="159"/>
      <c r="D74" s="159"/>
      <c r="E74" s="159"/>
      <c r="F74" s="159"/>
      <c r="G74" s="159"/>
      <c r="H74" s="481" t="s">
        <v>138</v>
      </c>
      <c r="I74" s="481"/>
      <c r="J74" s="481"/>
      <c r="M74" s="481" t="s">
        <v>140</v>
      </c>
      <c r="N74" s="481"/>
      <c r="O74" s="481"/>
    </row>
    <row r="75" spans="1:19" ht="15.75">
      <c r="A75" s="480" t="s">
        <v>137</v>
      </c>
      <c r="B75" s="480"/>
      <c r="C75" s="141"/>
      <c r="D75" s="141" t="s">
        <v>713</v>
      </c>
      <c r="E75" s="159"/>
      <c r="F75" s="159"/>
      <c r="G75" s="159"/>
      <c r="H75" s="480" t="s">
        <v>139</v>
      </c>
      <c r="I75" s="480"/>
      <c r="M75" s="480" t="s">
        <v>141</v>
      </c>
      <c r="N75" s="480"/>
    </row>
    <row r="76" spans="1:19" ht="15.75">
      <c r="A76" s="141"/>
      <c r="B76" s="141"/>
      <c r="C76" s="141"/>
      <c r="D76" s="141"/>
      <c r="E76" s="141"/>
      <c r="F76" s="159"/>
      <c r="G76" s="159"/>
      <c r="H76" s="150"/>
    </row>
  </sheetData>
  <mergeCells count="18">
    <mergeCell ref="P2:Q2"/>
    <mergeCell ref="R2:S2"/>
    <mergeCell ref="A73:G73"/>
    <mergeCell ref="A75:B75"/>
    <mergeCell ref="H75:I75"/>
    <mergeCell ref="H74:J74"/>
    <mergeCell ref="M75:N75"/>
    <mergeCell ref="M74:O74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3"/>
  <sheetViews>
    <sheetView topLeftCell="A121" workbookViewId="0">
      <selection activeCell="M139" sqref="M139"/>
    </sheetView>
  </sheetViews>
  <sheetFormatPr defaultRowHeight="15"/>
  <cols>
    <col min="1" max="1" width="9.28515625" bestFit="1" customWidth="1"/>
    <col min="2" max="2" width="15" customWidth="1"/>
    <col min="3" max="3" width="10.28515625" bestFit="1" customWidth="1"/>
    <col min="4" max="4" width="9.85546875" bestFit="1" customWidth="1"/>
    <col min="5" max="5" width="11.28515625" bestFit="1" customWidth="1"/>
    <col min="6" max="6" width="11.42578125" bestFit="1" customWidth="1"/>
    <col min="7" max="7" width="17.5703125" customWidth="1"/>
    <col min="8" max="8" width="15.140625" bestFit="1" customWidth="1"/>
    <col min="10" max="10" width="12.140625" bestFit="1" customWidth="1"/>
    <col min="11" max="11" width="39.28515625" customWidth="1"/>
    <col min="12" max="12" width="14.7109375" customWidth="1"/>
    <col min="13" max="13" width="13.5703125" customWidth="1"/>
  </cols>
  <sheetData>
    <row r="1" spans="1:26" ht="15.75" thickBot="1">
      <c r="A1" s="502" t="s">
        <v>114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4"/>
    </row>
    <row r="2" spans="1:26" ht="50.25" customHeight="1" thickBot="1">
      <c r="A2" s="505" t="s">
        <v>40</v>
      </c>
      <c r="B2" s="508" t="s">
        <v>41</v>
      </c>
      <c r="C2" s="509"/>
      <c r="D2" s="509"/>
      <c r="E2" s="509"/>
      <c r="F2" s="510"/>
      <c r="G2" s="511" t="s">
        <v>42</v>
      </c>
      <c r="H2" s="514" t="s">
        <v>115</v>
      </c>
      <c r="I2" s="517" t="s">
        <v>44</v>
      </c>
      <c r="J2" s="514" t="s">
        <v>45</v>
      </c>
      <c r="K2" s="488" t="s">
        <v>46</v>
      </c>
      <c r="L2" s="521" t="s">
        <v>280</v>
      </c>
      <c r="M2" s="522"/>
      <c r="N2" s="523" t="s">
        <v>281</v>
      </c>
      <c r="O2" s="524"/>
      <c r="P2" s="525" t="s">
        <v>282</v>
      </c>
      <c r="Q2" s="526"/>
      <c r="R2" s="526"/>
      <c r="S2" s="526"/>
      <c r="T2" s="526"/>
      <c r="U2" s="526"/>
      <c r="V2" s="526"/>
      <c r="W2" s="527"/>
      <c r="X2" s="527"/>
      <c r="Y2" s="528" t="s">
        <v>50</v>
      </c>
      <c r="Z2" s="493"/>
    </row>
    <row r="3" spans="1:26">
      <c r="A3" s="506"/>
      <c r="B3" s="505" t="s">
        <v>51</v>
      </c>
      <c r="C3" s="529" t="s">
        <v>52</v>
      </c>
      <c r="D3" s="531" t="s">
        <v>53</v>
      </c>
      <c r="E3" s="531" t="s">
        <v>54</v>
      </c>
      <c r="F3" s="493" t="s">
        <v>55</v>
      </c>
      <c r="G3" s="512"/>
      <c r="H3" s="515"/>
      <c r="I3" s="518"/>
      <c r="J3" s="515"/>
      <c r="K3" s="519"/>
      <c r="L3" s="495" t="s">
        <v>56</v>
      </c>
      <c r="M3" s="497" t="s">
        <v>283</v>
      </c>
      <c r="N3" s="499" t="s">
        <v>58</v>
      </c>
      <c r="O3" s="486" t="s">
        <v>59</v>
      </c>
      <c r="P3" s="487" t="s">
        <v>116</v>
      </c>
      <c r="Q3" s="487"/>
      <c r="R3" s="487"/>
      <c r="S3" s="488"/>
      <c r="T3" s="489" t="s">
        <v>117</v>
      </c>
      <c r="U3" s="491" t="s">
        <v>284</v>
      </c>
      <c r="V3" s="491" t="s">
        <v>118</v>
      </c>
      <c r="W3" s="489" t="s">
        <v>119</v>
      </c>
      <c r="X3" s="500" t="s">
        <v>120</v>
      </c>
      <c r="Y3" s="482" t="s">
        <v>62</v>
      </c>
      <c r="Z3" s="484" t="s">
        <v>63</v>
      </c>
    </row>
    <row r="4" spans="1:26" ht="153" customHeight="1" thickBot="1">
      <c r="A4" s="507"/>
      <c r="B4" s="507"/>
      <c r="C4" s="530"/>
      <c r="D4" s="532"/>
      <c r="E4" s="532"/>
      <c r="F4" s="494"/>
      <c r="G4" s="513"/>
      <c r="H4" s="516"/>
      <c r="I4" s="518"/>
      <c r="J4" s="516"/>
      <c r="K4" s="520"/>
      <c r="L4" s="496"/>
      <c r="M4" s="498"/>
      <c r="N4" s="482"/>
      <c r="O4" s="484"/>
      <c r="P4" s="428" t="s">
        <v>121</v>
      </c>
      <c r="Q4" s="151" t="s">
        <v>285</v>
      </c>
      <c r="R4" s="151" t="s">
        <v>286</v>
      </c>
      <c r="S4" s="152" t="s">
        <v>287</v>
      </c>
      <c r="T4" s="490"/>
      <c r="U4" s="492"/>
      <c r="V4" s="492"/>
      <c r="W4" s="490"/>
      <c r="X4" s="501"/>
      <c r="Y4" s="483"/>
      <c r="Z4" s="485"/>
    </row>
    <row r="5" spans="1:26" ht="105">
      <c r="A5" s="161">
        <v>1</v>
      </c>
      <c r="B5" s="463" t="s">
        <v>338</v>
      </c>
      <c r="C5" s="377" t="s">
        <v>368</v>
      </c>
      <c r="D5" s="377">
        <v>70980772</v>
      </c>
      <c r="E5" s="378">
        <v>102232954</v>
      </c>
      <c r="F5" s="379">
        <v>600138402</v>
      </c>
      <c r="G5" s="355" t="s">
        <v>369</v>
      </c>
      <c r="H5" s="233" t="s">
        <v>370</v>
      </c>
      <c r="I5" s="233" t="s">
        <v>70</v>
      </c>
      <c r="J5" s="233" t="s">
        <v>368</v>
      </c>
      <c r="K5" s="258" t="s">
        <v>371</v>
      </c>
      <c r="L5" s="227">
        <v>35000000</v>
      </c>
      <c r="M5" s="228">
        <f t="shared" ref="M5:M28" si="0">L5/100*85</f>
        <v>29750000</v>
      </c>
      <c r="N5" s="442" t="s">
        <v>291</v>
      </c>
      <c r="O5" s="229" t="s">
        <v>313</v>
      </c>
      <c r="P5" s="429"/>
      <c r="Q5" s="231"/>
      <c r="R5" s="231"/>
      <c r="S5" s="232"/>
      <c r="T5" s="233"/>
      <c r="U5" s="233"/>
      <c r="V5" s="233"/>
      <c r="W5" s="233"/>
      <c r="X5" s="233"/>
      <c r="Y5" s="230" t="s">
        <v>65</v>
      </c>
      <c r="Z5" s="232" t="s">
        <v>65</v>
      </c>
    </row>
    <row r="6" spans="1:26" ht="105">
      <c r="A6" s="170">
        <v>2</v>
      </c>
      <c r="B6" s="52" t="s">
        <v>338</v>
      </c>
      <c r="C6" s="380" t="s">
        <v>368</v>
      </c>
      <c r="D6" s="380">
        <v>70980772</v>
      </c>
      <c r="E6" s="381">
        <v>102232954</v>
      </c>
      <c r="F6" s="382">
        <v>600138402</v>
      </c>
      <c r="G6" s="383" t="s">
        <v>372</v>
      </c>
      <c r="H6" s="354" t="s">
        <v>370</v>
      </c>
      <c r="I6" s="354" t="s">
        <v>70</v>
      </c>
      <c r="J6" s="354" t="s">
        <v>368</v>
      </c>
      <c r="K6" s="134" t="s">
        <v>373</v>
      </c>
      <c r="L6" s="384">
        <v>12000000</v>
      </c>
      <c r="M6" s="385">
        <f t="shared" si="0"/>
        <v>10200000</v>
      </c>
      <c r="N6" s="443" t="s">
        <v>374</v>
      </c>
      <c r="O6" s="386" t="s">
        <v>66</v>
      </c>
      <c r="P6" s="430" t="s">
        <v>71</v>
      </c>
      <c r="Q6" s="388" t="s">
        <v>71</v>
      </c>
      <c r="R6" s="388" t="s">
        <v>71</v>
      </c>
      <c r="S6" s="389" t="s">
        <v>71</v>
      </c>
      <c r="T6" s="354"/>
      <c r="U6" s="354" t="s">
        <v>71</v>
      </c>
      <c r="V6" s="354"/>
      <c r="W6" s="354"/>
      <c r="X6" s="354" t="s">
        <v>71</v>
      </c>
      <c r="Y6" s="387" t="s">
        <v>65</v>
      </c>
      <c r="Z6" s="389" t="s">
        <v>65</v>
      </c>
    </row>
    <row r="7" spans="1:26" ht="105">
      <c r="A7" s="170">
        <v>3</v>
      </c>
      <c r="B7" s="52" t="s">
        <v>338</v>
      </c>
      <c r="C7" s="380" t="s">
        <v>368</v>
      </c>
      <c r="D7" s="380">
        <v>70980772</v>
      </c>
      <c r="E7" s="381">
        <v>102232954</v>
      </c>
      <c r="F7" s="382">
        <v>600138402</v>
      </c>
      <c r="G7" s="383" t="s">
        <v>375</v>
      </c>
      <c r="H7" s="354" t="s">
        <v>370</v>
      </c>
      <c r="I7" s="354" t="s">
        <v>70</v>
      </c>
      <c r="J7" s="354" t="s">
        <v>368</v>
      </c>
      <c r="K7" s="175" t="s">
        <v>376</v>
      </c>
      <c r="L7" s="384">
        <v>15000000</v>
      </c>
      <c r="M7" s="385">
        <f t="shared" si="0"/>
        <v>12750000</v>
      </c>
      <c r="N7" s="444" t="s">
        <v>291</v>
      </c>
      <c r="O7" s="390" t="s">
        <v>313</v>
      </c>
      <c r="P7" s="430"/>
      <c r="Q7" s="391" t="s">
        <v>71</v>
      </c>
      <c r="R7" s="388"/>
      <c r="S7" s="389"/>
      <c r="T7" s="354"/>
      <c r="U7" s="354"/>
      <c r="V7" s="354" t="s">
        <v>71</v>
      </c>
      <c r="W7" s="354" t="s">
        <v>71</v>
      </c>
      <c r="X7" s="354"/>
      <c r="Y7" s="387" t="s">
        <v>65</v>
      </c>
      <c r="Z7" s="389" t="s">
        <v>65</v>
      </c>
    </row>
    <row r="8" spans="1:26" ht="105">
      <c r="A8" s="170">
        <v>4</v>
      </c>
      <c r="B8" s="52" t="s">
        <v>338</v>
      </c>
      <c r="C8" s="380" t="s">
        <v>368</v>
      </c>
      <c r="D8" s="380">
        <v>70980772</v>
      </c>
      <c r="E8" s="381">
        <v>102232954</v>
      </c>
      <c r="F8" s="382">
        <v>600138402</v>
      </c>
      <c r="G8" s="383" t="s">
        <v>377</v>
      </c>
      <c r="H8" s="354" t="s">
        <v>370</v>
      </c>
      <c r="I8" s="354" t="s">
        <v>70</v>
      </c>
      <c r="J8" s="354" t="s">
        <v>368</v>
      </c>
      <c r="K8" s="392" t="s">
        <v>378</v>
      </c>
      <c r="L8" s="393">
        <v>16000000</v>
      </c>
      <c r="M8" s="394">
        <f t="shared" si="0"/>
        <v>13600000</v>
      </c>
      <c r="N8" s="444" t="s">
        <v>291</v>
      </c>
      <c r="O8" s="390" t="s">
        <v>313</v>
      </c>
      <c r="P8" s="430" t="s">
        <v>71</v>
      </c>
      <c r="Q8" s="388" t="s">
        <v>71</v>
      </c>
      <c r="R8" s="388" t="s">
        <v>71</v>
      </c>
      <c r="S8" s="389" t="s">
        <v>71</v>
      </c>
      <c r="T8" s="354"/>
      <c r="U8" s="354"/>
      <c r="V8" s="354" t="s">
        <v>71</v>
      </c>
      <c r="W8" s="354" t="s">
        <v>71</v>
      </c>
      <c r="X8" s="354"/>
      <c r="Y8" s="387" t="s">
        <v>65</v>
      </c>
      <c r="Z8" s="389" t="s">
        <v>65</v>
      </c>
    </row>
    <row r="9" spans="1:26" ht="105">
      <c r="A9" s="170">
        <v>5</v>
      </c>
      <c r="B9" s="52" t="s">
        <v>338</v>
      </c>
      <c r="C9" s="396" t="s">
        <v>368</v>
      </c>
      <c r="D9" s="396">
        <v>70980772</v>
      </c>
      <c r="E9" s="397">
        <v>102232954</v>
      </c>
      <c r="F9" s="398">
        <v>600138402</v>
      </c>
      <c r="G9" s="399" t="s">
        <v>379</v>
      </c>
      <c r="H9" s="395" t="s">
        <v>370</v>
      </c>
      <c r="I9" s="395" t="s">
        <v>70</v>
      </c>
      <c r="J9" s="395" t="s">
        <v>368</v>
      </c>
      <c r="K9" s="399" t="s">
        <v>380</v>
      </c>
      <c r="L9" s="393">
        <v>6000000</v>
      </c>
      <c r="M9" s="394">
        <f t="shared" si="0"/>
        <v>5100000</v>
      </c>
      <c r="N9" s="444" t="s">
        <v>291</v>
      </c>
      <c r="O9" s="390" t="s">
        <v>313</v>
      </c>
      <c r="P9" s="431" t="s">
        <v>71</v>
      </c>
      <c r="Q9" s="391" t="s">
        <v>71</v>
      </c>
      <c r="R9" s="391" t="s">
        <v>71</v>
      </c>
      <c r="S9" s="310" t="s">
        <v>71</v>
      </c>
      <c r="T9" s="395"/>
      <c r="U9" s="395"/>
      <c r="V9" s="395"/>
      <c r="W9" s="395"/>
      <c r="X9" s="395" t="s">
        <v>71</v>
      </c>
      <c r="Y9" s="400" t="s">
        <v>65</v>
      </c>
      <c r="Z9" s="310" t="s">
        <v>65</v>
      </c>
    </row>
    <row r="10" spans="1:26" ht="105">
      <c r="A10" s="170">
        <v>6</v>
      </c>
      <c r="B10" s="52" t="s">
        <v>338</v>
      </c>
      <c r="C10" s="401" t="s">
        <v>368</v>
      </c>
      <c r="D10" s="401">
        <v>70980772</v>
      </c>
      <c r="E10" s="402">
        <v>102232954</v>
      </c>
      <c r="F10" s="403">
        <v>600138402</v>
      </c>
      <c r="G10" s="399" t="s">
        <v>381</v>
      </c>
      <c r="H10" s="395" t="s">
        <v>370</v>
      </c>
      <c r="I10" s="399" t="s">
        <v>70</v>
      </c>
      <c r="J10" s="399" t="s">
        <v>368</v>
      </c>
      <c r="K10" s="399" t="s">
        <v>382</v>
      </c>
      <c r="L10" s="393">
        <v>10000000</v>
      </c>
      <c r="M10" s="394">
        <f t="shared" si="0"/>
        <v>8500000</v>
      </c>
      <c r="N10" s="400" t="s">
        <v>291</v>
      </c>
      <c r="O10" s="310" t="s">
        <v>313</v>
      </c>
      <c r="P10" s="431" t="s">
        <v>71</v>
      </c>
      <c r="Q10" s="391" t="s">
        <v>71</v>
      </c>
      <c r="R10" s="391" t="s">
        <v>71</v>
      </c>
      <c r="S10" s="310" t="s">
        <v>71</v>
      </c>
      <c r="T10" s="395"/>
      <c r="U10" s="395"/>
      <c r="V10" s="395"/>
      <c r="W10" s="395"/>
      <c r="X10" s="395" t="s">
        <v>71</v>
      </c>
      <c r="Y10" s="400" t="s">
        <v>65</v>
      </c>
      <c r="Z10" s="310" t="s">
        <v>65</v>
      </c>
    </row>
    <row r="11" spans="1:26" ht="105">
      <c r="A11" s="170">
        <v>7</v>
      </c>
      <c r="B11" s="52" t="s">
        <v>338</v>
      </c>
      <c r="C11" s="405" t="s">
        <v>368</v>
      </c>
      <c r="D11" s="405">
        <v>70980772</v>
      </c>
      <c r="E11" s="406">
        <v>102232954</v>
      </c>
      <c r="F11" s="407">
        <v>600138402</v>
      </c>
      <c r="G11" s="392" t="s">
        <v>383</v>
      </c>
      <c r="H11" s="404" t="s">
        <v>370</v>
      </c>
      <c r="I11" s="404" t="s">
        <v>70</v>
      </c>
      <c r="J11" s="404" t="s">
        <v>368</v>
      </c>
      <c r="K11" s="408" t="s">
        <v>384</v>
      </c>
      <c r="L11" s="54">
        <v>100000000</v>
      </c>
      <c r="M11" s="267">
        <f t="shared" si="0"/>
        <v>85000000</v>
      </c>
      <c r="N11" s="444" t="s">
        <v>291</v>
      </c>
      <c r="O11" s="390" t="s">
        <v>313</v>
      </c>
      <c r="P11" s="432" t="s">
        <v>71</v>
      </c>
      <c r="Q11" s="410" t="s">
        <v>71</v>
      </c>
      <c r="R11" s="410" t="s">
        <v>71</v>
      </c>
      <c r="S11" s="411" t="s">
        <v>71</v>
      </c>
      <c r="T11" s="395"/>
      <c r="U11" s="404" t="s">
        <v>71</v>
      </c>
      <c r="V11" s="404" t="s">
        <v>71</v>
      </c>
      <c r="W11" s="404" t="s">
        <v>71</v>
      </c>
      <c r="X11" s="404" t="s">
        <v>71</v>
      </c>
      <c r="Y11" s="409" t="s">
        <v>65</v>
      </c>
      <c r="Z11" s="411" t="s">
        <v>65</v>
      </c>
    </row>
    <row r="12" spans="1:26" ht="105">
      <c r="A12" s="170">
        <v>8</v>
      </c>
      <c r="B12" s="134" t="s">
        <v>142</v>
      </c>
      <c r="C12" s="234" t="s">
        <v>143</v>
      </c>
      <c r="D12" s="172">
        <v>70646015</v>
      </c>
      <c r="E12" s="172">
        <v>102244120</v>
      </c>
      <c r="F12" s="235">
        <v>600138453</v>
      </c>
      <c r="G12" s="134" t="s">
        <v>385</v>
      </c>
      <c r="H12" s="170" t="s">
        <v>24</v>
      </c>
      <c r="I12" s="170" t="s">
        <v>70</v>
      </c>
      <c r="J12" s="170" t="s">
        <v>145</v>
      </c>
      <c r="K12" s="134" t="s">
        <v>386</v>
      </c>
      <c r="L12" s="54">
        <v>8500000</v>
      </c>
      <c r="M12" s="57">
        <f t="shared" si="0"/>
        <v>7225000</v>
      </c>
      <c r="N12" s="50" t="s">
        <v>387</v>
      </c>
      <c r="O12" s="45" t="s">
        <v>66</v>
      </c>
      <c r="P12" s="433" t="s">
        <v>71</v>
      </c>
      <c r="Q12" s="172"/>
      <c r="R12" s="172"/>
      <c r="S12" s="138" t="s">
        <v>71</v>
      </c>
      <c r="T12" s="170"/>
      <c r="U12" s="170"/>
      <c r="V12" s="170"/>
      <c r="W12" s="170"/>
      <c r="X12" s="170" t="s">
        <v>71</v>
      </c>
      <c r="Y12" s="175" t="s">
        <v>388</v>
      </c>
      <c r="Z12" s="138" t="s">
        <v>65</v>
      </c>
    </row>
    <row r="13" spans="1:26" ht="105">
      <c r="A13" s="170">
        <v>9</v>
      </c>
      <c r="B13" s="134" t="s">
        <v>142</v>
      </c>
      <c r="C13" s="234" t="s">
        <v>143</v>
      </c>
      <c r="D13" s="172">
        <v>70646015</v>
      </c>
      <c r="E13" s="172">
        <v>102244120</v>
      </c>
      <c r="F13" s="235">
        <v>600138453</v>
      </c>
      <c r="G13" s="134" t="s">
        <v>389</v>
      </c>
      <c r="H13" s="170" t="s">
        <v>24</v>
      </c>
      <c r="I13" s="170" t="s">
        <v>70</v>
      </c>
      <c r="J13" s="170" t="s">
        <v>145</v>
      </c>
      <c r="K13" s="134" t="s">
        <v>390</v>
      </c>
      <c r="L13" s="54">
        <v>26000000</v>
      </c>
      <c r="M13" s="57">
        <f t="shared" si="0"/>
        <v>22100000</v>
      </c>
      <c r="N13" s="50" t="s">
        <v>155</v>
      </c>
      <c r="O13" s="45" t="s">
        <v>66</v>
      </c>
      <c r="P13" s="433"/>
      <c r="Q13" s="172"/>
      <c r="R13" s="172"/>
      <c r="S13" s="138"/>
      <c r="T13" s="170"/>
      <c r="U13" s="170"/>
      <c r="V13" s="170"/>
      <c r="W13" s="170"/>
      <c r="X13" s="170" t="s">
        <v>71</v>
      </c>
      <c r="Y13" s="175" t="s">
        <v>388</v>
      </c>
      <c r="Z13" s="138" t="s">
        <v>65</v>
      </c>
    </row>
    <row r="14" spans="1:26" ht="105">
      <c r="A14" s="170">
        <v>10</v>
      </c>
      <c r="B14" s="134" t="s">
        <v>142</v>
      </c>
      <c r="C14" s="234" t="s">
        <v>143</v>
      </c>
      <c r="D14" s="172">
        <v>70646015</v>
      </c>
      <c r="E14" s="172">
        <v>102244120</v>
      </c>
      <c r="F14" s="235">
        <v>600138453</v>
      </c>
      <c r="G14" s="134" t="s">
        <v>391</v>
      </c>
      <c r="H14" s="170" t="s">
        <v>24</v>
      </c>
      <c r="I14" s="170" t="s">
        <v>70</v>
      </c>
      <c r="J14" s="170" t="s">
        <v>145</v>
      </c>
      <c r="K14" s="134" t="s">
        <v>392</v>
      </c>
      <c r="L14" s="147">
        <v>36000000</v>
      </c>
      <c r="M14" s="148">
        <f t="shared" si="0"/>
        <v>30600000</v>
      </c>
      <c r="N14" s="50" t="s">
        <v>110</v>
      </c>
      <c r="O14" s="45" t="s">
        <v>322</v>
      </c>
      <c r="P14" s="433"/>
      <c r="Q14" s="172"/>
      <c r="R14" s="172"/>
      <c r="S14" s="138"/>
      <c r="T14" s="170"/>
      <c r="U14" s="170"/>
      <c r="V14" s="170" t="s">
        <v>71</v>
      </c>
      <c r="W14" s="170"/>
      <c r="X14" s="170"/>
      <c r="Y14" s="175" t="s">
        <v>388</v>
      </c>
      <c r="Z14" s="138" t="s">
        <v>65</v>
      </c>
    </row>
    <row r="15" spans="1:26" ht="105">
      <c r="A15" s="170">
        <v>11</v>
      </c>
      <c r="B15" s="134" t="s">
        <v>142</v>
      </c>
      <c r="C15" s="234" t="s">
        <v>143</v>
      </c>
      <c r="D15" s="172">
        <v>70646015</v>
      </c>
      <c r="E15" s="172">
        <v>102244120</v>
      </c>
      <c r="F15" s="235">
        <v>600138453</v>
      </c>
      <c r="G15" s="134" t="s">
        <v>393</v>
      </c>
      <c r="H15" s="170" t="s">
        <v>24</v>
      </c>
      <c r="I15" s="170" t="s">
        <v>70</v>
      </c>
      <c r="J15" s="170" t="s">
        <v>145</v>
      </c>
      <c r="K15" s="134" t="s">
        <v>394</v>
      </c>
      <c r="L15" s="147">
        <v>7200000</v>
      </c>
      <c r="M15" s="148">
        <f t="shared" si="0"/>
        <v>6120000</v>
      </c>
      <c r="N15" s="50" t="s">
        <v>395</v>
      </c>
      <c r="O15" s="45" t="s">
        <v>66</v>
      </c>
      <c r="P15" s="433" t="s">
        <v>71</v>
      </c>
      <c r="Q15" s="172" t="s">
        <v>71</v>
      </c>
      <c r="R15" s="172" t="s">
        <v>71</v>
      </c>
      <c r="S15" s="138" t="s">
        <v>71</v>
      </c>
      <c r="T15" s="170"/>
      <c r="U15" s="170"/>
      <c r="V15" s="170"/>
      <c r="W15" s="170"/>
      <c r="X15" s="170" t="s">
        <v>71</v>
      </c>
      <c r="Y15" s="175" t="s">
        <v>388</v>
      </c>
      <c r="Z15" s="138" t="s">
        <v>65</v>
      </c>
    </row>
    <row r="16" spans="1:26" ht="105">
      <c r="A16" s="170">
        <v>12</v>
      </c>
      <c r="B16" s="134" t="s">
        <v>142</v>
      </c>
      <c r="C16" s="234" t="s">
        <v>143</v>
      </c>
      <c r="D16" s="172">
        <v>70646015</v>
      </c>
      <c r="E16" s="172">
        <v>102244120</v>
      </c>
      <c r="F16" s="235">
        <v>600138453</v>
      </c>
      <c r="G16" s="134" t="s">
        <v>396</v>
      </c>
      <c r="H16" s="170" t="s">
        <v>24</v>
      </c>
      <c r="I16" s="170" t="s">
        <v>70</v>
      </c>
      <c r="J16" s="170" t="s">
        <v>145</v>
      </c>
      <c r="K16" s="134" t="s">
        <v>397</v>
      </c>
      <c r="L16" s="147">
        <v>8100000</v>
      </c>
      <c r="M16" s="148">
        <f t="shared" si="0"/>
        <v>6885000</v>
      </c>
      <c r="N16" s="292" t="s">
        <v>95</v>
      </c>
      <c r="O16" s="136" t="s">
        <v>66</v>
      </c>
      <c r="P16" s="433" t="s">
        <v>71</v>
      </c>
      <c r="Q16" s="172" t="s">
        <v>71</v>
      </c>
      <c r="R16" s="172" t="s">
        <v>71</v>
      </c>
      <c r="S16" s="138" t="s">
        <v>71</v>
      </c>
      <c r="T16" s="170"/>
      <c r="U16" s="170"/>
      <c r="V16" s="170"/>
      <c r="W16" s="170"/>
      <c r="X16" s="170" t="s">
        <v>71</v>
      </c>
      <c r="Y16" s="175" t="s">
        <v>388</v>
      </c>
      <c r="Z16" s="138" t="s">
        <v>65</v>
      </c>
    </row>
    <row r="17" spans="1:26" ht="105">
      <c r="A17" s="170">
        <v>13</v>
      </c>
      <c r="B17" s="134" t="s">
        <v>142</v>
      </c>
      <c r="C17" s="234" t="s">
        <v>143</v>
      </c>
      <c r="D17" s="172">
        <v>70646015</v>
      </c>
      <c r="E17" s="172">
        <v>102244120</v>
      </c>
      <c r="F17" s="235">
        <v>600138453</v>
      </c>
      <c r="G17" s="134" t="s">
        <v>398</v>
      </c>
      <c r="H17" s="170" t="s">
        <v>24</v>
      </c>
      <c r="I17" s="170" t="s">
        <v>70</v>
      </c>
      <c r="J17" s="170" t="s">
        <v>145</v>
      </c>
      <c r="K17" s="134" t="s">
        <v>399</v>
      </c>
      <c r="L17" s="147">
        <v>15500000</v>
      </c>
      <c r="M17" s="148">
        <f t="shared" si="0"/>
        <v>13175000</v>
      </c>
      <c r="N17" s="292" t="s">
        <v>400</v>
      </c>
      <c r="O17" s="136" t="s">
        <v>401</v>
      </c>
      <c r="P17" s="433"/>
      <c r="Q17" s="172"/>
      <c r="R17" s="172" t="s">
        <v>71</v>
      </c>
      <c r="S17" s="138" t="s">
        <v>71</v>
      </c>
      <c r="T17" s="170"/>
      <c r="U17" s="170"/>
      <c r="V17" s="170" t="s">
        <v>71</v>
      </c>
      <c r="W17" s="170"/>
      <c r="X17" s="170" t="s">
        <v>71</v>
      </c>
      <c r="Y17" s="175" t="s">
        <v>388</v>
      </c>
      <c r="Z17" s="138" t="s">
        <v>65</v>
      </c>
    </row>
    <row r="18" spans="1:26" ht="105">
      <c r="A18" s="170">
        <v>14</v>
      </c>
      <c r="B18" s="134" t="s">
        <v>142</v>
      </c>
      <c r="C18" s="234" t="s">
        <v>143</v>
      </c>
      <c r="D18" s="172">
        <v>70646015</v>
      </c>
      <c r="E18" s="172">
        <v>102244120</v>
      </c>
      <c r="F18" s="235">
        <v>600138453</v>
      </c>
      <c r="G18" s="134" t="s">
        <v>402</v>
      </c>
      <c r="H18" s="170" t="s">
        <v>24</v>
      </c>
      <c r="I18" s="170" t="s">
        <v>70</v>
      </c>
      <c r="J18" s="170" t="s">
        <v>145</v>
      </c>
      <c r="K18" s="134" t="s">
        <v>403</v>
      </c>
      <c r="L18" s="54">
        <v>6800000</v>
      </c>
      <c r="M18" s="57">
        <f t="shared" si="0"/>
        <v>5780000</v>
      </c>
      <c r="N18" s="50" t="s">
        <v>395</v>
      </c>
      <c r="O18" s="45" t="s">
        <v>156</v>
      </c>
      <c r="P18" s="433"/>
      <c r="Q18" s="172"/>
      <c r="R18" s="172"/>
      <c r="S18" s="138" t="s">
        <v>71</v>
      </c>
      <c r="T18" s="170"/>
      <c r="U18" s="170"/>
      <c r="V18" s="170" t="s">
        <v>71</v>
      </c>
      <c r="W18" s="170"/>
      <c r="X18" s="170" t="s">
        <v>71</v>
      </c>
      <c r="Y18" s="175" t="s">
        <v>388</v>
      </c>
      <c r="Z18" s="138" t="s">
        <v>65</v>
      </c>
    </row>
    <row r="19" spans="1:26" ht="105">
      <c r="A19" s="170">
        <v>15</v>
      </c>
      <c r="B19" s="134" t="s">
        <v>142</v>
      </c>
      <c r="C19" s="234" t="s">
        <v>143</v>
      </c>
      <c r="D19" s="172">
        <v>70646015</v>
      </c>
      <c r="E19" s="172">
        <v>102244120</v>
      </c>
      <c r="F19" s="235">
        <v>600138453</v>
      </c>
      <c r="G19" s="134" t="s">
        <v>404</v>
      </c>
      <c r="H19" s="170" t="s">
        <v>24</v>
      </c>
      <c r="I19" s="170" t="s">
        <v>70</v>
      </c>
      <c r="J19" s="170" t="s">
        <v>145</v>
      </c>
      <c r="K19" s="134" t="s">
        <v>405</v>
      </c>
      <c r="L19" s="147">
        <v>1800000</v>
      </c>
      <c r="M19" s="148">
        <f t="shared" si="0"/>
        <v>1530000</v>
      </c>
      <c r="N19" s="50" t="s">
        <v>157</v>
      </c>
      <c r="O19" s="45" t="s">
        <v>156</v>
      </c>
      <c r="P19" s="433"/>
      <c r="Q19" s="172"/>
      <c r="R19" s="172"/>
      <c r="S19" s="138"/>
      <c r="T19" s="170"/>
      <c r="U19" s="170"/>
      <c r="V19" s="170" t="s">
        <v>71</v>
      </c>
      <c r="W19" s="170"/>
      <c r="X19" s="170"/>
      <c r="Y19" s="175" t="s">
        <v>388</v>
      </c>
      <c r="Z19" s="138" t="s">
        <v>65</v>
      </c>
    </row>
    <row r="20" spans="1:26" ht="105">
      <c r="A20" s="170">
        <v>16</v>
      </c>
      <c r="B20" s="134" t="s">
        <v>142</v>
      </c>
      <c r="C20" s="234" t="s">
        <v>143</v>
      </c>
      <c r="D20" s="172">
        <v>70646015</v>
      </c>
      <c r="E20" s="172">
        <v>102244120</v>
      </c>
      <c r="F20" s="235">
        <v>600138453</v>
      </c>
      <c r="G20" s="134" t="s">
        <v>406</v>
      </c>
      <c r="H20" s="170" t="s">
        <v>24</v>
      </c>
      <c r="I20" s="170" t="s">
        <v>70</v>
      </c>
      <c r="J20" s="170" t="s">
        <v>145</v>
      </c>
      <c r="K20" s="134" t="s">
        <v>407</v>
      </c>
      <c r="L20" s="187">
        <v>1350000</v>
      </c>
      <c r="M20" s="148">
        <f t="shared" si="0"/>
        <v>1147500</v>
      </c>
      <c r="N20" s="239" t="s">
        <v>157</v>
      </c>
      <c r="O20" s="236" t="s">
        <v>156</v>
      </c>
      <c r="P20" s="234"/>
      <c r="Q20" s="237"/>
      <c r="R20" s="237"/>
      <c r="S20" s="176"/>
      <c r="T20" s="134"/>
      <c r="U20" s="134"/>
      <c r="V20" s="134"/>
      <c r="W20" s="134"/>
      <c r="X20" s="134" t="s">
        <v>71</v>
      </c>
      <c r="Y20" s="175" t="s">
        <v>388</v>
      </c>
      <c r="Z20" s="176" t="s">
        <v>65</v>
      </c>
    </row>
    <row r="21" spans="1:26" ht="105">
      <c r="A21" s="170">
        <v>17</v>
      </c>
      <c r="B21" s="134" t="s">
        <v>142</v>
      </c>
      <c r="C21" s="234" t="s">
        <v>143</v>
      </c>
      <c r="D21" s="172">
        <v>70646015</v>
      </c>
      <c r="E21" s="172">
        <v>102244120</v>
      </c>
      <c r="F21" s="235">
        <v>600138453</v>
      </c>
      <c r="G21" s="170" t="s">
        <v>408</v>
      </c>
      <c r="H21" s="170" t="s">
        <v>24</v>
      </c>
      <c r="I21" s="170" t="s">
        <v>70</v>
      </c>
      <c r="J21" s="170" t="s">
        <v>145</v>
      </c>
      <c r="K21" s="134" t="s">
        <v>409</v>
      </c>
      <c r="L21" s="238">
        <v>3500000</v>
      </c>
      <c r="M21" s="57">
        <f t="shared" si="0"/>
        <v>2975000</v>
      </c>
      <c r="N21" s="445" t="s">
        <v>395</v>
      </c>
      <c r="O21" s="154" t="s">
        <v>66</v>
      </c>
      <c r="P21" s="234" t="s">
        <v>71</v>
      </c>
      <c r="Q21" s="237" t="s">
        <v>71</v>
      </c>
      <c r="R21" s="237" t="s">
        <v>71</v>
      </c>
      <c r="S21" s="176" t="s">
        <v>71</v>
      </c>
      <c r="T21" s="134"/>
      <c r="U21" s="134"/>
      <c r="V21" s="134"/>
      <c r="W21" s="134"/>
      <c r="X21" s="170" t="s">
        <v>71</v>
      </c>
      <c r="Y21" s="175" t="s">
        <v>388</v>
      </c>
      <c r="Z21" s="138" t="s">
        <v>65</v>
      </c>
    </row>
    <row r="22" spans="1:26" ht="105">
      <c r="A22" s="170">
        <v>18</v>
      </c>
      <c r="B22" s="134" t="s">
        <v>142</v>
      </c>
      <c r="C22" s="234" t="s">
        <v>143</v>
      </c>
      <c r="D22" s="172">
        <v>70646015</v>
      </c>
      <c r="E22" s="172">
        <v>119800381</v>
      </c>
      <c r="F22" s="235">
        <v>600138453</v>
      </c>
      <c r="G22" s="134" t="s">
        <v>410</v>
      </c>
      <c r="H22" s="170" t="s">
        <v>24</v>
      </c>
      <c r="I22" s="170" t="s">
        <v>70</v>
      </c>
      <c r="J22" s="170" t="s">
        <v>145</v>
      </c>
      <c r="K22" s="134" t="s">
        <v>411</v>
      </c>
      <c r="L22" s="54">
        <v>3800000</v>
      </c>
      <c r="M22" s="57">
        <f t="shared" si="0"/>
        <v>3230000</v>
      </c>
      <c r="N22" s="445" t="s">
        <v>157</v>
      </c>
      <c r="O22" s="236" t="s">
        <v>66</v>
      </c>
      <c r="P22" s="234"/>
      <c r="Q22" s="237"/>
      <c r="R22" s="237"/>
      <c r="S22" s="176"/>
      <c r="T22" s="134"/>
      <c r="U22" s="134"/>
      <c r="V22" s="134" t="s">
        <v>71</v>
      </c>
      <c r="W22" s="134" t="s">
        <v>71</v>
      </c>
      <c r="X22" s="170"/>
      <c r="Y22" s="175" t="s">
        <v>388</v>
      </c>
      <c r="Z22" s="138" t="s">
        <v>65</v>
      </c>
    </row>
    <row r="23" spans="1:26" ht="105">
      <c r="A23" s="170">
        <v>19</v>
      </c>
      <c r="B23" s="134" t="s">
        <v>142</v>
      </c>
      <c r="C23" s="234" t="s">
        <v>143</v>
      </c>
      <c r="D23" s="172">
        <v>70646015</v>
      </c>
      <c r="E23" s="172">
        <v>119800381</v>
      </c>
      <c r="F23" s="235">
        <v>600138453</v>
      </c>
      <c r="G23" s="134" t="s">
        <v>412</v>
      </c>
      <c r="H23" s="170" t="s">
        <v>24</v>
      </c>
      <c r="I23" s="170" t="s">
        <v>70</v>
      </c>
      <c r="J23" s="170" t="s">
        <v>145</v>
      </c>
      <c r="K23" s="134" t="s">
        <v>413</v>
      </c>
      <c r="L23" s="54">
        <v>9800000</v>
      </c>
      <c r="M23" s="57">
        <f t="shared" si="0"/>
        <v>8330000</v>
      </c>
      <c r="N23" s="50" t="s">
        <v>395</v>
      </c>
      <c r="O23" s="154" t="s">
        <v>156</v>
      </c>
      <c r="P23" s="434"/>
      <c r="Q23" s="234"/>
      <c r="R23" s="237"/>
      <c r="S23" s="237"/>
      <c r="T23" s="134"/>
      <c r="U23" s="134"/>
      <c r="V23" s="134" t="s">
        <v>71</v>
      </c>
      <c r="W23" s="134" t="s">
        <v>71</v>
      </c>
      <c r="X23" s="134"/>
      <c r="Y23" s="175" t="s">
        <v>388</v>
      </c>
      <c r="Z23" s="176" t="s">
        <v>65</v>
      </c>
    </row>
    <row r="24" spans="1:26" ht="105">
      <c r="A24" s="170">
        <v>20</v>
      </c>
      <c r="B24" s="134" t="s">
        <v>142</v>
      </c>
      <c r="C24" s="234" t="s">
        <v>143</v>
      </c>
      <c r="D24" s="172">
        <v>70646015</v>
      </c>
      <c r="E24" s="172">
        <v>119800381</v>
      </c>
      <c r="F24" s="235">
        <v>600138453</v>
      </c>
      <c r="G24" s="134" t="s">
        <v>414</v>
      </c>
      <c r="H24" s="170" t="s">
        <v>24</v>
      </c>
      <c r="I24" s="170" t="s">
        <v>70</v>
      </c>
      <c r="J24" s="170" t="s">
        <v>145</v>
      </c>
      <c r="K24" s="134" t="s">
        <v>415</v>
      </c>
      <c r="L24" s="147">
        <v>4800000</v>
      </c>
      <c r="M24" s="148">
        <f t="shared" si="0"/>
        <v>4080000</v>
      </c>
      <c r="N24" s="50" t="s">
        <v>395</v>
      </c>
      <c r="O24" s="154" t="s">
        <v>296</v>
      </c>
      <c r="P24" s="434"/>
      <c r="Q24" s="234"/>
      <c r="R24" s="237"/>
      <c r="S24" s="237"/>
      <c r="T24" s="134"/>
      <c r="U24" s="134"/>
      <c r="V24" s="134" t="s">
        <v>71</v>
      </c>
      <c r="W24" s="134" t="s">
        <v>71</v>
      </c>
      <c r="X24" s="134"/>
      <c r="Y24" s="175" t="s">
        <v>388</v>
      </c>
      <c r="Z24" s="176" t="s">
        <v>65</v>
      </c>
    </row>
    <row r="25" spans="1:26" ht="105">
      <c r="A25" s="170">
        <v>21</v>
      </c>
      <c r="B25" s="134" t="s">
        <v>142</v>
      </c>
      <c r="C25" s="234" t="s">
        <v>143</v>
      </c>
      <c r="D25" s="172">
        <v>70646015</v>
      </c>
      <c r="E25" s="172">
        <v>119800381</v>
      </c>
      <c r="F25" s="235">
        <v>600138453</v>
      </c>
      <c r="G25" s="134" t="s">
        <v>416</v>
      </c>
      <c r="H25" s="170" t="s">
        <v>24</v>
      </c>
      <c r="I25" s="170" t="s">
        <v>70</v>
      </c>
      <c r="J25" s="170" t="s">
        <v>145</v>
      </c>
      <c r="K25" s="134" t="s">
        <v>417</v>
      </c>
      <c r="L25" s="147">
        <v>7800000</v>
      </c>
      <c r="M25" s="148">
        <f t="shared" si="0"/>
        <v>6630000</v>
      </c>
      <c r="N25" s="50" t="s">
        <v>395</v>
      </c>
      <c r="O25" s="154" t="s">
        <v>418</v>
      </c>
      <c r="P25" s="434"/>
      <c r="Q25" s="234"/>
      <c r="R25" s="237"/>
      <c r="S25" s="237"/>
      <c r="T25" s="134"/>
      <c r="U25" s="134"/>
      <c r="V25" s="134" t="s">
        <v>71</v>
      </c>
      <c r="W25" s="134" t="s">
        <v>71</v>
      </c>
      <c r="X25" s="134" t="s">
        <v>71</v>
      </c>
      <c r="Y25" s="175" t="s">
        <v>388</v>
      </c>
      <c r="Z25" s="176" t="s">
        <v>65</v>
      </c>
    </row>
    <row r="26" spans="1:26" ht="105">
      <c r="A26" s="170">
        <v>22</v>
      </c>
      <c r="B26" s="52" t="s">
        <v>142</v>
      </c>
      <c r="C26" s="155" t="s">
        <v>143</v>
      </c>
      <c r="D26" s="61">
        <v>70646015</v>
      </c>
      <c r="E26" s="61">
        <v>119800381</v>
      </c>
      <c r="F26" s="240">
        <v>600138453</v>
      </c>
      <c r="G26" s="52" t="s">
        <v>419</v>
      </c>
      <c r="H26" s="51" t="s">
        <v>24</v>
      </c>
      <c r="I26" s="51" t="s">
        <v>70</v>
      </c>
      <c r="J26" s="51" t="s">
        <v>145</v>
      </c>
      <c r="K26" s="52" t="s">
        <v>420</v>
      </c>
      <c r="L26" s="54">
        <v>8900000</v>
      </c>
      <c r="M26" s="57">
        <f t="shared" si="0"/>
        <v>7565000</v>
      </c>
      <c r="N26" s="50" t="s">
        <v>395</v>
      </c>
      <c r="O26" s="154" t="s">
        <v>418</v>
      </c>
      <c r="P26" s="434"/>
      <c r="Q26" s="234" t="s">
        <v>71</v>
      </c>
      <c r="R26" s="237"/>
      <c r="S26" s="237" t="s">
        <v>71</v>
      </c>
      <c r="T26" s="134"/>
      <c r="U26" s="134"/>
      <c r="V26" s="134"/>
      <c r="W26" s="134"/>
      <c r="X26" s="134" t="s">
        <v>71</v>
      </c>
      <c r="Y26" s="175" t="s">
        <v>388</v>
      </c>
      <c r="Z26" s="176" t="s">
        <v>65</v>
      </c>
    </row>
    <row r="27" spans="1:26" ht="105">
      <c r="A27" s="170">
        <v>23</v>
      </c>
      <c r="B27" s="52" t="s">
        <v>142</v>
      </c>
      <c r="C27" s="155" t="s">
        <v>143</v>
      </c>
      <c r="D27" s="61">
        <v>70646015</v>
      </c>
      <c r="E27" s="61">
        <v>119800381</v>
      </c>
      <c r="F27" s="240">
        <v>600138453</v>
      </c>
      <c r="G27" s="52" t="s">
        <v>292</v>
      </c>
      <c r="H27" s="51" t="s">
        <v>24</v>
      </c>
      <c r="I27" s="51" t="s">
        <v>70</v>
      </c>
      <c r="J27" s="51" t="s">
        <v>145</v>
      </c>
      <c r="K27" s="52" t="s">
        <v>293</v>
      </c>
      <c r="L27" s="54">
        <v>20000000</v>
      </c>
      <c r="M27" s="57">
        <f t="shared" si="0"/>
        <v>17000000</v>
      </c>
      <c r="N27" s="50" t="s">
        <v>395</v>
      </c>
      <c r="O27" s="154" t="s">
        <v>294</v>
      </c>
      <c r="P27" s="434"/>
      <c r="Q27" s="234" t="s">
        <v>71</v>
      </c>
      <c r="R27" s="237"/>
      <c r="S27" s="237" t="s">
        <v>71</v>
      </c>
      <c r="T27" s="134"/>
      <c r="U27" s="134"/>
      <c r="V27" s="134"/>
      <c r="W27" s="134"/>
      <c r="X27" s="134" t="s">
        <v>71</v>
      </c>
      <c r="Y27" s="175" t="s">
        <v>388</v>
      </c>
      <c r="Z27" s="176" t="s">
        <v>65</v>
      </c>
    </row>
    <row r="28" spans="1:26" ht="105">
      <c r="A28" s="170">
        <v>24</v>
      </c>
      <c r="B28" s="52" t="s">
        <v>142</v>
      </c>
      <c r="C28" s="155" t="s">
        <v>143</v>
      </c>
      <c r="D28" s="61">
        <v>70646015</v>
      </c>
      <c r="E28" s="61">
        <v>119800381</v>
      </c>
      <c r="F28" s="240">
        <v>600138453</v>
      </c>
      <c r="G28" s="52" t="s">
        <v>292</v>
      </c>
      <c r="H28" s="51" t="s">
        <v>24</v>
      </c>
      <c r="I28" s="51" t="s">
        <v>70</v>
      </c>
      <c r="J28" s="51" t="s">
        <v>145</v>
      </c>
      <c r="K28" s="52" t="s">
        <v>421</v>
      </c>
      <c r="L28" s="54">
        <v>4200000</v>
      </c>
      <c r="M28" s="57">
        <f t="shared" si="0"/>
        <v>3570000</v>
      </c>
      <c r="N28" s="50" t="s">
        <v>395</v>
      </c>
      <c r="O28" s="154" t="s">
        <v>418</v>
      </c>
      <c r="P28" s="434"/>
      <c r="Q28" s="234" t="s">
        <v>71</v>
      </c>
      <c r="R28" s="237"/>
      <c r="S28" s="237" t="s">
        <v>71</v>
      </c>
      <c r="T28" s="134"/>
      <c r="U28" s="134"/>
      <c r="V28" s="134"/>
      <c r="W28" s="134"/>
      <c r="X28" s="134" t="s">
        <v>71</v>
      </c>
      <c r="Y28" s="175" t="s">
        <v>388</v>
      </c>
      <c r="Z28" s="176" t="s">
        <v>65</v>
      </c>
    </row>
    <row r="29" spans="1:26" ht="120">
      <c r="A29" s="170">
        <v>25</v>
      </c>
      <c r="B29" s="40" t="s">
        <v>184</v>
      </c>
      <c r="C29" s="42" t="s">
        <v>185</v>
      </c>
      <c r="D29" s="125">
        <v>70987513</v>
      </c>
      <c r="E29" s="125">
        <v>102232792</v>
      </c>
      <c r="F29" s="48">
        <v>600138119</v>
      </c>
      <c r="G29" s="40" t="s">
        <v>422</v>
      </c>
      <c r="H29" s="41" t="s">
        <v>24</v>
      </c>
      <c r="I29" s="41" t="s">
        <v>70</v>
      </c>
      <c r="J29" s="41" t="s">
        <v>187</v>
      </c>
      <c r="K29" s="40" t="s">
        <v>423</v>
      </c>
      <c r="L29" s="43">
        <v>20000000</v>
      </c>
      <c r="M29" s="126">
        <f>L29/100*85</f>
        <v>17000000</v>
      </c>
      <c r="N29" s="446" t="s">
        <v>301</v>
      </c>
      <c r="O29" s="115" t="s">
        <v>300</v>
      </c>
      <c r="P29" s="46" t="s">
        <v>71</v>
      </c>
      <c r="Q29" s="125" t="s">
        <v>71</v>
      </c>
      <c r="R29" s="125" t="s">
        <v>71</v>
      </c>
      <c r="S29" s="39" t="s">
        <v>71</v>
      </c>
      <c r="T29" s="41"/>
      <c r="U29" s="41"/>
      <c r="V29" s="41" t="s">
        <v>71</v>
      </c>
      <c r="W29" s="41" t="s">
        <v>71</v>
      </c>
      <c r="X29" s="41" t="s">
        <v>71</v>
      </c>
      <c r="Y29" s="241"/>
      <c r="Z29" s="39" t="s">
        <v>65</v>
      </c>
    </row>
    <row r="30" spans="1:26" ht="105">
      <c r="A30" s="170">
        <v>26</v>
      </c>
      <c r="B30" s="107" t="s">
        <v>184</v>
      </c>
      <c r="C30" s="242" t="s">
        <v>185</v>
      </c>
      <c r="D30" s="105">
        <v>70987513</v>
      </c>
      <c r="E30" s="105">
        <v>102232792</v>
      </c>
      <c r="F30" s="243">
        <v>600138119</v>
      </c>
      <c r="G30" s="107" t="s">
        <v>424</v>
      </c>
      <c r="H30" s="108" t="s">
        <v>24</v>
      </c>
      <c r="I30" s="108" t="s">
        <v>70</v>
      </c>
      <c r="J30" s="108" t="s">
        <v>187</v>
      </c>
      <c r="K30" s="107" t="s">
        <v>425</v>
      </c>
      <c r="L30" s="109">
        <v>4000000</v>
      </c>
      <c r="M30" s="110">
        <f>L30/100*85</f>
        <v>3400000</v>
      </c>
      <c r="N30" s="447" t="s">
        <v>426</v>
      </c>
      <c r="O30" s="244" t="s">
        <v>427</v>
      </c>
      <c r="P30" s="435" t="s">
        <v>71</v>
      </c>
      <c r="Q30" s="105" t="s">
        <v>71</v>
      </c>
      <c r="R30" s="105" t="s">
        <v>71</v>
      </c>
      <c r="S30" s="106" t="s">
        <v>71</v>
      </c>
      <c r="T30" s="107"/>
      <c r="U30" s="107"/>
      <c r="V30" s="107"/>
      <c r="W30" s="107" t="s">
        <v>71</v>
      </c>
      <c r="X30" s="107" t="s">
        <v>71</v>
      </c>
      <c r="Y30" s="177" t="s">
        <v>72</v>
      </c>
      <c r="Z30" s="184" t="s">
        <v>65</v>
      </c>
    </row>
    <row r="31" spans="1:26" ht="60">
      <c r="A31" s="170">
        <v>27</v>
      </c>
      <c r="B31" s="40" t="s">
        <v>184</v>
      </c>
      <c r="C31" s="42" t="s">
        <v>185</v>
      </c>
      <c r="D31" s="125">
        <v>70987513</v>
      </c>
      <c r="E31" s="125">
        <v>102232792</v>
      </c>
      <c r="F31" s="48">
        <v>600138119</v>
      </c>
      <c r="G31" s="40" t="s">
        <v>428</v>
      </c>
      <c r="H31" s="41" t="s">
        <v>24</v>
      </c>
      <c r="I31" s="41" t="s">
        <v>70</v>
      </c>
      <c r="J31" s="41" t="s">
        <v>187</v>
      </c>
      <c r="K31" s="40" t="s">
        <v>429</v>
      </c>
      <c r="L31" s="238">
        <v>40000000</v>
      </c>
      <c r="M31" s="126">
        <f t="shared" ref="M31" si="1">L31/100*85</f>
        <v>34000000</v>
      </c>
      <c r="N31" s="445" t="s">
        <v>395</v>
      </c>
      <c r="O31" s="245" t="s">
        <v>66</v>
      </c>
      <c r="P31" s="42" t="s">
        <v>71</v>
      </c>
      <c r="Q31" s="117" t="s">
        <v>71</v>
      </c>
      <c r="R31" s="117" t="s">
        <v>71</v>
      </c>
      <c r="S31" s="246" t="s">
        <v>71</v>
      </c>
      <c r="T31" s="41"/>
      <c r="U31" s="41"/>
      <c r="V31" s="41"/>
      <c r="W31" s="41" t="s">
        <v>71</v>
      </c>
      <c r="X31" s="40" t="s">
        <v>71</v>
      </c>
      <c r="Y31" s="120" t="s">
        <v>388</v>
      </c>
      <c r="Z31" s="246" t="s">
        <v>65</v>
      </c>
    </row>
    <row r="32" spans="1:26" ht="90">
      <c r="A32" s="170">
        <v>28</v>
      </c>
      <c r="B32" s="40" t="s">
        <v>184</v>
      </c>
      <c r="C32" s="42" t="s">
        <v>185</v>
      </c>
      <c r="D32" s="125">
        <v>70987513</v>
      </c>
      <c r="E32" s="125">
        <v>102232792</v>
      </c>
      <c r="F32" s="48">
        <v>600138119</v>
      </c>
      <c r="G32" s="40" t="s">
        <v>430</v>
      </c>
      <c r="H32" s="41" t="s">
        <v>24</v>
      </c>
      <c r="I32" s="41" t="s">
        <v>70</v>
      </c>
      <c r="J32" s="41" t="s">
        <v>187</v>
      </c>
      <c r="K32" s="40" t="s">
        <v>431</v>
      </c>
      <c r="L32" s="43">
        <v>40000000</v>
      </c>
      <c r="M32" s="126">
        <f>L32/100*85</f>
        <v>34000000</v>
      </c>
      <c r="N32" s="446" t="s">
        <v>301</v>
      </c>
      <c r="O32" s="115" t="s">
        <v>300</v>
      </c>
      <c r="P32" s="46"/>
      <c r="Q32" s="125" t="s">
        <v>71</v>
      </c>
      <c r="R32" s="125" t="s">
        <v>71</v>
      </c>
      <c r="S32" s="39" t="s">
        <v>71</v>
      </c>
      <c r="T32" s="41"/>
      <c r="U32" s="41"/>
      <c r="V32" s="41" t="s">
        <v>71</v>
      </c>
      <c r="W32" s="41" t="s">
        <v>71</v>
      </c>
      <c r="X32" s="41" t="s">
        <v>71</v>
      </c>
      <c r="Y32" s="120" t="s">
        <v>432</v>
      </c>
      <c r="Z32" s="39" t="s">
        <v>65</v>
      </c>
    </row>
    <row r="33" spans="1:26" ht="60">
      <c r="A33" s="170">
        <v>29</v>
      </c>
      <c r="B33" s="52" t="s">
        <v>184</v>
      </c>
      <c r="C33" s="155" t="s">
        <v>185</v>
      </c>
      <c r="D33" s="61">
        <v>70987513</v>
      </c>
      <c r="E33" s="61">
        <v>102232792</v>
      </c>
      <c r="F33" s="240">
        <v>600138119</v>
      </c>
      <c r="G33" s="52" t="s">
        <v>393</v>
      </c>
      <c r="H33" s="51" t="s">
        <v>24</v>
      </c>
      <c r="I33" s="51" t="s">
        <v>70</v>
      </c>
      <c r="J33" s="51" t="s">
        <v>187</v>
      </c>
      <c r="K33" s="52" t="s">
        <v>394</v>
      </c>
      <c r="L33" s="54">
        <v>10000000</v>
      </c>
      <c r="M33" s="57">
        <f>L33/100*85</f>
        <v>8500000</v>
      </c>
      <c r="N33" s="445" t="s">
        <v>110</v>
      </c>
      <c r="O33" s="115" t="s">
        <v>300</v>
      </c>
      <c r="P33" s="259"/>
      <c r="Q33" s="61" t="s">
        <v>71</v>
      </c>
      <c r="R33" s="61" t="s">
        <v>71</v>
      </c>
      <c r="S33" s="59" t="s">
        <v>71</v>
      </c>
      <c r="T33" s="51"/>
      <c r="U33" s="51"/>
      <c r="V33" s="51"/>
      <c r="W33" s="51"/>
      <c r="X33" s="51"/>
      <c r="Y33" s="53" t="s">
        <v>388</v>
      </c>
      <c r="Z33" s="59" t="s">
        <v>65</v>
      </c>
    </row>
    <row r="34" spans="1:26" ht="60">
      <c r="A34" s="170">
        <v>30</v>
      </c>
      <c r="B34" s="52" t="s">
        <v>184</v>
      </c>
      <c r="C34" s="155" t="s">
        <v>185</v>
      </c>
      <c r="D34" s="61">
        <v>70987513</v>
      </c>
      <c r="E34" s="61">
        <v>102232792</v>
      </c>
      <c r="F34" s="240">
        <v>600138119</v>
      </c>
      <c r="G34" s="52" t="s">
        <v>396</v>
      </c>
      <c r="H34" s="51" t="s">
        <v>24</v>
      </c>
      <c r="I34" s="51" t="s">
        <v>70</v>
      </c>
      <c r="J34" s="51" t="s">
        <v>187</v>
      </c>
      <c r="K34" s="52" t="s">
        <v>397</v>
      </c>
      <c r="L34" s="54">
        <v>10000000</v>
      </c>
      <c r="M34" s="57">
        <f>L34/100*85</f>
        <v>8500000</v>
      </c>
      <c r="N34" s="445" t="s">
        <v>110</v>
      </c>
      <c r="O34" s="115" t="s">
        <v>300</v>
      </c>
      <c r="P34" s="259" t="s">
        <v>71</v>
      </c>
      <c r="Q34" s="61" t="s">
        <v>71</v>
      </c>
      <c r="R34" s="61" t="s">
        <v>71</v>
      </c>
      <c r="S34" s="59" t="s">
        <v>71</v>
      </c>
      <c r="T34" s="51"/>
      <c r="U34" s="51"/>
      <c r="V34" s="51"/>
      <c r="W34" s="51"/>
      <c r="X34" s="51"/>
      <c r="Y34" s="53" t="s">
        <v>388</v>
      </c>
      <c r="Z34" s="59" t="s">
        <v>65</v>
      </c>
    </row>
    <row r="35" spans="1:26" ht="60">
      <c r="A35" s="170">
        <v>31</v>
      </c>
      <c r="B35" s="40" t="s">
        <v>192</v>
      </c>
      <c r="C35" s="42" t="s">
        <v>193</v>
      </c>
      <c r="D35" s="125">
        <v>70982830</v>
      </c>
      <c r="E35" s="125">
        <v>102244286</v>
      </c>
      <c r="F35" s="48">
        <v>600138186</v>
      </c>
      <c r="G35" s="40" t="s">
        <v>433</v>
      </c>
      <c r="H35" s="41" t="s">
        <v>24</v>
      </c>
      <c r="I35" s="41" t="s">
        <v>70</v>
      </c>
      <c r="J35" s="41" t="s">
        <v>194</v>
      </c>
      <c r="K35" s="40" t="s">
        <v>434</v>
      </c>
      <c r="L35" s="43">
        <v>3500000</v>
      </c>
      <c r="M35" s="126">
        <v>2975000</v>
      </c>
      <c r="N35" s="446" t="s">
        <v>301</v>
      </c>
      <c r="O35" s="115" t="s">
        <v>300</v>
      </c>
      <c r="P35" s="46"/>
      <c r="Q35" s="125" t="s">
        <v>71</v>
      </c>
      <c r="R35" s="125" t="s">
        <v>71</v>
      </c>
      <c r="S35" s="39" t="s">
        <v>71</v>
      </c>
      <c r="T35" s="40"/>
      <c r="U35" s="40"/>
      <c r="V35" s="40"/>
      <c r="W35" s="40"/>
      <c r="X35" s="52" t="s">
        <v>71</v>
      </c>
      <c r="Y35" s="247" t="s">
        <v>163</v>
      </c>
      <c r="Z35" s="246" t="s">
        <v>65</v>
      </c>
    </row>
    <row r="36" spans="1:26" ht="90">
      <c r="A36" s="170">
        <v>32</v>
      </c>
      <c r="B36" s="134" t="s">
        <v>435</v>
      </c>
      <c r="C36" s="234" t="s">
        <v>64</v>
      </c>
      <c r="D36" s="172">
        <v>45214859</v>
      </c>
      <c r="E36" s="172">
        <v>102232822</v>
      </c>
      <c r="F36" s="235">
        <v>600238127</v>
      </c>
      <c r="G36" s="134" t="s">
        <v>436</v>
      </c>
      <c r="H36" s="248" t="s">
        <v>24</v>
      </c>
      <c r="I36" s="170" t="s">
        <v>437</v>
      </c>
      <c r="J36" s="170" t="s">
        <v>437</v>
      </c>
      <c r="K36" s="134" t="s">
        <v>438</v>
      </c>
      <c r="L36" s="54">
        <v>20000000</v>
      </c>
      <c r="M36" s="57">
        <f>L36/100*85</f>
        <v>17000000</v>
      </c>
      <c r="N36" s="50" t="s">
        <v>439</v>
      </c>
      <c r="O36" s="45" t="s">
        <v>440</v>
      </c>
      <c r="P36" s="433" t="s">
        <v>71</v>
      </c>
      <c r="Q36" s="172" t="s">
        <v>71</v>
      </c>
      <c r="R36" s="172" t="s">
        <v>71</v>
      </c>
      <c r="S36" s="138" t="s">
        <v>71</v>
      </c>
      <c r="T36" s="170" t="s">
        <v>71</v>
      </c>
      <c r="U36" s="170" t="s">
        <v>71</v>
      </c>
      <c r="V36" s="170" t="s">
        <v>71</v>
      </c>
      <c r="W36" s="170" t="s">
        <v>71</v>
      </c>
      <c r="X36" s="170" t="s">
        <v>71</v>
      </c>
      <c r="Y36" s="175" t="s">
        <v>441</v>
      </c>
      <c r="Z36" s="138" t="s">
        <v>65</v>
      </c>
    </row>
    <row r="37" spans="1:26" ht="60">
      <c r="A37" s="170">
        <v>33</v>
      </c>
      <c r="B37" s="134" t="s">
        <v>442</v>
      </c>
      <c r="C37" s="234" t="s">
        <v>64</v>
      </c>
      <c r="D37" s="172">
        <v>45214859</v>
      </c>
      <c r="E37" s="172">
        <v>102232822</v>
      </c>
      <c r="F37" s="235">
        <v>600238127</v>
      </c>
      <c r="G37" s="134" t="s">
        <v>443</v>
      </c>
      <c r="H37" s="248" t="s">
        <v>24</v>
      </c>
      <c r="I37" s="170" t="s">
        <v>437</v>
      </c>
      <c r="J37" s="170" t="s">
        <v>437</v>
      </c>
      <c r="K37" s="134" t="s">
        <v>444</v>
      </c>
      <c r="L37" s="54">
        <v>80000000</v>
      </c>
      <c r="M37" s="57">
        <f t="shared" ref="M37:M64" si="2">L37/100*85</f>
        <v>68000000</v>
      </c>
      <c r="N37" s="50" t="s">
        <v>445</v>
      </c>
      <c r="O37" s="136" t="s">
        <v>66</v>
      </c>
      <c r="P37" s="433"/>
      <c r="Q37" s="172"/>
      <c r="R37" s="172"/>
      <c r="S37" s="138"/>
      <c r="T37" s="170"/>
      <c r="U37" s="170"/>
      <c r="V37" s="170"/>
      <c r="W37" s="170"/>
      <c r="X37" s="170"/>
      <c r="Y37" s="53" t="s">
        <v>72</v>
      </c>
      <c r="Z37" s="138" t="s">
        <v>65</v>
      </c>
    </row>
    <row r="38" spans="1:26" ht="60">
      <c r="A38" s="170">
        <v>34</v>
      </c>
      <c r="B38" s="134" t="s">
        <v>442</v>
      </c>
      <c r="C38" s="234" t="s">
        <v>64</v>
      </c>
      <c r="D38" s="172">
        <v>45214859</v>
      </c>
      <c r="E38" s="172">
        <v>102232822</v>
      </c>
      <c r="F38" s="235">
        <v>600238127</v>
      </c>
      <c r="G38" s="134" t="s">
        <v>446</v>
      </c>
      <c r="H38" s="248" t="s">
        <v>24</v>
      </c>
      <c r="I38" s="170" t="s">
        <v>437</v>
      </c>
      <c r="J38" s="170" t="s">
        <v>437</v>
      </c>
      <c r="K38" s="134" t="s">
        <v>447</v>
      </c>
      <c r="L38" s="147">
        <v>40000000</v>
      </c>
      <c r="M38" s="148">
        <f t="shared" si="2"/>
        <v>34000000</v>
      </c>
      <c r="N38" s="50" t="s">
        <v>263</v>
      </c>
      <c r="O38" s="45" t="s">
        <v>313</v>
      </c>
      <c r="P38" s="259"/>
      <c r="Q38" s="172"/>
      <c r="R38" s="172"/>
      <c r="S38" s="138"/>
      <c r="T38" s="170"/>
      <c r="U38" s="170"/>
      <c r="V38" s="170" t="s">
        <v>71</v>
      </c>
      <c r="W38" s="170"/>
      <c r="X38" s="170" t="s">
        <v>71</v>
      </c>
      <c r="Y38" s="175" t="s">
        <v>448</v>
      </c>
      <c r="Z38" s="138" t="s">
        <v>67</v>
      </c>
    </row>
    <row r="39" spans="1:26" ht="75">
      <c r="A39" s="170">
        <v>35</v>
      </c>
      <c r="B39" s="134" t="s">
        <v>442</v>
      </c>
      <c r="C39" s="234" t="s">
        <v>64</v>
      </c>
      <c r="D39" s="249">
        <v>45214859</v>
      </c>
      <c r="E39" s="249">
        <v>102232822</v>
      </c>
      <c r="F39" s="250">
        <v>600238127</v>
      </c>
      <c r="G39" s="251" t="s">
        <v>449</v>
      </c>
      <c r="H39" s="252" t="s">
        <v>24</v>
      </c>
      <c r="I39" s="252" t="s">
        <v>437</v>
      </c>
      <c r="J39" s="252" t="s">
        <v>437</v>
      </c>
      <c r="K39" s="251" t="s">
        <v>450</v>
      </c>
      <c r="L39" s="253">
        <v>100000000</v>
      </c>
      <c r="M39" s="254">
        <f>L39/100*85</f>
        <v>85000000</v>
      </c>
      <c r="N39" s="448" t="s">
        <v>451</v>
      </c>
      <c r="O39" s="255" t="s">
        <v>313</v>
      </c>
      <c r="P39" s="436" t="s">
        <v>71</v>
      </c>
      <c r="Q39" s="249" t="s">
        <v>71</v>
      </c>
      <c r="R39" s="249" t="s">
        <v>71</v>
      </c>
      <c r="S39" s="256" t="s">
        <v>71</v>
      </c>
      <c r="T39" s="252" t="s">
        <v>71</v>
      </c>
      <c r="U39" s="252" t="s">
        <v>71</v>
      </c>
      <c r="V39" s="252" t="s">
        <v>71</v>
      </c>
      <c r="W39" s="252" t="s">
        <v>71</v>
      </c>
      <c r="X39" s="252" t="s">
        <v>71</v>
      </c>
      <c r="Y39" s="257" t="s">
        <v>452</v>
      </c>
      <c r="Z39" s="256" t="s">
        <v>65</v>
      </c>
    </row>
    <row r="40" spans="1:26" ht="60">
      <c r="A40" s="170">
        <v>36</v>
      </c>
      <c r="B40" s="134" t="s">
        <v>442</v>
      </c>
      <c r="C40" s="234" t="s">
        <v>64</v>
      </c>
      <c r="D40" s="172">
        <v>45214859</v>
      </c>
      <c r="E40" s="172">
        <v>102232822</v>
      </c>
      <c r="F40" s="235">
        <v>600238127</v>
      </c>
      <c r="G40" s="134" t="s">
        <v>453</v>
      </c>
      <c r="H40" s="248" t="s">
        <v>24</v>
      </c>
      <c r="I40" s="170" t="s">
        <v>437</v>
      </c>
      <c r="J40" s="170" t="s">
        <v>437</v>
      </c>
      <c r="K40" s="134" t="s">
        <v>454</v>
      </c>
      <c r="L40" s="147">
        <v>30000000</v>
      </c>
      <c r="M40" s="148">
        <f t="shared" si="2"/>
        <v>25500000</v>
      </c>
      <c r="N40" s="292" t="s">
        <v>455</v>
      </c>
      <c r="O40" s="45" t="s">
        <v>313</v>
      </c>
      <c r="P40" s="433"/>
      <c r="Q40" s="172"/>
      <c r="R40" s="172"/>
      <c r="S40" s="138"/>
      <c r="T40" s="170"/>
      <c r="U40" s="170"/>
      <c r="V40" s="170"/>
      <c r="W40" s="170"/>
      <c r="X40" s="170" t="s">
        <v>71</v>
      </c>
      <c r="Y40" s="175" t="s">
        <v>441</v>
      </c>
      <c r="Z40" s="138" t="s">
        <v>65</v>
      </c>
    </row>
    <row r="41" spans="1:26" ht="60">
      <c r="A41" s="170">
        <v>37</v>
      </c>
      <c r="B41" s="52" t="s">
        <v>442</v>
      </c>
      <c r="C41" s="155" t="s">
        <v>64</v>
      </c>
      <c r="D41" s="61">
        <v>45214859</v>
      </c>
      <c r="E41" s="61">
        <v>102232822</v>
      </c>
      <c r="F41" s="240">
        <v>600238127</v>
      </c>
      <c r="G41" s="52" t="s">
        <v>456</v>
      </c>
      <c r="H41" s="51" t="s">
        <v>24</v>
      </c>
      <c r="I41" s="51" t="s">
        <v>437</v>
      </c>
      <c r="J41" s="51" t="s">
        <v>437</v>
      </c>
      <c r="K41" s="52" t="s">
        <v>457</v>
      </c>
      <c r="L41" s="142">
        <v>30000000</v>
      </c>
      <c r="M41" s="57">
        <f t="shared" si="2"/>
        <v>25500000</v>
      </c>
      <c r="N41" s="50" t="s">
        <v>451</v>
      </c>
      <c r="O41" s="45" t="s">
        <v>313</v>
      </c>
      <c r="P41" s="259" t="s">
        <v>71</v>
      </c>
      <c r="Q41" s="61" t="s">
        <v>71</v>
      </c>
      <c r="R41" s="61" t="s">
        <v>71</v>
      </c>
      <c r="S41" s="260" t="s">
        <v>71</v>
      </c>
      <c r="T41" s="51"/>
      <c r="U41" s="158"/>
      <c r="V41" s="51" t="s">
        <v>71</v>
      </c>
      <c r="W41" s="158" t="s">
        <v>71</v>
      </c>
      <c r="X41" s="51" t="s">
        <v>71</v>
      </c>
      <c r="Y41" s="155" t="s">
        <v>458</v>
      </c>
      <c r="Z41" s="59" t="s">
        <v>65</v>
      </c>
    </row>
    <row r="42" spans="1:26" ht="90">
      <c r="A42" s="170">
        <v>38</v>
      </c>
      <c r="B42" s="52" t="s">
        <v>442</v>
      </c>
      <c r="C42" s="155" t="s">
        <v>64</v>
      </c>
      <c r="D42" s="61">
        <v>45214859</v>
      </c>
      <c r="E42" s="61">
        <v>102232822</v>
      </c>
      <c r="F42" s="240">
        <v>600238127</v>
      </c>
      <c r="G42" s="52" t="s">
        <v>459</v>
      </c>
      <c r="H42" s="51" t="s">
        <v>24</v>
      </c>
      <c r="I42" s="51" t="s">
        <v>437</v>
      </c>
      <c r="J42" s="51" t="s">
        <v>437</v>
      </c>
      <c r="K42" s="52" t="s">
        <v>460</v>
      </c>
      <c r="L42" s="142">
        <v>15000000</v>
      </c>
      <c r="M42" s="57">
        <f t="shared" si="2"/>
        <v>12750000</v>
      </c>
      <c r="N42" s="60" t="s">
        <v>263</v>
      </c>
      <c r="O42" s="59" t="s">
        <v>300</v>
      </c>
      <c r="P42" s="412"/>
      <c r="Q42" s="413"/>
      <c r="R42" s="413"/>
      <c r="S42" s="414"/>
      <c r="T42" s="415"/>
      <c r="U42" s="416"/>
      <c r="V42" s="415"/>
      <c r="W42" s="416"/>
      <c r="X42" s="415"/>
      <c r="Y42" s="417" t="s">
        <v>65</v>
      </c>
      <c r="Z42" s="418" t="s">
        <v>65</v>
      </c>
    </row>
    <row r="43" spans="1:26" ht="165">
      <c r="A43" s="170">
        <v>39</v>
      </c>
      <c r="B43" s="52" t="s">
        <v>461</v>
      </c>
      <c r="C43" s="155" t="s">
        <v>64</v>
      </c>
      <c r="D43" s="61">
        <v>848336</v>
      </c>
      <c r="E43" s="266">
        <v>102832935</v>
      </c>
      <c r="F43" s="267">
        <v>600138291</v>
      </c>
      <c r="G43" s="52" t="s">
        <v>462</v>
      </c>
      <c r="H43" s="51" t="s">
        <v>24</v>
      </c>
      <c r="I43" s="51" t="s">
        <v>70</v>
      </c>
      <c r="J43" s="51" t="s">
        <v>70</v>
      </c>
      <c r="K43" s="52" t="s">
        <v>463</v>
      </c>
      <c r="L43" s="54">
        <v>15000000</v>
      </c>
      <c r="M43" s="57">
        <f t="shared" si="2"/>
        <v>12750000</v>
      </c>
      <c r="N43" s="50" t="s">
        <v>451</v>
      </c>
      <c r="O43" s="45" t="s">
        <v>313</v>
      </c>
      <c r="P43" s="259" t="s">
        <v>71</v>
      </c>
      <c r="Q43" s="61"/>
      <c r="R43" s="61" t="s">
        <v>71</v>
      </c>
      <c r="S43" s="59" t="s">
        <v>71</v>
      </c>
      <c r="T43" s="51"/>
      <c r="U43" s="51" t="s">
        <v>71</v>
      </c>
      <c r="V43" s="51"/>
      <c r="W43" s="51"/>
      <c r="X43" s="51"/>
      <c r="Y43" s="53" t="s">
        <v>72</v>
      </c>
      <c r="Z43" s="59" t="s">
        <v>65</v>
      </c>
    </row>
    <row r="44" spans="1:26" ht="60">
      <c r="A44" s="170">
        <v>40</v>
      </c>
      <c r="B44" s="40" t="s">
        <v>464</v>
      </c>
      <c r="C44" s="42" t="s">
        <v>64</v>
      </c>
      <c r="D44" s="125">
        <v>848336</v>
      </c>
      <c r="E44" s="268">
        <v>102832935</v>
      </c>
      <c r="F44" s="84">
        <v>600138291</v>
      </c>
      <c r="G44" s="40" t="s">
        <v>465</v>
      </c>
      <c r="H44" s="248" t="s">
        <v>24</v>
      </c>
      <c r="I44" s="41" t="s">
        <v>70</v>
      </c>
      <c r="J44" s="41" t="s">
        <v>70</v>
      </c>
      <c r="K44" s="40" t="s">
        <v>466</v>
      </c>
      <c r="L44" s="43">
        <v>5000000</v>
      </c>
      <c r="M44" s="126">
        <f t="shared" si="2"/>
        <v>4250000</v>
      </c>
      <c r="N44" s="50" t="s">
        <v>451</v>
      </c>
      <c r="O44" s="45" t="s">
        <v>313</v>
      </c>
      <c r="P44" s="46"/>
      <c r="Q44" s="125"/>
      <c r="R44" s="125"/>
      <c r="S44" s="39"/>
      <c r="T44" s="41"/>
      <c r="U44" s="41"/>
      <c r="V44" s="41" t="s">
        <v>71</v>
      </c>
      <c r="W44" s="41" t="s">
        <v>71</v>
      </c>
      <c r="X44" s="41"/>
      <c r="Y44" s="120" t="s">
        <v>65</v>
      </c>
      <c r="Z44" s="39" t="s">
        <v>65</v>
      </c>
    </row>
    <row r="45" spans="1:26" ht="60">
      <c r="A45" s="170">
        <v>41</v>
      </c>
      <c r="B45" s="270" t="s">
        <v>467</v>
      </c>
      <c r="C45" s="271" t="s">
        <v>64</v>
      </c>
      <c r="D45" s="272">
        <v>848336</v>
      </c>
      <c r="E45" s="273">
        <v>102832935</v>
      </c>
      <c r="F45" s="274">
        <v>600138291</v>
      </c>
      <c r="G45" s="270" t="s">
        <v>468</v>
      </c>
      <c r="H45" s="269" t="s">
        <v>24</v>
      </c>
      <c r="I45" s="269" t="s">
        <v>70</v>
      </c>
      <c r="J45" s="269" t="s">
        <v>70</v>
      </c>
      <c r="K45" s="270" t="s">
        <v>469</v>
      </c>
      <c r="L45" s="275">
        <v>26000000</v>
      </c>
      <c r="M45" s="276">
        <f t="shared" si="2"/>
        <v>22100000</v>
      </c>
      <c r="N45" s="449" t="s">
        <v>470</v>
      </c>
      <c r="O45" s="111" t="s">
        <v>427</v>
      </c>
      <c r="P45" s="437"/>
      <c r="Q45" s="272"/>
      <c r="R45" s="272"/>
      <c r="S45" s="277"/>
      <c r="T45" s="269"/>
      <c r="U45" s="269"/>
      <c r="V45" s="269" t="s">
        <v>71</v>
      </c>
      <c r="W45" s="269" t="s">
        <v>71</v>
      </c>
      <c r="X45" s="269"/>
      <c r="Y45" s="257" t="s">
        <v>471</v>
      </c>
      <c r="Z45" s="277" t="s">
        <v>67</v>
      </c>
    </row>
    <row r="46" spans="1:26" ht="75">
      <c r="A46" s="170">
        <v>42</v>
      </c>
      <c r="B46" s="40" t="s">
        <v>461</v>
      </c>
      <c r="C46" s="42" t="s">
        <v>64</v>
      </c>
      <c r="D46" s="125">
        <v>848336</v>
      </c>
      <c r="E46" s="268">
        <v>102832935</v>
      </c>
      <c r="F46" s="84">
        <v>600138291</v>
      </c>
      <c r="G46" s="40" t="s">
        <v>472</v>
      </c>
      <c r="H46" s="248" t="s">
        <v>24</v>
      </c>
      <c r="I46" s="41" t="s">
        <v>70</v>
      </c>
      <c r="J46" s="41" t="s">
        <v>70</v>
      </c>
      <c r="K46" s="40" t="s">
        <v>473</v>
      </c>
      <c r="L46" s="43">
        <v>3500000</v>
      </c>
      <c r="M46" s="126">
        <f t="shared" si="2"/>
        <v>2975000</v>
      </c>
      <c r="N46" s="50" t="s">
        <v>451</v>
      </c>
      <c r="O46" s="45" t="s">
        <v>313</v>
      </c>
      <c r="P46" s="46" t="s">
        <v>71</v>
      </c>
      <c r="Q46" s="125" t="s">
        <v>71</v>
      </c>
      <c r="R46" s="125"/>
      <c r="S46" s="39" t="s">
        <v>71</v>
      </c>
      <c r="T46" s="41"/>
      <c r="U46" s="41"/>
      <c r="V46" s="41" t="s">
        <v>71</v>
      </c>
      <c r="W46" s="41"/>
      <c r="X46" s="41"/>
      <c r="Y46" s="120" t="s">
        <v>65</v>
      </c>
      <c r="Z46" s="39" t="s">
        <v>65</v>
      </c>
    </row>
    <row r="47" spans="1:26" ht="105">
      <c r="A47" s="170">
        <v>43</v>
      </c>
      <c r="B47" s="40" t="s">
        <v>467</v>
      </c>
      <c r="C47" s="42" t="s">
        <v>64</v>
      </c>
      <c r="D47" s="125">
        <v>848336</v>
      </c>
      <c r="E47" s="268">
        <v>102832935</v>
      </c>
      <c r="F47" s="84">
        <v>600138291</v>
      </c>
      <c r="G47" s="40" t="s">
        <v>474</v>
      </c>
      <c r="H47" s="248" t="s">
        <v>24</v>
      </c>
      <c r="I47" s="41" t="s">
        <v>70</v>
      </c>
      <c r="J47" s="41" t="s">
        <v>70</v>
      </c>
      <c r="K47" s="40" t="s">
        <v>475</v>
      </c>
      <c r="L47" s="43">
        <v>5000000</v>
      </c>
      <c r="M47" s="126">
        <f t="shared" si="2"/>
        <v>4250000</v>
      </c>
      <c r="N47" s="50" t="s">
        <v>451</v>
      </c>
      <c r="O47" s="45" t="s">
        <v>313</v>
      </c>
      <c r="P47" s="46"/>
      <c r="Q47" s="125"/>
      <c r="R47" s="125"/>
      <c r="S47" s="39"/>
      <c r="T47" s="41"/>
      <c r="U47" s="41"/>
      <c r="V47" s="41" t="s">
        <v>71</v>
      </c>
      <c r="W47" s="41"/>
      <c r="X47" s="41"/>
      <c r="Y47" s="120" t="s">
        <v>65</v>
      </c>
      <c r="Z47" s="39" t="s">
        <v>65</v>
      </c>
    </row>
    <row r="48" spans="1:26" ht="90">
      <c r="A48" s="170">
        <v>44</v>
      </c>
      <c r="B48" s="40" t="s">
        <v>461</v>
      </c>
      <c r="C48" s="42" t="s">
        <v>64</v>
      </c>
      <c r="D48" s="125">
        <v>848336</v>
      </c>
      <c r="E48" s="268">
        <v>102832935</v>
      </c>
      <c r="F48" s="84">
        <v>600138291</v>
      </c>
      <c r="G48" s="40" t="s">
        <v>476</v>
      </c>
      <c r="H48" s="248" t="s">
        <v>24</v>
      </c>
      <c r="I48" s="41" t="s">
        <v>70</v>
      </c>
      <c r="J48" s="41" t="s">
        <v>70</v>
      </c>
      <c r="K48" s="40" t="s">
        <v>477</v>
      </c>
      <c r="L48" s="43">
        <v>12000000</v>
      </c>
      <c r="M48" s="126">
        <f t="shared" si="2"/>
        <v>10200000</v>
      </c>
      <c r="N48" s="50" t="s">
        <v>445</v>
      </c>
      <c r="O48" s="45" t="s">
        <v>313</v>
      </c>
      <c r="P48" s="46"/>
      <c r="Q48" s="125"/>
      <c r="R48" s="125"/>
      <c r="S48" s="39"/>
      <c r="T48" s="41"/>
      <c r="U48" s="41"/>
      <c r="V48" s="41"/>
      <c r="W48" s="41"/>
      <c r="X48" s="41"/>
      <c r="Y48" s="120" t="s">
        <v>72</v>
      </c>
      <c r="Z48" s="39" t="s">
        <v>65</v>
      </c>
    </row>
    <row r="49" spans="1:26" ht="150">
      <c r="A49" s="170">
        <v>45</v>
      </c>
      <c r="B49" s="40" t="s">
        <v>461</v>
      </c>
      <c r="C49" s="42" t="s">
        <v>73</v>
      </c>
      <c r="D49" s="125">
        <v>848336</v>
      </c>
      <c r="E49" s="268">
        <v>102832935</v>
      </c>
      <c r="F49" s="84">
        <v>600138291</v>
      </c>
      <c r="G49" s="40" t="s">
        <v>459</v>
      </c>
      <c r="H49" s="248" t="s">
        <v>24</v>
      </c>
      <c r="I49" s="41" t="s">
        <v>70</v>
      </c>
      <c r="J49" s="41" t="s">
        <v>70</v>
      </c>
      <c r="K49" s="40" t="s">
        <v>478</v>
      </c>
      <c r="L49" s="43">
        <v>25000000</v>
      </c>
      <c r="M49" s="126">
        <f t="shared" si="2"/>
        <v>21250000</v>
      </c>
      <c r="N49" s="50" t="s">
        <v>451</v>
      </c>
      <c r="O49" s="45" t="s">
        <v>313</v>
      </c>
      <c r="P49" s="46"/>
      <c r="Q49" s="125"/>
      <c r="R49" s="125"/>
      <c r="S49" s="39"/>
      <c r="T49" s="41"/>
      <c r="U49" s="41"/>
      <c r="V49" s="41"/>
      <c r="W49" s="41"/>
      <c r="X49" s="41"/>
      <c r="Y49" s="120" t="s">
        <v>65</v>
      </c>
      <c r="Z49" s="39" t="s">
        <v>65</v>
      </c>
    </row>
    <row r="50" spans="1:26" ht="120">
      <c r="A50" s="170">
        <v>46</v>
      </c>
      <c r="B50" s="134" t="s">
        <v>663</v>
      </c>
      <c r="C50" s="234" t="s">
        <v>64</v>
      </c>
      <c r="D50" s="172">
        <v>848328</v>
      </c>
      <c r="E50" s="172">
        <v>102232849</v>
      </c>
      <c r="F50" s="235">
        <v>600138135</v>
      </c>
      <c r="G50" s="134" t="s">
        <v>664</v>
      </c>
      <c r="H50" s="248" t="s">
        <v>640</v>
      </c>
      <c r="I50" s="170" t="s">
        <v>437</v>
      </c>
      <c r="J50" s="170" t="s">
        <v>437</v>
      </c>
      <c r="K50" s="134" t="s">
        <v>665</v>
      </c>
      <c r="L50" s="147">
        <v>14000000</v>
      </c>
      <c r="M50" s="148">
        <f t="shared" si="2"/>
        <v>11900000</v>
      </c>
      <c r="N50" s="137" t="s">
        <v>426</v>
      </c>
      <c r="O50" s="127" t="s">
        <v>617</v>
      </c>
      <c r="P50" s="433" t="s">
        <v>71</v>
      </c>
      <c r="Q50" s="172" t="s">
        <v>71</v>
      </c>
      <c r="R50" s="172" t="s">
        <v>71</v>
      </c>
      <c r="S50" s="138" t="s">
        <v>71</v>
      </c>
      <c r="T50" s="170"/>
      <c r="U50" s="170" t="s">
        <v>71</v>
      </c>
      <c r="V50" s="170"/>
      <c r="W50" s="170"/>
      <c r="X50" s="170"/>
      <c r="Y50" s="53" t="s">
        <v>666</v>
      </c>
      <c r="Z50" s="138" t="s">
        <v>65</v>
      </c>
    </row>
    <row r="51" spans="1:26" ht="90">
      <c r="A51" s="170">
        <v>47</v>
      </c>
      <c r="B51" s="134" t="s">
        <v>663</v>
      </c>
      <c r="C51" s="234" t="s">
        <v>64</v>
      </c>
      <c r="D51" s="172">
        <v>848328</v>
      </c>
      <c r="E51" s="172">
        <v>102232849</v>
      </c>
      <c r="F51" s="235">
        <v>600138135</v>
      </c>
      <c r="G51" s="134" t="s">
        <v>667</v>
      </c>
      <c r="H51" s="248" t="s">
        <v>640</v>
      </c>
      <c r="I51" s="170" t="s">
        <v>437</v>
      </c>
      <c r="J51" s="170" t="s">
        <v>437</v>
      </c>
      <c r="K51" s="134" t="s">
        <v>668</v>
      </c>
      <c r="L51" s="147">
        <v>17000000</v>
      </c>
      <c r="M51" s="148">
        <f t="shared" si="2"/>
        <v>14450000</v>
      </c>
      <c r="N51" s="60" t="s">
        <v>91</v>
      </c>
      <c r="O51" s="59" t="s">
        <v>300</v>
      </c>
      <c r="P51" s="433" t="s">
        <v>71</v>
      </c>
      <c r="Q51" s="172" t="s">
        <v>71</v>
      </c>
      <c r="R51" s="172" t="s">
        <v>71</v>
      </c>
      <c r="S51" s="138" t="s">
        <v>71</v>
      </c>
      <c r="T51" s="170"/>
      <c r="U51" s="170" t="s">
        <v>71</v>
      </c>
      <c r="V51" s="170" t="s">
        <v>71</v>
      </c>
      <c r="W51" s="170" t="s">
        <v>71</v>
      </c>
      <c r="X51" s="170" t="s">
        <v>71</v>
      </c>
      <c r="Y51" s="175" t="s">
        <v>669</v>
      </c>
      <c r="Z51" s="138" t="s">
        <v>65</v>
      </c>
    </row>
    <row r="52" spans="1:26" ht="60">
      <c r="A52" s="170">
        <v>48</v>
      </c>
      <c r="B52" s="134" t="s">
        <v>670</v>
      </c>
      <c r="C52" s="234" t="s">
        <v>64</v>
      </c>
      <c r="D52" s="172">
        <v>848328</v>
      </c>
      <c r="E52" s="172">
        <v>102232849</v>
      </c>
      <c r="F52" s="235">
        <v>600138135</v>
      </c>
      <c r="G52" s="134" t="s">
        <v>671</v>
      </c>
      <c r="H52" s="248" t="s">
        <v>640</v>
      </c>
      <c r="I52" s="170" t="s">
        <v>437</v>
      </c>
      <c r="J52" s="170" t="s">
        <v>437</v>
      </c>
      <c r="K52" s="134" t="s">
        <v>672</v>
      </c>
      <c r="L52" s="147">
        <v>15000000</v>
      </c>
      <c r="M52" s="148">
        <f t="shared" si="2"/>
        <v>12750000</v>
      </c>
      <c r="N52" s="60" t="s">
        <v>91</v>
      </c>
      <c r="O52" s="59" t="s">
        <v>300</v>
      </c>
      <c r="P52" s="433" t="s">
        <v>71</v>
      </c>
      <c r="Q52" s="172" t="s">
        <v>71</v>
      </c>
      <c r="R52" s="172" t="s">
        <v>71</v>
      </c>
      <c r="S52" s="138" t="s">
        <v>71</v>
      </c>
      <c r="T52" s="170"/>
      <c r="U52" s="170"/>
      <c r="V52" s="170" t="s">
        <v>71</v>
      </c>
      <c r="W52" s="170" t="s">
        <v>71</v>
      </c>
      <c r="X52" s="170" t="s">
        <v>71</v>
      </c>
      <c r="Y52" s="175" t="s">
        <v>669</v>
      </c>
      <c r="Z52" s="138" t="s">
        <v>124</v>
      </c>
    </row>
    <row r="53" spans="1:26" ht="75">
      <c r="A53" s="170">
        <v>49</v>
      </c>
      <c r="B53" s="134" t="s">
        <v>670</v>
      </c>
      <c r="C53" s="234" t="s">
        <v>64</v>
      </c>
      <c r="D53" s="172">
        <v>848328</v>
      </c>
      <c r="E53" s="172">
        <v>102232849</v>
      </c>
      <c r="F53" s="235">
        <v>600138135</v>
      </c>
      <c r="G53" s="134" t="s">
        <v>673</v>
      </c>
      <c r="H53" s="248" t="s">
        <v>640</v>
      </c>
      <c r="I53" s="170" t="s">
        <v>437</v>
      </c>
      <c r="J53" s="170" t="s">
        <v>437</v>
      </c>
      <c r="K53" s="134" t="s">
        <v>674</v>
      </c>
      <c r="L53" s="54">
        <v>12000000</v>
      </c>
      <c r="M53" s="148">
        <f t="shared" si="2"/>
        <v>10200000</v>
      </c>
      <c r="N53" s="60" t="s">
        <v>263</v>
      </c>
      <c r="O53" s="59" t="s">
        <v>300</v>
      </c>
      <c r="P53" s="433"/>
      <c r="Q53" s="172"/>
      <c r="R53" s="172"/>
      <c r="S53" s="138" t="s">
        <v>71</v>
      </c>
      <c r="T53" s="170"/>
      <c r="U53" s="170"/>
      <c r="V53" s="170" t="s">
        <v>71</v>
      </c>
      <c r="W53" s="170" t="s">
        <v>71</v>
      </c>
      <c r="X53" s="170" t="s">
        <v>71</v>
      </c>
      <c r="Y53" s="175" t="s">
        <v>669</v>
      </c>
      <c r="Z53" s="138" t="s">
        <v>65</v>
      </c>
    </row>
    <row r="54" spans="1:26" ht="105">
      <c r="A54" s="170">
        <v>50</v>
      </c>
      <c r="B54" s="52" t="s">
        <v>670</v>
      </c>
      <c r="C54" s="155" t="s">
        <v>64</v>
      </c>
      <c r="D54" s="61">
        <v>848328</v>
      </c>
      <c r="E54" s="61">
        <v>102232849</v>
      </c>
      <c r="F54" s="240">
        <v>600138135</v>
      </c>
      <c r="G54" s="52" t="s">
        <v>675</v>
      </c>
      <c r="H54" s="248" t="s">
        <v>640</v>
      </c>
      <c r="I54" s="170" t="s">
        <v>437</v>
      </c>
      <c r="J54" s="170" t="s">
        <v>437</v>
      </c>
      <c r="K54" s="52" t="s">
        <v>425</v>
      </c>
      <c r="L54" s="147">
        <v>6500000</v>
      </c>
      <c r="M54" s="148">
        <f t="shared" si="2"/>
        <v>5525000</v>
      </c>
      <c r="N54" s="60" t="s">
        <v>263</v>
      </c>
      <c r="O54" s="59" t="s">
        <v>300</v>
      </c>
      <c r="P54" s="433"/>
      <c r="Q54" s="172"/>
      <c r="R54" s="172"/>
      <c r="S54" s="138" t="s">
        <v>71</v>
      </c>
      <c r="T54" s="170"/>
      <c r="U54" s="170"/>
      <c r="V54" s="170"/>
      <c r="W54" s="170"/>
      <c r="X54" s="170" t="s">
        <v>71</v>
      </c>
      <c r="Y54" s="175" t="s">
        <v>669</v>
      </c>
      <c r="Z54" s="138" t="s">
        <v>65</v>
      </c>
    </row>
    <row r="55" spans="1:26" ht="120">
      <c r="A55" s="170">
        <v>51</v>
      </c>
      <c r="B55" s="52" t="s">
        <v>670</v>
      </c>
      <c r="C55" s="155" t="s">
        <v>64</v>
      </c>
      <c r="D55" s="61">
        <v>848328</v>
      </c>
      <c r="E55" s="61">
        <v>102232849</v>
      </c>
      <c r="F55" s="240">
        <v>600138135</v>
      </c>
      <c r="G55" s="52" t="s">
        <v>676</v>
      </c>
      <c r="H55" s="248" t="s">
        <v>640</v>
      </c>
      <c r="I55" s="170" t="s">
        <v>437</v>
      </c>
      <c r="J55" s="170" t="s">
        <v>437</v>
      </c>
      <c r="K55" s="52" t="s">
        <v>677</v>
      </c>
      <c r="L55" s="147">
        <v>8500000</v>
      </c>
      <c r="M55" s="148">
        <f t="shared" si="2"/>
        <v>7225000</v>
      </c>
      <c r="N55" s="60" t="s">
        <v>263</v>
      </c>
      <c r="O55" s="59" t="s">
        <v>300</v>
      </c>
      <c r="P55" s="433" t="s">
        <v>71</v>
      </c>
      <c r="Q55" s="172" t="s">
        <v>71</v>
      </c>
      <c r="R55" s="172" t="s">
        <v>71</v>
      </c>
      <c r="S55" s="138" t="s">
        <v>71</v>
      </c>
      <c r="T55" s="170"/>
      <c r="U55" s="170"/>
      <c r="V55" s="170" t="s">
        <v>71</v>
      </c>
      <c r="W55" s="170" t="s">
        <v>71</v>
      </c>
      <c r="X55" s="170"/>
      <c r="Y55" s="175" t="s">
        <v>669</v>
      </c>
      <c r="Z55" s="138" t="s">
        <v>65</v>
      </c>
    </row>
    <row r="56" spans="1:26" ht="90">
      <c r="A56" s="170">
        <v>52</v>
      </c>
      <c r="B56" s="52" t="s">
        <v>670</v>
      </c>
      <c r="C56" s="155" t="s">
        <v>64</v>
      </c>
      <c r="D56" s="61">
        <v>848328</v>
      </c>
      <c r="E56" s="61">
        <v>102232849</v>
      </c>
      <c r="F56" s="240">
        <v>600138135</v>
      </c>
      <c r="G56" s="52" t="s">
        <v>459</v>
      </c>
      <c r="H56" s="51" t="s">
        <v>640</v>
      </c>
      <c r="I56" s="51" t="s">
        <v>437</v>
      </c>
      <c r="J56" s="51" t="s">
        <v>437</v>
      </c>
      <c r="K56" s="52" t="s">
        <v>460</v>
      </c>
      <c r="L56" s="142">
        <v>15000000</v>
      </c>
      <c r="M56" s="57">
        <f t="shared" si="2"/>
        <v>12750000</v>
      </c>
      <c r="N56" s="60" t="s">
        <v>263</v>
      </c>
      <c r="O56" s="59" t="s">
        <v>300</v>
      </c>
      <c r="P56" s="419"/>
      <c r="Q56" s="420"/>
      <c r="R56" s="420"/>
      <c r="S56" s="421"/>
      <c r="T56" s="422"/>
      <c r="U56" s="423"/>
      <c r="V56" s="422"/>
      <c r="W56" s="423"/>
      <c r="X56" s="422"/>
      <c r="Y56" s="417" t="s">
        <v>65</v>
      </c>
      <c r="Z56" s="418" t="s">
        <v>65</v>
      </c>
    </row>
    <row r="57" spans="1:26" ht="105">
      <c r="A57" s="170">
        <v>53</v>
      </c>
      <c r="B57" s="134" t="s">
        <v>479</v>
      </c>
      <c r="C57" s="234" t="s">
        <v>73</v>
      </c>
      <c r="D57" s="172">
        <v>62330136</v>
      </c>
      <c r="E57" s="130">
        <v>102232865</v>
      </c>
      <c r="F57" s="278">
        <v>600138143</v>
      </c>
      <c r="G57" s="134" t="s">
        <v>480</v>
      </c>
      <c r="H57" s="248" t="s">
        <v>24</v>
      </c>
      <c r="I57" s="134" t="s">
        <v>70</v>
      </c>
      <c r="J57" s="134" t="s">
        <v>70</v>
      </c>
      <c r="K57" s="134" t="s">
        <v>481</v>
      </c>
      <c r="L57" s="147">
        <v>6000000</v>
      </c>
      <c r="M57" s="148">
        <f t="shared" si="2"/>
        <v>5100000</v>
      </c>
      <c r="N57" s="450" t="s">
        <v>482</v>
      </c>
      <c r="O57" s="279" t="s">
        <v>427</v>
      </c>
      <c r="P57" s="433" t="s">
        <v>125</v>
      </c>
      <c r="Q57" s="172"/>
      <c r="R57" s="172"/>
      <c r="S57" s="138" t="s">
        <v>125</v>
      </c>
      <c r="T57" s="170"/>
      <c r="U57" s="170"/>
      <c r="V57" s="170"/>
      <c r="W57" s="170"/>
      <c r="X57" s="170"/>
      <c r="Y57" s="53" t="s">
        <v>483</v>
      </c>
      <c r="Z57" s="138"/>
    </row>
    <row r="58" spans="1:26" ht="105">
      <c r="A58" s="170">
        <v>54</v>
      </c>
      <c r="B58" s="134" t="s">
        <v>479</v>
      </c>
      <c r="C58" s="234" t="s">
        <v>73</v>
      </c>
      <c r="D58" s="172">
        <v>62330136</v>
      </c>
      <c r="E58" s="172">
        <v>102232865</v>
      </c>
      <c r="F58" s="235">
        <v>600138143</v>
      </c>
      <c r="G58" s="134" t="s">
        <v>484</v>
      </c>
      <c r="H58" s="248" t="s">
        <v>24</v>
      </c>
      <c r="I58" s="170" t="s">
        <v>70</v>
      </c>
      <c r="J58" s="170" t="s">
        <v>70</v>
      </c>
      <c r="K58" s="134" t="s">
        <v>485</v>
      </c>
      <c r="L58" s="54">
        <v>10000000</v>
      </c>
      <c r="M58" s="57">
        <f t="shared" si="2"/>
        <v>8500000</v>
      </c>
      <c r="N58" s="450" t="s">
        <v>482</v>
      </c>
      <c r="O58" s="127" t="s">
        <v>486</v>
      </c>
      <c r="P58" s="433"/>
      <c r="Q58" s="172" t="s">
        <v>71</v>
      </c>
      <c r="R58" s="172" t="s">
        <v>71</v>
      </c>
      <c r="S58" s="138" t="s">
        <v>71</v>
      </c>
      <c r="T58" s="170"/>
      <c r="U58" s="51"/>
      <c r="V58" s="170"/>
      <c r="W58" s="170"/>
      <c r="X58" s="170"/>
      <c r="Y58" s="175" t="s">
        <v>487</v>
      </c>
      <c r="Z58" s="138" t="s">
        <v>65</v>
      </c>
    </row>
    <row r="59" spans="1:26" ht="105">
      <c r="A59" s="170">
        <v>55</v>
      </c>
      <c r="B59" s="134" t="s">
        <v>488</v>
      </c>
      <c r="C59" s="234" t="s">
        <v>73</v>
      </c>
      <c r="D59" s="172">
        <v>62330136</v>
      </c>
      <c r="E59" s="172">
        <v>102232865</v>
      </c>
      <c r="F59" s="235">
        <v>600138143</v>
      </c>
      <c r="G59" s="134" t="s">
        <v>489</v>
      </c>
      <c r="H59" s="248" t="s">
        <v>24</v>
      </c>
      <c r="I59" s="170" t="s">
        <v>70</v>
      </c>
      <c r="J59" s="170" t="s">
        <v>70</v>
      </c>
      <c r="K59" s="134" t="s">
        <v>490</v>
      </c>
      <c r="L59" s="147">
        <v>4500000</v>
      </c>
      <c r="M59" s="148">
        <f t="shared" si="2"/>
        <v>3825000</v>
      </c>
      <c r="N59" s="137" t="s">
        <v>482</v>
      </c>
      <c r="O59" s="59" t="s">
        <v>300</v>
      </c>
      <c r="P59" s="433"/>
      <c r="Q59" s="172"/>
      <c r="R59" s="172"/>
      <c r="S59" s="138"/>
      <c r="T59" s="170"/>
      <c r="U59" s="170"/>
      <c r="V59" s="170"/>
      <c r="W59" s="170"/>
      <c r="X59" s="170"/>
      <c r="Y59" s="175" t="s">
        <v>491</v>
      </c>
      <c r="Z59" s="138" t="s">
        <v>65</v>
      </c>
    </row>
    <row r="60" spans="1:26" ht="120">
      <c r="A60" s="170">
        <v>56</v>
      </c>
      <c r="B60" s="52" t="s">
        <v>488</v>
      </c>
      <c r="C60" s="155" t="s">
        <v>73</v>
      </c>
      <c r="D60" s="61">
        <v>62330136</v>
      </c>
      <c r="E60" s="61">
        <v>102232865</v>
      </c>
      <c r="F60" s="240">
        <v>600138143</v>
      </c>
      <c r="G60" s="52" t="s">
        <v>492</v>
      </c>
      <c r="H60" s="252" t="s">
        <v>24</v>
      </c>
      <c r="I60" s="51" t="s">
        <v>70</v>
      </c>
      <c r="J60" s="51" t="s">
        <v>70</v>
      </c>
      <c r="K60" s="52" t="s">
        <v>492</v>
      </c>
      <c r="L60" s="54">
        <v>120100000</v>
      </c>
      <c r="M60" s="57">
        <f t="shared" si="2"/>
        <v>102085000</v>
      </c>
      <c r="N60" s="60" t="s">
        <v>493</v>
      </c>
      <c r="O60" s="59" t="s">
        <v>300</v>
      </c>
      <c r="P60" s="259"/>
      <c r="Q60" s="172"/>
      <c r="R60" s="172"/>
      <c r="S60" s="138"/>
      <c r="T60" s="51" t="s">
        <v>71</v>
      </c>
      <c r="U60" s="51"/>
      <c r="V60" s="51" t="s">
        <v>71</v>
      </c>
      <c r="W60" s="51"/>
      <c r="X60" s="51" t="s">
        <v>71</v>
      </c>
      <c r="Y60" s="53" t="s">
        <v>491</v>
      </c>
      <c r="Z60" s="59" t="s">
        <v>65</v>
      </c>
    </row>
    <row r="61" spans="1:26" ht="60">
      <c r="A61" s="170">
        <v>57</v>
      </c>
      <c r="B61" s="134" t="s">
        <v>488</v>
      </c>
      <c r="C61" s="234" t="s">
        <v>73</v>
      </c>
      <c r="D61" s="172">
        <v>62330136</v>
      </c>
      <c r="E61" s="172">
        <v>102232865</v>
      </c>
      <c r="F61" s="235">
        <v>600138143</v>
      </c>
      <c r="G61" s="134" t="s">
        <v>494</v>
      </c>
      <c r="H61" s="248" t="s">
        <v>24</v>
      </c>
      <c r="I61" s="170" t="s">
        <v>70</v>
      </c>
      <c r="J61" s="170" t="s">
        <v>70</v>
      </c>
      <c r="K61" s="134" t="s">
        <v>495</v>
      </c>
      <c r="L61" s="147">
        <v>8500000</v>
      </c>
      <c r="M61" s="148">
        <f t="shared" si="2"/>
        <v>7225000</v>
      </c>
      <c r="N61" s="137" t="s">
        <v>482</v>
      </c>
      <c r="O61" s="59" t="s">
        <v>427</v>
      </c>
      <c r="P61" s="433"/>
      <c r="Q61" s="172"/>
      <c r="R61" s="172"/>
      <c r="S61" s="138"/>
      <c r="T61" s="170"/>
      <c r="U61" s="170"/>
      <c r="V61" s="170"/>
      <c r="W61" s="170" t="s">
        <v>125</v>
      </c>
      <c r="X61" s="170"/>
      <c r="Y61" s="53" t="s">
        <v>483</v>
      </c>
      <c r="Z61" s="138"/>
    </row>
    <row r="62" spans="1:26" ht="120">
      <c r="A62" s="170">
        <v>58</v>
      </c>
      <c r="B62" s="251" t="s">
        <v>488</v>
      </c>
      <c r="C62" s="280" t="s">
        <v>73</v>
      </c>
      <c r="D62" s="249">
        <v>62330136</v>
      </c>
      <c r="E62" s="249">
        <v>102232865</v>
      </c>
      <c r="F62" s="250">
        <v>600138143</v>
      </c>
      <c r="G62" s="251" t="s">
        <v>496</v>
      </c>
      <c r="H62" s="252" t="s">
        <v>24</v>
      </c>
      <c r="I62" s="252" t="s">
        <v>70</v>
      </c>
      <c r="J62" s="252" t="s">
        <v>70</v>
      </c>
      <c r="K62" s="251" t="s">
        <v>497</v>
      </c>
      <c r="L62" s="253">
        <v>5000000</v>
      </c>
      <c r="M62" s="254">
        <f t="shared" si="2"/>
        <v>4250000</v>
      </c>
      <c r="N62" s="451" t="s">
        <v>95</v>
      </c>
      <c r="O62" s="452" t="s">
        <v>322</v>
      </c>
      <c r="P62" s="438"/>
      <c r="Q62" s="281"/>
      <c r="R62" s="282" t="s">
        <v>71</v>
      </c>
      <c r="S62" s="283" t="s">
        <v>71</v>
      </c>
      <c r="T62" s="284"/>
      <c r="U62" s="284"/>
      <c r="V62" s="284"/>
      <c r="W62" s="284"/>
      <c r="X62" s="284"/>
      <c r="Y62" s="285" t="s">
        <v>448</v>
      </c>
      <c r="Z62" s="286" t="s">
        <v>65</v>
      </c>
    </row>
    <row r="63" spans="1:26" ht="225">
      <c r="A63" s="170">
        <v>59</v>
      </c>
      <c r="B63" s="251" t="s">
        <v>488</v>
      </c>
      <c r="C63" s="280" t="s">
        <v>73</v>
      </c>
      <c r="D63" s="249">
        <v>62330136</v>
      </c>
      <c r="E63" s="249">
        <v>102232865</v>
      </c>
      <c r="F63" s="250">
        <v>600138143</v>
      </c>
      <c r="G63" s="251" t="s">
        <v>498</v>
      </c>
      <c r="H63" s="252" t="s">
        <v>24</v>
      </c>
      <c r="I63" s="252" t="s">
        <v>70</v>
      </c>
      <c r="J63" s="252" t="s">
        <v>70</v>
      </c>
      <c r="K63" s="251" t="s">
        <v>499</v>
      </c>
      <c r="L63" s="253">
        <v>5000000</v>
      </c>
      <c r="M63" s="254">
        <f t="shared" si="2"/>
        <v>4250000</v>
      </c>
      <c r="N63" s="451" t="s">
        <v>95</v>
      </c>
      <c r="O63" s="452" t="s">
        <v>313</v>
      </c>
      <c r="P63" s="439" t="s">
        <v>71</v>
      </c>
      <c r="Q63" s="281"/>
      <c r="R63" s="282" t="s">
        <v>71</v>
      </c>
      <c r="S63" s="283" t="s">
        <v>71</v>
      </c>
      <c r="T63" s="284"/>
      <c r="U63" s="284" t="s">
        <v>71</v>
      </c>
      <c r="V63" s="284" t="s">
        <v>71</v>
      </c>
      <c r="W63" s="284"/>
      <c r="X63" s="284"/>
      <c r="Y63" s="285" t="s">
        <v>448</v>
      </c>
      <c r="Z63" s="286" t="s">
        <v>65</v>
      </c>
    </row>
    <row r="64" spans="1:26" ht="90">
      <c r="A64" s="170">
        <v>60</v>
      </c>
      <c r="B64" s="251" t="s">
        <v>488</v>
      </c>
      <c r="C64" s="280" t="s">
        <v>73</v>
      </c>
      <c r="D64" s="249">
        <v>62330136</v>
      </c>
      <c r="E64" s="249">
        <v>102232865</v>
      </c>
      <c r="F64" s="250">
        <v>600138143</v>
      </c>
      <c r="G64" s="251" t="s">
        <v>459</v>
      </c>
      <c r="H64" s="252" t="s">
        <v>24</v>
      </c>
      <c r="I64" s="252" t="s">
        <v>70</v>
      </c>
      <c r="J64" s="252" t="s">
        <v>70</v>
      </c>
      <c r="K64" s="424" t="s">
        <v>460</v>
      </c>
      <c r="L64" s="142">
        <v>15000000</v>
      </c>
      <c r="M64" s="254">
        <f t="shared" si="2"/>
        <v>12750000</v>
      </c>
      <c r="N64" s="60" t="s">
        <v>263</v>
      </c>
      <c r="O64" s="59" t="s">
        <v>300</v>
      </c>
      <c r="P64" s="419"/>
      <c r="Q64" s="420"/>
      <c r="R64" s="420"/>
      <c r="S64" s="421"/>
      <c r="T64" s="422"/>
      <c r="U64" s="422"/>
      <c r="V64" s="422"/>
      <c r="W64" s="422"/>
      <c r="X64" s="422"/>
      <c r="Y64" s="425" t="s">
        <v>65</v>
      </c>
      <c r="Z64" s="418" t="s">
        <v>65</v>
      </c>
    </row>
    <row r="65" spans="1:26" ht="60">
      <c r="A65" s="170">
        <v>61</v>
      </c>
      <c r="B65" s="134" t="s">
        <v>216</v>
      </c>
      <c r="C65" s="234" t="s">
        <v>217</v>
      </c>
      <c r="D65" s="179" t="s">
        <v>218</v>
      </c>
      <c r="E65" s="179" t="s">
        <v>500</v>
      </c>
      <c r="F65" s="288" t="s">
        <v>219</v>
      </c>
      <c r="G65" s="134" t="s">
        <v>501</v>
      </c>
      <c r="H65" s="170" t="s">
        <v>24</v>
      </c>
      <c r="I65" s="170" t="s">
        <v>70</v>
      </c>
      <c r="J65" s="170" t="s">
        <v>220</v>
      </c>
      <c r="K65" s="134" t="s">
        <v>502</v>
      </c>
      <c r="L65" s="147">
        <v>45000000</v>
      </c>
      <c r="M65" s="148">
        <f>L65/100*85</f>
        <v>38250000</v>
      </c>
      <c r="N65" s="308" t="s">
        <v>482</v>
      </c>
      <c r="O65" s="154" t="s">
        <v>154</v>
      </c>
      <c r="P65" s="433" t="s">
        <v>125</v>
      </c>
      <c r="Q65" s="172" t="s">
        <v>71</v>
      </c>
      <c r="R65" s="172" t="s">
        <v>71</v>
      </c>
      <c r="S65" s="138" t="s">
        <v>71</v>
      </c>
      <c r="T65" s="170"/>
      <c r="U65" s="170"/>
      <c r="V65" s="170"/>
      <c r="W65" s="170" t="s">
        <v>125</v>
      </c>
      <c r="X65" s="170" t="s">
        <v>125</v>
      </c>
      <c r="Y65" s="155" t="s">
        <v>503</v>
      </c>
      <c r="Z65" s="59" t="s">
        <v>504</v>
      </c>
    </row>
    <row r="66" spans="1:26" ht="60">
      <c r="A66" s="170">
        <v>62</v>
      </c>
      <c r="B66" s="134" t="s">
        <v>216</v>
      </c>
      <c r="C66" s="234" t="s">
        <v>217</v>
      </c>
      <c r="D66" s="179" t="s">
        <v>218</v>
      </c>
      <c r="E66" s="179" t="s">
        <v>500</v>
      </c>
      <c r="F66" s="288" t="s">
        <v>219</v>
      </c>
      <c r="G66" s="134" t="s">
        <v>505</v>
      </c>
      <c r="H66" s="170" t="s">
        <v>24</v>
      </c>
      <c r="I66" s="170" t="s">
        <v>70</v>
      </c>
      <c r="J66" s="170" t="s">
        <v>220</v>
      </c>
      <c r="K66" s="134" t="s">
        <v>506</v>
      </c>
      <c r="L66" s="147">
        <v>11000000</v>
      </c>
      <c r="M66" s="148">
        <f t="shared" ref="M66:M68" si="3">L66/100*85</f>
        <v>9350000</v>
      </c>
      <c r="N66" s="308" t="s">
        <v>482</v>
      </c>
      <c r="O66" s="289" t="s">
        <v>300</v>
      </c>
      <c r="P66" s="433" t="s">
        <v>71</v>
      </c>
      <c r="Q66" s="172" t="s">
        <v>71</v>
      </c>
      <c r="R66" s="172" t="s">
        <v>71</v>
      </c>
      <c r="S66" s="138" t="s">
        <v>71</v>
      </c>
      <c r="T66" s="170"/>
      <c r="U66" s="170"/>
      <c r="V66" s="170"/>
      <c r="W66" s="170"/>
      <c r="X66" s="170" t="s">
        <v>125</v>
      </c>
      <c r="Y66" s="175" t="s">
        <v>221</v>
      </c>
      <c r="Z66" s="138" t="s">
        <v>222</v>
      </c>
    </row>
    <row r="67" spans="1:26" ht="45">
      <c r="A67" s="170">
        <v>63</v>
      </c>
      <c r="B67" s="134" t="s">
        <v>216</v>
      </c>
      <c r="C67" s="234" t="s">
        <v>217</v>
      </c>
      <c r="D67" s="179" t="s">
        <v>218</v>
      </c>
      <c r="E67" s="179" t="s">
        <v>500</v>
      </c>
      <c r="F67" s="288" t="s">
        <v>219</v>
      </c>
      <c r="G67" s="134" t="s">
        <v>507</v>
      </c>
      <c r="H67" s="170" t="s">
        <v>24</v>
      </c>
      <c r="I67" s="170" t="s">
        <v>70</v>
      </c>
      <c r="J67" s="170" t="s">
        <v>220</v>
      </c>
      <c r="K67" s="134" t="s">
        <v>508</v>
      </c>
      <c r="L67" s="147">
        <v>10000000</v>
      </c>
      <c r="M67" s="148">
        <f t="shared" si="3"/>
        <v>8500000</v>
      </c>
      <c r="N67" s="308" t="s">
        <v>223</v>
      </c>
      <c r="O67" s="289" t="s">
        <v>300</v>
      </c>
      <c r="P67" s="433"/>
      <c r="Q67" s="172"/>
      <c r="R67" s="172" t="s">
        <v>224</v>
      </c>
      <c r="S67" s="138" t="s">
        <v>224</v>
      </c>
      <c r="T67" s="170"/>
      <c r="U67" s="170"/>
      <c r="V67" s="170"/>
      <c r="W67" s="170" t="s">
        <v>71</v>
      </c>
      <c r="X67" s="170" t="s">
        <v>125</v>
      </c>
      <c r="Y67" s="175" t="s">
        <v>221</v>
      </c>
      <c r="Z67" s="138" t="s">
        <v>222</v>
      </c>
    </row>
    <row r="68" spans="1:26" ht="45">
      <c r="A68" s="170">
        <v>64</v>
      </c>
      <c r="B68" s="134" t="s">
        <v>216</v>
      </c>
      <c r="C68" s="234" t="s">
        <v>217</v>
      </c>
      <c r="D68" s="179" t="s">
        <v>218</v>
      </c>
      <c r="E68" s="179" t="s">
        <v>500</v>
      </c>
      <c r="F68" s="288" t="s">
        <v>219</v>
      </c>
      <c r="G68" s="134" t="s">
        <v>509</v>
      </c>
      <c r="H68" s="170" t="s">
        <v>24</v>
      </c>
      <c r="I68" s="170" t="s">
        <v>70</v>
      </c>
      <c r="J68" s="170" t="s">
        <v>220</v>
      </c>
      <c r="K68" s="134" t="s">
        <v>510</v>
      </c>
      <c r="L68" s="147">
        <v>5000000</v>
      </c>
      <c r="M68" s="148">
        <f t="shared" si="3"/>
        <v>4250000</v>
      </c>
      <c r="N68" s="308" t="s">
        <v>223</v>
      </c>
      <c r="O68" s="154" t="s">
        <v>313</v>
      </c>
      <c r="P68" s="433"/>
      <c r="Q68" s="172"/>
      <c r="R68" s="172"/>
      <c r="S68" s="138"/>
      <c r="T68" s="170"/>
      <c r="U68" s="170"/>
      <c r="V68" s="170" t="s">
        <v>125</v>
      </c>
      <c r="W68" s="170" t="s">
        <v>71</v>
      </c>
      <c r="X68" s="170" t="s">
        <v>71</v>
      </c>
      <c r="Y68" s="175" t="s">
        <v>221</v>
      </c>
      <c r="Z68" s="138" t="s">
        <v>222</v>
      </c>
    </row>
    <row r="69" spans="1:26" ht="90">
      <c r="A69" s="170">
        <v>65</v>
      </c>
      <c r="B69" s="107" t="s">
        <v>511</v>
      </c>
      <c r="C69" s="242" t="s">
        <v>512</v>
      </c>
      <c r="D69" s="105">
        <v>70982023</v>
      </c>
      <c r="E69" s="290">
        <v>102244502</v>
      </c>
      <c r="F69" s="243">
        <v>600138593</v>
      </c>
      <c r="G69" s="107" t="s">
        <v>513</v>
      </c>
      <c r="H69" s="108" t="s">
        <v>514</v>
      </c>
      <c r="I69" s="108" t="s">
        <v>70</v>
      </c>
      <c r="J69" s="108" t="s">
        <v>231</v>
      </c>
      <c r="K69" s="52" t="s">
        <v>515</v>
      </c>
      <c r="L69" s="54">
        <v>60000000</v>
      </c>
      <c r="M69" s="57">
        <f>L69/100*85</f>
        <v>51000000</v>
      </c>
      <c r="N69" s="60" t="s">
        <v>426</v>
      </c>
      <c r="O69" s="59" t="s">
        <v>300</v>
      </c>
      <c r="P69" s="435" t="s">
        <v>71</v>
      </c>
      <c r="Q69" s="105" t="s">
        <v>71</v>
      </c>
      <c r="R69" s="105" t="s">
        <v>71</v>
      </c>
      <c r="S69" s="39" t="s">
        <v>71</v>
      </c>
      <c r="T69" s="40"/>
      <c r="U69" s="40"/>
      <c r="V69" s="40" t="s">
        <v>71</v>
      </c>
      <c r="W69" s="40" t="s">
        <v>71</v>
      </c>
      <c r="X69" s="40"/>
      <c r="Y69" s="247" t="s">
        <v>516</v>
      </c>
      <c r="Z69" s="246" t="s">
        <v>222</v>
      </c>
    </row>
    <row r="70" spans="1:26" ht="90">
      <c r="A70" s="170">
        <v>66</v>
      </c>
      <c r="B70" s="107" t="s">
        <v>517</v>
      </c>
      <c r="C70" s="42" t="s">
        <v>248</v>
      </c>
      <c r="D70" s="125">
        <v>75027712</v>
      </c>
      <c r="E70" s="125">
        <v>102244561</v>
      </c>
      <c r="F70" s="48">
        <v>600138208</v>
      </c>
      <c r="G70" s="40" t="s">
        <v>518</v>
      </c>
      <c r="H70" s="41" t="s">
        <v>24</v>
      </c>
      <c r="I70" s="41" t="s">
        <v>70</v>
      </c>
      <c r="J70" s="40" t="s">
        <v>250</v>
      </c>
      <c r="K70" s="40" t="s">
        <v>519</v>
      </c>
      <c r="L70" s="43">
        <v>30000000</v>
      </c>
      <c r="M70" s="126">
        <f t="shared" ref="M70:M90" si="4">L70/100*85</f>
        <v>25500000</v>
      </c>
      <c r="N70" s="453" t="s">
        <v>520</v>
      </c>
      <c r="O70" s="181" t="s">
        <v>521</v>
      </c>
      <c r="P70" s="46" t="s">
        <v>71</v>
      </c>
      <c r="Q70" s="125" t="s">
        <v>71</v>
      </c>
      <c r="R70" s="125" t="s">
        <v>71</v>
      </c>
      <c r="S70" s="39" t="s">
        <v>71</v>
      </c>
      <c r="T70" s="41"/>
      <c r="U70" s="41"/>
      <c r="V70" s="41"/>
      <c r="W70" s="41"/>
      <c r="X70" s="41"/>
      <c r="Y70" s="241" t="s">
        <v>151</v>
      </c>
      <c r="Z70" s="39" t="s">
        <v>65</v>
      </c>
    </row>
    <row r="71" spans="1:26" ht="120">
      <c r="A71" s="170">
        <v>67</v>
      </c>
      <c r="B71" s="107" t="s">
        <v>517</v>
      </c>
      <c r="C71" s="42" t="s">
        <v>248</v>
      </c>
      <c r="D71" s="125">
        <v>75027712</v>
      </c>
      <c r="E71" s="125">
        <v>102244561</v>
      </c>
      <c r="F71" s="48">
        <v>600138208</v>
      </c>
      <c r="G71" s="40" t="s">
        <v>522</v>
      </c>
      <c r="H71" s="41" t="s">
        <v>24</v>
      </c>
      <c r="I71" s="41" t="s">
        <v>70</v>
      </c>
      <c r="J71" s="40" t="s">
        <v>250</v>
      </c>
      <c r="K71" s="40" t="s">
        <v>523</v>
      </c>
      <c r="L71" s="43">
        <v>3000000</v>
      </c>
      <c r="M71" s="126">
        <f t="shared" si="4"/>
        <v>2550000</v>
      </c>
      <c r="N71" s="453" t="s">
        <v>105</v>
      </c>
      <c r="O71" s="181" t="s">
        <v>524</v>
      </c>
      <c r="P71" s="46"/>
      <c r="Q71" s="125"/>
      <c r="R71" s="125" t="s">
        <v>71</v>
      </c>
      <c r="S71" s="39" t="s">
        <v>71</v>
      </c>
      <c r="T71" s="41"/>
      <c r="U71" s="41" t="s">
        <v>71</v>
      </c>
      <c r="V71" s="41" t="s">
        <v>71</v>
      </c>
      <c r="W71" s="41"/>
      <c r="X71" s="41"/>
      <c r="Y71" s="241" t="s">
        <v>151</v>
      </c>
      <c r="Z71" s="39" t="s">
        <v>65</v>
      </c>
    </row>
    <row r="72" spans="1:26" ht="90">
      <c r="A72" s="170">
        <v>68</v>
      </c>
      <c r="B72" s="107" t="s">
        <v>517</v>
      </c>
      <c r="C72" s="42" t="s">
        <v>248</v>
      </c>
      <c r="D72" s="125">
        <v>75027712</v>
      </c>
      <c r="E72" s="125">
        <v>102244561</v>
      </c>
      <c r="F72" s="48">
        <v>600138208</v>
      </c>
      <c r="G72" s="40" t="s">
        <v>525</v>
      </c>
      <c r="H72" s="41" t="s">
        <v>24</v>
      </c>
      <c r="I72" s="41" t="s">
        <v>70</v>
      </c>
      <c r="J72" s="40" t="s">
        <v>250</v>
      </c>
      <c r="K72" s="40" t="s">
        <v>526</v>
      </c>
      <c r="L72" s="43">
        <v>4500000</v>
      </c>
      <c r="M72" s="126">
        <f t="shared" si="4"/>
        <v>3825000</v>
      </c>
      <c r="N72" s="453" t="s">
        <v>105</v>
      </c>
      <c r="O72" s="181" t="s">
        <v>524</v>
      </c>
      <c r="P72" s="46"/>
      <c r="Q72" s="125" t="s">
        <v>71</v>
      </c>
      <c r="R72" s="125" t="s">
        <v>71</v>
      </c>
      <c r="S72" s="39" t="s">
        <v>71</v>
      </c>
      <c r="T72" s="41"/>
      <c r="U72" s="41"/>
      <c r="V72" s="41" t="s">
        <v>71</v>
      </c>
      <c r="W72" s="41" t="s">
        <v>71</v>
      </c>
      <c r="X72" s="41"/>
      <c r="Y72" s="241" t="s">
        <v>151</v>
      </c>
      <c r="Z72" s="39" t="s">
        <v>65</v>
      </c>
    </row>
    <row r="73" spans="1:26" ht="90">
      <c r="A73" s="170">
        <v>69</v>
      </c>
      <c r="B73" s="107" t="s">
        <v>517</v>
      </c>
      <c r="C73" s="42" t="s">
        <v>248</v>
      </c>
      <c r="D73" s="125">
        <v>75027712</v>
      </c>
      <c r="E73" s="125">
        <v>102244561</v>
      </c>
      <c r="F73" s="48">
        <v>600138208</v>
      </c>
      <c r="G73" s="40" t="s">
        <v>527</v>
      </c>
      <c r="H73" s="41" t="s">
        <v>24</v>
      </c>
      <c r="I73" s="41" t="s">
        <v>70</v>
      </c>
      <c r="J73" s="40" t="s">
        <v>250</v>
      </c>
      <c r="K73" s="40" t="s">
        <v>528</v>
      </c>
      <c r="L73" s="43">
        <v>20000000</v>
      </c>
      <c r="M73" s="126">
        <f t="shared" si="4"/>
        <v>17000000</v>
      </c>
      <c r="N73" s="453" t="s">
        <v>105</v>
      </c>
      <c r="O73" s="181" t="s">
        <v>521</v>
      </c>
      <c r="P73" s="46" t="s">
        <v>71</v>
      </c>
      <c r="Q73" s="125" t="s">
        <v>71</v>
      </c>
      <c r="R73" s="125" t="s">
        <v>71</v>
      </c>
      <c r="S73" s="39" t="s">
        <v>71</v>
      </c>
      <c r="T73" s="41"/>
      <c r="U73" s="41"/>
      <c r="V73" s="41"/>
      <c r="W73" s="41"/>
      <c r="X73" s="41"/>
      <c r="Y73" s="241" t="s">
        <v>151</v>
      </c>
      <c r="Z73" s="39" t="s">
        <v>65</v>
      </c>
    </row>
    <row r="74" spans="1:26" ht="90">
      <c r="A74" s="170">
        <v>70</v>
      </c>
      <c r="B74" s="107" t="s">
        <v>517</v>
      </c>
      <c r="C74" s="42" t="s">
        <v>248</v>
      </c>
      <c r="D74" s="125">
        <v>75027712</v>
      </c>
      <c r="E74" s="125">
        <v>102244561</v>
      </c>
      <c r="F74" s="48">
        <v>600138208</v>
      </c>
      <c r="G74" s="40" t="s">
        <v>529</v>
      </c>
      <c r="H74" s="41" t="s">
        <v>24</v>
      </c>
      <c r="I74" s="41" t="s">
        <v>70</v>
      </c>
      <c r="J74" s="40" t="s">
        <v>250</v>
      </c>
      <c r="K74" s="40" t="s">
        <v>530</v>
      </c>
      <c r="L74" s="43">
        <v>17500000</v>
      </c>
      <c r="M74" s="126">
        <f t="shared" si="4"/>
        <v>14875000</v>
      </c>
      <c r="N74" s="453" t="s">
        <v>155</v>
      </c>
      <c r="O74" s="181" t="s">
        <v>521</v>
      </c>
      <c r="P74" s="46"/>
      <c r="Q74" s="125"/>
      <c r="R74" s="125"/>
      <c r="S74" s="39"/>
      <c r="T74" s="41"/>
      <c r="U74" s="41"/>
      <c r="V74" s="41" t="s">
        <v>71</v>
      </c>
      <c r="W74" s="41" t="s">
        <v>71</v>
      </c>
      <c r="X74" s="41"/>
      <c r="Y74" s="241" t="s">
        <v>151</v>
      </c>
      <c r="Z74" s="39" t="s">
        <v>65</v>
      </c>
    </row>
    <row r="75" spans="1:26" ht="90">
      <c r="A75" s="170">
        <v>71</v>
      </c>
      <c r="B75" s="107" t="s">
        <v>517</v>
      </c>
      <c r="C75" s="42" t="s">
        <v>248</v>
      </c>
      <c r="D75" s="125">
        <v>75027712</v>
      </c>
      <c r="E75" s="125">
        <v>102244561</v>
      </c>
      <c r="F75" s="48">
        <v>600138208</v>
      </c>
      <c r="G75" s="40" t="s">
        <v>531</v>
      </c>
      <c r="H75" s="41" t="s">
        <v>24</v>
      </c>
      <c r="I75" s="41" t="s">
        <v>70</v>
      </c>
      <c r="J75" s="40" t="s">
        <v>250</v>
      </c>
      <c r="K75" s="38" t="s">
        <v>532</v>
      </c>
      <c r="L75" s="43">
        <v>30000000</v>
      </c>
      <c r="M75" s="126">
        <f t="shared" si="4"/>
        <v>25500000</v>
      </c>
      <c r="N75" s="453" t="s">
        <v>155</v>
      </c>
      <c r="O75" s="291" t="s">
        <v>440</v>
      </c>
      <c r="P75" s="46" t="s">
        <v>71</v>
      </c>
      <c r="Q75" s="125" t="s">
        <v>71</v>
      </c>
      <c r="R75" s="125" t="s">
        <v>71</v>
      </c>
      <c r="S75" s="39" t="s">
        <v>71</v>
      </c>
      <c r="T75" s="40"/>
      <c r="U75" s="40" t="s">
        <v>71</v>
      </c>
      <c r="V75" s="40" t="s">
        <v>71</v>
      </c>
      <c r="W75" s="40" t="s">
        <v>71</v>
      </c>
      <c r="X75" s="40"/>
      <c r="Y75" s="241" t="s">
        <v>151</v>
      </c>
      <c r="Z75" s="39" t="s">
        <v>65</v>
      </c>
    </row>
    <row r="76" spans="1:26" ht="90">
      <c r="A76" s="170">
        <v>72</v>
      </c>
      <c r="B76" s="107" t="s">
        <v>517</v>
      </c>
      <c r="C76" s="42" t="s">
        <v>248</v>
      </c>
      <c r="D76" s="125">
        <v>75027712</v>
      </c>
      <c r="E76" s="125">
        <v>102244561</v>
      </c>
      <c r="F76" s="48">
        <v>600138208</v>
      </c>
      <c r="G76" s="40" t="s">
        <v>533</v>
      </c>
      <c r="H76" s="41" t="s">
        <v>24</v>
      </c>
      <c r="I76" s="41" t="s">
        <v>70</v>
      </c>
      <c r="J76" s="40" t="s">
        <v>250</v>
      </c>
      <c r="K76" s="40" t="s">
        <v>534</v>
      </c>
      <c r="L76" s="43">
        <v>5000000</v>
      </c>
      <c r="M76" s="126">
        <f t="shared" si="4"/>
        <v>4250000</v>
      </c>
      <c r="N76" s="453" t="s">
        <v>105</v>
      </c>
      <c r="O76" s="181" t="s">
        <v>535</v>
      </c>
      <c r="P76" s="46" t="s">
        <v>71</v>
      </c>
      <c r="Q76" s="125" t="s">
        <v>71</v>
      </c>
      <c r="R76" s="125" t="s">
        <v>71</v>
      </c>
      <c r="S76" s="39" t="s">
        <v>71</v>
      </c>
      <c r="T76" s="40"/>
      <c r="U76" s="40" t="s">
        <v>71</v>
      </c>
      <c r="V76" s="40" t="s">
        <v>71</v>
      </c>
      <c r="W76" s="40"/>
      <c r="X76" s="40"/>
      <c r="Y76" s="241" t="s">
        <v>151</v>
      </c>
      <c r="Z76" s="39" t="s">
        <v>65</v>
      </c>
    </row>
    <row r="77" spans="1:26" ht="60">
      <c r="A77" s="170">
        <v>73</v>
      </c>
      <c r="B77" s="134" t="s">
        <v>536</v>
      </c>
      <c r="C77" s="234" t="s">
        <v>159</v>
      </c>
      <c r="D77" s="130">
        <v>75027216</v>
      </c>
      <c r="E77" s="172">
        <v>102232326</v>
      </c>
      <c r="F77" s="278">
        <v>600137945</v>
      </c>
      <c r="G77" s="134" t="s">
        <v>537</v>
      </c>
      <c r="H77" s="170" t="s">
        <v>24</v>
      </c>
      <c r="I77" s="134" t="s">
        <v>70</v>
      </c>
      <c r="J77" s="134" t="s">
        <v>160</v>
      </c>
      <c r="K77" s="52" t="s">
        <v>538</v>
      </c>
      <c r="L77" s="54">
        <v>2000000</v>
      </c>
      <c r="M77" s="148">
        <f t="shared" si="4"/>
        <v>1700000</v>
      </c>
      <c r="N77" s="292" t="s">
        <v>162</v>
      </c>
      <c r="O77" s="136" t="s">
        <v>66</v>
      </c>
      <c r="P77" s="433" t="s">
        <v>71</v>
      </c>
      <c r="Q77" s="172" t="s">
        <v>71</v>
      </c>
      <c r="R77" s="172" t="s">
        <v>71</v>
      </c>
      <c r="S77" s="138" t="s">
        <v>71</v>
      </c>
      <c r="T77" s="134" t="s">
        <v>71</v>
      </c>
      <c r="U77" s="134"/>
      <c r="V77" s="134"/>
      <c r="W77" s="134"/>
      <c r="X77" s="134"/>
      <c r="Y77" s="173" t="s">
        <v>163</v>
      </c>
      <c r="Z77" s="130" t="s">
        <v>65</v>
      </c>
    </row>
    <row r="78" spans="1:26" ht="60">
      <c r="A78" s="170">
        <v>74</v>
      </c>
      <c r="B78" s="134" t="s">
        <v>536</v>
      </c>
      <c r="C78" s="234" t="s">
        <v>159</v>
      </c>
      <c r="D78" s="130">
        <v>75027216</v>
      </c>
      <c r="E78" s="172">
        <v>102232326</v>
      </c>
      <c r="F78" s="278">
        <v>600137945</v>
      </c>
      <c r="G78" s="134" t="s">
        <v>539</v>
      </c>
      <c r="H78" s="170" t="s">
        <v>24</v>
      </c>
      <c r="I78" s="134" t="s">
        <v>70</v>
      </c>
      <c r="J78" s="134" t="s">
        <v>160</v>
      </c>
      <c r="K78" s="134" t="s">
        <v>540</v>
      </c>
      <c r="L78" s="147">
        <v>3000000</v>
      </c>
      <c r="M78" s="148">
        <v>2550000</v>
      </c>
      <c r="N78" s="292" t="s">
        <v>426</v>
      </c>
      <c r="O78" s="136" t="s">
        <v>66</v>
      </c>
      <c r="P78" s="433" t="s">
        <v>71</v>
      </c>
      <c r="Q78" s="172" t="s">
        <v>71</v>
      </c>
      <c r="R78" s="172" t="s">
        <v>71</v>
      </c>
      <c r="S78" s="138" t="s">
        <v>71</v>
      </c>
      <c r="T78" s="134"/>
      <c r="U78" s="134"/>
      <c r="V78" s="134"/>
      <c r="W78" s="134"/>
      <c r="X78" s="134"/>
      <c r="Y78" s="173" t="s">
        <v>448</v>
      </c>
      <c r="Z78" s="176" t="s">
        <v>67</v>
      </c>
    </row>
    <row r="79" spans="1:26" ht="105">
      <c r="A79" s="170">
        <v>75</v>
      </c>
      <c r="B79" s="134" t="s">
        <v>536</v>
      </c>
      <c r="C79" s="234" t="s">
        <v>159</v>
      </c>
      <c r="D79" s="130">
        <v>75027216</v>
      </c>
      <c r="E79" s="172">
        <v>102232326</v>
      </c>
      <c r="F79" s="278">
        <v>600137945</v>
      </c>
      <c r="G79" s="134" t="s">
        <v>541</v>
      </c>
      <c r="H79" s="170" t="s">
        <v>24</v>
      </c>
      <c r="I79" s="134" t="s">
        <v>70</v>
      </c>
      <c r="J79" s="134" t="s">
        <v>160</v>
      </c>
      <c r="K79" s="134" t="s">
        <v>542</v>
      </c>
      <c r="L79" s="147">
        <v>6000000</v>
      </c>
      <c r="M79" s="148">
        <f>L79/100*85</f>
        <v>5100000</v>
      </c>
      <c r="N79" s="308" t="s">
        <v>543</v>
      </c>
      <c r="O79" s="293" t="s">
        <v>427</v>
      </c>
      <c r="P79" s="433" t="s">
        <v>71</v>
      </c>
      <c r="Q79" s="172" t="s">
        <v>71</v>
      </c>
      <c r="R79" s="172" t="s">
        <v>71</v>
      </c>
      <c r="S79" s="138" t="s">
        <v>71</v>
      </c>
      <c r="T79" s="170"/>
      <c r="U79" s="170"/>
      <c r="V79" s="170" t="s">
        <v>71</v>
      </c>
      <c r="W79" s="170" t="s">
        <v>71</v>
      </c>
      <c r="X79" s="170"/>
      <c r="Y79" s="137" t="s">
        <v>163</v>
      </c>
      <c r="Z79" s="138" t="s">
        <v>65</v>
      </c>
    </row>
    <row r="80" spans="1:26" ht="60">
      <c r="A80" s="170">
        <v>76</v>
      </c>
      <c r="B80" s="134" t="s">
        <v>536</v>
      </c>
      <c r="C80" s="234" t="s">
        <v>159</v>
      </c>
      <c r="D80" s="130">
        <v>75027216</v>
      </c>
      <c r="E80" s="172">
        <v>102232326</v>
      </c>
      <c r="F80" s="278">
        <v>600137945</v>
      </c>
      <c r="G80" s="134" t="s">
        <v>544</v>
      </c>
      <c r="H80" s="170" t="s">
        <v>24</v>
      </c>
      <c r="I80" s="134" t="s">
        <v>70</v>
      </c>
      <c r="J80" s="134" t="s">
        <v>160</v>
      </c>
      <c r="K80" s="134" t="s">
        <v>545</v>
      </c>
      <c r="L80" s="147">
        <v>5000000</v>
      </c>
      <c r="M80" s="148">
        <v>4250000</v>
      </c>
      <c r="N80" s="292" t="s">
        <v>546</v>
      </c>
      <c r="O80" s="136" t="s">
        <v>66</v>
      </c>
      <c r="P80" s="433"/>
      <c r="Q80" s="172" t="s">
        <v>71</v>
      </c>
      <c r="R80" s="172" t="s">
        <v>71</v>
      </c>
      <c r="S80" s="138"/>
      <c r="T80" s="134"/>
      <c r="U80" s="134"/>
      <c r="V80" s="134"/>
      <c r="W80" s="134"/>
      <c r="X80" s="134"/>
      <c r="Y80" s="173" t="s">
        <v>547</v>
      </c>
      <c r="Z80" s="176" t="s">
        <v>65</v>
      </c>
    </row>
    <row r="81" spans="1:26" ht="105">
      <c r="A81" s="170">
        <v>77</v>
      </c>
      <c r="B81" s="134" t="s">
        <v>536</v>
      </c>
      <c r="C81" s="234" t="s">
        <v>159</v>
      </c>
      <c r="D81" s="130">
        <v>75027216</v>
      </c>
      <c r="E81" s="172">
        <v>102232326</v>
      </c>
      <c r="F81" s="278">
        <v>600137945</v>
      </c>
      <c r="G81" s="134" t="s">
        <v>548</v>
      </c>
      <c r="H81" s="170" t="s">
        <v>24</v>
      </c>
      <c r="I81" s="134" t="s">
        <v>70</v>
      </c>
      <c r="J81" s="134" t="s">
        <v>160</v>
      </c>
      <c r="K81" s="134" t="s">
        <v>425</v>
      </c>
      <c r="L81" s="147">
        <v>2000000</v>
      </c>
      <c r="M81" s="148">
        <f>L81/100*85</f>
        <v>1700000</v>
      </c>
      <c r="N81" s="308" t="s">
        <v>426</v>
      </c>
      <c r="O81" s="293" t="s">
        <v>427</v>
      </c>
      <c r="P81" s="433" t="s">
        <v>71</v>
      </c>
      <c r="Q81" s="172" t="s">
        <v>71</v>
      </c>
      <c r="R81" s="172" t="s">
        <v>71</v>
      </c>
      <c r="S81" s="138" t="s">
        <v>71</v>
      </c>
      <c r="T81" s="170"/>
      <c r="U81" s="170"/>
      <c r="V81" s="170"/>
      <c r="W81" s="170"/>
      <c r="X81" s="170" t="s">
        <v>71</v>
      </c>
      <c r="Y81" s="173" t="s">
        <v>448</v>
      </c>
      <c r="Z81" s="138" t="s">
        <v>65</v>
      </c>
    </row>
    <row r="82" spans="1:26" ht="60">
      <c r="A82" s="170">
        <v>78</v>
      </c>
      <c r="B82" s="52" t="s">
        <v>536</v>
      </c>
      <c r="C82" s="155" t="s">
        <v>159</v>
      </c>
      <c r="D82" s="113">
        <v>75027216</v>
      </c>
      <c r="E82" s="61">
        <v>102232326</v>
      </c>
      <c r="F82" s="294">
        <v>600137945</v>
      </c>
      <c r="G82" s="52" t="s">
        <v>549</v>
      </c>
      <c r="H82" s="51" t="s">
        <v>24</v>
      </c>
      <c r="I82" s="52" t="s">
        <v>70</v>
      </c>
      <c r="J82" s="52" t="s">
        <v>160</v>
      </c>
      <c r="K82" s="52" t="s">
        <v>550</v>
      </c>
      <c r="L82" s="54">
        <v>500000</v>
      </c>
      <c r="M82" s="57">
        <v>255000</v>
      </c>
      <c r="N82" s="50" t="s">
        <v>315</v>
      </c>
      <c r="O82" s="45" t="s">
        <v>322</v>
      </c>
      <c r="P82" s="259" t="s">
        <v>71</v>
      </c>
      <c r="Q82" s="61" t="s">
        <v>71</v>
      </c>
      <c r="R82" s="61" t="s">
        <v>71</v>
      </c>
      <c r="S82" s="59"/>
      <c r="T82" s="52"/>
      <c r="U82" s="52"/>
      <c r="V82" s="52" t="s">
        <v>71</v>
      </c>
      <c r="W82" s="52"/>
      <c r="X82" s="52"/>
      <c r="Y82" s="121" t="s">
        <v>551</v>
      </c>
      <c r="Z82" s="113" t="s">
        <v>65</v>
      </c>
    </row>
    <row r="83" spans="1:26" ht="60">
      <c r="A83" s="170">
        <v>79</v>
      </c>
      <c r="B83" s="52" t="s">
        <v>536</v>
      </c>
      <c r="C83" s="155" t="s">
        <v>159</v>
      </c>
      <c r="D83" s="113">
        <v>75027216</v>
      </c>
      <c r="E83" s="61">
        <v>102232326</v>
      </c>
      <c r="F83" s="294">
        <v>600137945</v>
      </c>
      <c r="G83" s="52" t="s">
        <v>552</v>
      </c>
      <c r="H83" s="51" t="s">
        <v>24</v>
      </c>
      <c r="I83" s="52" t="s">
        <v>70</v>
      </c>
      <c r="J83" s="52" t="s">
        <v>160</v>
      </c>
      <c r="K83" s="52" t="s">
        <v>553</v>
      </c>
      <c r="L83" s="54">
        <v>500000</v>
      </c>
      <c r="M83" s="57">
        <f t="shared" si="4"/>
        <v>425000</v>
      </c>
      <c r="N83" s="50" t="s">
        <v>315</v>
      </c>
      <c r="O83" s="45" t="s">
        <v>322</v>
      </c>
      <c r="P83" s="259"/>
      <c r="Q83" s="61" t="s">
        <v>71</v>
      </c>
      <c r="R83" s="61" t="s">
        <v>71</v>
      </c>
      <c r="S83" s="59" t="s">
        <v>71</v>
      </c>
      <c r="T83" s="52"/>
      <c r="U83" s="52"/>
      <c r="V83" s="52"/>
      <c r="W83" s="52"/>
      <c r="X83" s="52"/>
      <c r="Y83" s="121" t="s">
        <v>551</v>
      </c>
      <c r="Z83" s="113" t="s">
        <v>65</v>
      </c>
    </row>
    <row r="84" spans="1:26" ht="60">
      <c r="A84" s="170">
        <v>80</v>
      </c>
      <c r="B84" s="52" t="s">
        <v>158</v>
      </c>
      <c r="C84" s="155" t="s">
        <v>159</v>
      </c>
      <c r="D84" s="113">
        <v>75027216</v>
      </c>
      <c r="E84" s="61">
        <v>102232326</v>
      </c>
      <c r="F84" s="294">
        <v>600137945</v>
      </c>
      <c r="G84" s="52" t="s">
        <v>554</v>
      </c>
      <c r="H84" s="51" t="s">
        <v>24</v>
      </c>
      <c r="I84" s="52" t="s">
        <v>70</v>
      </c>
      <c r="J84" s="52" t="s">
        <v>160</v>
      </c>
      <c r="K84" s="52" t="s">
        <v>555</v>
      </c>
      <c r="L84" s="54">
        <v>2000000</v>
      </c>
      <c r="M84" s="57">
        <f t="shared" si="4"/>
        <v>1700000</v>
      </c>
      <c r="N84" s="50" t="s">
        <v>315</v>
      </c>
      <c r="O84" s="45" t="s">
        <v>322</v>
      </c>
      <c r="P84" s="259" t="s">
        <v>71</v>
      </c>
      <c r="Q84" s="61" t="s">
        <v>71</v>
      </c>
      <c r="R84" s="61" t="s">
        <v>71</v>
      </c>
      <c r="S84" s="59" t="s">
        <v>71</v>
      </c>
      <c r="T84" s="52"/>
      <c r="U84" s="52"/>
      <c r="V84" s="52"/>
      <c r="W84" s="52" t="s">
        <v>71</v>
      </c>
      <c r="X84" s="52"/>
      <c r="Y84" s="121" t="s">
        <v>448</v>
      </c>
      <c r="Z84" s="114" t="s">
        <v>65</v>
      </c>
    </row>
    <row r="85" spans="1:26" ht="60">
      <c r="A85" s="170">
        <v>81</v>
      </c>
      <c r="B85" s="52" t="s">
        <v>536</v>
      </c>
      <c r="C85" s="155" t="s">
        <v>159</v>
      </c>
      <c r="D85" s="113">
        <v>75027216</v>
      </c>
      <c r="E85" s="61">
        <v>102232326</v>
      </c>
      <c r="F85" s="294">
        <v>600137945</v>
      </c>
      <c r="G85" s="52" t="s">
        <v>556</v>
      </c>
      <c r="H85" s="51" t="s">
        <v>24</v>
      </c>
      <c r="I85" s="52" t="s">
        <v>70</v>
      </c>
      <c r="J85" s="52" t="s">
        <v>160</v>
      </c>
      <c r="K85" s="52" t="s">
        <v>557</v>
      </c>
      <c r="L85" s="54">
        <v>250000</v>
      </c>
      <c r="M85" s="57">
        <f t="shared" si="4"/>
        <v>212500</v>
      </c>
      <c r="N85" s="50" t="s">
        <v>315</v>
      </c>
      <c r="O85" s="45" t="s">
        <v>322</v>
      </c>
      <c r="P85" s="259"/>
      <c r="Q85" s="61"/>
      <c r="R85" s="61" t="s">
        <v>71</v>
      </c>
      <c r="S85" s="59"/>
      <c r="T85" s="52"/>
      <c r="U85" s="52"/>
      <c r="V85" s="52"/>
      <c r="W85" s="52"/>
      <c r="X85" s="52"/>
      <c r="Y85" s="121" t="s">
        <v>551</v>
      </c>
      <c r="Z85" s="114" t="s">
        <v>65</v>
      </c>
    </row>
    <row r="86" spans="1:26" ht="60">
      <c r="A86" s="170">
        <v>82</v>
      </c>
      <c r="B86" s="52" t="s">
        <v>536</v>
      </c>
      <c r="C86" s="155" t="s">
        <v>159</v>
      </c>
      <c r="D86" s="113">
        <v>75027216</v>
      </c>
      <c r="E86" s="61">
        <v>102232326</v>
      </c>
      <c r="F86" s="294">
        <v>600137945</v>
      </c>
      <c r="G86" s="52" t="s">
        <v>558</v>
      </c>
      <c r="H86" s="51" t="s">
        <v>24</v>
      </c>
      <c r="I86" s="52" t="s">
        <v>70</v>
      </c>
      <c r="J86" s="52" t="s">
        <v>160</v>
      </c>
      <c r="K86" s="52" t="s">
        <v>559</v>
      </c>
      <c r="L86" s="54">
        <v>180000</v>
      </c>
      <c r="M86" s="57">
        <f t="shared" si="4"/>
        <v>153000</v>
      </c>
      <c r="N86" s="50" t="s">
        <v>315</v>
      </c>
      <c r="O86" s="45" t="s">
        <v>322</v>
      </c>
      <c r="P86" s="259"/>
      <c r="Q86" s="61"/>
      <c r="R86" s="61"/>
      <c r="S86" s="59"/>
      <c r="T86" s="52"/>
      <c r="U86" s="52"/>
      <c r="V86" s="52"/>
      <c r="W86" s="52"/>
      <c r="X86" s="52"/>
      <c r="Y86" s="121" t="s">
        <v>551</v>
      </c>
      <c r="Z86" s="114" t="s">
        <v>65</v>
      </c>
    </row>
    <row r="87" spans="1:26" ht="60">
      <c r="A87" s="170">
        <v>83</v>
      </c>
      <c r="B87" s="52" t="s">
        <v>536</v>
      </c>
      <c r="C87" s="155" t="s">
        <v>159</v>
      </c>
      <c r="D87" s="113">
        <v>75027216</v>
      </c>
      <c r="E87" s="61">
        <v>102232326</v>
      </c>
      <c r="F87" s="294">
        <v>600137945</v>
      </c>
      <c r="G87" s="52" t="s">
        <v>369</v>
      </c>
      <c r="H87" s="51" t="s">
        <v>24</v>
      </c>
      <c r="I87" s="52" t="s">
        <v>70</v>
      </c>
      <c r="J87" s="52" t="s">
        <v>160</v>
      </c>
      <c r="K87" s="52" t="s">
        <v>560</v>
      </c>
      <c r="L87" s="54">
        <v>5000000</v>
      </c>
      <c r="M87" s="57">
        <f t="shared" si="4"/>
        <v>4250000</v>
      </c>
      <c r="N87" s="50" t="s">
        <v>315</v>
      </c>
      <c r="O87" s="45" t="s">
        <v>322</v>
      </c>
      <c r="P87" s="259"/>
      <c r="Q87" s="61"/>
      <c r="R87" s="61"/>
      <c r="S87" s="59"/>
      <c r="T87" s="52"/>
      <c r="U87" s="52"/>
      <c r="V87" s="52"/>
      <c r="W87" s="52"/>
      <c r="X87" s="52"/>
      <c r="Y87" s="121" t="s">
        <v>551</v>
      </c>
      <c r="Z87" s="114" t="s">
        <v>65</v>
      </c>
    </row>
    <row r="88" spans="1:26" ht="45">
      <c r="A88" s="170">
        <v>84</v>
      </c>
      <c r="B88" s="40" t="s">
        <v>561</v>
      </c>
      <c r="C88" s="42" t="s">
        <v>174</v>
      </c>
      <c r="D88" s="129">
        <v>73184322</v>
      </c>
      <c r="E88" s="129">
        <v>102232482</v>
      </c>
      <c r="F88" s="295">
        <v>600137996</v>
      </c>
      <c r="G88" s="40" t="s">
        <v>562</v>
      </c>
      <c r="H88" s="41" t="s">
        <v>24</v>
      </c>
      <c r="I88" s="40" t="s">
        <v>70</v>
      </c>
      <c r="J88" s="40" t="s">
        <v>176</v>
      </c>
      <c r="K88" s="40" t="s">
        <v>563</v>
      </c>
      <c r="L88" s="43">
        <v>3500000</v>
      </c>
      <c r="M88" s="126">
        <f t="shared" si="4"/>
        <v>2975000</v>
      </c>
      <c r="N88" s="454" t="s">
        <v>564</v>
      </c>
      <c r="O88" s="115" t="s">
        <v>327</v>
      </c>
      <c r="P88" s="46"/>
      <c r="Q88" s="125"/>
      <c r="R88" s="125"/>
      <c r="S88" s="39"/>
      <c r="T88" s="41"/>
      <c r="U88" s="41"/>
      <c r="V88" s="296" t="s">
        <v>71</v>
      </c>
      <c r="W88" s="297" t="s">
        <v>71</v>
      </c>
      <c r="X88" s="297"/>
      <c r="Y88" s="298" t="s">
        <v>72</v>
      </c>
      <c r="Z88" s="299" t="s">
        <v>67</v>
      </c>
    </row>
    <row r="89" spans="1:26" ht="45">
      <c r="A89" s="170">
        <v>85</v>
      </c>
      <c r="B89" s="40" t="s">
        <v>561</v>
      </c>
      <c r="C89" s="42" t="s">
        <v>174</v>
      </c>
      <c r="D89" s="129">
        <v>73184322</v>
      </c>
      <c r="E89" s="129">
        <v>102232482</v>
      </c>
      <c r="F89" s="295">
        <v>600137996</v>
      </c>
      <c r="G89" s="40" t="s">
        <v>565</v>
      </c>
      <c r="H89" s="41" t="s">
        <v>24</v>
      </c>
      <c r="I89" s="40" t="s">
        <v>70</v>
      </c>
      <c r="J89" s="40" t="s">
        <v>176</v>
      </c>
      <c r="K89" s="40" t="s">
        <v>566</v>
      </c>
      <c r="L89" s="43">
        <v>7000000</v>
      </c>
      <c r="M89" s="126">
        <f t="shared" si="4"/>
        <v>5950000</v>
      </c>
      <c r="N89" s="446" t="s">
        <v>567</v>
      </c>
      <c r="O89" s="293" t="s">
        <v>351</v>
      </c>
      <c r="P89" s="46"/>
      <c r="Q89" s="125"/>
      <c r="R89" s="125"/>
      <c r="S89" s="39"/>
      <c r="T89" s="41"/>
      <c r="U89" s="41"/>
      <c r="V89" s="296" t="s">
        <v>71</v>
      </c>
      <c r="W89" s="297" t="s">
        <v>71</v>
      </c>
      <c r="X89" s="297"/>
      <c r="Y89" s="300"/>
      <c r="Z89" s="299" t="s">
        <v>65</v>
      </c>
    </row>
    <row r="90" spans="1:26" ht="45">
      <c r="A90" s="170">
        <v>86</v>
      </c>
      <c r="B90" s="40" t="s">
        <v>561</v>
      </c>
      <c r="C90" s="42" t="s">
        <v>174</v>
      </c>
      <c r="D90" s="129">
        <v>73184322</v>
      </c>
      <c r="E90" s="129">
        <v>102232482</v>
      </c>
      <c r="F90" s="295">
        <v>600137996</v>
      </c>
      <c r="G90" s="40" t="s">
        <v>568</v>
      </c>
      <c r="H90" s="41" t="s">
        <v>24</v>
      </c>
      <c r="I90" s="40" t="s">
        <v>70</v>
      </c>
      <c r="J90" s="40" t="s">
        <v>176</v>
      </c>
      <c r="K90" s="40" t="s">
        <v>569</v>
      </c>
      <c r="L90" s="43">
        <v>4000000</v>
      </c>
      <c r="M90" s="126">
        <f t="shared" si="4"/>
        <v>3400000</v>
      </c>
      <c r="N90" s="446" t="s">
        <v>570</v>
      </c>
      <c r="O90" s="115" t="s">
        <v>361</v>
      </c>
      <c r="P90" s="46" t="s">
        <v>71</v>
      </c>
      <c r="Q90" s="125" t="s">
        <v>71</v>
      </c>
      <c r="R90" s="125" t="s">
        <v>71</v>
      </c>
      <c r="S90" s="39" t="s">
        <v>71</v>
      </c>
      <c r="T90" s="41"/>
      <c r="U90" s="41"/>
      <c r="V90" s="297" t="s">
        <v>571</v>
      </c>
      <c r="W90" s="297" t="s">
        <v>71</v>
      </c>
      <c r="X90" s="297"/>
      <c r="Y90" s="300"/>
      <c r="Z90" s="301" t="s">
        <v>65</v>
      </c>
    </row>
    <row r="91" spans="1:26" ht="45">
      <c r="A91" s="170">
        <v>87</v>
      </c>
      <c r="B91" s="40" t="s">
        <v>561</v>
      </c>
      <c r="C91" s="42" t="s">
        <v>174</v>
      </c>
      <c r="D91" s="129">
        <v>73184322</v>
      </c>
      <c r="E91" s="302">
        <v>102232482</v>
      </c>
      <c r="F91" s="303">
        <v>600137996</v>
      </c>
      <c r="G91" s="52" t="s">
        <v>572</v>
      </c>
      <c r="H91" s="51" t="s">
        <v>24</v>
      </c>
      <c r="I91" s="52" t="s">
        <v>70</v>
      </c>
      <c r="J91" s="52" t="s">
        <v>176</v>
      </c>
      <c r="K91" s="52" t="s">
        <v>573</v>
      </c>
      <c r="L91" s="54">
        <v>5000000</v>
      </c>
      <c r="M91" s="57">
        <v>2500000</v>
      </c>
      <c r="N91" s="50" t="s">
        <v>574</v>
      </c>
      <c r="O91" s="45" t="s">
        <v>575</v>
      </c>
      <c r="P91" s="259"/>
      <c r="Q91" s="61"/>
      <c r="R91" s="61"/>
      <c r="S91" s="59"/>
      <c r="T91" s="51"/>
      <c r="U91" s="51"/>
      <c r="V91" s="51"/>
      <c r="W91" s="51"/>
      <c r="X91" s="51"/>
      <c r="Y91" s="304" t="s">
        <v>72</v>
      </c>
      <c r="Z91" s="59" t="s">
        <v>65</v>
      </c>
    </row>
    <row r="92" spans="1:26" ht="90">
      <c r="A92" s="170">
        <v>88</v>
      </c>
      <c r="B92" s="134" t="s">
        <v>576</v>
      </c>
      <c r="C92" s="234" t="s">
        <v>276</v>
      </c>
      <c r="D92" s="130">
        <v>75027691</v>
      </c>
      <c r="E92" s="305">
        <v>102232342</v>
      </c>
      <c r="F92" s="306">
        <v>600137953</v>
      </c>
      <c r="G92" s="134" t="s">
        <v>577</v>
      </c>
      <c r="H92" s="170" t="s">
        <v>24</v>
      </c>
      <c r="I92" s="134" t="s">
        <v>70</v>
      </c>
      <c r="J92" s="134" t="s">
        <v>264</v>
      </c>
      <c r="K92" s="134" t="s">
        <v>578</v>
      </c>
      <c r="L92" s="147">
        <v>5000000</v>
      </c>
      <c r="M92" s="148">
        <f>L92/100*85</f>
        <v>4250000</v>
      </c>
      <c r="N92" s="455" t="s">
        <v>579</v>
      </c>
      <c r="O92" s="186" t="s">
        <v>313</v>
      </c>
      <c r="P92" s="433" t="s">
        <v>71</v>
      </c>
      <c r="Q92" s="172" t="s">
        <v>71</v>
      </c>
      <c r="R92" s="172" t="s">
        <v>71</v>
      </c>
      <c r="S92" s="138" t="s">
        <v>71</v>
      </c>
      <c r="T92" s="134"/>
      <c r="U92" s="134"/>
      <c r="V92" s="134"/>
      <c r="W92" s="134" t="s">
        <v>71</v>
      </c>
      <c r="X92" s="134" t="s">
        <v>71</v>
      </c>
      <c r="Y92" s="175" t="s">
        <v>580</v>
      </c>
      <c r="Z92" s="176" t="s">
        <v>65</v>
      </c>
    </row>
    <row r="93" spans="1:26" ht="45">
      <c r="A93" s="170">
        <v>89</v>
      </c>
      <c r="B93" s="134" t="s">
        <v>576</v>
      </c>
      <c r="C93" s="234" t="s">
        <v>276</v>
      </c>
      <c r="D93" s="130">
        <v>75027691</v>
      </c>
      <c r="E93" s="305">
        <v>119800942</v>
      </c>
      <c r="F93" s="306">
        <v>600137953</v>
      </c>
      <c r="G93" s="134" t="s">
        <v>581</v>
      </c>
      <c r="H93" s="170" t="s">
        <v>24</v>
      </c>
      <c r="I93" s="134" t="s">
        <v>70</v>
      </c>
      <c r="J93" s="134" t="s">
        <v>264</v>
      </c>
      <c r="K93" s="134" t="s">
        <v>582</v>
      </c>
      <c r="L93" s="147">
        <v>2000000</v>
      </c>
      <c r="M93" s="148">
        <f t="shared" ref="M93:M99" si="5">L93/100*85</f>
        <v>1700000</v>
      </c>
      <c r="N93" s="455" t="s">
        <v>337</v>
      </c>
      <c r="O93" s="186" t="s">
        <v>66</v>
      </c>
      <c r="P93" s="433"/>
      <c r="Q93" s="172"/>
      <c r="R93" s="172"/>
      <c r="S93" s="138"/>
      <c r="T93" s="134"/>
      <c r="U93" s="134"/>
      <c r="V93" s="134"/>
      <c r="W93" s="134"/>
      <c r="X93" s="134"/>
      <c r="Y93" s="175" t="s">
        <v>86</v>
      </c>
      <c r="Z93" s="176" t="s">
        <v>65</v>
      </c>
    </row>
    <row r="94" spans="1:26" ht="45">
      <c r="A94" s="170">
        <v>90</v>
      </c>
      <c r="B94" s="134" t="s">
        <v>576</v>
      </c>
      <c r="C94" s="234" t="s">
        <v>276</v>
      </c>
      <c r="D94" s="130">
        <v>75027691</v>
      </c>
      <c r="E94" s="305">
        <v>102232342</v>
      </c>
      <c r="F94" s="306">
        <v>600137953</v>
      </c>
      <c r="G94" s="134" t="s">
        <v>539</v>
      </c>
      <c r="H94" s="170" t="s">
        <v>24</v>
      </c>
      <c r="I94" s="134" t="s">
        <v>70</v>
      </c>
      <c r="J94" s="134" t="s">
        <v>264</v>
      </c>
      <c r="K94" s="134" t="s">
        <v>583</v>
      </c>
      <c r="L94" s="147">
        <v>6000000</v>
      </c>
      <c r="M94" s="148">
        <f t="shared" si="5"/>
        <v>5100000</v>
      </c>
      <c r="N94" s="292" t="s">
        <v>584</v>
      </c>
      <c r="O94" s="186" t="s">
        <v>313</v>
      </c>
      <c r="P94" s="433"/>
      <c r="Q94" s="172" t="s">
        <v>71</v>
      </c>
      <c r="R94" s="172" t="s">
        <v>71</v>
      </c>
      <c r="S94" s="138"/>
      <c r="T94" s="134"/>
      <c r="U94" s="134"/>
      <c r="V94" s="134" t="s">
        <v>71</v>
      </c>
      <c r="W94" s="134"/>
      <c r="X94" s="134"/>
      <c r="Y94" s="175" t="s">
        <v>86</v>
      </c>
      <c r="Z94" s="176" t="s">
        <v>65</v>
      </c>
    </row>
    <row r="95" spans="1:26" ht="105">
      <c r="A95" s="170">
        <v>91</v>
      </c>
      <c r="B95" s="134" t="s">
        <v>180</v>
      </c>
      <c r="C95" s="234" t="s">
        <v>181</v>
      </c>
      <c r="D95" s="130">
        <v>70985871</v>
      </c>
      <c r="E95" s="130">
        <v>102232547</v>
      </c>
      <c r="F95" s="278">
        <v>600138356</v>
      </c>
      <c r="G95" s="134" t="s">
        <v>381</v>
      </c>
      <c r="H95" s="170" t="s">
        <v>585</v>
      </c>
      <c r="I95" s="134" t="s">
        <v>70</v>
      </c>
      <c r="J95" s="134" t="s">
        <v>586</v>
      </c>
      <c r="K95" s="134" t="s">
        <v>587</v>
      </c>
      <c r="L95" s="187">
        <v>4000000</v>
      </c>
      <c r="M95" s="188">
        <f t="shared" si="5"/>
        <v>3400000</v>
      </c>
      <c r="N95" s="456" t="s">
        <v>182</v>
      </c>
      <c r="O95" s="307" t="s">
        <v>300</v>
      </c>
      <c r="P95" s="171" t="s">
        <v>125</v>
      </c>
      <c r="Q95" s="130" t="s">
        <v>125</v>
      </c>
      <c r="R95" s="130" t="s">
        <v>125</v>
      </c>
      <c r="S95" s="176" t="s">
        <v>125</v>
      </c>
      <c r="T95" s="134"/>
      <c r="U95" s="134"/>
      <c r="V95" s="134"/>
      <c r="W95" s="134" t="s">
        <v>125</v>
      </c>
      <c r="X95" s="134" t="s">
        <v>125</v>
      </c>
      <c r="Y95" s="175" t="s">
        <v>86</v>
      </c>
      <c r="Z95" s="176" t="s">
        <v>65</v>
      </c>
    </row>
    <row r="96" spans="1:26" ht="105">
      <c r="A96" s="170">
        <v>92</v>
      </c>
      <c r="B96" s="134" t="s">
        <v>180</v>
      </c>
      <c r="C96" s="234" t="s">
        <v>181</v>
      </c>
      <c r="D96" s="130">
        <v>70985871</v>
      </c>
      <c r="E96" s="130">
        <v>102232547</v>
      </c>
      <c r="F96" s="278">
        <v>600138356</v>
      </c>
      <c r="G96" s="52" t="s">
        <v>588</v>
      </c>
      <c r="H96" s="170" t="s">
        <v>24</v>
      </c>
      <c r="I96" s="134" t="s">
        <v>70</v>
      </c>
      <c r="J96" s="134" t="s">
        <v>586</v>
      </c>
      <c r="K96" s="52" t="s">
        <v>589</v>
      </c>
      <c r="L96" s="187">
        <v>1500000</v>
      </c>
      <c r="M96" s="188">
        <f t="shared" si="5"/>
        <v>1275000</v>
      </c>
      <c r="N96" s="457" t="s">
        <v>301</v>
      </c>
      <c r="O96" s="307" t="s">
        <v>300</v>
      </c>
      <c r="P96" s="171"/>
      <c r="Q96" s="130" t="s">
        <v>125</v>
      </c>
      <c r="R96" s="130" t="s">
        <v>125</v>
      </c>
      <c r="S96" s="176" t="s">
        <v>125</v>
      </c>
      <c r="T96" s="134" t="s">
        <v>125</v>
      </c>
      <c r="U96" s="134"/>
      <c r="V96" s="134"/>
      <c r="W96" s="134"/>
      <c r="X96" s="134"/>
      <c r="Y96" s="175" t="s">
        <v>86</v>
      </c>
      <c r="Z96" s="176" t="s">
        <v>65</v>
      </c>
    </row>
    <row r="97" spans="1:26" ht="105">
      <c r="A97" s="170">
        <v>93</v>
      </c>
      <c r="B97" s="134" t="s">
        <v>180</v>
      </c>
      <c r="C97" s="234" t="s">
        <v>181</v>
      </c>
      <c r="D97" s="130">
        <v>70985871</v>
      </c>
      <c r="E97" s="130">
        <v>102232547</v>
      </c>
      <c r="F97" s="278">
        <v>600138356</v>
      </c>
      <c r="G97" s="52" t="s">
        <v>590</v>
      </c>
      <c r="H97" s="170" t="s">
        <v>24</v>
      </c>
      <c r="I97" s="134" t="s">
        <v>70</v>
      </c>
      <c r="J97" s="134" t="s">
        <v>586</v>
      </c>
      <c r="K97" s="52" t="s">
        <v>591</v>
      </c>
      <c r="L97" s="187">
        <v>1000000</v>
      </c>
      <c r="M97" s="188">
        <f t="shared" si="5"/>
        <v>850000</v>
      </c>
      <c r="N97" s="457" t="s">
        <v>301</v>
      </c>
      <c r="O97" s="307" t="s">
        <v>300</v>
      </c>
      <c r="P97" s="171"/>
      <c r="Q97" s="130" t="s">
        <v>125</v>
      </c>
      <c r="R97" s="130" t="s">
        <v>125</v>
      </c>
      <c r="S97" s="176" t="s">
        <v>125</v>
      </c>
      <c r="T97" s="134" t="s">
        <v>125</v>
      </c>
      <c r="U97" s="134"/>
      <c r="V97" s="134"/>
      <c r="W97" s="134" t="s">
        <v>125</v>
      </c>
      <c r="X97" s="134"/>
      <c r="Y97" s="175" t="s">
        <v>592</v>
      </c>
      <c r="Z97" s="176" t="s">
        <v>65</v>
      </c>
    </row>
    <row r="98" spans="1:26" ht="105">
      <c r="A98" s="170">
        <v>94</v>
      </c>
      <c r="B98" s="134" t="s">
        <v>180</v>
      </c>
      <c r="C98" s="234" t="s">
        <v>181</v>
      </c>
      <c r="D98" s="130">
        <v>70985871</v>
      </c>
      <c r="E98" s="130">
        <v>102232547</v>
      </c>
      <c r="F98" s="278">
        <v>600138356</v>
      </c>
      <c r="G98" s="52" t="s">
        <v>593</v>
      </c>
      <c r="H98" s="170" t="s">
        <v>24</v>
      </c>
      <c r="I98" s="134" t="s">
        <v>70</v>
      </c>
      <c r="J98" s="134" t="s">
        <v>586</v>
      </c>
      <c r="K98" s="52" t="s">
        <v>594</v>
      </c>
      <c r="L98" s="187">
        <v>700000</v>
      </c>
      <c r="M98" s="188">
        <f t="shared" si="5"/>
        <v>595000</v>
      </c>
      <c r="N98" s="457" t="s">
        <v>301</v>
      </c>
      <c r="O98" s="307" t="s">
        <v>300</v>
      </c>
      <c r="P98" s="171"/>
      <c r="Q98" s="130" t="s">
        <v>125</v>
      </c>
      <c r="R98" s="130" t="s">
        <v>125</v>
      </c>
      <c r="S98" s="176" t="s">
        <v>125</v>
      </c>
      <c r="T98" s="134" t="s">
        <v>125</v>
      </c>
      <c r="U98" s="134"/>
      <c r="V98" s="134"/>
      <c r="W98" s="134" t="s">
        <v>125</v>
      </c>
      <c r="X98" s="134"/>
      <c r="Y98" s="175" t="s">
        <v>595</v>
      </c>
      <c r="Z98" s="176" t="s">
        <v>65</v>
      </c>
    </row>
    <row r="99" spans="1:26" ht="105">
      <c r="A99" s="170">
        <v>95</v>
      </c>
      <c r="B99" s="134" t="s">
        <v>180</v>
      </c>
      <c r="C99" s="234" t="s">
        <v>181</v>
      </c>
      <c r="D99" s="130">
        <v>70985871</v>
      </c>
      <c r="E99" s="130">
        <v>102232547</v>
      </c>
      <c r="F99" s="278">
        <v>600138356</v>
      </c>
      <c r="G99" s="134" t="s">
        <v>596</v>
      </c>
      <c r="H99" s="170" t="s">
        <v>24</v>
      </c>
      <c r="I99" s="134" t="s">
        <v>70</v>
      </c>
      <c r="J99" s="134" t="s">
        <v>586</v>
      </c>
      <c r="K99" s="134" t="s">
        <v>597</v>
      </c>
      <c r="L99" s="187">
        <v>4000000</v>
      </c>
      <c r="M99" s="188">
        <f t="shared" si="5"/>
        <v>3400000</v>
      </c>
      <c r="N99" s="456" t="s">
        <v>84</v>
      </c>
      <c r="O99" s="307" t="s">
        <v>300</v>
      </c>
      <c r="P99" s="171"/>
      <c r="Q99" s="130"/>
      <c r="R99" s="130"/>
      <c r="S99" s="176"/>
      <c r="T99" s="134"/>
      <c r="U99" s="134"/>
      <c r="V99" s="134"/>
      <c r="W99" s="134"/>
      <c r="X99" s="134"/>
      <c r="Y99" s="175" t="s">
        <v>86</v>
      </c>
      <c r="Z99" s="176" t="s">
        <v>65</v>
      </c>
    </row>
    <row r="100" spans="1:26" ht="150">
      <c r="A100" s="170">
        <v>96</v>
      </c>
      <c r="B100" s="134" t="s">
        <v>200</v>
      </c>
      <c r="C100" s="234" t="s">
        <v>201</v>
      </c>
      <c r="D100" s="305">
        <v>72542179</v>
      </c>
      <c r="E100" s="305">
        <v>102232369</v>
      </c>
      <c r="F100" s="278">
        <v>691002886</v>
      </c>
      <c r="G100" s="134" t="s">
        <v>598</v>
      </c>
      <c r="H100" s="170" t="s">
        <v>24</v>
      </c>
      <c r="I100" s="134" t="s">
        <v>70</v>
      </c>
      <c r="J100" s="134" t="s">
        <v>202</v>
      </c>
      <c r="K100" s="134" t="s">
        <v>599</v>
      </c>
      <c r="L100" s="147">
        <v>10000000</v>
      </c>
      <c r="M100" s="148">
        <v>8500000</v>
      </c>
      <c r="N100" s="308" t="s">
        <v>600</v>
      </c>
      <c r="O100" s="293" t="s">
        <v>203</v>
      </c>
      <c r="P100" s="433" t="s">
        <v>71</v>
      </c>
      <c r="Q100" s="172" t="s">
        <v>71</v>
      </c>
      <c r="R100" s="172" t="s">
        <v>71</v>
      </c>
      <c r="S100" s="138" t="s">
        <v>71</v>
      </c>
      <c r="T100" s="134"/>
      <c r="U100" s="134"/>
      <c r="V100" s="134" t="s">
        <v>71</v>
      </c>
      <c r="W100" s="134" t="s">
        <v>71</v>
      </c>
      <c r="X100" s="134"/>
      <c r="Y100" s="175" t="s">
        <v>601</v>
      </c>
      <c r="Z100" s="176" t="s">
        <v>67</v>
      </c>
    </row>
    <row r="101" spans="1:26" ht="120">
      <c r="A101" s="170">
        <v>97</v>
      </c>
      <c r="B101" s="134" t="s">
        <v>200</v>
      </c>
      <c r="C101" s="234" t="s">
        <v>201</v>
      </c>
      <c r="D101" s="305">
        <v>72542179</v>
      </c>
      <c r="E101" s="305">
        <v>102232369</v>
      </c>
      <c r="F101" s="278">
        <v>691002886</v>
      </c>
      <c r="G101" s="134" t="s">
        <v>602</v>
      </c>
      <c r="H101" s="170" t="s">
        <v>24</v>
      </c>
      <c r="I101" s="134" t="s">
        <v>70</v>
      </c>
      <c r="J101" s="134" t="s">
        <v>202</v>
      </c>
      <c r="K101" s="134" t="s">
        <v>603</v>
      </c>
      <c r="L101" s="147">
        <v>2000000</v>
      </c>
      <c r="M101" s="148">
        <v>1700000</v>
      </c>
      <c r="N101" s="308" t="s">
        <v>604</v>
      </c>
      <c r="O101" s="115" t="s">
        <v>605</v>
      </c>
      <c r="P101" s="433"/>
      <c r="Q101" s="172"/>
      <c r="R101" s="172"/>
      <c r="S101" s="138"/>
      <c r="T101" s="134" t="s">
        <v>71</v>
      </c>
      <c r="U101" s="134"/>
      <c r="V101" s="134" t="s">
        <v>71</v>
      </c>
      <c r="W101" s="134" t="s">
        <v>71</v>
      </c>
      <c r="X101" s="134"/>
      <c r="Y101" s="175" t="s">
        <v>606</v>
      </c>
      <c r="Z101" s="176" t="s">
        <v>607</v>
      </c>
    </row>
    <row r="102" spans="1:26" ht="180">
      <c r="A102" s="170">
        <v>98</v>
      </c>
      <c r="B102" s="134" t="s">
        <v>200</v>
      </c>
      <c r="C102" s="234" t="s">
        <v>201</v>
      </c>
      <c r="D102" s="305">
        <v>72542179</v>
      </c>
      <c r="E102" s="305">
        <v>102232369</v>
      </c>
      <c r="F102" s="306">
        <v>691002886</v>
      </c>
      <c r="G102" s="134" t="s">
        <v>608</v>
      </c>
      <c r="H102" s="170" t="s">
        <v>24</v>
      </c>
      <c r="I102" s="134" t="s">
        <v>70</v>
      </c>
      <c r="J102" s="134" t="s">
        <v>202</v>
      </c>
      <c r="K102" s="134" t="s">
        <v>609</v>
      </c>
      <c r="L102" s="147">
        <v>2000000</v>
      </c>
      <c r="M102" s="148">
        <v>1700000</v>
      </c>
      <c r="N102" s="308" t="s">
        <v>610</v>
      </c>
      <c r="O102" s="293" t="s">
        <v>183</v>
      </c>
      <c r="P102" s="433" t="s">
        <v>71</v>
      </c>
      <c r="Q102" s="172" t="s">
        <v>71</v>
      </c>
      <c r="R102" s="172" t="s">
        <v>71</v>
      </c>
      <c r="S102" s="138" t="s">
        <v>71</v>
      </c>
      <c r="T102" s="134" t="s">
        <v>71</v>
      </c>
      <c r="U102" s="134" t="s">
        <v>71</v>
      </c>
      <c r="V102" s="134" t="s">
        <v>71</v>
      </c>
      <c r="W102" s="134" t="s">
        <v>71</v>
      </c>
      <c r="X102" s="134"/>
      <c r="Y102" s="175" t="s">
        <v>611</v>
      </c>
      <c r="Z102" s="176" t="s">
        <v>607</v>
      </c>
    </row>
    <row r="103" spans="1:26" ht="120">
      <c r="A103" s="170">
        <v>99</v>
      </c>
      <c r="B103" s="134" t="s">
        <v>200</v>
      </c>
      <c r="C103" s="234" t="s">
        <v>201</v>
      </c>
      <c r="D103" s="305">
        <v>72542179</v>
      </c>
      <c r="E103" s="305">
        <v>102232369</v>
      </c>
      <c r="F103" s="306">
        <v>691002886</v>
      </c>
      <c r="G103" s="134" t="s">
        <v>612</v>
      </c>
      <c r="H103" s="170" t="s">
        <v>24</v>
      </c>
      <c r="I103" s="134" t="s">
        <v>70</v>
      </c>
      <c r="J103" s="134" t="s">
        <v>202</v>
      </c>
      <c r="K103" s="134" t="s">
        <v>613</v>
      </c>
      <c r="L103" s="147">
        <v>4500000</v>
      </c>
      <c r="M103" s="148">
        <v>3825000</v>
      </c>
      <c r="N103" s="308" t="s">
        <v>426</v>
      </c>
      <c r="O103" s="293" t="s">
        <v>183</v>
      </c>
      <c r="P103" s="433" t="s">
        <v>71</v>
      </c>
      <c r="Q103" s="172" t="s">
        <v>71</v>
      </c>
      <c r="R103" s="172" t="s">
        <v>71</v>
      </c>
      <c r="S103" s="138" t="s">
        <v>71</v>
      </c>
      <c r="T103" s="134" t="s">
        <v>71</v>
      </c>
      <c r="U103" s="134" t="s">
        <v>71</v>
      </c>
      <c r="V103" s="134" t="s">
        <v>71</v>
      </c>
      <c r="W103" s="134" t="s">
        <v>71</v>
      </c>
      <c r="X103" s="134"/>
      <c r="Y103" s="175" t="s">
        <v>614</v>
      </c>
      <c r="Z103" s="176" t="s">
        <v>170</v>
      </c>
    </row>
    <row r="104" spans="1:26" ht="60">
      <c r="A104" s="170">
        <v>100</v>
      </c>
      <c r="B104" s="134" t="s">
        <v>200</v>
      </c>
      <c r="C104" s="234" t="s">
        <v>201</v>
      </c>
      <c r="D104" s="305">
        <v>72542179</v>
      </c>
      <c r="E104" s="305">
        <v>102232369</v>
      </c>
      <c r="F104" s="306">
        <v>691002886</v>
      </c>
      <c r="G104" s="134" t="s">
        <v>615</v>
      </c>
      <c r="H104" s="170" t="s">
        <v>24</v>
      </c>
      <c r="I104" s="134" t="s">
        <v>70</v>
      </c>
      <c r="J104" s="134" t="s">
        <v>202</v>
      </c>
      <c r="K104" s="134" t="s">
        <v>616</v>
      </c>
      <c r="L104" s="147">
        <v>400000</v>
      </c>
      <c r="M104" s="148">
        <v>340000</v>
      </c>
      <c r="N104" s="308" t="s">
        <v>617</v>
      </c>
      <c r="O104" s="293" t="s">
        <v>618</v>
      </c>
      <c r="P104" s="433"/>
      <c r="Q104" s="172"/>
      <c r="R104" s="172"/>
      <c r="S104" s="138"/>
      <c r="T104" s="134"/>
      <c r="U104" s="134"/>
      <c r="V104" s="134"/>
      <c r="W104" s="134"/>
      <c r="X104" s="134"/>
      <c r="Y104" s="173" t="s">
        <v>619</v>
      </c>
      <c r="Z104" s="278" t="s">
        <v>620</v>
      </c>
    </row>
    <row r="105" spans="1:26" ht="75">
      <c r="A105" s="170">
        <v>101</v>
      </c>
      <c r="B105" s="134" t="s">
        <v>200</v>
      </c>
      <c r="C105" s="234" t="s">
        <v>201</v>
      </c>
      <c r="D105" s="305">
        <v>72542179</v>
      </c>
      <c r="E105" s="305">
        <v>102232369</v>
      </c>
      <c r="F105" s="306">
        <v>691002886</v>
      </c>
      <c r="G105" s="134" t="s">
        <v>621</v>
      </c>
      <c r="H105" s="170" t="s">
        <v>24</v>
      </c>
      <c r="I105" s="134" t="s">
        <v>70</v>
      </c>
      <c r="J105" s="134" t="s">
        <v>202</v>
      </c>
      <c r="K105" s="134" t="s">
        <v>622</v>
      </c>
      <c r="L105" s="147">
        <v>20000000</v>
      </c>
      <c r="M105" s="148">
        <v>17000000</v>
      </c>
      <c r="N105" s="147" t="s">
        <v>617</v>
      </c>
      <c r="O105" s="293" t="s">
        <v>618</v>
      </c>
      <c r="P105" s="433"/>
      <c r="Q105" s="172"/>
      <c r="R105" s="172"/>
      <c r="S105" s="138"/>
      <c r="T105" s="134"/>
      <c r="U105" s="134" t="s">
        <v>71</v>
      </c>
      <c r="V105" s="134"/>
      <c r="W105" s="134"/>
      <c r="X105" s="134"/>
      <c r="Y105" s="134" t="s">
        <v>619</v>
      </c>
      <c r="Z105" s="134" t="s">
        <v>65</v>
      </c>
    </row>
    <row r="106" spans="1:26" ht="105">
      <c r="A106" s="170">
        <v>102</v>
      </c>
      <c r="B106" s="52" t="s">
        <v>200</v>
      </c>
      <c r="C106" s="155" t="s">
        <v>201</v>
      </c>
      <c r="D106" s="302">
        <v>72542179</v>
      </c>
      <c r="E106" s="302">
        <v>102232369</v>
      </c>
      <c r="F106" s="303">
        <v>691002886</v>
      </c>
      <c r="G106" s="52" t="s">
        <v>623</v>
      </c>
      <c r="H106" s="51" t="s">
        <v>24</v>
      </c>
      <c r="I106" s="52" t="s">
        <v>70</v>
      </c>
      <c r="J106" s="52" t="s">
        <v>202</v>
      </c>
      <c r="K106" s="52" t="s">
        <v>624</v>
      </c>
      <c r="L106" s="54"/>
      <c r="M106" s="57">
        <v>0</v>
      </c>
      <c r="N106" s="50" t="s">
        <v>157</v>
      </c>
      <c r="O106" s="45" t="s">
        <v>110</v>
      </c>
      <c r="P106" s="259" t="s">
        <v>71</v>
      </c>
      <c r="Q106" s="61" t="s">
        <v>71</v>
      </c>
      <c r="R106" s="61" t="s">
        <v>71</v>
      </c>
      <c r="S106" s="59" t="s">
        <v>71</v>
      </c>
      <c r="T106" s="52"/>
      <c r="U106" s="52" t="s">
        <v>71</v>
      </c>
      <c r="V106" s="52" t="s">
        <v>71</v>
      </c>
      <c r="W106" s="52" t="s">
        <v>71</v>
      </c>
      <c r="X106" s="52"/>
      <c r="Y106" s="52" t="s">
        <v>625</v>
      </c>
      <c r="Z106" s="52" t="s">
        <v>607</v>
      </c>
    </row>
    <row r="107" spans="1:26" ht="60">
      <c r="A107" s="170">
        <v>103</v>
      </c>
      <c r="B107" s="52" t="s">
        <v>200</v>
      </c>
      <c r="C107" s="155" t="s">
        <v>201</v>
      </c>
      <c r="D107" s="302">
        <v>72542179</v>
      </c>
      <c r="E107" s="302">
        <v>102232369</v>
      </c>
      <c r="F107" s="303">
        <v>691002886</v>
      </c>
      <c r="G107" s="52" t="s">
        <v>623</v>
      </c>
      <c r="H107" s="51" t="s">
        <v>24</v>
      </c>
      <c r="I107" s="52" t="s">
        <v>70</v>
      </c>
      <c r="J107" s="52" t="s">
        <v>202</v>
      </c>
      <c r="K107" s="52" t="s">
        <v>626</v>
      </c>
      <c r="L107" s="54">
        <v>50000000</v>
      </c>
      <c r="M107" s="57">
        <v>42500000</v>
      </c>
      <c r="N107" s="50" t="s">
        <v>627</v>
      </c>
      <c r="O107" s="45" t="s">
        <v>628</v>
      </c>
      <c r="P107" s="259" t="s">
        <v>71</v>
      </c>
      <c r="Q107" s="61" t="s">
        <v>71</v>
      </c>
      <c r="R107" s="61" t="s">
        <v>71</v>
      </c>
      <c r="S107" s="59" t="s">
        <v>71</v>
      </c>
      <c r="T107" s="52"/>
      <c r="U107" s="52" t="s">
        <v>71</v>
      </c>
      <c r="V107" s="52" t="s">
        <v>71</v>
      </c>
      <c r="W107" s="52" t="s">
        <v>71</v>
      </c>
      <c r="X107" s="52"/>
      <c r="Y107" s="52" t="s">
        <v>619</v>
      </c>
      <c r="Z107" s="52" t="s">
        <v>65</v>
      </c>
    </row>
    <row r="108" spans="1:26" ht="60">
      <c r="A108" s="170">
        <v>104</v>
      </c>
      <c r="B108" s="52" t="s">
        <v>200</v>
      </c>
      <c r="C108" s="155" t="s">
        <v>201</v>
      </c>
      <c r="D108" s="302">
        <v>72542179</v>
      </c>
      <c r="E108" s="302">
        <v>102232369</v>
      </c>
      <c r="F108" s="303">
        <v>691002886</v>
      </c>
      <c r="G108" s="52" t="s">
        <v>629</v>
      </c>
      <c r="H108" s="51" t="s">
        <v>24</v>
      </c>
      <c r="I108" s="52" t="s">
        <v>70</v>
      </c>
      <c r="J108" s="52" t="s">
        <v>202</v>
      </c>
      <c r="K108" s="52" t="s">
        <v>630</v>
      </c>
      <c r="L108" s="54">
        <v>6000000</v>
      </c>
      <c r="M108" s="57">
        <v>5100000</v>
      </c>
      <c r="N108" s="50" t="s">
        <v>110</v>
      </c>
      <c r="O108" s="45" t="s">
        <v>628</v>
      </c>
      <c r="P108" s="259" t="s">
        <v>71</v>
      </c>
      <c r="Q108" s="61" t="s">
        <v>71</v>
      </c>
      <c r="R108" s="61" t="s">
        <v>71</v>
      </c>
      <c r="S108" s="59" t="s">
        <v>71</v>
      </c>
      <c r="T108" s="52"/>
      <c r="U108" s="52" t="s">
        <v>71</v>
      </c>
      <c r="V108" s="52" t="s">
        <v>71</v>
      </c>
      <c r="W108" s="52" t="s">
        <v>71</v>
      </c>
      <c r="X108" s="52"/>
      <c r="Y108" s="52" t="s">
        <v>619</v>
      </c>
      <c r="Z108" s="52" t="s">
        <v>65</v>
      </c>
    </row>
    <row r="109" spans="1:26" ht="60">
      <c r="A109" s="170">
        <v>105</v>
      </c>
      <c r="B109" s="52" t="s">
        <v>200</v>
      </c>
      <c r="C109" s="155" t="s">
        <v>201</v>
      </c>
      <c r="D109" s="302">
        <v>72542179</v>
      </c>
      <c r="E109" s="302">
        <v>102232369</v>
      </c>
      <c r="F109" s="303">
        <v>691002886</v>
      </c>
      <c r="G109" s="52" t="s">
        <v>631</v>
      </c>
      <c r="H109" s="51" t="s">
        <v>24</v>
      </c>
      <c r="I109" s="52" t="s">
        <v>70</v>
      </c>
      <c r="J109" s="52" t="s">
        <v>202</v>
      </c>
      <c r="K109" s="52" t="s">
        <v>632</v>
      </c>
      <c r="L109" s="54">
        <v>1000000</v>
      </c>
      <c r="M109" s="57">
        <v>850000</v>
      </c>
      <c r="N109" s="50" t="s">
        <v>110</v>
      </c>
      <c r="O109" s="45" t="s">
        <v>628</v>
      </c>
      <c r="P109" s="259" t="s">
        <v>71</v>
      </c>
      <c r="Q109" s="61" t="s">
        <v>71</v>
      </c>
      <c r="R109" s="61" t="s">
        <v>71</v>
      </c>
      <c r="S109" s="59" t="s">
        <v>71</v>
      </c>
      <c r="T109" s="52"/>
      <c r="U109" s="52" t="s">
        <v>71</v>
      </c>
      <c r="V109" s="52" t="s">
        <v>71</v>
      </c>
      <c r="W109" s="52" t="s">
        <v>71</v>
      </c>
      <c r="X109" s="52"/>
      <c r="Y109" s="52" t="s">
        <v>619</v>
      </c>
      <c r="Z109" s="52" t="s">
        <v>65</v>
      </c>
    </row>
    <row r="110" spans="1:26" ht="60">
      <c r="A110" s="170">
        <v>106</v>
      </c>
      <c r="B110" s="52" t="s">
        <v>200</v>
      </c>
      <c r="C110" s="155" t="s">
        <v>201</v>
      </c>
      <c r="D110" s="302">
        <v>72542179</v>
      </c>
      <c r="E110" s="302">
        <v>102232369</v>
      </c>
      <c r="F110" s="303">
        <v>691002886</v>
      </c>
      <c r="G110" s="52" t="s">
        <v>633</v>
      </c>
      <c r="H110" s="51" t="s">
        <v>24</v>
      </c>
      <c r="I110" s="52" t="s">
        <v>70</v>
      </c>
      <c r="J110" s="52" t="s">
        <v>202</v>
      </c>
      <c r="K110" s="52" t="s">
        <v>634</v>
      </c>
      <c r="L110" s="54">
        <v>1000000</v>
      </c>
      <c r="M110" s="57">
        <v>850000</v>
      </c>
      <c r="N110" s="50" t="s">
        <v>110</v>
      </c>
      <c r="O110" s="45" t="s">
        <v>628</v>
      </c>
      <c r="P110" s="259"/>
      <c r="Q110" s="61"/>
      <c r="R110" s="61"/>
      <c r="S110" s="59"/>
      <c r="T110" s="52"/>
      <c r="U110" s="52"/>
      <c r="V110" s="52"/>
      <c r="W110" s="52"/>
      <c r="X110" s="52"/>
      <c r="Y110" s="52" t="s">
        <v>619</v>
      </c>
      <c r="Z110" s="52" t="s">
        <v>65</v>
      </c>
    </row>
    <row r="111" spans="1:26" ht="60">
      <c r="A111" s="170">
        <v>107</v>
      </c>
      <c r="B111" s="52" t="s">
        <v>200</v>
      </c>
      <c r="C111" s="155" t="s">
        <v>201</v>
      </c>
      <c r="D111" s="302">
        <v>72542179</v>
      </c>
      <c r="E111" s="302">
        <v>102232369</v>
      </c>
      <c r="F111" s="303">
        <v>691002886</v>
      </c>
      <c r="G111" s="52" t="s">
        <v>635</v>
      </c>
      <c r="H111" s="51" t="s">
        <v>24</v>
      </c>
      <c r="I111" s="52" t="s">
        <v>70</v>
      </c>
      <c r="J111" s="52" t="s">
        <v>202</v>
      </c>
      <c r="K111" s="52" t="s">
        <v>636</v>
      </c>
      <c r="L111" s="54">
        <v>1500000</v>
      </c>
      <c r="M111" s="57">
        <v>1275000</v>
      </c>
      <c r="N111" s="50" t="s">
        <v>110</v>
      </c>
      <c r="O111" s="45" t="s">
        <v>628</v>
      </c>
      <c r="P111" s="259"/>
      <c r="Q111" s="61"/>
      <c r="R111" s="61"/>
      <c r="S111" s="59"/>
      <c r="T111" s="52"/>
      <c r="U111" s="52"/>
      <c r="V111" s="52"/>
      <c r="W111" s="52"/>
      <c r="X111" s="52"/>
      <c r="Y111" s="52" t="s">
        <v>619</v>
      </c>
      <c r="Z111" s="52" t="s">
        <v>65</v>
      </c>
    </row>
    <row r="112" spans="1:26" ht="90">
      <c r="A112" s="170">
        <v>108</v>
      </c>
      <c r="B112" s="134" t="s">
        <v>637</v>
      </c>
      <c r="C112" s="234" t="s">
        <v>638</v>
      </c>
      <c r="D112" s="172">
        <v>75027194</v>
      </c>
      <c r="E112" s="172">
        <v>102232377</v>
      </c>
      <c r="F112" s="235">
        <v>600137970</v>
      </c>
      <c r="G112" s="134" t="s">
        <v>647</v>
      </c>
      <c r="H112" s="170" t="s">
        <v>640</v>
      </c>
      <c r="I112" s="170" t="s">
        <v>437</v>
      </c>
      <c r="J112" s="170" t="s">
        <v>199</v>
      </c>
      <c r="K112" s="134" t="s">
        <v>648</v>
      </c>
      <c r="L112" s="147">
        <v>6000000</v>
      </c>
      <c r="M112" s="148">
        <f t="shared" ref="M112:M127" si="6">L112/100*85</f>
        <v>5100000</v>
      </c>
      <c r="N112" s="60" t="s">
        <v>301</v>
      </c>
      <c r="O112" s="59" t="s">
        <v>300</v>
      </c>
      <c r="P112" s="433"/>
      <c r="Q112" s="172"/>
      <c r="R112" s="172"/>
      <c r="S112" s="138" t="s">
        <v>71</v>
      </c>
      <c r="T112" s="170"/>
      <c r="U112" s="170"/>
      <c r="V112" s="170"/>
      <c r="W112" s="170" t="s">
        <v>71</v>
      </c>
      <c r="X112" s="170"/>
      <c r="Y112" s="175" t="s">
        <v>649</v>
      </c>
      <c r="Z112" s="138" t="s">
        <v>65</v>
      </c>
    </row>
    <row r="113" spans="1:26" ht="75">
      <c r="A113" s="170">
        <v>109</v>
      </c>
      <c r="B113" s="134" t="s">
        <v>637</v>
      </c>
      <c r="C113" s="234" t="s">
        <v>638</v>
      </c>
      <c r="D113" s="172">
        <v>75027194</v>
      </c>
      <c r="E113" s="172">
        <v>102232377</v>
      </c>
      <c r="F113" s="235">
        <v>600137970</v>
      </c>
      <c r="G113" s="134" t="s">
        <v>650</v>
      </c>
      <c r="H113" s="170" t="s">
        <v>640</v>
      </c>
      <c r="I113" s="170" t="s">
        <v>437</v>
      </c>
      <c r="J113" s="170" t="s">
        <v>199</v>
      </c>
      <c r="K113" s="134" t="s">
        <v>651</v>
      </c>
      <c r="L113" s="147">
        <v>1000000</v>
      </c>
      <c r="M113" s="148">
        <f t="shared" si="6"/>
        <v>850000</v>
      </c>
      <c r="N113" s="60" t="s">
        <v>301</v>
      </c>
      <c r="O113" s="59" t="s">
        <v>300</v>
      </c>
      <c r="P113" s="433"/>
      <c r="Q113" s="172" t="s">
        <v>71</v>
      </c>
      <c r="R113" s="172" t="s">
        <v>71</v>
      </c>
      <c r="S113" s="138"/>
      <c r="T113" s="170" t="s">
        <v>71</v>
      </c>
      <c r="U113" s="170"/>
      <c r="V113" s="170"/>
      <c r="W113" s="170" t="s">
        <v>71</v>
      </c>
      <c r="X113" s="170"/>
      <c r="Y113" s="175"/>
      <c r="Z113" s="138" t="s">
        <v>65</v>
      </c>
    </row>
    <row r="114" spans="1:26" ht="60">
      <c r="A114" s="170">
        <v>110</v>
      </c>
      <c r="B114" s="134" t="s">
        <v>637</v>
      </c>
      <c r="C114" s="234" t="s">
        <v>638</v>
      </c>
      <c r="D114" s="172">
        <v>75027194</v>
      </c>
      <c r="E114" s="172">
        <v>102232377</v>
      </c>
      <c r="F114" s="235">
        <v>600137970</v>
      </c>
      <c r="G114" s="134" t="s">
        <v>652</v>
      </c>
      <c r="H114" s="170" t="s">
        <v>640</v>
      </c>
      <c r="I114" s="170" t="s">
        <v>437</v>
      </c>
      <c r="J114" s="170" t="s">
        <v>199</v>
      </c>
      <c r="K114" s="134" t="s">
        <v>653</v>
      </c>
      <c r="L114" s="147">
        <v>1500000</v>
      </c>
      <c r="M114" s="148">
        <f t="shared" si="6"/>
        <v>1275000</v>
      </c>
      <c r="N114" s="60" t="s">
        <v>301</v>
      </c>
      <c r="O114" s="59" t="s">
        <v>300</v>
      </c>
      <c r="P114" s="433"/>
      <c r="Q114" s="172" t="s">
        <v>71</v>
      </c>
      <c r="R114" s="172"/>
      <c r="S114" s="138"/>
      <c r="T114" s="170" t="s">
        <v>71</v>
      </c>
      <c r="U114" s="170"/>
      <c r="V114" s="170" t="s">
        <v>71</v>
      </c>
      <c r="W114" s="170" t="s">
        <v>71</v>
      </c>
      <c r="X114" s="170"/>
      <c r="Y114" s="175"/>
      <c r="Z114" s="138" t="s">
        <v>65</v>
      </c>
    </row>
    <row r="115" spans="1:26" ht="90">
      <c r="A115" s="170">
        <v>111</v>
      </c>
      <c r="B115" s="134" t="s">
        <v>637</v>
      </c>
      <c r="C115" s="234" t="s">
        <v>638</v>
      </c>
      <c r="D115" s="172">
        <v>75027194</v>
      </c>
      <c r="E115" s="172">
        <v>102232377</v>
      </c>
      <c r="F115" s="235">
        <v>600137970</v>
      </c>
      <c r="G115" s="134" t="s">
        <v>639</v>
      </c>
      <c r="H115" s="170" t="s">
        <v>640</v>
      </c>
      <c r="I115" s="170" t="s">
        <v>437</v>
      </c>
      <c r="J115" s="170" t="s">
        <v>199</v>
      </c>
      <c r="K115" s="134" t="s">
        <v>641</v>
      </c>
      <c r="L115" s="147">
        <v>3500000</v>
      </c>
      <c r="M115" s="148">
        <f t="shared" si="6"/>
        <v>2975000</v>
      </c>
      <c r="N115" s="60" t="s">
        <v>301</v>
      </c>
      <c r="O115" s="59" t="s">
        <v>300</v>
      </c>
      <c r="P115" s="433"/>
      <c r="Q115" s="172" t="s">
        <v>71</v>
      </c>
      <c r="R115" s="172" t="s">
        <v>71</v>
      </c>
      <c r="S115" s="138"/>
      <c r="T115" s="170" t="s">
        <v>71</v>
      </c>
      <c r="U115" s="170"/>
      <c r="V115" s="170" t="s">
        <v>71</v>
      </c>
      <c r="W115" s="170" t="s">
        <v>71</v>
      </c>
      <c r="X115" s="170"/>
      <c r="Y115" s="175"/>
      <c r="Z115" s="138" t="s">
        <v>65</v>
      </c>
    </row>
    <row r="116" spans="1:26" ht="105">
      <c r="A116" s="170">
        <v>112</v>
      </c>
      <c r="B116" s="52" t="s">
        <v>637</v>
      </c>
      <c r="C116" s="155" t="s">
        <v>638</v>
      </c>
      <c r="D116" s="61">
        <v>75027194</v>
      </c>
      <c r="E116" s="61">
        <v>102232377</v>
      </c>
      <c r="F116" s="240">
        <v>600137970</v>
      </c>
      <c r="G116" s="52" t="s">
        <v>642</v>
      </c>
      <c r="H116" s="51" t="s">
        <v>640</v>
      </c>
      <c r="I116" s="51" t="s">
        <v>437</v>
      </c>
      <c r="J116" s="51" t="s">
        <v>199</v>
      </c>
      <c r="K116" s="52" t="s">
        <v>425</v>
      </c>
      <c r="L116" s="54">
        <v>3000000</v>
      </c>
      <c r="M116" s="57">
        <f t="shared" si="6"/>
        <v>2550000</v>
      </c>
      <c r="N116" s="60" t="s">
        <v>91</v>
      </c>
      <c r="O116" s="59" t="s">
        <v>427</v>
      </c>
      <c r="P116" s="259"/>
      <c r="Q116" s="61"/>
      <c r="R116" s="61"/>
      <c r="S116" s="59" t="s">
        <v>71</v>
      </c>
      <c r="T116" s="51"/>
      <c r="U116" s="51"/>
      <c r="V116" s="51"/>
      <c r="W116" s="51"/>
      <c r="X116" s="51" t="s">
        <v>71</v>
      </c>
      <c r="Y116" s="53" t="s">
        <v>72</v>
      </c>
      <c r="Z116" s="59" t="s">
        <v>65</v>
      </c>
    </row>
    <row r="117" spans="1:26" ht="60">
      <c r="A117" s="170">
        <v>113</v>
      </c>
      <c r="B117" s="52" t="s">
        <v>637</v>
      </c>
      <c r="C117" s="155" t="s">
        <v>638</v>
      </c>
      <c r="D117" s="61">
        <v>75027194</v>
      </c>
      <c r="E117" s="61">
        <v>102232377</v>
      </c>
      <c r="F117" s="240">
        <v>600137970</v>
      </c>
      <c r="G117" s="52" t="s">
        <v>643</v>
      </c>
      <c r="H117" s="51" t="s">
        <v>640</v>
      </c>
      <c r="I117" s="51" t="s">
        <v>437</v>
      </c>
      <c r="J117" s="51" t="s">
        <v>199</v>
      </c>
      <c r="K117" s="52" t="s">
        <v>644</v>
      </c>
      <c r="L117" s="54">
        <v>10000000</v>
      </c>
      <c r="M117" s="57">
        <f t="shared" si="6"/>
        <v>8500000</v>
      </c>
      <c r="N117" s="458" t="s">
        <v>645</v>
      </c>
      <c r="O117" s="127" t="s">
        <v>646</v>
      </c>
      <c r="P117" s="259" t="s">
        <v>71</v>
      </c>
      <c r="Q117" s="61" t="s">
        <v>71</v>
      </c>
      <c r="R117" s="61" t="s">
        <v>71</v>
      </c>
      <c r="S117" s="59" t="s">
        <v>71</v>
      </c>
      <c r="T117" s="51" t="s">
        <v>71</v>
      </c>
      <c r="U117" s="51" t="s">
        <v>71</v>
      </c>
      <c r="V117" s="51"/>
      <c r="W117" s="51" t="s">
        <v>71</v>
      </c>
      <c r="X117" s="51" t="s">
        <v>71</v>
      </c>
      <c r="Y117" s="53"/>
      <c r="Z117" s="59" t="s">
        <v>65</v>
      </c>
    </row>
    <row r="118" spans="1:26" ht="150">
      <c r="A118" s="170">
        <v>114</v>
      </c>
      <c r="B118" s="107" t="s">
        <v>654</v>
      </c>
      <c r="C118" s="242" t="s">
        <v>655</v>
      </c>
      <c r="D118" s="105">
        <v>29454956</v>
      </c>
      <c r="E118" s="105">
        <v>181055759</v>
      </c>
      <c r="F118" s="243">
        <v>691006547</v>
      </c>
      <c r="G118" s="107" t="s">
        <v>643</v>
      </c>
      <c r="H118" s="108" t="s">
        <v>656</v>
      </c>
      <c r="I118" s="108" t="s">
        <v>70</v>
      </c>
      <c r="J118" s="108" t="s">
        <v>70</v>
      </c>
      <c r="K118" s="107" t="s">
        <v>657</v>
      </c>
      <c r="L118" s="109">
        <v>20000000</v>
      </c>
      <c r="M118" s="110">
        <f t="shared" si="6"/>
        <v>17000000</v>
      </c>
      <c r="N118" s="50" t="s">
        <v>273</v>
      </c>
      <c r="O118" s="45" t="s">
        <v>300</v>
      </c>
      <c r="P118" s="435" t="s">
        <v>71</v>
      </c>
      <c r="Q118" s="105" t="s">
        <v>71</v>
      </c>
      <c r="R118" s="105" t="s">
        <v>71</v>
      </c>
      <c r="S118" s="106" t="s">
        <v>71</v>
      </c>
      <c r="T118" s="108"/>
      <c r="U118" s="108" t="s">
        <v>71</v>
      </c>
      <c r="V118" s="108" t="s">
        <v>71</v>
      </c>
      <c r="W118" s="108" t="s">
        <v>71</v>
      </c>
      <c r="X118" s="108"/>
      <c r="Y118" s="426" t="s">
        <v>65</v>
      </c>
      <c r="Z118" s="106" t="s">
        <v>65</v>
      </c>
    </row>
    <row r="119" spans="1:26" ht="90">
      <c r="A119" s="170">
        <v>115</v>
      </c>
      <c r="B119" s="134" t="s">
        <v>687</v>
      </c>
      <c r="C119" s="234" t="s">
        <v>260</v>
      </c>
      <c r="D119" s="130">
        <v>75027003</v>
      </c>
      <c r="E119" s="130">
        <v>102232920</v>
      </c>
      <c r="F119" s="278">
        <v>600138399</v>
      </c>
      <c r="G119" s="134" t="s">
        <v>688</v>
      </c>
      <c r="H119" s="134" t="s">
        <v>24</v>
      </c>
      <c r="I119" s="134" t="s">
        <v>70</v>
      </c>
      <c r="J119" s="134" t="s">
        <v>261</v>
      </c>
      <c r="K119" s="134" t="s">
        <v>689</v>
      </c>
      <c r="L119" s="187">
        <v>6000000</v>
      </c>
      <c r="M119" s="188">
        <f t="shared" si="6"/>
        <v>5100000</v>
      </c>
      <c r="N119" s="457" t="s">
        <v>617</v>
      </c>
      <c r="O119" s="307" t="s">
        <v>690</v>
      </c>
      <c r="P119" s="171"/>
      <c r="Q119" s="130" t="s">
        <v>71</v>
      </c>
      <c r="R119" s="130" t="s">
        <v>71</v>
      </c>
      <c r="S119" s="176" t="s">
        <v>71</v>
      </c>
      <c r="T119" s="134"/>
      <c r="U119" s="134"/>
      <c r="V119" s="134"/>
      <c r="W119" s="134"/>
      <c r="X119" s="134" t="s">
        <v>71</v>
      </c>
      <c r="Y119" s="175" t="s">
        <v>72</v>
      </c>
      <c r="Z119" s="176" t="s">
        <v>65</v>
      </c>
    </row>
    <row r="120" spans="1:26" ht="90">
      <c r="A120" s="170">
        <v>116</v>
      </c>
      <c r="B120" s="134" t="s">
        <v>262</v>
      </c>
      <c r="C120" s="331" t="s">
        <v>260</v>
      </c>
      <c r="D120" s="332">
        <v>75027003</v>
      </c>
      <c r="E120" s="332">
        <v>102232920</v>
      </c>
      <c r="F120" s="333">
        <v>600138399</v>
      </c>
      <c r="G120" s="330" t="s">
        <v>691</v>
      </c>
      <c r="H120" s="330" t="s">
        <v>24</v>
      </c>
      <c r="I120" s="330" t="s">
        <v>70</v>
      </c>
      <c r="J120" s="330" t="s">
        <v>261</v>
      </c>
      <c r="K120" s="330" t="s">
        <v>692</v>
      </c>
      <c r="L120" s="334">
        <v>2500000</v>
      </c>
      <c r="M120" s="335">
        <f t="shared" si="6"/>
        <v>2125000</v>
      </c>
      <c r="N120" s="459" t="s">
        <v>693</v>
      </c>
      <c r="O120" s="336" t="s">
        <v>300</v>
      </c>
      <c r="P120" s="440" t="s">
        <v>71</v>
      </c>
      <c r="Q120" s="337" t="s">
        <v>71</v>
      </c>
      <c r="R120" s="337" t="s">
        <v>71</v>
      </c>
      <c r="S120" s="338" t="s">
        <v>71</v>
      </c>
      <c r="T120" s="330"/>
      <c r="U120" s="330"/>
      <c r="V120" s="330"/>
      <c r="W120" s="330"/>
      <c r="X120" s="330" t="s">
        <v>71</v>
      </c>
      <c r="Y120" s="339" t="s">
        <v>151</v>
      </c>
      <c r="Z120" s="340" t="s">
        <v>65</v>
      </c>
    </row>
    <row r="121" spans="1:26" ht="120">
      <c r="A121" s="170">
        <v>117</v>
      </c>
      <c r="B121" s="134" t="s">
        <v>262</v>
      </c>
      <c r="C121" s="331" t="s">
        <v>260</v>
      </c>
      <c r="D121" s="332">
        <v>75027003</v>
      </c>
      <c r="E121" s="332">
        <v>102232920</v>
      </c>
      <c r="F121" s="333">
        <v>600138399</v>
      </c>
      <c r="G121" s="330" t="s">
        <v>694</v>
      </c>
      <c r="H121" s="330" t="s">
        <v>24</v>
      </c>
      <c r="I121" s="330" t="s">
        <v>70</v>
      </c>
      <c r="J121" s="330" t="s">
        <v>261</v>
      </c>
      <c r="K121" s="330" t="s">
        <v>695</v>
      </c>
      <c r="L121" s="341">
        <v>20000000</v>
      </c>
      <c r="M121" s="335">
        <f t="shared" si="6"/>
        <v>17000000</v>
      </c>
      <c r="N121" s="460" t="s">
        <v>617</v>
      </c>
      <c r="O121" s="342" t="s">
        <v>696</v>
      </c>
      <c r="P121" s="440" t="s">
        <v>71</v>
      </c>
      <c r="Q121" s="337" t="s">
        <v>71</v>
      </c>
      <c r="R121" s="337" t="s">
        <v>71</v>
      </c>
      <c r="S121" s="338" t="s">
        <v>71</v>
      </c>
      <c r="T121" s="330"/>
      <c r="U121" s="330" t="s">
        <v>71</v>
      </c>
      <c r="V121" s="330"/>
      <c r="W121" s="330"/>
      <c r="X121" s="330" t="s">
        <v>71</v>
      </c>
      <c r="Y121" s="339" t="s">
        <v>72</v>
      </c>
      <c r="Z121" s="340" t="s">
        <v>65</v>
      </c>
    </row>
    <row r="122" spans="1:26" ht="90">
      <c r="A122" s="170">
        <v>118</v>
      </c>
      <c r="B122" s="52" t="s">
        <v>262</v>
      </c>
      <c r="C122" s="344" t="s">
        <v>260</v>
      </c>
      <c r="D122" s="345">
        <v>75027003</v>
      </c>
      <c r="E122" s="345">
        <v>102232920</v>
      </c>
      <c r="F122" s="346">
        <v>600138399</v>
      </c>
      <c r="G122" s="343" t="s">
        <v>697</v>
      </c>
      <c r="H122" s="343" t="s">
        <v>24</v>
      </c>
      <c r="I122" s="343" t="s">
        <v>70</v>
      </c>
      <c r="J122" s="343" t="s">
        <v>261</v>
      </c>
      <c r="K122" s="343" t="s">
        <v>698</v>
      </c>
      <c r="L122" s="347">
        <v>4000000</v>
      </c>
      <c r="M122" s="348">
        <f t="shared" si="6"/>
        <v>3400000</v>
      </c>
      <c r="N122" s="460" t="s">
        <v>274</v>
      </c>
      <c r="O122" s="349" t="s">
        <v>300</v>
      </c>
      <c r="P122" s="441" t="s">
        <v>71</v>
      </c>
      <c r="Q122" s="350"/>
      <c r="R122" s="350" t="s">
        <v>71</v>
      </c>
      <c r="S122" s="351" t="s">
        <v>71</v>
      </c>
      <c r="T122" s="343"/>
      <c r="U122" s="343"/>
      <c r="V122" s="343" t="s">
        <v>71</v>
      </c>
      <c r="W122" s="343"/>
      <c r="X122" s="343" t="s">
        <v>71</v>
      </c>
      <c r="Y122" s="352" t="s">
        <v>151</v>
      </c>
      <c r="Z122" s="353" t="s">
        <v>65</v>
      </c>
    </row>
    <row r="123" spans="1:26" ht="90">
      <c r="A123" s="170">
        <v>119</v>
      </c>
      <c r="B123" s="52" t="s">
        <v>262</v>
      </c>
      <c r="C123" s="344" t="s">
        <v>260</v>
      </c>
      <c r="D123" s="345">
        <v>75027003</v>
      </c>
      <c r="E123" s="345">
        <v>102232920</v>
      </c>
      <c r="F123" s="346">
        <v>600138399</v>
      </c>
      <c r="G123" s="343" t="s">
        <v>319</v>
      </c>
      <c r="H123" s="343" t="s">
        <v>24</v>
      </c>
      <c r="I123" s="343" t="s">
        <v>70</v>
      </c>
      <c r="J123" s="343" t="s">
        <v>261</v>
      </c>
      <c r="K123" s="343" t="s">
        <v>699</v>
      </c>
      <c r="L123" s="347">
        <v>1000000</v>
      </c>
      <c r="M123" s="348">
        <f t="shared" si="6"/>
        <v>850000</v>
      </c>
      <c r="N123" s="460" t="s">
        <v>274</v>
      </c>
      <c r="O123" s="349" t="s">
        <v>300</v>
      </c>
      <c r="P123" s="441" t="s">
        <v>71</v>
      </c>
      <c r="Q123" s="350"/>
      <c r="R123" s="350" t="s">
        <v>71</v>
      </c>
      <c r="S123" s="351" t="s">
        <v>71</v>
      </c>
      <c r="T123" s="343"/>
      <c r="U123" s="343"/>
      <c r="V123" s="343" t="s">
        <v>71</v>
      </c>
      <c r="W123" s="343"/>
      <c r="X123" s="343" t="s">
        <v>71</v>
      </c>
      <c r="Y123" s="352" t="s">
        <v>151</v>
      </c>
      <c r="Z123" s="353" t="s">
        <v>65</v>
      </c>
    </row>
    <row r="124" spans="1:26" ht="90">
      <c r="A124" s="170">
        <v>120</v>
      </c>
      <c r="B124" s="52" t="s">
        <v>262</v>
      </c>
      <c r="C124" s="344" t="s">
        <v>260</v>
      </c>
      <c r="D124" s="345">
        <v>75027003</v>
      </c>
      <c r="E124" s="345">
        <v>102232920</v>
      </c>
      <c r="F124" s="346">
        <v>600138399</v>
      </c>
      <c r="G124" s="343" t="s">
        <v>700</v>
      </c>
      <c r="H124" s="343" t="s">
        <v>24</v>
      </c>
      <c r="I124" s="343" t="s">
        <v>70</v>
      </c>
      <c r="J124" s="343" t="s">
        <v>261</v>
      </c>
      <c r="K124" s="343" t="s">
        <v>701</v>
      </c>
      <c r="L124" s="347">
        <v>2000000</v>
      </c>
      <c r="M124" s="348">
        <f t="shared" si="6"/>
        <v>1700000</v>
      </c>
      <c r="N124" s="460" t="s">
        <v>274</v>
      </c>
      <c r="O124" s="349" t="s">
        <v>300</v>
      </c>
      <c r="P124" s="441" t="s">
        <v>71</v>
      </c>
      <c r="Q124" s="350"/>
      <c r="R124" s="350" t="s">
        <v>71</v>
      </c>
      <c r="S124" s="351" t="s">
        <v>71</v>
      </c>
      <c r="T124" s="343"/>
      <c r="U124" s="343"/>
      <c r="V124" s="343" t="s">
        <v>71</v>
      </c>
      <c r="W124" s="343"/>
      <c r="X124" s="343" t="s">
        <v>71</v>
      </c>
      <c r="Y124" s="352" t="s">
        <v>151</v>
      </c>
      <c r="Z124" s="353" t="s">
        <v>65</v>
      </c>
    </row>
    <row r="125" spans="1:26" ht="90">
      <c r="A125" s="170">
        <v>121</v>
      </c>
      <c r="B125" s="52" t="s">
        <v>262</v>
      </c>
      <c r="C125" s="344" t="s">
        <v>260</v>
      </c>
      <c r="D125" s="345">
        <v>75027003</v>
      </c>
      <c r="E125" s="345">
        <v>102232920</v>
      </c>
      <c r="F125" s="346">
        <v>600138399</v>
      </c>
      <c r="G125" s="343" t="s">
        <v>702</v>
      </c>
      <c r="H125" s="343" t="s">
        <v>24</v>
      </c>
      <c r="I125" s="343" t="s">
        <v>70</v>
      </c>
      <c r="J125" s="343" t="s">
        <v>261</v>
      </c>
      <c r="K125" s="343" t="s">
        <v>703</v>
      </c>
      <c r="L125" s="347">
        <v>2000000</v>
      </c>
      <c r="M125" s="348">
        <f t="shared" si="6"/>
        <v>1700000</v>
      </c>
      <c r="N125" s="460" t="s">
        <v>274</v>
      </c>
      <c r="O125" s="349" t="s">
        <v>300</v>
      </c>
      <c r="P125" s="441"/>
      <c r="Q125" s="350" t="s">
        <v>71</v>
      </c>
      <c r="R125" s="350" t="s">
        <v>71</v>
      </c>
      <c r="S125" s="351" t="s">
        <v>71</v>
      </c>
      <c r="T125" s="343"/>
      <c r="U125" s="343"/>
      <c r="V125" s="343" t="s">
        <v>71</v>
      </c>
      <c r="W125" s="343" t="s">
        <v>71</v>
      </c>
      <c r="X125" s="343"/>
      <c r="Y125" s="352" t="s">
        <v>151</v>
      </c>
      <c r="Z125" s="353" t="s">
        <v>65</v>
      </c>
    </row>
    <row r="126" spans="1:26" ht="105">
      <c r="A126" s="170">
        <v>122</v>
      </c>
      <c r="B126" s="52" t="s">
        <v>262</v>
      </c>
      <c r="C126" s="344" t="s">
        <v>260</v>
      </c>
      <c r="D126" s="345">
        <v>75027003</v>
      </c>
      <c r="E126" s="345">
        <v>102232920</v>
      </c>
      <c r="F126" s="346">
        <v>600138399</v>
      </c>
      <c r="G126" s="343" t="s">
        <v>704</v>
      </c>
      <c r="H126" s="343" t="s">
        <v>24</v>
      </c>
      <c r="I126" s="343" t="s">
        <v>70</v>
      </c>
      <c r="J126" s="343" t="s">
        <v>261</v>
      </c>
      <c r="K126" s="343" t="s">
        <v>425</v>
      </c>
      <c r="L126" s="347">
        <v>4000000</v>
      </c>
      <c r="M126" s="348">
        <f t="shared" si="6"/>
        <v>3400000</v>
      </c>
      <c r="N126" s="460" t="s">
        <v>274</v>
      </c>
      <c r="O126" s="349" t="s">
        <v>300</v>
      </c>
      <c r="P126" s="441"/>
      <c r="Q126" s="350"/>
      <c r="R126" s="350"/>
      <c r="S126" s="351" t="s">
        <v>71</v>
      </c>
      <c r="T126" s="343"/>
      <c r="U126" s="343"/>
      <c r="V126" s="343"/>
      <c r="W126" s="343"/>
      <c r="X126" s="343" t="s">
        <v>71</v>
      </c>
      <c r="Y126" s="352" t="s">
        <v>151</v>
      </c>
      <c r="Z126" s="353" t="s">
        <v>65</v>
      </c>
    </row>
    <row r="127" spans="1:26" ht="195">
      <c r="A127" s="170">
        <v>123</v>
      </c>
      <c r="B127" s="134" t="s">
        <v>658</v>
      </c>
      <c r="C127" s="234" t="s">
        <v>585</v>
      </c>
      <c r="D127" s="130">
        <v>70640700</v>
      </c>
      <c r="E127" s="130">
        <v>108022056</v>
      </c>
      <c r="F127" s="278">
        <v>600026451</v>
      </c>
      <c r="G127" s="52" t="s">
        <v>659</v>
      </c>
      <c r="H127" s="170" t="s">
        <v>24</v>
      </c>
      <c r="I127" s="134" t="s">
        <v>70</v>
      </c>
      <c r="J127" s="134" t="s">
        <v>70</v>
      </c>
      <c r="K127" s="52" t="s">
        <v>660</v>
      </c>
      <c r="L127" s="54">
        <v>5085000</v>
      </c>
      <c r="M127" s="57">
        <f t="shared" si="6"/>
        <v>4322250</v>
      </c>
      <c r="N127" s="446" t="s">
        <v>274</v>
      </c>
      <c r="O127" s="115" t="s">
        <v>661</v>
      </c>
      <c r="P127" s="433"/>
      <c r="Q127" s="172" t="s">
        <v>71</v>
      </c>
      <c r="R127" s="172" t="s">
        <v>71</v>
      </c>
      <c r="S127" s="138" t="s">
        <v>71</v>
      </c>
      <c r="T127" s="170"/>
      <c r="U127" s="170"/>
      <c r="V127" s="170" t="s">
        <v>71</v>
      </c>
      <c r="W127" s="170" t="s">
        <v>71</v>
      </c>
      <c r="X127" s="170" t="s">
        <v>71</v>
      </c>
      <c r="Y127" s="173" t="s">
        <v>662</v>
      </c>
      <c r="Z127" s="176" t="s">
        <v>65</v>
      </c>
    </row>
    <row r="128" spans="1:26" ht="105">
      <c r="A128" s="170">
        <v>124</v>
      </c>
      <c r="B128" s="52" t="s">
        <v>707</v>
      </c>
      <c r="C128" s="155" t="s">
        <v>365</v>
      </c>
      <c r="D128" s="61">
        <v>75026546</v>
      </c>
      <c r="E128" s="266">
        <v>108022013</v>
      </c>
      <c r="F128" s="267">
        <v>600138666</v>
      </c>
      <c r="G128" s="363" t="s">
        <v>379</v>
      </c>
      <c r="H128" s="51" t="s">
        <v>370</v>
      </c>
      <c r="I128" s="51" t="s">
        <v>70</v>
      </c>
      <c r="J128" s="52" t="s">
        <v>365</v>
      </c>
      <c r="K128" s="427" t="s">
        <v>708</v>
      </c>
      <c r="L128" s="364">
        <v>2000000</v>
      </c>
      <c r="M128" s="57">
        <f>L128/100*85</f>
        <v>1700000</v>
      </c>
      <c r="N128" s="50" t="s">
        <v>358</v>
      </c>
      <c r="O128" s="45" t="s">
        <v>322</v>
      </c>
      <c r="P128" s="259" t="s">
        <v>71</v>
      </c>
      <c r="Q128" s="61" t="s">
        <v>71</v>
      </c>
      <c r="R128" s="61" t="s">
        <v>71</v>
      </c>
      <c r="S128" s="59"/>
      <c r="T128" s="51"/>
      <c r="U128" s="51"/>
      <c r="V128" s="51"/>
      <c r="W128" s="51" t="s">
        <v>71</v>
      </c>
      <c r="X128" s="51" t="s">
        <v>71</v>
      </c>
      <c r="Y128" s="352" t="s">
        <v>709</v>
      </c>
      <c r="Z128" s="353" t="s">
        <v>65</v>
      </c>
    </row>
    <row r="129" spans="1:26" ht="105.75" thickBot="1">
      <c r="A129" s="465">
        <v>125</v>
      </c>
      <c r="B129" s="367" t="s">
        <v>707</v>
      </c>
      <c r="C129" s="368" t="s">
        <v>365</v>
      </c>
      <c r="D129" s="287">
        <v>75026546</v>
      </c>
      <c r="E129" s="369">
        <v>108022013</v>
      </c>
      <c r="F129" s="370">
        <v>600138666</v>
      </c>
      <c r="G129" s="371" t="s">
        <v>710</v>
      </c>
      <c r="H129" s="372" t="s">
        <v>370</v>
      </c>
      <c r="I129" s="372" t="s">
        <v>70</v>
      </c>
      <c r="J129" s="367" t="s">
        <v>365</v>
      </c>
      <c r="K129" s="319" t="s">
        <v>711</v>
      </c>
      <c r="L129" s="373">
        <v>700000</v>
      </c>
      <c r="M129" s="140">
        <f>L129/100*85</f>
        <v>595000</v>
      </c>
      <c r="N129" s="374" t="s">
        <v>105</v>
      </c>
      <c r="O129" s="207" t="s">
        <v>154</v>
      </c>
      <c r="P129" s="264" t="s">
        <v>71</v>
      </c>
      <c r="Q129" s="287" t="s">
        <v>71</v>
      </c>
      <c r="R129" s="287" t="s">
        <v>71</v>
      </c>
      <c r="S129" s="263" t="s">
        <v>71</v>
      </c>
      <c r="T129" s="261"/>
      <c r="U129" s="261"/>
      <c r="V129" s="261"/>
      <c r="W129" s="261"/>
      <c r="X129" s="261"/>
      <c r="Y129" s="375" t="s">
        <v>709</v>
      </c>
      <c r="Z129" s="376" t="s">
        <v>65</v>
      </c>
    </row>
    <row r="131" spans="1:26" ht="41.25" customHeight="1"/>
    <row r="132" spans="1:26" ht="43.5" customHeight="1">
      <c r="A132" s="480" t="s">
        <v>712</v>
      </c>
      <c r="B132" s="480"/>
      <c r="C132" s="480"/>
      <c r="D132" s="480"/>
      <c r="E132" s="480"/>
      <c r="F132" s="480"/>
      <c r="G132" s="480"/>
    </row>
    <row r="133" spans="1:26" ht="15.75">
      <c r="A133" s="159"/>
      <c r="B133" s="159"/>
      <c r="C133" s="159"/>
      <c r="D133" s="159"/>
      <c r="E133" s="159"/>
      <c r="F133" s="159"/>
      <c r="G133" s="159"/>
      <c r="J133" s="480" t="s">
        <v>138</v>
      </c>
      <c r="K133" s="480"/>
      <c r="M133" s="480" t="s">
        <v>140</v>
      </c>
      <c r="N133" s="480"/>
    </row>
    <row r="134" spans="1:26" ht="15.75">
      <c r="A134" s="480" t="s">
        <v>137</v>
      </c>
      <c r="B134" s="480"/>
      <c r="C134" s="141"/>
      <c r="D134" s="141" t="s">
        <v>713</v>
      </c>
      <c r="E134" s="159"/>
      <c r="F134" s="159"/>
      <c r="G134" s="159"/>
      <c r="J134" s="480" t="s">
        <v>139</v>
      </c>
      <c r="K134" s="480"/>
      <c r="M134" s="480" t="s">
        <v>141</v>
      </c>
      <c r="N134" s="480"/>
    </row>
    <row r="135" spans="1:26" ht="15.75">
      <c r="A135" s="141"/>
      <c r="B135" s="141"/>
      <c r="C135" s="141"/>
      <c r="D135" s="141"/>
      <c r="E135" s="141"/>
      <c r="F135" s="159"/>
      <c r="G135" s="159"/>
    </row>
    <row r="136" spans="1:26" ht="15.75">
      <c r="A136" s="141"/>
      <c r="B136" s="141"/>
      <c r="C136" s="141"/>
      <c r="D136" s="141"/>
      <c r="E136" s="141"/>
      <c r="F136" s="159"/>
      <c r="G136" s="159"/>
    </row>
    <row r="137" spans="1:26" ht="30">
      <c r="A137" s="141"/>
      <c r="B137" s="141"/>
      <c r="C137" s="141"/>
      <c r="D137" s="141"/>
      <c r="E137" s="141"/>
      <c r="F137" s="159"/>
      <c r="G137" s="159"/>
      <c r="P137" s="362"/>
    </row>
    <row r="138" spans="1:26" ht="15.75">
      <c r="C138" s="141"/>
      <c r="D138" s="141"/>
      <c r="E138" s="141"/>
      <c r="F138" s="159"/>
      <c r="G138" s="159"/>
    </row>
    <row r="139" spans="1:26" ht="15.75">
      <c r="C139" s="141"/>
      <c r="D139" s="141"/>
      <c r="E139" s="141"/>
      <c r="F139" s="159"/>
      <c r="G139" s="159"/>
    </row>
    <row r="140" spans="1:26" ht="15.75">
      <c r="A140" s="141"/>
      <c r="B140" s="141"/>
      <c r="C140" s="141"/>
      <c r="D140" s="141"/>
      <c r="E140" s="141"/>
      <c r="F140" s="159"/>
      <c r="G140" s="159"/>
    </row>
    <row r="141" spans="1:26" ht="15.75">
      <c r="A141" s="141"/>
      <c r="B141" s="141"/>
      <c r="C141" s="141"/>
      <c r="D141" s="141"/>
      <c r="E141" s="141"/>
      <c r="F141" s="159"/>
      <c r="G141" s="159"/>
    </row>
    <row r="142" spans="1:26" ht="15.75">
      <c r="C142" s="141"/>
      <c r="D142" s="141"/>
      <c r="E142" s="160"/>
      <c r="F142" s="159"/>
      <c r="G142" s="159"/>
    </row>
    <row r="143" spans="1:26" ht="15.75">
      <c r="C143" s="141"/>
      <c r="D143" s="141"/>
      <c r="E143" s="160"/>
      <c r="F143" s="159"/>
      <c r="G143" s="159"/>
    </row>
  </sheetData>
  <mergeCells count="35">
    <mergeCell ref="M134:N134"/>
    <mergeCell ref="A132:G132"/>
    <mergeCell ref="A134:B134"/>
    <mergeCell ref="J133:K133"/>
    <mergeCell ref="J134:K134"/>
    <mergeCell ref="M133:N133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opLeftCell="A4" workbookViewId="0">
      <selection activeCell="D6" sqref="D6"/>
    </sheetView>
  </sheetViews>
  <sheetFormatPr defaultRowHeight="15"/>
  <cols>
    <col min="1" max="1" width="19.42578125" customWidth="1"/>
    <col min="2" max="2" width="12.28515625" customWidth="1"/>
    <col min="5" max="5" width="18.85546875" customWidth="1"/>
    <col min="9" max="9" width="33.28515625" customWidth="1"/>
    <col min="10" max="10" width="11.28515625" customWidth="1"/>
    <col min="11" max="11" width="12.7109375" customWidth="1"/>
    <col min="18" max="18" width="10.85546875" customWidth="1"/>
  </cols>
  <sheetData>
    <row r="1" spans="1:20" ht="30.75" customHeight="1" thickBot="1">
      <c r="A1" s="537" t="s">
        <v>126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102"/>
    </row>
    <row r="2" spans="1:20" ht="48" customHeight="1" thickBot="1">
      <c r="A2" s="470" t="s">
        <v>40</v>
      </c>
      <c r="B2" s="541" t="s">
        <v>127</v>
      </c>
      <c r="C2" s="542"/>
      <c r="D2" s="542"/>
      <c r="E2" s="543" t="s">
        <v>42</v>
      </c>
      <c r="F2" s="562" t="s">
        <v>115</v>
      </c>
      <c r="G2" s="565" t="s">
        <v>44</v>
      </c>
      <c r="H2" s="568" t="s">
        <v>45</v>
      </c>
      <c r="I2" s="571" t="s">
        <v>46</v>
      </c>
      <c r="J2" s="546" t="s">
        <v>128</v>
      </c>
      <c r="K2" s="547"/>
      <c r="L2" s="548" t="s">
        <v>48</v>
      </c>
      <c r="M2" s="549"/>
      <c r="N2" s="550" t="s">
        <v>129</v>
      </c>
      <c r="O2" s="551"/>
      <c r="P2" s="551"/>
      <c r="Q2" s="551"/>
      <c r="R2" s="548" t="s">
        <v>50</v>
      </c>
      <c r="S2" s="549"/>
    </row>
    <row r="3" spans="1:20" ht="15.75" customHeight="1" thickBot="1">
      <c r="A3" s="471"/>
      <c r="B3" s="552" t="s">
        <v>130</v>
      </c>
      <c r="C3" s="554" t="s">
        <v>131</v>
      </c>
      <c r="D3" s="554" t="s">
        <v>132</v>
      </c>
      <c r="E3" s="544"/>
      <c r="F3" s="563"/>
      <c r="G3" s="566"/>
      <c r="H3" s="569"/>
      <c r="I3" s="572"/>
      <c r="J3" s="556" t="s">
        <v>133</v>
      </c>
      <c r="K3" s="556" t="s">
        <v>134</v>
      </c>
      <c r="L3" s="558" t="s">
        <v>58</v>
      </c>
      <c r="M3" s="560" t="s">
        <v>59</v>
      </c>
      <c r="N3" s="533" t="s">
        <v>116</v>
      </c>
      <c r="O3" s="534"/>
      <c r="P3" s="534"/>
      <c r="Q3" s="534"/>
      <c r="R3" s="535" t="s">
        <v>135</v>
      </c>
      <c r="S3" s="539" t="s">
        <v>63</v>
      </c>
    </row>
    <row r="4" spans="1:20" ht="113.25" customHeight="1" thickBot="1">
      <c r="A4" s="475"/>
      <c r="B4" s="553"/>
      <c r="C4" s="555"/>
      <c r="D4" s="555"/>
      <c r="E4" s="545"/>
      <c r="F4" s="564"/>
      <c r="G4" s="567"/>
      <c r="H4" s="570"/>
      <c r="I4" s="573"/>
      <c r="J4" s="557"/>
      <c r="K4" s="557"/>
      <c r="L4" s="559"/>
      <c r="M4" s="561"/>
      <c r="N4" s="62" t="s">
        <v>121</v>
      </c>
      <c r="O4" s="63" t="s">
        <v>122</v>
      </c>
      <c r="P4" s="64" t="s">
        <v>123</v>
      </c>
      <c r="Q4" s="65" t="s">
        <v>136</v>
      </c>
      <c r="R4" s="536"/>
      <c r="S4" s="540"/>
    </row>
    <row r="5" spans="1:20" ht="96" customHeight="1">
      <c r="A5" s="33">
        <v>1</v>
      </c>
      <c r="B5" s="66" t="s">
        <v>678</v>
      </c>
      <c r="C5" s="67" t="s">
        <v>73</v>
      </c>
      <c r="D5" s="68">
        <v>75089157</v>
      </c>
      <c r="E5" s="69" t="s">
        <v>537</v>
      </c>
      <c r="F5" s="70" t="s">
        <v>370</v>
      </c>
      <c r="G5" s="71" t="s">
        <v>70</v>
      </c>
      <c r="H5" s="71" t="s">
        <v>70</v>
      </c>
      <c r="I5" s="69" t="s">
        <v>679</v>
      </c>
      <c r="J5" s="72">
        <v>9000000</v>
      </c>
      <c r="K5" s="73">
        <f>J5/100*85</f>
        <v>7650000</v>
      </c>
      <c r="L5" s="74" t="s">
        <v>680</v>
      </c>
      <c r="M5" s="75" t="s">
        <v>300</v>
      </c>
      <c r="N5" s="76"/>
      <c r="O5" s="77"/>
      <c r="P5" s="77" t="s">
        <v>71</v>
      </c>
      <c r="Q5" s="78" t="s">
        <v>71</v>
      </c>
      <c r="R5" s="76" t="s">
        <v>65</v>
      </c>
      <c r="S5" s="78" t="s">
        <v>65</v>
      </c>
    </row>
    <row r="6" spans="1:20" ht="102" customHeight="1">
      <c r="A6" s="34">
        <v>2</v>
      </c>
      <c r="B6" s="79" t="s">
        <v>678</v>
      </c>
      <c r="C6" s="365" t="s">
        <v>73</v>
      </c>
      <c r="D6" s="81">
        <v>75089157</v>
      </c>
      <c r="E6" s="35" t="s">
        <v>681</v>
      </c>
      <c r="F6" s="82" t="s">
        <v>370</v>
      </c>
      <c r="G6" s="38" t="s">
        <v>70</v>
      </c>
      <c r="H6" s="38" t="s">
        <v>70</v>
      </c>
      <c r="I6" s="38" t="s">
        <v>682</v>
      </c>
      <c r="J6" s="83">
        <v>4000000</v>
      </c>
      <c r="K6" s="84">
        <f>J6/100*85</f>
        <v>3400000</v>
      </c>
      <c r="L6" s="85" t="s">
        <v>683</v>
      </c>
      <c r="M6" s="86" t="s">
        <v>300</v>
      </c>
      <c r="N6" s="36"/>
      <c r="O6" s="56" t="s">
        <v>71</v>
      </c>
      <c r="P6" s="56" t="s">
        <v>71</v>
      </c>
      <c r="Q6" s="37"/>
      <c r="R6" s="36" t="s">
        <v>65</v>
      </c>
      <c r="S6" s="37" t="s">
        <v>65</v>
      </c>
    </row>
    <row r="7" spans="1:20" ht="112.5" customHeight="1">
      <c r="A7" s="34">
        <v>3</v>
      </c>
      <c r="B7" s="87" t="s">
        <v>678</v>
      </c>
      <c r="C7" s="80" t="s">
        <v>73</v>
      </c>
      <c r="D7" s="81">
        <v>75089157</v>
      </c>
      <c r="E7" s="35" t="s">
        <v>684</v>
      </c>
      <c r="F7" s="82" t="s">
        <v>370</v>
      </c>
      <c r="G7" s="38" t="s">
        <v>70</v>
      </c>
      <c r="H7" s="38" t="s">
        <v>70</v>
      </c>
      <c r="I7" s="35" t="s">
        <v>685</v>
      </c>
      <c r="J7" s="83">
        <v>20000000</v>
      </c>
      <c r="K7" s="84">
        <f>J7/100*85</f>
        <v>17000000</v>
      </c>
      <c r="L7" s="85" t="s">
        <v>686</v>
      </c>
      <c r="M7" s="86" t="s">
        <v>300</v>
      </c>
      <c r="N7" s="36"/>
      <c r="O7" s="56" t="s">
        <v>71</v>
      </c>
      <c r="P7" s="56" t="s">
        <v>71</v>
      </c>
      <c r="Q7" s="37" t="s">
        <v>71</v>
      </c>
      <c r="R7" s="309" t="s">
        <v>124</v>
      </c>
      <c r="S7" s="310" t="s">
        <v>65</v>
      </c>
    </row>
    <row r="8" spans="1:20" ht="165.75" customHeight="1" thickBot="1">
      <c r="A8" s="466">
        <v>4</v>
      </c>
      <c r="B8" s="311" t="s">
        <v>678</v>
      </c>
      <c r="C8" s="366" t="s">
        <v>73</v>
      </c>
      <c r="D8" s="88">
        <v>75089157</v>
      </c>
      <c r="E8" s="312" t="s">
        <v>459</v>
      </c>
      <c r="F8" s="90" t="s">
        <v>370</v>
      </c>
      <c r="G8" s="91" t="s">
        <v>70</v>
      </c>
      <c r="H8" s="91" t="s">
        <v>70</v>
      </c>
      <c r="I8" s="89" t="s">
        <v>460</v>
      </c>
      <c r="J8" s="92">
        <v>15000000</v>
      </c>
      <c r="K8" s="93">
        <f>J8/100*85</f>
        <v>12750000</v>
      </c>
      <c r="L8" s="94" t="s">
        <v>91</v>
      </c>
      <c r="M8" s="95" t="s">
        <v>300</v>
      </c>
      <c r="N8" s="313"/>
      <c r="O8" s="314"/>
      <c r="P8" s="314"/>
      <c r="Q8" s="315"/>
      <c r="R8" s="96" t="s">
        <v>124</v>
      </c>
      <c r="S8" s="97" t="s">
        <v>65</v>
      </c>
    </row>
    <row r="10" spans="1:20">
      <c r="A10" s="98"/>
      <c r="B10" s="98"/>
      <c r="C10" s="98"/>
      <c r="D10" s="98"/>
      <c r="E10" s="98"/>
      <c r="F10" s="98"/>
    </row>
    <row r="11" spans="1:20" ht="15.75">
      <c r="A11" s="480" t="s">
        <v>712</v>
      </c>
      <c r="B11" s="480"/>
      <c r="C11" s="480"/>
      <c r="D11" s="480"/>
      <c r="E11" s="480"/>
      <c r="F11" s="480"/>
      <c r="G11" s="480"/>
    </row>
    <row r="12" spans="1:20" ht="15.75">
      <c r="A12" s="159"/>
      <c r="B12" s="159"/>
      <c r="C12" s="159"/>
      <c r="D12" s="159"/>
      <c r="E12" s="159"/>
      <c r="F12" s="159"/>
      <c r="G12" s="159"/>
    </row>
    <row r="13" spans="1:20" ht="15.75">
      <c r="A13" s="480" t="s">
        <v>137</v>
      </c>
      <c r="B13" s="480"/>
      <c r="C13" s="141"/>
      <c r="D13" s="141" t="s">
        <v>713</v>
      </c>
      <c r="E13" s="159"/>
      <c r="F13" s="159"/>
      <c r="G13" s="159"/>
      <c r="H13" s="98"/>
      <c r="I13" s="98"/>
      <c r="J13" s="99"/>
      <c r="K13" s="99"/>
      <c r="L13" s="98"/>
      <c r="M13" s="98"/>
    </row>
    <row r="14" spans="1:20" ht="15.75">
      <c r="A14" s="141"/>
      <c r="B14" s="141"/>
      <c r="C14" s="141"/>
      <c r="D14" s="141"/>
      <c r="E14" s="141"/>
      <c r="F14" s="159"/>
      <c r="G14" s="159"/>
      <c r="H14" s="98"/>
      <c r="I14" s="98"/>
      <c r="J14" s="99"/>
      <c r="K14" s="99"/>
      <c r="L14" s="98"/>
      <c r="M14" s="98"/>
    </row>
    <row r="15" spans="1:20" ht="15.75">
      <c r="A15" s="141"/>
      <c r="B15" s="141"/>
      <c r="C15" s="141"/>
      <c r="D15" s="141"/>
      <c r="E15" s="141"/>
      <c r="F15" s="159"/>
      <c r="G15" s="159"/>
      <c r="H15" s="98"/>
      <c r="I15" s="98"/>
      <c r="J15" s="99"/>
      <c r="K15" s="99"/>
      <c r="L15" s="98"/>
      <c r="M15" s="98"/>
    </row>
    <row r="16" spans="1:20" ht="15.75">
      <c r="A16" s="141"/>
      <c r="B16" s="141"/>
      <c r="C16" s="141"/>
      <c r="D16" s="141"/>
      <c r="E16" s="141"/>
      <c r="F16" s="159"/>
      <c r="G16" s="159"/>
      <c r="H16" s="98"/>
      <c r="I16" s="98"/>
      <c r="J16" s="99"/>
      <c r="K16" s="99"/>
      <c r="L16" s="98"/>
      <c r="M16" s="98"/>
    </row>
    <row r="17" spans="1:13" ht="15.75">
      <c r="A17" s="480" t="s">
        <v>138</v>
      </c>
      <c r="B17" s="480"/>
      <c r="C17" s="141"/>
      <c r="D17" s="141"/>
      <c r="E17" s="141"/>
      <c r="F17" s="159"/>
      <c r="G17" s="159"/>
      <c r="H17" s="98"/>
      <c r="I17" s="98"/>
      <c r="J17" s="99"/>
      <c r="K17" s="99"/>
      <c r="L17" s="98"/>
      <c r="M17" s="98"/>
    </row>
    <row r="18" spans="1:13" ht="15.75">
      <c r="A18" s="480" t="s">
        <v>139</v>
      </c>
      <c r="B18" s="480"/>
      <c r="C18" s="141"/>
      <c r="D18" s="141"/>
      <c r="E18" s="141"/>
      <c r="F18" s="159"/>
      <c r="G18" s="159"/>
      <c r="H18" s="98"/>
      <c r="I18" s="98"/>
      <c r="J18" s="99"/>
      <c r="K18" s="99"/>
      <c r="L18" s="98"/>
      <c r="M18" s="98"/>
    </row>
    <row r="19" spans="1:13" ht="15.75">
      <c r="A19" s="141"/>
      <c r="B19" s="141"/>
      <c r="C19" s="141"/>
      <c r="D19" s="141"/>
      <c r="E19" s="141"/>
      <c r="F19" s="159"/>
      <c r="G19" s="159"/>
      <c r="H19" s="98"/>
      <c r="I19" s="98"/>
      <c r="J19" s="99"/>
      <c r="K19" s="99"/>
      <c r="L19" s="98"/>
      <c r="M19" s="98"/>
    </row>
    <row r="20" spans="1:13" ht="15.75">
      <c r="A20" s="141"/>
      <c r="B20" s="141"/>
      <c r="C20" s="141"/>
      <c r="D20" s="141"/>
      <c r="E20" s="141"/>
      <c r="F20" s="159"/>
      <c r="G20" s="159"/>
      <c r="H20" s="100"/>
      <c r="I20" s="100"/>
      <c r="J20" s="101"/>
      <c r="K20" s="101"/>
      <c r="L20" s="98"/>
      <c r="M20" s="98"/>
    </row>
    <row r="21" spans="1:13" ht="15.75">
      <c r="A21" s="480" t="s">
        <v>140</v>
      </c>
      <c r="B21" s="480"/>
      <c r="C21" s="141"/>
      <c r="D21" s="141"/>
      <c r="E21" s="160"/>
      <c r="F21" s="159"/>
      <c r="G21" s="159"/>
      <c r="H21" s="100"/>
      <c r="I21" s="100"/>
      <c r="J21" s="101"/>
      <c r="K21" s="101"/>
      <c r="L21" s="98"/>
      <c r="M21" s="98"/>
    </row>
    <row r="22" spans="1:13" ht="15.75">
      <c r="A22" s="480" t="s">
        <v>141</v>
      </c>
      <c r="B22" s="480"/>
      <c r="C22" s="141"/>
      <c r="D22" s="141"/>
      <c r="E22" s="160"/>
      <c r="F22" s="159"/>
      <c r="G22" s="159"/>
      <c r="H22" s="100"/>
      <c r="I22" s="100"/>
      <c r="J22" s="101"/>
      <c r="K22" s="101"/>
      <c r="L22" s="98"/>
      <c r="M22" s="98"/>
    </row>
    <row r="23" spans="1:13">
      <c r="A23" s="100"/>
      <c r="B23" s="100"/>
      <c r="C23" s="100"/>
      <c r="D23" s="100"/>
      <c r="E23" s="100"/>
      <c r="F23" s="100"/>
      <c r="G23" s="100"/>
      <c r="H23" s="100"/>
      <c r="I23" s="100"/>
      <c r="J23" s="101"/>
      <c r="K23" s="101"/>
      <c r="L23" s="98"/>
      <c r="M23" s="98"/>
    </row>
    <row r="24" spans="1:13">
      <c r="A24" s="100"/>
      <c r="B24" s="100"/>
      <c r="C24" s="100"/>
      <c r="D24" s="100"/>
      <c r="E24" s="100"/>
      <c r="F24" s="100"/>
      <c r="G24" s="100"/>
      <c r="H24" s="100"/>
      <c r="I24" s="100"/>
      <c r="J24" s="101"/>
      <c r="K24" s="101"/>
      <c r="L24" s="98"/>
      <c r="M24" s="98"/>
    </row>
    <row r="25" spans="1:13">
      <c r="A25" s="100"/>
      <c r="B25" s="100"/>
      <c r="C25" s="100"/>
      <c r="D25" s="100"/>
      <c r="E25" s="100"/>
      <c r="F25" s="100"/>
      <c r="G25" s="100"/>
      <c r="H25" s="100"/>
      <c r="I25" s="100"/>
      <c r="J25" s="101"/>
      <c r="K25" s="101"/>
      <c r="L25" s="98"/>
      <c r="M25" s="98"/>
    </row>
    <row r="26" spans="1:13">
      <c r="A26" s="100"/>
      <c r="B26" s="100"/>
      <c r="C26" s="100"/>
      <c r="D26" s="100"/>
      <c r="E26" s="100"/>
      <c r="F26" s="100"/>
      <c r="G26" s="100"/>
      <c r="H26" s="100"/>
      <c r="I26" s="100"/>
      <c r="J26" s="101"/>
      <c r="K26" s="101"/>
      <c r="L26" s="98"/>
      <c r="M26" s="98"/>
    </row>
    <row r="27" spans="1:13">
      <c r="A27" s="100"/>
      <c r="B27" s="100"/>
      <c r="C27" s="100"/>
      <c r="D27" s="100"/>
      <c r="E27" s="100"/>
      <c r="F27" s="100"/>
      <c r="G27" s="100"/>
      <c r="H27" s="100"/>
      <c r="I27" s="100"/>
      <c r="J27" s="101"/>
      <c r="K27" s="101"/>
      <c r="L27" s="98"/>
      <c r="M27" s="98"/>
    </row>
    <row r="28" spans="1:13">
      <c r="A28" s="100"/>
      <c r="B28" s="100"/>
      <c r="C28" s="100"/>
      <c r="D28" s="100"/>
      <c r="E28" s="100"/>
      <c r="F28" s="100"/>
      <c r="G28" s="100"/>
      <c r="H28" s="100"/>
      <c r="I28" s="100"/>
      <c r="J28" s="101"/>
      <c r="K28" s="101"/>
      <c r="L28" s="98"/>
      <c r="M28" s="98"/>
    </row>
    <row r="29" spans="1:13">
      <c r="A29" s="100"/>
      <c r="B29" s="100"/>
      <c r="C29" s="100"/>
      <c r="D29" s="100"/>
      <c r="E29" s="100"/>
      <c r="F29" s="100"/>
      <c r="G29" s="100"/>
      <c r="H29" s="100"/>
      <c r="I29" s="100"/>
      <c r="J29" s="101"/>
      <c r="K29" s="101"/>
      <c r="L29" s="98"/>
      <c r="M29" s="98"/>
    </row>
    <row r="30" spans="1:13">
      <c r="A30" s="100"/>
      <c r="B30" s="100"/>
      <c r="C30" s="100"/>
      <c r="D30" s="100"/>
      <c r="E30" s="100"/>
      <c r="F30" s="100"/>
      <c r="G30" s="100"/>
      <c r="H30" s="100"/>
      <c r="I30" s="100"/>
      <c r="J30" s="101"/>
      <c r="K30" s="101"/>
      <c r="L30" s="98"/>
      <c r="M30" s="98"/>
    </row>
    <row r="31" spans="1:13">
      <c r="A31" s="100"/>
      <c r="B31" s="100"/>
      <c r="C31" s="100"/>
      <c r="D31" s="100"/>
      <c r="E31" s="100"/>
      <c r="F31" s="100"/>
      <c r="G31" s="100"/>
      <c r="H31" s="100"/>
      <c r="I31" s="100"/>
      <c r="J31" s="101"/>
      <c r="K31" s="101"/>
      <c r="L31" s="98"/>
      <c r="M31" s="98"/>
    </row>
    <row r="32" spans="1:13">
      <c r="A32" s="100"/>
      <c r="B32" s="100"/>
      <c r="C32" s="100"/>
      <c r="D32" s="100"/>
      <c r="E32" s="100"/>
      <c r="F32" s="100"/>
      <c r="G32" s="100"/>
      <c r="H32" s="100"/>
      <c r="I32" s="100"/>
      <c r="J32" s="101"/>
      <c r="K32" s="101"/>
      <c r="L32" s="98"/>
      <c r="M32" s="98"/>
    </row>
    <row r="33" spans="1:13">
      <c r="A33" s="98"/>
      <c r="B33" s="98"/>
      <c r="C33" s="98"/>
      <c r="D33" s="98"/>
      <c r="E33" s="98"/>
      <c r="F33" s="98"/>
      <c r="G33" s="98"/>
      <c r="H33" s="98"/>
      <c r="I33" s="98"/>
      <c r="J33" s="99"/>
      <c r="K33" s="99"/>
      <c r="L33" s="98"/>
      <c r="M33" s="98"/>
    </row>
    <row r="34" spans="1:13">
      <c r="A34" s="98"/>
      <c r="B34" s="98"/>
      <c r="C34" s="98"/>
      <c r="D34" s="98"/>
      <c r="E34" s="98"/>
      <c r="F34" s="98"/>
      <c r="G34" s="98"/>
      <c r="H34" s="98"/>
      <c r="I34" s="98"/>
      <c r="J34" s="99"/>
      <c r="K34" s="99"/>
      <c r="L34" s="98"/>
      <c r="M34" s="98"/>
    </row>
    <row r="35" spans="1:13">
      <c r="A35" s="98"/>
      <c r="B35" s="98"/>
      <c r="C35" s="98"/>
      <c r="D35" s="98"/>
      <c r="E35" s="98"/>
      <c r="F35" s="98"/>
      <c r="G35" s="98"/>
      <c r="H35" s="98"/>
      <c r="I35" s="98"/>
      <c r="J35" s="99"/>
      <c r="K35" s="99"/>
      <c r="L35" s="98"/>
      <c r="M35" s="98"/>
    </row>
    <row r="36" spans="1:13">
      <c r="A36" s="98"/>
      <c r="B36" s="98"/>
      <c r="C36" s="98"/>
      <c r="D36" s="98"/>
      <c r="E36" s="98"/>
      <c r="F36" s="98"/>
      <c r="G36" s="98"/>
      <c r="H36" s="98"/>
      <c r="I36" s="98"/>
      <c r="J36" s="99"/>
      <c r="K36" s="99"/>
      <c r="L36" s="98"/>
      <c r="M36" s="98"/>
    </row>
  </sheetData>
  <mergeCells count="28">
    <mergeCell ref="A22:B22"/>
    <mergeCell ref="A11:G11"/>
    <mergeCell ref="A13:B13"/>
    <mergeCell ref="A17:B17"/>
    <mergeCell ref="A18:B18"/>
    <mergeCell ref="A21:B21"/>
    <mergeCell ref="J3:J4"/>
    <mergeCell ref="A2:A4"/>
    <mergeCell ref="F2:F4"/>
    <mergeCell ref="G2:G4"/>
    <mergeCell ref="H2:H4"/>
    <mergeCell ref="I2:I4"/>
    <mergeCell ref="N3:Q3"/>
    <mergeCell ref="R3:R4"/>
    <mergeCell ref="A1:S1"/>
    <mergeCell ref="S3:S4"/>
    <mergeCell ref="B2:D2"/>
    <mergeCell ref="E2:E4"/>
    <mergeCell ref="J2:K2"/>
    <mergeCell ref="L2:M2"/>
    <mergeCell ref="N2:Q2"/>
    <mergeCell ref="R2:S2"/>
    <mergeCell ref="B3:B4"/>
    <mergeCell ref="C3:C4"/>
    <mergeCell ref="D3:D4"/>
    <mergeCell ref="K3:K4"/>
    <mergeCell ref="L3:L4"/>
    <mergeCell ref="M3:M4"/>
  </mergeCells>
  <pageMargins left="0.7" right="0.7" top="0.78740157499999996" bottom="0.78740157499999996" header="0.3" footer="0.3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Bluchová</dc:creator>
  <cp:lastModifiedBy>Michaela Bluchová</cp:lastModifiedBy>
  <cp:lastPrinted>2025-05-22T05:20:56Z</cp:lastPrinted>
  <dcterms:created xsi:type="dcterms:W3CDTF">2023-07-31T08:57:44Z</dcterms:created>
  <dcterms:modified xsi:type="dcterms:W3CDTF">2025-05-22T05:23:33Z</dcterms:modified>
</cp:coreProperties>
</file>