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cova_kr-s_cz/Documents/Plocha/"/>
    </mc:Choice>
  </mc:AlternateContent>
  <xr:revisionPtr revIDLastSave="2" documentId="13_ncr:1_{76785A30-7BF6-4211-864B-EF142FE33282}" xr6:coauthVersionLast="47" xr6:coauthVersionMax="47" xr10:uidLastSave="{836A4AF2-6B83-46A8-9AE1-1E4E88A3BB5A}"/>
  <bookViews>
    <workbookView xWindow="-110" yWindow="-110" windowWidth="19420" windowHeight="11500" xr2:uid="{00000000-000D-0000-FFFF-FFFF00000000}"/>
  </bookViews>
  <sheets>
    <sheet name="silnice II.tříd (2)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3" l="1"/>
  <c r="G4" i="13"/>
</calcChain>
</file>

<file path=xl/sharedStrings.xml><?xml version="1.0" encoding="utf-8"?>
<sst xmlns="http://schemas.openxmlformats.org/spreadsheetml/2006/main" count="94" uniqueCount="63">
  <si>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</si>
  <si>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</si>
  <si>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</si>
  <si>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</si>
  <si>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</si>
  <si>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</si>
  <si>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</si>
  <si>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</si>
  <si>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</si>
  <si>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</si>
  <si>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</si>
  <si>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</si>
  <si>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Silnice II. třídy</t>
  </si>
  <si>
    <t>Číslo silnice</t>
  </si>
  <si>
    <t>Krajní body úseku</t>
  </si>
  <si>
    <t xml:space="preserve">Naplňování indikátorů </t>
  </si>
  <si>
    <t>začátek</t>
  </si>
  <si>
    <t>konec</t>
  </si>
  <si>
    <t>stručný popis např. zpracovaná PD, zajištěné výkupy, výber dodavatele</t>
  </si>
  <si>
    <t xml:space="preserve">II/126 – Propojení D1 se sil. I/2, II. etapa </t>
  </si>
  <si>
    <t>II/126</t>
  </si>
  <si>
    <t>ano</t>
  </si>
  <si>
    <t>II/125 Vlašim – příčná spára u mostu 125-012</t>
  </si>
  <si>
    <t>II/125</t>
  </si>
  <si>
    <t>probíhá realizace</t>
  </si>
  <si>
    <t>OK silnic II/106 x III/1065 x III/1066 Krhanice</t>
  </si>
  <si>
    <t>II/106</t>
  </si>
  <si>
    <t>II/114 - II/117  Hořovice, východní obchvat</t>
  </si>
  <si>
    <t>II/114</t>
  </si>
  <si>
    <t>novostavba</t>
  </si>
  <si>
    <t>II/244 Měšice I/9 – Byšice I/16 - I.etapa</t>
  </si>
  <si>
    <t>II/244</t>
  </si>
  <si>
    <t>II/229 Rakovník, připojení na II/237 (obchvat města, trasa B3)</t>
  </si>
  <si>
    <t>II/229</t>
  </si>
  <si>
    <t>II/101 Drahelčice obchvat, připojení ze sjezdu z D5</t>
  </si>
  <si>
    <t>II/101</t>
  </si>
  <si>
    <t>II/115 Praha - Lety, rekonstrukce I. etapa</t>
  </si>
  <si>
    <t>II/115</t>
  </si>
  <si>
    <t>II/605 Levín, rekonstrukce mostu ev.č. 605-034</t>
  </si>
  <si>
    <t>II/605</t>
  </si>
  <si>
    <t>II/603 Sulice - Želivec, rekonstrukce silnice a mostů</t>
  </si>
  <si>
    <t>II/603</t>
  </si>
  <si>
    <t>II/125 Vlašim- Pavlovice, narovnání</t>
  </si>
  <si>
    <t>II/111 Líšno, Most ev.č. 111-003 přes odpad z rybníka u obce Líšno</t>
  </si>
  <si>
    <t>II/111</t>
  </si>
  <si>
    <t>Poděbrady, most ev. Č. 611-014 přes inundaci řeky Labe</t>
  </si>
  <si>
    <t>II/611</t>
  </si>
  <si>
    <t>38,286 125</t>
  </si>
  <si>
    <t>38,338 125</t>
  </si>
  <si>
    <t>II/125 Louňovice - Kamberk</t>
  </si>
  <si>
    <t>II/261 a III/26124 Liběchov - hr. Kraje, rekonstrukce, I. část (intravilán Liběchov)</t>
  </si>
  <si>
    <t>II/261</t>
  </si>
  <si>
    <t>realizace dokončena</t>
  </si>
  <si>
    <t>probíhá hodnocení soutěže, před podpisem SOD</t>
  </si>
  <si>
    <t>realizace bude zahájena v roce 2026</t>
  </si>
  <si>
    <t>probíhá hodnocení nabídek, před podpisem SOD</t>
  </si>
  <si>
    <t>II/112</t>
  </si>
  <si>
    <t>probíhá příprava PDPS a majetkoprávní vypořádání</t>
  </si>
  <si>
    <t>4,17 a 6,17</t>
  </si>
  <si>
    <t>II/101 Jirny, most ev.č. 101-076 most přes Jirenský potok za obcí Jirny</t>
  </si>
  <si>
    <t>před zahájením soutěže na dodavatele stavby</t>
  </si>
  <si>
    <t>II/112 Struhařov, okružní křižovatka a silnice, 2. etapa</t>
  </si>
  <si>
    <t>Usnesení 5-1/KH/2025/RSK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</si>
</sst>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3" fillId="0" borderId="0" xfId="0" applyFont="1" applyAlignment="1">
      <alignment vertical="top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/>
    <xf numFmtId="0" fontId="0" fillId="5" borderId="9" xfId="0" applyFill="1" applyBorder="1" applyAlignment="1">
      <alignment horizontal="center" vertical="center"/>
    </xf>
    <xf numFmtId="4" fontId="0" fillId="5" borderId="9" xfId="0" applyNumberFormat="1" applyFill="1" applyBorder="1"/>
    <xf numFmtId="44" fontId="8" fillId="0" borderId="0" xfId="0" applyNumberFormat="1" applyFont="1"/>
    <xf numFmtId="164" fontId="0" fillId="5" borderId="9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1" fillId="0" borderId="0" xfId="0" applyFont="1"/>
    <xf numFmtId="44" fontId="0" fillId="0" borderId="0" xfId="0" applyNumberFormat="1"/>
    <xf numFmtId="4" fontId="0" fillId="4" borderId="9" xfId="0" applyNumberFormat="1" applyFill="1" applyBorder="1"/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9" fontId="0" fillId="0" borderId="0" xfId="0" applyNumberFormat="1" applyAlignment="1">
      <alignment horizontal="left" vertical="top"/>
    </xf>
    <xf numFmtId="4" fontId="0" fillId="0" borderId="0" xfId="0" applyNumberFormat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Čárka 2" xfId="1" xr:uid="{2491F374-0A52-4255-BF3E-1E6164A52857}"/>
    <cellStyle name="Čárka 3" xfId="2" xr:uid="{4A940BA3-0863-41A1-898C-9A524624E420}"/>
    <cellStyle name="Čárka 5" xfId="3" xr:uid="{431740B3-1D70-478E-B9AF-1B0EFC2CBF66}"/>
    <cellStyle name="Normální" xfId="0" builtinId="0"/>
    <cellStyle name="Normální 3" xfId="4" xr:uid="{887BBDA9-B68C-402E-9296-6801FCF52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E57B-D2F1-49BE-97D1-82B8FB519C97}">
  <sheetPr>
    <pageSetUpPr fitToPage="1"/>
  </sheetPr>
  <dimension ref="A1:M28"/>
  <sheetViews>
    <sheetView tabSelected="1" topLeftCell="A6" workbookViewId="0">
      <selection activeCell="B25" sqref="B25"/>
    </sheetView>
  </sheetViews>
  <sheetFormatPr defaultRowHeight="14.5" x14ac:dyDescent="0.35"/>
  <cols>
    <col min="1" max="1" width="17.453125" customWidth="1"/>
    <col min="2" max="2" width="80.54296875" customWidth="1"/>
    <col min="3" max="3" width="14.453125" customWidth="1"/>
    <col min="4" max="4" width="11" customWidth="1"/>
    <col min="5" max="5" width="12.453125" customWidth="1"/>
    <col min="6" max="6" width="15.453125" customWidth="1"/>
    <col min="7" max="7" width="20.1796875" bestFit="1" customWidth="1"/>
    <col min="12" max="12" width="51.1796875" customWidth="1"/>
    <col min="13" max="13" width="14.453125" customWidth="1"/>
  </cols>
  <sheetData>
    <row r="1" spans="1:13" ht="15" thickBot="1" x14ac:dyDescent="0.4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1" customFormat="1" ht="12.75" customHeight="1" x14ac:dyDescent="0.35">
      <c r="A2" s="25" t="s">
        <v>0</v>
      </c>
      <c r="B2" s="27" t="s">
        <v>1</v>
      </c>
      <c r="C2" s="29" t="s">
        <v>13</v>
      </c>
      <c r="D2" s="31" t="s">
        <v>14</v>
      </c>
      <c r="E2" s="32"/>
      <c r="F2" s="33" t="s">
        <v>2</v>
      </c>
      <c r="G2" s="34"/>
      <c r="H2" s="31" t="s">
        <v>3</v>
      </c>
      <c r="I2" s="32"/>
      <c r="J2" s="31" t="s">
        <v>15</v>
      </c>
      <c r="K2" s="32"/>
      <c r="L2" s="31" t="s">
        <v>4</v>
      </c>
      <c r="M2" s="32"/>
    </row>
    <row r="3" spans="1:13" s="1" customFormat="1" ht="65.5" thickBot="1" x14ac:dyDescent="0.4">
      <c r="A3" s="26"/>
      <c r="B3" s="28"/>
      <c r="C3" s="30"/>
      <c r="D3" s="13" t="s">
        <v>16</v>
      </c>
      <c r="E3" s="14" t="s">
        <v>17</v>
      </c>
      <c r="F3" s="15" t="s">
        <v>5</v>
      </c>
      <c r="G3" s="16" t="s">
        <v>6</v>
      </c>
      <c r="H3" s="17" t="s">
        <v>7</v>
      </c>
      <c r="I3" s="18" t="s">
        <v>8</v>
      </c>
      <c r="J3" s="19" t="s">
        <v>9</v>
      </c>
      <c r="K3" s="18" t="s">
        <v>10</v>
      </c>
      <c r="L3" s="19" t="s">
        <v>18</v>
      </c>
      <c r="M3" s="20" t="s">
        <v>11</v>
      </c>
    </row>
    <row r="4" spans="1:13" x14ac:dyDescent="0.35">
      <c r="A4" s="2">
        <v>1</v>
      </c>
      <c r="B4" s="3" t="s">
        <v>19</v>
      </c>
      <c r="C4" s="4" t="s">
        <v>20</v>
      </c>
      <c r="D4" s="7">
        <v>2.411</v>
      </c>
      <c r="E4" s="7">
        <v>19.617000000000001</v>
      </c>
      <c r="F4" s="12">
        <v>490261088.50999999</v>
      </c>
      <c r="G4" s="5">
        <f>270386317</f>
        <v>270386317</v>
      </c>
      <c r="H4" s="4">
        <v>2026</v>
      </c>
      <c r="I4" s="4">
        <v>2028</v>
      </c>
      <c r="J4" s="3"/>
      <c r="K4" s="3"/>
      <c r="L4" s="9" t="s">
        <v>55</v>
      </c>
      <c r="M4" s="4" t="s">
        <v>21</v>
      </c>
    </row>
    <row r="5" spans="1:13" x14ac:dyDescent="0.35">
      <c r="A5" s="2">
        <v>2</v>
      </c>
      <c r="B5" s="3" t="s">
        <v>22</v>
      </c>
      <c r="C5" s="4" t="s">
        <v>23</v>
      </c>
      <c r="D5" s="7">
        <v>14.63</v>
      </c>
      <c r="E5" s="7">
        <v>20.8</v>
      </c>
      <c r="F5" s="8">
        <v>70583798.620000005</v>
      </c>
      <c r="G5" s="5">
        <v>26440220.530000001</v>
      </c>
      <c r="H5" s="4">
        <v>2024</v>
      </c>
      <c r="I5" s="4">
        <v>2024</v>
      </c>
      <c r="J5" s="3"/>
      <c r="K5" s="3"/>
      <c r="L5" s="9" t="s">
        <v>52</v>
      </c>
      <c r="M5" s="4" t="s">
        <v>21</v>
      </c>
    </row>
    <row r="6" spans="1:13" x14ac:dyDescent="0.35">
      <c r="A6" s="2">
        <v>3</v>
      </c>
      <c r="B6" s="3" t="s">
        <v>25</v>
      </c>
      <c r="C6" s="4" t="s">
        <v>26</v>
      </c>
      <c r="D6" s="4">
        <v>16.343039999999998</v>
      </c>
      <c r="E6" s="7">
        <v>16.42991</v>
      </c>
      <c r="F6" s="8">
        <v>20045685.120000001</v>
      </c>
      <c r="G6" s="5">
        <v>4160994.19</v>
      </c>
      <c r="H6" s="4">
        <v>2024</v>
      </c>
      <c r="I6" s="4">
        <v>2024</v>
      </c>
      <c r="J6" s="3"/>
      <c r="K6" s="3"/>
      <c r="L6" s="9" t="s">
        <v>52</v>
      </c>
      <c r="M6" s="4" t="s">
        <v>21</v>
      </c>
    </row>
    <row r="7" spans="1:13" x14ac:dyDescent="0.35">
      <c r="A7" s="2">
        <v>4</v>
      </c>
      <c r="B7" s="3" t="s">
        <v>27</v>
      </c>
      <c r="C7" s="4" t="s">
        <v>28</v>
      </c>
      <c r="D7" s="4" t="s">
        <v>29</v>
      </c>
      <c r="E7" s="4"/>
      <c r="F7" s="8">
        <v>341100878.67000002</v>
      </c>
      <c r="G7" s="5">
        <v>231534021.91999999</v>
      </c>
      <c r="H7" s="4">
        <v>2024</v>
      </c>
      <c r="I7" s="4">
        <v>2026</v>
      </c>
      <c r="J7" s="3"/>
      <c r="K7" s="3"/>
      <c r="L7" s="9" t="s">
        <v>24</v>
      </c>
      <c r="M7" s="4" t="s">
        <v>21</v>
      </c>
    </row>
    <row r="8" spans="1:13" x14ac:dyDescent="0.35">
      <c r="A8" s="2">
        <v>5</v>
      </c>
      <c r="B8" s="3" t="s">
        <v>30</v>
      </c>
      <c r="C8" s="4" t="s">
        <v>31</v>
      </c>
      <c r="D8" s="7">
        <v>0</v>
      </c>
      <c r="E8" s="7">
        <v>7</v>
      </c>
      <c r="F8" s="8">
        <v>94546645.859999999</v>
      </c>
      <c r="G8" s="5">
        <v>27143726.66</v>
      </c>
      <c r="H8" s="4">
        <v>2024</v>
      </c>
      <c r="I8" s="4">
        <v>2025</v>
      </c>
      <c r="J8" s="3"/>
      <c r="K8" s="3"/>
      <c r="L8" s="9" t="s">
        <v>52</v>
      </c>
      <c r="M8" s="4" t="s">
        <v>21</v>
      </c>
    </row>
    <row r="9" spans="1:13" x14ac:dyDescent="0.35">
      <c r="A9" s="2">
        <v>6</v>
      </c>
      <c r="B9" s="3" t="s">
        <v>32</v>
      </c>
      <c r="C9" s="4" t="s">
        <v>33</v>
      </c>
      <c r="D9" s="4" t="s">
        <v>29</v>
      </c>
      <c r="E9" s="4"/>
      <c r="F9" s="8">
        <v>268502640.94</v>
      </c>
      <c r="G9" s="5">
        <v>140405775.18000001</v>
      </c>
      <c r="H9" s="4">
        <v>2024</v>
      </c>
      <c r="I9" s="4">
        <v>2026</v>
      </c>
      <c r="J9" s="3"/>
      <c r="K9" s="3"/>
      <c r="L9" s="9" t="s">
        <v>24</v>
      </c>
      <c r="M9" s="4" t="s">
        <v>21</v>
      </c>
    </row>
    <row r="10" spans="1:13" x14ac:dyDescent="0.35">
      <c r="A10" s="2">
        <v>7</v>
      </c>
      <c r="B10" s="3" t="s">
        <v>34</v>
      </c>
      <c r="C10" s="4" t="s">
        <v>35</v>
      </c>
      <c r="D10" s="4" t="s">
        <v>29</v>
      </c>
      <c r="E10" s="4"/>
      <c r="F10" s="8">
        <v>188351335.13999999</v>
      </c>
      <c r="G10" s="5">
        <v>127488372.58</v>
      </c>
      <c r="H10" s="4">
        <v>2025</v>
      </c>
      <c r="I10" s="4">
        <v>2026</v>
      </c>
      <c r="J10" s="3"/>
      <c r="K10" s="3"/>
      <c r="L10" s="9" t="s">
        <v>24</v>
      </c>
      <c r="M10" s="4" t="s">
        <v>21</v>
      </c>
    </row>
    <row r="11" spans="1:13" x14ac:dyDescent="0.35">
      <c r="A11" s="4">
        <v>8</v>
      </c>
      <c r="B11" s="3" t="s">
        <v>36</v>
      </c>
      <c r="C11" s="4" t="s">
        <v>37</v>
      </c>
      <c r="D11" s="7">
        <v>4.8579999999999997</v>
      </c>
      <c r="E11" s="7">
        <v>7.12</v>
      </c>
      <c r="F11" s="8">
        <v>70598168.989999995</v>
      </c>
      <c r="G11" s="5">
        <v>40093931.979999997</v>
      </c>
      <c r="H11" s="4">
        <v>2024</v>
      </c>
      <c r="I11" s="4">
        <v>2024</v>
      </c>
      <c r="J11" s="4"/>
      <c r="K11" s="4"/>
      <c r="L11" s="9" t="s">
        <v>52</v>
      </c>
      <c r="M11" s="4" t="s">
        <v>21</v>
      </c>
    </row>
    <row r="12" spans="1:13" x14ac:dyDescent="0.35">
      <c r="A12" s="4">
        <v>9</v>
      </c>
      <c r="B12" s="3" t="s">
        <v>38</v>
      </c>
      <c r="C12" s="4" t="s">
        <v>39</v>
      </c>
      <c r="D12" s="7">
        <v>22.6</v>
      </c>
      <c r="E12" s="7">
        <v>22.7</v>
      </c>
      <c r="F12" s="8">
        <v>35692841.170000002</v>
      </c>
      <c r="G12" s="5">
        <v>23094949.190000001</v>
      </c>
      <c r="H12" s="4">
        <v>2026</v>
      </c>
      <c r="I12" s="4">
        <v>2026</v>
      </c>
      <c r="J12" s="4"/>
      <c r="K12" s="4"/>
      <c r="L12" s="9" t="s">
        <v>54</v>
      </c>
      <c r="M12" s="4" t="s">
        <v>21</v>
      </c>
    </row>
    <row r="13" spans="1:13" x14ac:dyDescent="0.35">
      <c r="A13" s="4">
        <v>10</v>
      </c>
      <c r="B13" s="3" t="s">
        <v>40</v>
      </c>
      <c r="C13" s="4" t="s">
        <v>41</v>
      </c>
      <c r="D13" s="7">
        <v>8.2260000000000009</v>
      </c>
      <c r="E13" s="7">
        <v>12.81</v>
      </c>
      <c r="F13" s="8">
        <v>170780780.61000001</v>
      </c>
      <c r="G13" s="5">
        <v>112168672.83</v>
      </c>
      <c r="H13" s="4">
        <v>2026</v>
      </c>
      <c r="I13" s="4">
        <v>2027</v>
      </c>
      <c r="J13" s="4"/>
      <c r="K13" s="4"/>
      <c r="L13" s="9" t="s">
        <v>53</v>
      </c>
      <c r="M13" s="4" t="s">
        <v>21</v>
      </c>
    </row>
    <row r="14" spans="1:13" x14ac:dyDescent="0.35">
      <c r="A14" s="4">
        <v>11</v>
      </c>
      <c r="B14" s="3" t="s">
        <v>42</v>
      </c>
      <c r="C14" s="4" t="s">
        <v>23</v>
      </c>
      <c r="D14" s="7">
        <v>23.2</v>
      </c>
      <c r="E14" s="7">
        <v>24.22</v>
      </c>
      <c r="F14" s="8">
        <v>81086126.319999993</v>
      </c>
      <c r="G14" s="5">
        <v>32453236.399999999</v>
      </c>
      <c r="H14" s="4">
        <v>2025</v>
      </c>
      <c r="I14" s="4">
        <v>2026</v>
      </c>
      <c r="J14" s="4"/>
      <c r="K14" s="4"/>
      <c r="L14" s="9" t="s">
        <v>24</v>
      </c>
      <c r="M14" s="4" t="s">
        <v>21</v>
      </c>
    </row>
    <row r="15" spans="1:13" x14ac:dyDescent="0.35">
      <c r="A15" s="4">
        <v>12</v>
      </c>
      <c r="B15" s="3" t="s">
        <v>43</v>
      </c>
      <c r="C15" s="4" t="s">
        <v>44</v>
      </c>
      <c r="D15" s="7">
        <v>2.0019999999999998</v>
      </c>
      <c r="E15" s="7">
        <v>2.048</v>
      </c>
      <c r="F15" s="8">
        <v>16533397.58</v>
      </c>
      <c r="G15" s="5">
        <v>8618868.2200000007</v>
      </c>
      <c r="H15" s="4">
        <v>2025</v>
      </c>
      <c r="I15" s="4">
        <v>2025</v>
      </c>
      <c r="J15" s="4"/>
      <c r="K15" s="4"/>
      <c r="L15" s="9" t="s">
        <v>24</v>
      </c>
      <c r="M15" s="4" t="s">
        <v>21</v>
      </c>
    </row>
    <row r="16" spans="1:13" x14ac:dyDescent="0.35">
      <c r="A16" s="4">
        <v>13</v>
      </c>
      <c r="B16" s="3" t="s">
        <v>45</v>
      </c>
      <c r="C16" s="4" t="s">
        <v>46</v>
      </c>
      <c r="D16" s="7" t="s">
        <v>47</v>
      </c>
      <c r="E16" s="7" t="s">
        <v>48</v>
      </c>
      <c r="F16" s="8">
        <v>56494527.390000001</v>
      </c>
      <c r="G16" s="5">
        <v>35539401.079999998</v>
      </c>
      <c r="H16" s="4">
        <v>2026</v>
      </c>
      <c r="I16" s="4">
        <v>2026</v>
      </c>
      <c r="J16" s="4"/>
      <c r="K16" s="4"/>
      <c r="L16" s="9" t="s">
        <v>54</v>
      </c>
      <c r="M16" s="4" t="s">
        <v>21</v>
      </c>
    </row>
    <row r="17" spans="1:13" x14ac:dyDescent="0.35">
      <c r="A17" s="4">
        <v>14</v>
      </c>
      <c r="B17" s="3" t="s">
        <v>49</v>
      </c>
      <c r="C17" s="4" t="s">
        <v>23</v>
      </c>
      <c r="D17" s="7">
        <v>5.7880000000000003</v>
      </c>
      <c r="E17" s="7">
        <v>13</v>
      </c>
      <c r="F17" s="8">
        <v>201140382.16999999</v>
      </c>
      <c r="G17" s="5">
        <v>121199436.47</v>
      </c>
      <c r="H17" s="4">
        <v>2026</v>
      </c>
      <c r="I17" s="4">
        <v>2027</v>
      </c>
      <c r="J17" s="4"/>
      <c r="K17" s="4"/>
      <c r="L17" s="9" t="s">
        <v>53</v>
      </c>
      <c r="M17" s="4" t="s">
        <v>21</v>
      </c>
    </row>
    <row r="18" spans="1:13" x14ac:dyDescent="0.35">
      <c r="A18" s="4">
        <v>15</v>
      </c>
      <c r="B18" s="3" t="s">
        <v>50</v>
      </c>
      <c r="C18" s="4" t="s">
        <v>51</v>
      </c>
      <c r="D18" s="7">
        <v>0</v>
      </c>
      <c r="E18" s="7">
        <v>0.28000000000000003</v>
      </c>
      <c r="F18" s="8">
        <v>52937465.270000003</v>
      </c>
      <c r="G18" s="5">
        <v>31341377.949999999</v>
      </c>
      <c r="H18" s="4">
        <v>2025</v>
      </c>
      <c r="I18" s="4">
        <v>2025</v>
      </c>
      <c r="J18" s="4"/>
      <c r="K18" s="4"/>
      <c r="L18" s="9" t="s">
        <v>24</v>
      </c>
      <c r="M18" s="4" t="s">
        <v>21</v>
      </c>
    </row>
    <row r="19" spans="1:13" x14ac:dyDescent="0.35">
      <c r="A19" s="4">
        <v>16</v>
      </c>
      <c r="B19" s="3" t="s">
        <v>61</v>
      </c>
      <c r="C19" s="4" t="s">
        <v>56</v>
      </c>
      <c r="D19" s="7" t="s">
        <v>58</v>
      </c>
      <c r="E19" s="7"/>
      <c r="F19" s="8">
        <v>60000000</v>
      </c>
      <c r="G19" s="5">
        <v>42000000</v>
      </c>
      <c r="H19" s="4">
        <v>2026</v>
      </c>
      <c r="I19" s="4">
        <v>2026</v>
      </c>
      <c r="J19" s="4"/>
      <c r="K19" s="4"/>
      <c r="L19" s="9" t="s">
        <v>57</v>
      </c>
      <c r="M19" s="4" t="s">
        <v>21</v>
      </c>
    </row>
    <row r="20" spans="1:13" x14ac:dyDescent="0.35">
      <c r="A20" s="4">
        <v>17</v>
      </c>
      <c r="B20" s="3" t="s">
        <v>59</v>
      </c>
      <c r="C20" s="4" t="s">
        <v>35</v>
      </c>
      <c r="D20" s="7">
        <v>116.4</v>
      </c>
      <c r="E20" s="7">
        <v>116.5</v>
      </c>
      <c r="F20" s="8">
        <v>11000000</v>
      </c>
      <c r="G20" s="5">
        <v>7700000</v>
      </c>
      <c r="H20" s="4">
        <v>2026</v>
      </c>
      <c r="I20" s="4">
        <v>2026</v>
      </c>
      <c r="J20" s="4"/>
      <c r="K20" s="4"/>
      <c r="L20" s="9" t="s">
        <v>60</v>
      </c>
      <c r="M20" s="4" t="s">
        <v>21</v>
      </c>
    </row>
    <row r="21" spans="1:13" x14ac:dyDescent="0.35">
      <c r="G21" s="6">
        <f>SUM(G4:G20)</f>
        <v>1281769302.1800003</v>
      </c>
    </row>
    <row r="22" spans="1:13" x14ac:dyDescent="0.35">
      <c r="A22" s="10" t="s">
        <v>62</v>
      </c>
    </row>
    <row r="23" spans="1:13" x14ac:dyDescent="0.35">
      <c r="F23" s="21"/>
      <c r="G23" s="22"/>
    </row>
    <row r="24" spans="1:13" x14ac:dyDescent="0.35">
      <c r="G24" s="22"/>
    </row>
    <row r="25" spans="1:13" x14ac:dyDescent="0.35">
      <c r="F25" s="21"/>
      <c r="G25" s="22"/>
    </row>
    <row r="28" spans="1:13" x14ac:dyDescent="0.35">
      <c r="G28" s="11"/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71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ae529b29-b2bb-4f0f-bf76-47ede62a77b9"/>
    <ds:schemaRef ds:uri="a867a263-4c00-4944-a435-72febfd70997"/>
  </ds:schemaRefs>
</ds:datastoreItem>
</file>

<file path=customXml/itemProps2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 II.tříd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Mácová Michala</cp:lastModifiedBy>
  <cp:revision/>
  <cp:lastPrinted>2025-02-26T10:05:51Z</cp:lastPrinted>
  <dcterms:created xsi:type="dcterms:W3CDTF">2020-05-27T13:32:17Z</dcterms:created>
  <dcterms:modified xsi:type="dcterms:W3CDTF">2025-12-18T09:58:03Z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