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II/Strategicky_dokument_MAPIII/Strategicky ramec_MAPIII/SR_aktualizace_2023_05_02/"/>
    </mc:Choice>
  </mc:AlternateContent>
  <xr:revisionPtr revIDLastSave="0" documentId="13_ncr:1_{9A37E574-0D7C-B942-981C-7C56800A8B99}" xr6:coauthVersionLast="47" xr6:coauthVersionMax="47" xr10:uidLastSave="{00000000-0000-0000-0000-000000000000}"/>
  <bookViews>
    <workbookView xWindow="-11480" yWindow="-28300" windowWidth="51200" windowHeight="27060" tabRatio="710" activeTab="1" xr2:uid="{00000000-000D-0000-FFFF-FFFF00000000}"/>
  </bookViews>
  <sheets>
    <sheet name="Pokyny, info" sheetId="9" r:id="rId1"/>
    <sheet name="ZŠ" sheetId="7" r:id="rId2"/>
    <sheet name="MŠ" sheetId="6" r:id="rId3"/>
    <sheet name="zajmové, neformalní, cel" sheetId="8" r:id="rId4"/>
  </sheets>
  <definedNames>
    <definedName name="_xlnm.Print_Area" localSheetId="1">ZŠ!$A$1:$Z$172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7" l="1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8" i="6"/>
  <c r="M7" i="6"/>
  <c r="M6" i="6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34" i="6"/>
  <c r="M33" i="6"/>
  <c r="M26" i="6" l="1"/>
  <c r="M25" i="6"/>
  <c r="M24" i="6"/>
  <c r="M23" i="6"/>
  <c r="M22" i="6"/>
  <c r="M21" i="6"/>
  <c r="L14" i="8"/>
  <c r="L13" i="8"/>
  <c r="M92" i="7" l="1"/>
  <c r="M91" i="7"/>
  <c r="M90" i="7"/>
  <c r="M89" i="7"/>
  <c r="M88" i="7"/>
  <c r="M87" i="7"/>
  <c r="M86" i="7"/>
  <c r="M85" i="7"/>
  <c r="M84" i="7"/>
  <c r="M83" i="7" l="1"/>
  <c r="M82" i="7"/>
  <c r="M81" i="7"/>
  <c r="L9" i="8" l="1"/>
  <c r="M66" i="7" l="1"/>
  <c r="M65" i="7"/>
  <c r="M64" i="7"/>
  <c r="M63" i="7"/>
  <c r="M62" i="7"/>
  <c r="M61" i="7"/>
  <c r="M60" i="7"/>
  <c r="M59" i="7"/>
  <c r="M67" i="7"/>
  <c r="M55" i="7"/>
  <c r="M11" i="6"/>
  <c r="M10" i="6"/>
  <c r="M9" i="6"/>
  <c r="M18" i="7" l="1"/>
  <c r="M17" i="7"/>
  <c r="M5" i="6" l="1"/>
  <c r="M4" i="6"/>
  <c r="M10" i="7"/>
  <c r="M9" i="7"/>
  <c r="M8" i="7"/>
  <c r="M7" i="7"/>
  <c r="M6" i="7"/>
  <c r="M5" i="7"/>
  <c r="M69" i="7" l="1"/>
  <c r="M68" i="7"/>
  <c r="M18" i="6" l="1"/>
  <c r="M42" i="7"/>
  <c r="M41" i="7"/>
  <c r="M40" i="7"/>
  <c r="M39" i="7"/>
  <c r="M38" i="7"/>
  <c r="M37" i="7"/>
  <c r="M36" i="7"/>
  <c r="M35" i="7"/>
  <c r="M34" i="7"/>
  <c r="M16" i="7" l="1"/>
  <c r="M15" i="7"/>
  <c r="M14" i="7"/>
  <c r="M119" i="7" l="1"/>
  <c r="M118" i="7"/>
  <c r="M117" i="7"/>
  <c r="M116" i="7"/>
  <c r="M115" i="7"/>
  <c r="M114" i="7"/>
  <c r="M113" i="7"/>
  <c r="M112" i="7"/>
  <c r="M111" i="7"/>
  <c r="M110" i="7"/>
  <c r="M109" i="7"/>
  <c r="M108" i="7"/>
  <c r="M107" i="7"/>
  <c r="M54" i="7" l="1"/>
  <c r="M53" i="7"/>
  <c r="M52" i="7"/>
  <c r="M51" i="7"/>
  <c r="M50" i="7"/>
  <c r="M49" i="7"/>
  <c r="M48" i="7"/>
  <c r="M47" i="7"/>
  <c r="M42" i="6" l="1"/>
  <c r="M41" i="6"/>
  <c r="M40" i="6"/>
  <c r="M39" i="6"/>
  <c r="M38" i="6"/>
  <c r="M37" i="6"/>
  <c r="M36" i="6"/>
  <c r="M35" i="6"/>
  <c r="M46" i="7"/>
  <c r="M45" i="7"/>
  <c r="M44" i="7"/>
  <c r="M134" i="7" l="1"/>
  <c r="M32" i="6" l="1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80" i="7"/>
  <c r="M79" i="7"/>
  <c r="M78" i="7"/>
  <c r="M77" i="7" l="1"/>
  <c r="M76" i="7"/>
  <c r="M75" i="7"/>
  <c r="M74" i="7"/>
  <c r="M73" i="7"/>
  <c r="M72" i="7"/>
  <c r="M71" i="7"/>
  <c r="M70" i="7"/>
  <c r="M12" i="6" l="1"/>
  <c r="M43" i="7"/>
  <c r="M31" i="6" l="1"/>
  <c r="M30" i="6"/>
  <c r="M29" i="6"/>
  <c r="M28" i="6"/>
  <c r="M27" i="6"/>
  <c r="M20" i="6"/>
  <c r="M19" i="6"/>
  <c r="L12" i="8"/>
  <c r="L11" i="8"/>
  <c r="L10" i="8"/>
  <c r="M17" i="6" l="1"/>
  <c r="M16" i="6"/>
  <c r="L8" i="8"/>
  <c r="L7" i="8"/>
  <c r="L6" i="8"/>
  <c r="L5" i="8"/>
  <c r="M13" i="7" l="1"/>
  <c r="M12" i="7"/>
  <c r="M11" i="7"/>
  <c r="M15" i="6"/>
  <c r="M14" i="6"/>
  <c r="M13" i="6"/>
  <c r="M58" i="7" l="1"/>
  <c r="M5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tc={3799DB4F-7C8E-924B-9F55-4BD9E09E3133}</author>
    <author>tc={624AD0EF-B044-1341-BC9F-37C90F59A03F}</author>
    <author>tc={202131AB-B6BF-2140-B50D-6DE5B95A87D2}</author>
    <author>tc={D37748D2-1B6E-674A-A8EF-152F732FD0F4}</author>
    <author>tc={16919912-21DA-FF4D-8748-C03AD7143445}</author>
  </authors>
  <commentList>
    <comment ref="L122" authorId="0" shapeId="0" xr:uid="{3799DB4F-7C8E-924B-9F55-4BD9E09E31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</text>
    </comment>
    <comment ref="L123" authorId="1" shapeId="0" xr:uid="{624AD0EF-B044-1341-BC9F-37C90F59A03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Opět jsem raději navýšil, nevím co se přesně případně bude dělat, když to pak bude za 500 tis. jedině dobře, ale kdyby to bylo za 2 mil, tak prostě ten 0,5 mil nedostanete 😊</t>
      </text>
    </comment>
    <comment ref="L127" authorId="2" shapeId="0" xr:uid="{202131AB-B6BF-2140-B50D-6DE5B95A87D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Částku bych klidně navýšil a lze i vybavit zařízením např. kopírka atd., tzn. i podle toho navýšit částku</t>
      </text>
    </comment>
    <comment ref="L129" authorId="3" shapeId="0" xr:uid="{D37748D2-1B6E-674A-A8EF-152F732FD0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>
      </text>
    </comment>
    <comment ref="L130" authorId="4" shapeId="0" xr:uid="{16919912-21DA-FF4D-8748-C03AD714344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Vůbec nemám představu o ceně, určitě záleží i na tom z čeho bude příjezdová cesta
</t>
      </text>
    </comment>
  </commentList>
</comments>
</file>

<file path=xl/sharedStrings.xml><?xml version="1.0" encoding="utf-8"?>
<sst xmlns="http://schemas.openxmlformats.org/spreadsheetml/2006/main" count="2084" uniqueCount="571">
  <si>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</si>
  <si>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</si>
  <si>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</si>
  <si>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</si>
  <si>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</si>
  <si>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</si>
  <si>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</si>
  <si>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</si>
  <si>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</si>
  <si>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</si>
  <si>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</si>
  <si>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</si>
  <si>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</si>
  <si>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</si>
  <si>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</si>
  <si>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</si>
  <si>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</si>
  <si>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</si>
  <si>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</si>
  <si>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</si>
  <si>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</si>
  <si>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</si>
  <si>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</si>
  <si>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</si>
  <si>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</si>
  <si>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</si>
  <si>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</si>
  <si>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</si>
  <si>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</si>
  <si>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</si>
  <si>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</si>
  <si>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</si>
  <si>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</si>
  <si>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</si>
  <si>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</si>
  <si>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</si>
  <si>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</si>
  <si>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</si>
  <si>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</si>
  <si>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</si>
  <si>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</si>
  <si>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</si>
  <si>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</si>
  <si>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</si>
  <si>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</si>
  <si>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</si>
  <si>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</si>
  <si>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</si>
  <si>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</si>
  <si>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</si>
  <si>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</si>
  <si>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</si>
  <si>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</si>
  <si>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</si>
  <si>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</si>
  <si>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</si>
  <si>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</si>
  <si>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</si>
  <si>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</si>
  <si>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</si>
  <si>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</si>
  <si>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</si>
  <si>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</si>
  <si>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</si>
  <si>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</si>
  <si>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</si>
  <si>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</si>
  <si>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</si>
  <si>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</si>
  <si>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</si>
  <si>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</si>
  <si>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</si>
  <si>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</si>
  <si>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</si>
  <si>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</si>
  <si>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</si>
  <si>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</si>
  <si>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</si>
  <si>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</si>
  <si>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</si>
  <si>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</si>
  <si>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</si>
  <si>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</si>
  <si>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</si>
  <si>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</si>
  <si>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</si>
  <si>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</si>
  <si>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</si>
  <si>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</si>
  <si>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</si>
  <si>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</si>
  <si>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</si>
  <si>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</si>
  <si>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</si>
  <si>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</si>
  <si>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</si>
  <si>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</si>
  <si>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</si>
  <si>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</si>
  <si>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</si>
  <si>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</si>
  <si>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</si>
  <si>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</si>
  <si>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</si>
  <si>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</si>
  <si>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</si>
  <si>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</si>
  <si>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</si>
  <si>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</si>
  <si>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</si>
  <si>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</si>
  <si>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</si>
  <si>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</si>
  <si>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</si>
  <si>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</si>
  <si>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</si>
  <si>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</si>
  <si>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</si>
  <si>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</si>
  <si>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</si>
  <si>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</si>
  <si>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</si>
  <si>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</si>
  <si>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</si>
  <si>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</si>
  <si>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</si>
  <si>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</si>
  <si>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</si>
  <si>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</si>
  <si>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</si>
  <si>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</si>
  <si>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</si>
  <si>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</si>
  <si>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</si>
  <si>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</si>
  <si>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</si>
  <si>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</si>
  <si>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</si>
  <si>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</si>
  <si>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</si>
  <si>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</si>
  <si>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</si>
  <si>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</si>
  <si>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</si>
  <si>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</si>
  <si>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</si>
  <si>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</si>
  <si>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</si>
  <si>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</si>
  <si>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</si>
  <si>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</si>
  <si>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</si>
  <si>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</si>
  <si>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</si>
  <si>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</si>
  <si>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</si>
  <si>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</si>
  <si>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</si>
  <si>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</si>
  <si>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</si>
  <si>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</si>
  <si>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</si>
  <si>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</si>
  <si>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</si>
  <si>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</si>
  <si>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</si>
  <si>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</si>
  <si>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</si>
  <si>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</si>
  <si>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</si>
  <si>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</si>
  <si>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</si>
  <si>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</si>
  <si>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</si>
  <si>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</si>
  <si>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</si>
  <si>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</si>
  <si>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</si>
  <si>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</si>
  <si>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</si>
  <si>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</si>
  <si>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</si>
  <si>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</si>
  <si>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</si>
  <si>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</si>
  <si>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</si>
  <si>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>Vybudování učebny v areálu školy na školní zahradě - využití pro výuku, pro zájmové činnosti (družina, klub) a komunitní setkávání.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</si>
  <si>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</si>
  <si>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</si>
  <si>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</si>
  <si>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</si>
  <si>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</si>
  <si>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</si>
  <si>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</si>
  <si>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</si>
  <si>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</si>
  <si>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</si>
  <si>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</si>
  <si>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</si>
  <si>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</si>
  <si>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</si>
  <si>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</si>
  <si>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</si>
  <si>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</si>
  <si>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</si>
  <si>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</si>
  <si>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</si>
  <si>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</si>
  <si>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</si>
  <si>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</si>
  <si>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</si>
  <si>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</si>
  <si>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</si>
  <si>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</si>
  <si>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</si>
  <si>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</si>
  <si>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</si>
  <si>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</si>
  <si>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</si>
  <si>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</si>
  <si>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</si>
  <si>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</si>
  <si>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</si>
  <si>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</si>
  <si>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</si>
  <si>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</si>
  <si>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</si>
  <si>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</si>
  <si>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</si>
  <si>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</si>
  <si>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</si>
  <si>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</si>
  <si>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</si>
  <si>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</si>
  <si>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</si>
  <si>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</si>
  <si>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</si>
  <si>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</si>
  <si>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</si>
  <si>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</si>
  <si>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</si>
  <si>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</si>
  <si>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</si>
  <si>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</si>
  <si>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</si>
  <si>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</si>
  <si>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</si>
  <si>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</si>
  <si>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</si>
  <si>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</si>
  <si>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</si>
  <si>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</si>
  <si>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</si>
  <si>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</si>
  <si>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</si>
  <si>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</si>
  <si>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</si>
  <si>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</si>
  <si>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</si>
  <si>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</si>
  <si>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</si>
  <si>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</si>
  <si>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</si>
  <si>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</si>
  <si>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</si>
  <si>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</si>
  <si>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</si>
  <si>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</si>
  <si>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</si>
  <si>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</si>
  <si>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</si>
  <si>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</si>
  <si>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</si>
  <si>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</si>
  <si>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</si>
  <si>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</si>
  <si>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</si>
  <si>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</si>
  <si>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</si>
  <si>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</si>
  <si>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</si>
  <si>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</si>
  <si>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</si>
  <si>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</si>
  <si>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</si>
  <si>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</si>
  <si>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</si>
  <si>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</si>
  <si>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</si>
  <si>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</si>
  <si>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</si>
  <si>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</si>
  <si>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</si>
  <si>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</si>
  <si>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</si>
  <si>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</si>
  <si>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</si>
  <si>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</si>
  <si>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</si>
  <si>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</si>
  <si>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</si>
  <si>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</si>
  <si>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</si>
  <si>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</si>
  <si>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</si>
  <si>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</si>
  <si>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</si>
  <si>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</si>
  <si>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</si>
  <si>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</si>
  <si>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</si>
  <si>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</si>
  <si>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</si>
  <si>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</si>
  <si>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</si>
  <si>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</si>
  <si>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</si>
  <si>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</si>
  <si>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</si>
  <si>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</si>
  <si>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</si>
  <si>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</si>
  <si>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</si>
  <si>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</si>
  <si>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</si>
  <si>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</si>
  <si>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</si>
  <si>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</si>
  <si>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</si>
  <si>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</si>
  <si>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</si>
  <si>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</si>
  <si>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</si>
  <si>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</si>
  <si>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</si>
  <si>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</si>
  <si>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</si>
  <si>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</si>
  <si>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</si>
  <si>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</si>
  <si>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</si>
  <si>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</si>
  <si>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</si>
  <si>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</si>
  <si>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</si>
  <si>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</si>
  <si>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</si>
  <si>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</si>
  <si>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</si>
  <si>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</si>
  <si>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</si>
  <si>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</si>
  <si>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</si>
  <si>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</si>
  <si>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</si>
  <si>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</si>
  <si>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</si>
  <si>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</si>
  <si>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</si>
  <si>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</si>
  <si>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</si>
  <si>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</si>
  <si>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</si>
  <si>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</si>
  <si>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</si>
  <si>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</si>
  <si>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</si>
  <si>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</si>
  <si>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</si>
  <si>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</si>
  <si>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</si>
  <si>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</si>
  <si>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</si>
  <si>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</si>
  <si>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t>Vytápění a rekonstrukce kotelny</t>
  </si>
  <si>
    <t>Snížení energetické náročnosti v ZŠ a MŠ Hoštka</t>
  </si>
  <si>
    <t>Instalace fotovoltaiky</t>
  </si>
  <si>
    <t>III.24</t>
  </si>
  <si>
    <t>III.25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</si>
  <si>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</si>
  <si>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</si>
  <si>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</si>
  <si>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</si>
  <si>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</si>
  <si>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Studie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</si>
  <si>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</si>
  <si>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</si>
  <si>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</si>
  <si>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LITEGRA, Střední škola a Mateřská škola, o. p. s.</t>
  </si>
  <si>
    <t>Vitalex webdesign, s. r. o., Masarykova 750/316, 40001 Ústí nad Labem, Bukov, IČ: 48291765</t>
  </si>
  <si>
    <t>Výměna oken v prostorách Mateřské školy</t>
  </si>
  <si>
    <t>Výměna oken v prostorách MŠ. Výměna původních dřevěných oken za nová plastová okna s trojitým sklem. Důvod investice tímto směrem - energetická úspora a efektivnější vytápění.</t>
  </si>
  <si>
    <t xml:space="preserve">Projekt ve stavu konceptu 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</si>
  <si>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</si>
  <si>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</si>
  <si>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</si>
  <si>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</si>
  <si>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</si>
  <si>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</si>
  <si>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</si>
  <si>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</si>
  <si>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</si>
  <si>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</si>
  <si>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</si>
  <si>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</si>
  <si>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</si>
  <si>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</si>
  <si>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</si>
  <si>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</si>
  <si>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</si>
  <si>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</si>
  <si>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</si>
  <si>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Výstavba </t>
    </r>
    <r>
      <rPr>
        <sz val="11"/>
        <rFont val="Calibri (Základní text)"/>
        <charset val="238"/>
      </rPr>
      <t xml:space="preserve">přírodovědné venkovní </t>
    </r>
    <r>
      <rPr>
        <sz val="11"/>
        <rFont val="Calibri"/>
        <family val="2"/>
        <scheme val="minor"/>
      </rPr>
      <t xml:space="preserve">učebny na pozemku školy - budova v ulici </t>
    </r>
    <r>
      <rPr>
        <sz val="11"/>
        <rFont val="Calibri (Základní text)"/>
        <charset val="238"/>
      </rPr>
      <t>Na Valech</t>
    </r>
    <r>
      <rPr>
        <sz val="11"/>
        <rFont val="Calibri"/>
        <family val="2"/>
        <scheme val="minor"/>
      </rPr>
      <t xml:space="preserve"> 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</si>
  <si>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</si>
  <si>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</si>
  <si>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</si>
  <si>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</si>
  <si>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</si>
  <si>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</si>
  <si>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MŠ Litoměřice - z</t>
    </r>
    <r>
      <rPr>
        <sz val="11"/>
        <rFont val="Calibri"/>
        <family val="2"/>
        <scheme val="minor"/>
      </rPr>
      <t>abezpečení škol</t>
    </r>
  </si>
  <si>
    <r>
      <t>MŠ Litoměřice - o</t>
    </r>
    <r>
      <rPr>
        <sz val="11"/>
        <rFont val="Calibri"/>
        <family val="2"/>
        <scheme val="minor"/>
      </rPr>
      <t>bnova zahrad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</si>
  <si>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</si>
  <si>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</si>
  <si>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</si>
  <si>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sz val="10"/>
        <rFont val="Calibri (Základní text)"/>
        <charset val="238"/>
      </rPr>
      <t>ZUŠ Litoměřice</t>
    </r>
    <r>
      <rPr>
        <sz val="10"/>
        <rFont val="Calibri"/>
        <family val="2"/>
        <charset val="238"/>
        <scheme val="minor"/>
      </rPr>
      <t xml:space="preserve"> - vybavení učeben  pro nahrávání a výuku  elektronického zpracování hudby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</si>
  <si>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</si>
  <si>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</si>
  <si>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</si>
  <si>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</si>
  <si>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Modernizace kabinetů a sborovny</t>
  </si>
  <si>
    <t>Modernizace vybavení kabinetů, kde je dosluhující nevyhovující nábytek, vymalování, nákup pomůcek.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</si>
  <si>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</si>
  <si>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</si>
  <si>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</si>
  <si>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</si>
  <si>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</si>
  <si>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Modernzace vybavení školní družiny - obnova nábytku a zařízení, tak aby splňovalo současné trendy a poskytovalo vhodné zázemí.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</si>
  <si>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</si>
  <si>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</si>
  <si>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</si>
  <si>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</si>
  <si>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</si>
  <si>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 xml:space="preserve">Modernzace vybavení tříd - obnova nábytku a zařízení, tak aby splňovali současné trendy a poskytovaly vhodné a bezpečné zázemí pro rozvoj a vzdělávání dětí. </t>
  </si>
  <si>
    <t>Snížení energetické náročnosti provozu ŠJ</t>
  </si>
  <si>
    <t>Výměna spotřebičů za energeticky méně náročné</t>
  </si>
  <si>
    <t>projekt zrušen, nahrazen jiným projektem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</si>
  <si>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</si>
  <si>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</si>
  <si>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</si>
  <si>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</si>
  <si>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</si>
  <si>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</si>
  <si>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příprava PD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</si>
  <si>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</si>
  <si>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</si>
  <si>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</si>
  <si>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 xml:space="preserve">Rekonstrukce dvou jazykových učeben, nákup nábytku a interaktivního zařízení. Rekonstrukce učebny matematiky – fyziky a nákup nábytku a interaktivního zařízení, školních pomůcek.  Nákup vybavení sborovny, výmalba sborovny. 
</t>
  </si>
  <si>
    <t>ANO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</si>
  <si>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</si>
  <si>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r>
      <t>ZŠ Litoměřice,Havlíčkova 32 - r</t>
    </r>
    <r>
      <rPr>
        <sz val="11"/>
        <color theme="1"/>
        <rFont val="Calibri (Základní text)"/>
        <charset val="238"/>
      </rPr>
      <t>ekonstrukce</t>
    </r>
    <r>
      <rPr>
        <sz val="11"/>
        <color rgb="FFFF0000"/>
        <rFont val="Calibri (Základní text)"/>
        <charset val="238"/>
      </rPr>
      <t xml:space="preserve"> zázemí pro volnočasové aktivity</t>
    </r>
  </si>
  <si>
    <r>
      <t xml:space="preserve">Rekonstrukce školních družin a školního klubu pořízení vybavení a </t>
    </r>
    <r>
      <rPr>
        <sz val="11"/>
        <color theme="1"/>
        <rFont val="Calibri (Základní text)"/>
        <charset val="238"/>
      </rPr>
      <t>nábytku</t>
    </r>
  </si>
  <si>
    <r>
      <t>Vybudování učebny, pořízení vybavení a nábytku pro rozvoj-</t>
    </r>
    <r>
      <rPr>
        <sz val="11"/>
        <color rgb="FFFF0000"/>
        <rFont val="Calibri (Základní text)"/>
        <charset val="238"/>
      </rPr>
      <t>kreativity,</t>
    </r>
    <r>
      <rPr>
        <sz val="11"/>
        <color theme="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</si>
  <si>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r>
      <t xml:space="preserve">ZŠ Litoměřice,Havlíčkova 32 - rekonstrukce </t>
    </r>
    <r>
      <rPr>
        <sz val="11"/>
        <color rgb="FFFF0000"/>
        <rFont val="Calibri (Základní text)"/>
        <charset val="238"/>
      </rPr>
      <t>komunitního zázemí</t>
    </r>
  </si>
  <si>
    <t>Základní škola Litoměřice, Ladova 5</t>
  </si>
  <si>
    <t>Vnitřní síť školy</t>
  </si>
  <si>
    <t>Vnitřní konektivita školy, obnova a rozšíření sítě</t>
  </si>
  <si>
    <t>ZUŠ Litoměřice - Vybavení nahrávacího studia</t>
  </si>
  <si>
    <t>Vybudování nahrávacího studia v nové budově školy - v připravených prostorách vytvoření nahrávacích zón, akustických prvků a kabiny pro zvukaře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</si>
  <si>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</si>
  <si>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</si>
  <si>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</si>
  <si>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</si>
  <si>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</si>
  <si>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</si>
  <si>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</si>
  <si>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</si>
  <si>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>Konektivita škol, doplňková aktivita rekonstrukce šaten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</si>
  <si>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</si>
  <si>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</si>
  <si>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</si>
  <si>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</si>
  <si>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</si>
  <si>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</si>
  <si>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</si>
  <si>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</si>
  <si>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</si>
  <si>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</si>
  <si>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</si>
  <si>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</si>
  <si>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</si>
  <si>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</si>
  <si>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</si>
  <si>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</si>
  <si>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</si>
  <si>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</si>
  <si>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</si>
  <si>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</si>
  <si>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</si>
  <si>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</si>
  <si>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</si>
  <si>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</si>
  <si>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</si>
  <si>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</si>
  <si>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</si>
  <si>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</si>
  <si>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</si>
  <si>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</si>
  <si>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</si>
  <si>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</si>
  <si>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</si>
  <si>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</si>
  <si>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</si>
  <si>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</si>
  <si>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</si>
  <si>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</si>
  <si>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</si>
  <si>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</si>
  <si>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</si>
  <si>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</si>
  <si>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</si>
  <si>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</si>
  <si>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</si>
  <si>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</si>
  <si>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</si>
  <si>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</si>
  <si>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</si>
  <si>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</si>
  <si>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</si>
  <si>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rekonstrukce areálu dvora u školy a vytvoření prostoru pro setkávání dětí, rodičů atd.</t>
  </si>
  <si>
    <t>nákup pomůcek pro "novou infromatiku"</t>
  </si>
  <si>
    <t>Vybudování venkovní učebny</t>
  </si>
  <si>
    <t>vytvoření venkovní učebny</t>
  </si>
  <si>
    <t>Schváleno v Litoměřicích dne 2.5.2023 Řídícím orgánem MAP ORP Litoměřice, podepsala předsedkyně ŘV Ing. Veronika Šturalová</t>
  </si>
  <si>
    <t>Základní škola a Mateřská škola Křešice, okres Litoměřice, p.o</t>
  </si>
  <si>
    <t>OÚ Křešice, okres Litoměřice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</si>
  <si>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</si>
  <si>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</si>
  <si>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</si>
  <si>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</si>
  <si>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</si>
  <si>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</si>
  <si>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</si>
  <si>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</si>
  <si>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</si>
  <si>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vybudování zázemí pro polytechnické vzdělávání vč. jejího vybavení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</si>
  <si>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</si>
  <si>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</si>
  <si>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</si>
  <si>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</si>
  <si>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</si>
  <si>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</si>
  <si>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</si>
  <si>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</si>
  <si>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</si>
  <si>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Vytvoření nových odborných učeben pro 2. stupeň</t>
  </si>
  <si>
    <t>Fotovoltaika ZŠ</t>
  </si>
  <si>
    <t>Fotovoltaika pro ohřev vody, dešťovka v ZŠ</t>
  </si>
  <si>
    <t>Modernizace kmenových učeben 1. stupně ZŠ</t>
  </si>
  <si>
    <t>Modernizace odborných učeben - tělocvična, keramická dílna</t>
  </si>
  <si>
    <t>Modernizace ICT</t>
  </si>
  <si>
    <t>Modernizace ICT zázemí ve třídách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</si>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</sst>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1"/>
    </font>
    <font>
      <sz val="10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name val="Calibri (Základní text)"/>
      <charset val="238"/>
    </font>
    <font>
      <sz val="11"/>
      <name val="Calibri"/>
      <family val="2"/>
    </font>
    <font>
      <sz val="12"/>
      <name val="Calibri"/>
      <family val="2"/>
      <charset val="238"/>
    </font>
    <font>
      <sz val="11"/>
      <name val="Arial"/>
      <family val="2"/>
    </font>
    <font>
      <sz val="9"/>
      <name val="Calibri"/>
      <family val="2"/>
    </font>
    <font>
      <sz val="8"/>
      <name val="Arial"/>
      <family val="2"/>
      <charset val="238"/>
    </font>
    <font>
      <sz val="10"/>
      <name val="Calibri"/>
      <family val="2"/>
      <charset val="1"/>
    </font>
    <font>
      <b/>
      <i/>
      <sz val="10"/>
      <name val="Calibri"/>
      <family val="2"/>
      <charset val="238"/>
      <scheme val="minor"/>
    </font>
    <font>
      <sz val="10"/>
      <name val="Calibri (Základní text)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50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" fillId="0" borderId="0" xfId="0" applyFont="1" applyProtection="1"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1" fillId="0" borderId="2" xfId="0" applyNumberFormat="1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3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49" fontId="21" fillId="0" borderId="24" xfId="0" applyNumberFormat="1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3" fontId="2" fillId="0" borderId="25" xfId="0" applyNumberFormat="1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49" fontId="21" fillId="0" borderId="5" xfId="0" applyNumberFormat="1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/>
      <protection locked="0"/>
    </xf>
    <xf numFmtId="3" fontId="2" fillId="0" borderId="23" xfId="0" applyNumberFormat="1" applyFont="1" applyBorder="1" applyAlignment="1" applyProtection="1">
      <alignment vertical="center"/>
      <protection locked="0"/>
    </xf>
    <xf numFmtId="3" fontId="2" fillId="0" borderId="25" xfId="0" applyNumberFormat="1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54" xfId="0" applyFont="1" applyBorder="1" applyAlignment="1" applyProtection="1">
      <alignment vertical="center" wrapText="1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vertical="center"/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3" fontId="2" fillId="0" borderId="17" xfId="0" applyNumberFormat="1" applyFont="1" applyBorder="1" applyAlignment="1" applyProtection="1">
      <alignment vertical="center"/>
      <protection locked="0"/>
    </xf>
    <xf numFmtId="3" fontId="2" fillId="0" borderId="19" xfId="0" applyNumberFormat="1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vertical="center" wrapText="1"/>
      <protection locked="0"/>
    </xf>
    <xf numFmtId="0" fontId="2" fillId="0" borderId="80" xfId="0" applyFont="1" applyBorder="1" applyAlignment="1" applyProtection="1">
      <alignment vertical="center" wrapText="1"/>
      <protection locked="0"/>
    </xf>
    <xf numFmtId="0" fontId="2" fillId="0" borderId="80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3" fillId="0" borderId="81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49" fontId="15" fillId="0" borderId="25" xfId="0" applyNumberFormat="1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3" fillId="0" borderId="47" xfId="0" applyFont="1" applyBorder="1" applyAlignment="1" applyProtection="1">
      <alignment horizontal="left" vertical="center"/>
      <protection locked="0"/>
    </xf>
    <xf numFmtId="49" fontId="15" fillId="0" borderId="38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3" fillId="0" borderId="82" xfId="0" applyFont="1" applyBorder="1" applyAlignment="1" applyProtection="1">
      <alignment horizontal="left" vertical="center"/>
      <protection locked="0"/>
    </xf>
    <xf numFmtId="49" fontId="15" fillId="0" borderId="22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51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4" fillId="0" borderId="84" xfId="0" applyFont="1" applyBorder="1" applyAlignment="1" applyProtection="1">
      <alignment horizontal="left" vertical="center" wrapText="1"/>
      <protection locked="0"/>
    </xf>
    <xf numFmtId="0" fontId="24" fillId="0" borderId="85" xfId="0" applyFont="1" applyBorder="1" applyAlignment="1" applyProtection="1">
      <alignment horizontal="left" vertical="center" wrapText="1"/>
      <protection locked="0"/>
    </xf>
    <xf numFmtId="0" fontId="24" fillId="0" borderId="86" xfId="0" applyFont="1" applyBorder="1" applyAlignment="1" applyProtection="1">
      <alignment horizontal="left" vertical="center" wrapText="1"/>
      <protection locked="0"/>
    </xf>
    <xf numFmtId="0" fontId="24" fillId="0" borderId="87" xfId="0" applyFont="1" applyBorder="1" applyAlignment="1" applyProtection="1">
      <alignment horizontal="left" vertical="center" wrapText="1"/>
      <protection locked="0"/>
    </xf>
    <xf numFmtId="0" fontId="2" fillId="0" borderId="85" xfId="0" applyFont="1" applyBorder="1" applyAlignment="1" applyProtection="1">
      <alignment horizontal="left" vertical="center" wrapText="1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86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77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43" xfId="0" applyFont="1" applyBorder="1" applyAlignment="1" applyProtection="1">
      <alignment wrapText="1"/>
      <protection locked="0"/>
    </xf>
    <xf numFmtId="0" fontId="2" fillId="0" borderId="43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71" xfId="0" applyFont="1" applyBorder="1" applyAlignment="1" applyProtection="1">
      <alignment wrapText="1"/>
      <protection locked="0"/>
    </xf>
    <xf numFmtId="0" fontId="2" fillId="0" borderId="71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0" fontId="20" fillId="0" borderId="54" xfId="0" applyFont="1" applyBorder="1" applyAlignment="1" applyProtection="1">
      <alignment horizontal="left" vertical="center" wrapText="1"/>
      <protection locked="0"/>
    </xf>
    <xf numFmtId="49" fontId="2" fillId="0" borderId="54" xfId="0" applyNumberFormat="1" applyFont="1" applyBorder="1" applyAlignment="1" applyProtection="1">
      <alignment horizontal="left" vertical="center"/>
      <protection locked="0"/>
    </xf>
    <xf numFmtId="49" fontId="26" fillId="0" borderId="54" xfId="0" applyNumberFormat="1" applyFont="1" applyBorder="1" applyAlignment="1" applyProtection="1">
      <alignment horizontal="left" vertical="center"/>
      <protection locked="0"/>
    </xf>
    <xf numFmtId="0" fontId="26" fillId="0" borderId="38" xfId="0" applyFont="1" applyBorder="1" applyAlignment="1" applyProtection="1">
      <alignment horizontal="left" vertical="center"/>
      <protection locked="0"/>
    </xf>
    <xf numFmtId="0" fontId="27" fillId="0" borderId="53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wrapText="1"/>
      <protection locked="0"/>
    </xf>
    <xf numFmtId="3" fontId="2" fillId="0" borderId="23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6" fillId="0" borderId="72" xfId="0" applyFont="1" applyBorder="1" applyAlignment="1" applyProtection="1">
      <alignment vertical="center" wrapText="1"/>
      <protection locked="0"/>
    </xf>
    <xf numFmtId="0" fontId="26" fillId="0" borderId="72" xfId="0" applyFont="1" applyBorder="1" applyAlignment="1" applyProtection="1">
      <alignment horizontal="left" vertical="center" wrapText="1"/>
      <protection locked="0"/>
    </xf>
    <xf numFmtId="0" fontId="26" fillId="0" borderId="7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164" fontId="26" fillId="0" borderId="72" xfId="0" applyNumberFormat="1" applyFont="1" applyBorder="1" applyAlignment="1" applyProtection="1">
      <alignment horizontal="left" vertical="center"/>
      <protection locked="0"/>
    </xf>
    <xf numFmtId="0" fontId="24" fillId="0" borderId="73" xfId="0" applyFont="1" applyBorder="1" applyAlignment="1" applyProtection="1">
      <alignment horizontal="left" vertical="center"/>
      <protection locked="0"/>
    </xf>
    <xf numFmtId="0" fontId="24" fillId="0" borderId="74" xfId="0" applyFont="1" applyBorder="1" applyAlignment="1" applyProtection="1">
      <alignment horizontal="left" vertical="center"/>
      <protection locked="0"/>
    </xf>
    <xf numFmtId="0" fontId="24" fillId="0" borderId="74" xfId="0" applyFont="1" applyBorder="1" applyAlignment="1" applyProtection="1">
      <alignment horizontal="left" vertical="center" wrapText="1"/>
      <protection locked="0"/>
    </xf>
    <xf numFmtId="0" fontId="28" fillId="0" borderId="76" xfId="0" applyFont="1" applyBorder="1" applyAlignment="1" applyProtection="1">
      <alignment horizontal="center" vertical="center"/>
      <protection locked="0"/>
    </xf>
    <xf numFmtId="0" fontId="28" fillId="0" borderId="72" xfId="0" applyFont="1" applyBorder="1" applyAlignment="1" applyProtection="1">
      <alignment horizontal="center" vertical="center"/>
      <protection locked="0"/>
    </xf>
    <xf numFmtId="0" fontId="26" fillId="0" borderId="72" xfId="0" applyFont="1" applyBorder="1" applyAlignment="1" applyProtection="1">
      <alignment horizontal="center" vertical="center"/>
      <protection locked="0"/>
    </xf>
    <xf numFmtId="0" fontId="28" fillId="0" borderId="75" xfId="0" applyFont="1" applyBorder="1" applyAlignment="1" applyProtection="1">
      <alignment horizontal="center" vertical="center"/>
      <protection locked="0"/>
    </xf>
    <xf numFmtId="0" fontId="26" fillId="0" borderId="73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 applyProtection="1">
      <alignment horizontal="left" vertical="center"/>
      <protection locked="0"/>
    </xf>
    <xf numFmtId="0" fontId="26" fillId="0" borderId="75" xfId="0" applyFont="1" applyBorder="1" applyAlignment="1" applyProtection="1">
      <alignment horizontal="left" vertical="center"/>
      <protection locked="0"/>
    </xf>
    <xf numFmtId="0" fontId="26" fillId="0" borderId="62" xfId="0" applyFont="1" applyBorder="1" applyAlignment="1" applyProtection="1">
      <alignment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/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164" fontId="26" fillId="0" borderId="62" xfId="0" applyNumberFormat="1" applyFont="1" applyBorder="1" applyAlignment="1" applyProtection="1">
      <alignment horizontal="left" vertical="center"/>
      <protection locked="0"/>
    </xf>
    <xf numFmtId="0" fontId="24" fillId="0" borderId="63" xfId="0" applyFont="1" applyBorder="1" applyAlignment="1" applyProtection="1">
      <alignment horizontal="left" vertical="center"/>
      <protection locked="0"/>
    </xf>
    <xf numFmtId="0" fontId="24" fillId="0" borderId="66" xfId="0" applyFont="1" applyBorder="1" applyAlignment="1" applyProtection="1">
      <alignment horizontal="left" vertical="center"/>
      <protection locked="0"/>
    </xf>
    <xf numFmtId="0" fontId="26" fillId="0" borderId="65" xfId="0" applyFont="1" applyBorder="1" applyAlignment="1" applyProtection="1">
      <alignment horizontal="center" vertical="center"/>
      <protection locked="0"/>
    </xf>
    <xf numFmtId="0" fontId="26" fillId="0" borderId="62" xfId="0" applyFont="1" applyBorder="1" applyAlignment="1" applyProtection="1">
      <alignment horizontal="center" vertical="center"/>
      <protection locked="0"/>
    </xf>
    <xf numFmtId="0" fontId="28" fillId="0" borderId="62" xfId="0" applyFont="1" applyBorder="1" applyAlignment="1" applyProtection="1">
      <alignment horizontal="center" vertical="center"/>
      <protection locked="0"/>
    </xf>
    <xf numFmtId="0" fontId="26" fillId="0" borderId="64" xfId="0" applyFont="1" applyBorder="1" applyAlignment="1" applyProtection="1">
      <alignment horizontal="center" vertical="center"/>
      <protection locked="0"/>
    </xf>
    <xf numFmtId="0" fontId="26" fillId="0" borderId="63" xfId="0" applyFont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left" vertical="center"/>
      <protection locked="0"/>
    </xf>
    <xf numFmtId="0" fontId="26" fillId="0" borderId="64" xfId="0" applyFont="1" applyBorder="1" applyAlignment="1" applyProtection="1">
      <alignment horizontal="left" vertical="center"/>
      <protection locked="0"/>
    </xf>
    <xf numFmtId="0" fontId="24" fillId="0" borderId="63" xfId="0" applyFont="1" applyBorder="1" applyAlignment="1" applyProtection="1">
      <alignment horizontal="left" vertical="center" wrapText="1"/>
      <protection locked="0"/>
    </xf>
    <xf numFmtId="0" fontId="26" fillId="0" borderId="67" xfId="0" applyFont="1" applyBorder="1" applyAlignment="1" applyProtection="1">
      <alignment horizontal="center" vertical="center"/>
      <protection locked="0"/>
    </xf>
    <xf numFmtId="0" fontId="26" fillId="0" borderId="68" xfId="0" applyFont="1" applyBorder="1" applyAlignment="1" applyProtection="1">
      <alignment horizontal="center" vertical="center"/>
      <protection locked="0"/>
    </xf>
    <xf numFmtId="0" fontId="26" fillId="0" borderId="69" xfId="0" applyFont="1" applyBorder="1" applyAlignment="1" applyProtection="1">
      <alignment horizontal="center" vertical="center"/>
      <protection locked="0"/>
    </xf>
    <xf numFmtId="0" fontId="26" fillId="0" borderId="70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0" fontId="28" fillId="0" borderId="68" xfId="0" applyFont="1" applyBorder="1" applyAlignment="1" applyProtection="1">
      <alignment horizontal="center" vertical="center"/>
      <protection locked="0"/>
    </xf>
    <xf numFmtId="0" fontId="28" fillId="0" borderId="6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3" fontId="2" fillId="0" borderId="38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3" fontId="2" fillId="0" borderId="37" xfId="0" applyNumberFormat="1" applyFont="1" applyBorder="1" applyAlignment="1" applyProtection="1">
      <alignment vertical="center"/>
      <protection locked="0"/>
    </xf>
    <xf numFmtId="0" fontId="24" fillId="0" borderId="31" xfId="0" applyFont="1" applyBorder="1" applyAlignment="1" applyProtection="1">
      <alignment horizontal="left" vertical="center" wrapText="1"/>
      <protection locked="0"/>
    </xf>
    <xf numFmtId="3" fontId="2" fillId="0" borderId="78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30" fillId="0" borderId="4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71" xfId="0" applyFont="1" applyBorder="1" applyAlignment="1" applyProtection="1">
      <alignment horizontal="left" vertical="center" wrapText="1"/>
      <protection locked="0"/>
    </xf>
    <xf numFmtId="0" fontId="2" fillId="0" borderId="71" xfId="0" applyFont="1" applyBorder="1" applyAlignment="1" applyProtection="1">
      <alignment horizontal="left" vertical="center"/>
      <protection locked="0"/>
    </xf>
    <xf numFmtId="1" fontId="24" fillId="0" borderId="54" xfId="0" applyNumberFormat="1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1" fontId="24" fillId="0" borderId="5" xfId="0" applyNumberFormat="1" applyFont="1" applyBorder="1" applyAlignment="1" applyProtection="1">
      <alignment horizontal="left" vertical="center"/>
      <protection locked="0"/>
    </xf>
    <xf numFmtId="0" fontId="31" fillId="0" borderId="54" xfId="0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 applyProtection="1">
      <alignment horizontal="left" vertical="center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Protection="1">
      <protection locked="0"/>
    </xf>
    <xf numFmtId="0" fontId="15" fillId="0" borderId="24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5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4" xfId="0" applyFont="1" applyBorder="1" applyAlignment="1" applyProtection="1">
      <alignment wrapText="1"/>
      <protection locked="0"/>
    </xf>
    <xf numFmtId="3" fontId="2" fillId="0" borderId="4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54" xfId="0" applyFont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3" fontId="0" fillId="4" borderId="25" xfId="0" applyNumberFormat="1" applyFill="1" applyBorder="1" applyProtection="1">
      <protection locked="0"/>
    </xf>
    <xf numFmtId="0" fontId="0" fillId="4" borderId="5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3" fontId="0" fillId="4" borderId="6" xfId="0" applyNumberFormat="1" applyFill="1" applyBorder="1" applyProtection="1"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3" fontId="0" fillId="4" borderId="4" xfId="0" applyNumberFormat="1" applyFill="1" applyBorder="1" applyAlignment="1" applyProtection="1">
      <alignment vertical="center"/>
      <protection locked="0"/>
    </xf>
    <xf numFmtId="3" fontId="0" fillId="4" borderId="6" xfId="0" applyNumberForma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34" fillId="4" borderId="21" xfId="0" applyFont="1" applyFill="1" applyBorder="1" applyAlignment="1" applyProtection="1">
      <alignment vertical="center"/>
      <protection locked="0"/>
    </xf>
    <xf numFmtId="0" fontId="34" fillId="4" borderId="22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vertical="center"/>
      <protection locked="0"/>
    </xf>
    <xf numFmtId="3" fontId="0" fillId="4" borderId="20" xfId="0" applyNumberFormat="1" applyFill="1" applyBorder="1" applyAlignment="1" applyProtection="1">
      <alignment vertical="center"/>
      <protection locked="0"/>
    </xf>
    <xf numFmtId="3" fontId="0" fillId="4" borderId="22" xfId="0" applyNumberFormat="1" applyFill="1" applyBorder="1" applyAlignment="1" applyProtection="1">
      <alignment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22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17" fontId="0" fillId="4" borderId="3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17" fontId="0" fillId="4" borderId="25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3" fontId="0" fillId="4" borderId="25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3" fontId="0" fillId="4" borderId="37" xfId="0" applyNumberFormat="1" applyFill="1" applyBorder="1" applyAlignment="1" applyProtection="1">
      <alignment vertical="center"/>
      <protection locked="0"/>
    </xf>
    <xf numFmtId="3" fontId="0" fillId="4" borderId="38" xfId="0" applyNumberFormat="1" applyFill="1" applyBorder="1" applyAlignment="1" applyProtection="1">
      <alignment vertical="center"/>
      <protection locked="0"/>
    </xf>
    <xf numFmtId="0" fontId="0" fillId="4" borderId="53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3" fontId="2" fillId="0" borderId="23" xfId="0" applyNumberFormat="1" applyFont="1" applyBorder="1" applyAlignment="1" applyProtection="1">
      <alignment horizontal="right" vertical="center"/>
      <protection locked="0"/>
    </xf>
    <xf numFmtId="3" fontId="2" fillId="0" borderId="25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35" fillId="4" borderId="107" xfId="0" applyFont="1" applyFill="1" applyBorder="1" applyAlignment="1" applyProtection="1">
      <alignment vertical="center" wrapText="1"/>
      <protection locked="0"/>
    </xf>
    <xf numFmtId="0" fontId="34" fillId="4" borderId="108" xfId="0" applyFont="1" applyFill="1" applyBorder="1" applyAlignment="1" applyProtection="1">
      <alignment vertical="center" wrapText="1"/>
      <protection locked="0"/>
    </xf>
    <xf numFmtId="0" fontId="34" fillId="4" borderId="109" xfId="0" applyFont="1" applyFill="1" applyBorder="1" applyAlignment="1" applyProtection="1">
      <alignment vertical="center" wrapText="1"/>
      <protection locked="0"/>
    </xf>
    <xf numFmtId="0" fontId="0" fillId="4" borderId="110" xfId="0" applyFill="1" applyBorder="1" applyAlignment="1" applyProtection="1">
      <alignment vertical="center" wrapText="1"/>
      <protection locked="0"/>
    </xf>
    <xf numFmtId="0" fontId="0" fillId="4" borderId="110" xfId="0" applyFill="1" applyBorder="1" applyAlignment="1" applyProtection="1">
      <alignment vertical="center"/>
      <protection locked="0"/>
    </xf>
    <xf numFmtId="3" fontId="0" fillId="4" borderId="107" xfId="0" applyNumberFormat="1" applyFill="1" applyBorder="1" applyAlignment="1" applyProtection="1">
      <alignment vertical="center"/>
      <protection locked="0"/>
    </xf>
    <xf numFmtId="3" fontId="0" fillId="4" borderId="111" xfId="0" applyNumberFormat="1" applyFill="1" applyBorder="1" applyAlignment="1" applyProtection="1">
      <alignment vertical="center"/>
      <protection locked="0"/>
    </xf>
    <xf numFmtId="0" fontId="0" fillId="4" borderId="107" xfId="0" applyFill="1" applyBorder="1" applyAlignment="1" applyProtection="1">
      <alignment vertical="center"/>
      <protection locked="0"/>
    </xf>
    <xf numFmtId="0" fontId="0" fillId="4" borderId="111" xfId="0" applyFill="1" applyBorder="1" applyAlignment="1" applyProtection="1">
      <alignment vertical="center"/>
      <protection locked="0"/>
    </xf>
    <xf numFmtId="0" fontId="0" fillId="4" borderId="111" xfId="0" applyFill="1" applyBorder="1" applyAlignment="1" applyProtection="1">
      <alignment horizontal="center" vertical="center"/>
      <protection locked="0"/>
    </xf>
    <xf numFmtId="0" fontId="0" fillId="4" borderId="110" xfId="0" applyFill="1" applyBorder="1" applyAlignment="1" applyProtection="1">
      <alignment horizontal="center" vertical="center" wrapText="1"/>
      <protection locked="0"/>
    </xf>
    <xf numFmtId="0" fontId="0" fillId="4" borderId="110" xfId="0" applyFill="1" applyBorder="1" applyAlignment="1" applyProtection="1">
      <alignment horizontal="center" vertical="center"/>
      <protection locked="0"/>
    </xf>
    <xf numFmtId="49" fontId="35" fillId="4" borderId="2" xfId="0" applyNumberFormat="1" applyFont="1" applyFill="1" applyBorder="1" applyAlignment="1" applyProtection="1">
      <alignment vertic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36" fillId="4" borderId="5" xfId="0" applyFont="1" applyFill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36" fillId="4" borderId="14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 wrapText="1"/>
      <protection locked="0"/>
    </xf>
    <xf numFmtId="3" fontId="36" fillId="4" borderId="23" xfId="0" applyNumberFormat="1" applyFont="1" applyFill="1" applyBorder="1" applyAlignment="1" applyProtection="1">
      <alignment vertical="center"/>
      <protection locked="0"/>
    </xf>
    <xf numFmtId="3" fontId="36" fillId="4" borderId="25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36" fillId="4" borderId="31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36" fillId="0" borderId="53" xfId="0" applyFont="1" applyBorder="1" applyAlignment="1" applyProtection="1">
      <alignment horizontal="left" vertical="center" wrapText="1"/>
      <protection locked="0"/>
    </xf>
    <xf numFmtId="0" fontId="36" fillId="0" borderId="53" xfId="0" applyFont="1" applyBorder="1" applyAlignment="1" applyProtection="1">
      <alignment horizontal="center" vertical="center"/>
      <protection locked="0"/>
    </xf>
    <xf numFmtId="0" fontId="36" fillId="4" borderId="53" xfId="0" applyFont="1" applyFill="1" applyBorder="1" applyAlignment="1" applyProtection="1">
      <alignment horizontal="center" vertical="center" wrapText="1"/>
      <protection locked="0"/>
    </xf>
    <xf numFmtId="3" fontId="36" fillId="4" borderId="37" xfId="0" applyNumberFormat="1" applyFont="1" applyFill="1" applyBorder="1" applyAlignment="1" applyProtection="1">
      <alignment vertical="center"/>
      <protection locked="0"/>
    </xf>
    <xf numFmtId="3" fontId="36" fillId="4" borderId="38" xfId="0" applyNumberFormat="1" applyFont="1" applyFill="1" applyBorder="1" applyAlignment="1" applyProtection="1">
      <alignment vertical="center"/>
      <protection locked="0"/>
    </xf>
    <xf numFmtId="0" fontId="36" fillId="0" borderId="37" xfId="0" applyFont="1" applyBorder="1" applyAlignment="1" applyProtection="1">
      <alignment vertical="center"/>
      <protection locked="0"/>
    </xf>
    <xf numFmtId="0" fontId="36" fillId="0" borderId="38" xfId="0" applyFont="1" applyBorder="1" applyAlignment="1" applyProtection="1">
      <alignment vertical="center"/>
      <protection locked="0"/>
    </xf>
    <xf numFmtId="0" fontId="36" fillId="0" borderId="37" xfId="0" applyFont="1" applyBorder="1" applyAlignment="1" applyProtection="1">
      <alignment horizontal="center" vertical="center"/>
      <protection locked="0"/>
    </xf>
    <xf numFmtId="0" fontId="36" fillId="0" borderId="54" xfId="0" applyFont="1" applyBorder="1" applyAlignment="1" applyProtection="1">
      <alignment horizontal="center" vertical="center"/>
      <protection locked="0"/>
    </xf>
    <xf numFmtId="0" fontId="36" fillId="0" borderId="38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36" fillId="4" borderId="83" xfId="0" applyFont="1" applyFill="1" applyBorder="1" applyAlignment="1" applyProtection="1">
      <alignment horizontal="left" vertical="center" wrapText="1"/>
      <protection locked="0"/>
    </xf>
    <xf numFmtId="0" fontId="36" fillId="0" borderId="52" xfId="0" applyFont="1" applyBorder="1" applyAlignment="1" applyProtection="1">
      <alignment horizontal="left" vertical="center"/>
      <protection locked="0"/>
    </xf>
    <xf numFmtId="0" fontId="36" fillId="0" borderId="52" xfId="0" applyFont="1" applyBorder="1" applyAlignment="1" applyProtection="1">
      <alignment horizontal="left" vertical="center" wrapText="1"/>
      <protection locked="0"/>
    </xf>
    <xf numFmtId="3" fontId="36" fillId="4" borderId="97" xfId="0" applyNumberFormat="1" applyFont="1" applyFill="1" applyBorder="1" applyAlignment="1" applyProtection="1">
      <alignment vertical="center"/>
      <protection locked="0"/>
    </xf>
    <xf numFmtId="0" fontId="36" fillId="0" borderId="97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97" xfId="0" applyFont="1" applyBorder="1" applyProtection="1">
      <protection locked="0"/>
    </xf>
    <xf numFmtId="0" fontId="36" fillId="0" borderId="18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39" fillId="0" borderId="52" xfId="0" applyFont="1" applyBorder="1" applyProtection="1">
      <protection locked="0"/>
    </xf>
    <xf numFmtId="0" fontId="36" fillId="4" borderId="52" xfId="0" applyFont="1" applyFill="1" applyBorder="1" applyAlignment="1" applyProtection="1">
      <alignment horizontal="center" vertical="center"/>
      <protection locked="0"/>
    </xf>
    <xf numFmtId="0" fontId="39" fillId="0" borderId="97" xfId="0" applyFont="1" applyBorder="1" applyProtection="1">
      <protection locked="0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6" fillId="0" borderId="19" xfId="0" applyFont="1" applyBorder="1" applyAlignment="1" applyProtection="1">
      <alignment horizontal="left" vertical="center"/>
      <protection locked="0"/>
    </xf>
    <xf numFmtId="0" fontId="36" fillId="0" borderId="42" xfId="0" applyFont="1" applyBorder="1" applyAlignment="1" applyProtection="1">
      <alignment horizontal="left" wrapText="1"/>
      <protection locked="0"/>
    </xf>
    <xf numFmtId="0" fontId="36" fillId="0" borderId="14" xfId="0" applyFont="1" applyBorder="1" applyAlignment="1" applyProtection="1">
      <alignment horizontal="left" vertical="center"/>
      <protection locked="0"/>
    </xf>
    <xf numFmtId="0" fontId="36" fillId="0" borderId="14" xfId="0" applyFont="1" applyBorder="1" applyAlignment="1" applyProtection="1">
      <alignment vertical="center" wrapText="1"/>
      <protection locked="0"/>
    </xf>
    <xf numFmtId="3" fontId="36" fillId="4" borderId="77" xfId="0" applyNumberFormat="1" applyFont="1" applyFill="1" applyBorder="1" applyAlignment="1" applyProtection="1">
      <alignment vertical="center"/>
      <protection locked="0"/>
    </xf>
    <xf numFmtId="3" fontId="36" fillId="4" borderId="6" xfId="0" applyNumberFormat="1" applyFont="1" applyFill="1" applyBorder="1" applyAlignment="1" applyProtection="1">
      <alignment vertical="center"/>
      <protection locked="0"/>
    </xf>
    <xf numFmtId="0" fontId="36" fillId="0" borderId="77" xfId="0" applyFont="1" applyBorder="1" applyAlignment="1" applyProtection="1">
      <alignment vertical="center"/>
      <protection locked="0"/>
    </xf>
    <xf numFmtId="0" fontId="36" fillId="0" borderId="6" xfId="0" applyFont="1" applyBorder="1" applyAlignment="1" applyProtection="1">
      <alignment vertical="center"/>
      <protection locked="0"/>
    </xf>
    <xf numFmtId="0" fontId="36" fillId="0" borderId="77" xfId="0" applyFont="1" applyBorder="1" applyProtection="1">
      <protection locked="0"/>
    </xf>
    <xf numFmtId="0" fontId="36" fillId="0" borderId="5" xfId="0" applyFont="1" applyBorder="1" applyProtection="1">
      <protection locked="0"/>
    </xf>
    <xf numFmtId="0" fontId="36" fillId="0" borderId="6" xfId="0" applyFont="1" applyBorder="1" applyProtection="1">
      <protection locked="0"/>
    </xf>
    <xf numFmtId="0" fontId="39" fillId="0" borderId="14" xfId="0" applyFont="1" applyBorder="1" applyProtection="1">
      <protection locked="0"/>
    </xf>
    <xf numFmtId="0" fontId="39" fillId="0" borderId="77" xfId="0" applyFont="1" applyBorder="1" applyProtection="1">
      <protection locked="0"/>
    </xf>
    <xf numFmtId="0" fontId="36" fillId="0" borderId="4" xfId="0" applyFont="1" applyBorder="1" applyAlignment="1" applyProtection="1">
      <alignment horizontal="left" vertical="center" wrapText="1"/>
      <protection locked="0"/>
    </xf>
    <xf numFmtId="0" fontId="36" fillId="0" borderId="6" xfId="0" applyFont="1" applyBorder="1" applyAlignment="1" applyProtection="1">
      <alignment horizontal="left" vertical="center"/>
      <protection locked="0"/>
    </xf>
    <xf numFmtId="0" fontId="36" fillId="0" borderId="51" xfId="0" applyFont="1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 applyProtection="1">
      <alignment horizontal="left" vertical="center"/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36" fillId="0" borderId="18" xfId="0" applyFont="1" applyBorder="1" applyAlignment="1" applyProtection="1">
      <alignment horizontal="left" vertical="center" wrapText="1"/>
      <protection locked="0"/>
    </xf>
    <xf numFmtId="0" fontId="36" fillId="0" borderId="18" xfId="0" applyFont="1" applyBorder="1" applyAlignment="1" applyProtection="1">
      <alignment horizontal="left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0" fillId="0" borderId="19" xfId="0" applyFont="1" applyBorder="1" applyAlignment="1" applyProtection="1">
      <alignment horizontal="left" vertical="center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36" fillId="0" borderId="5" xfId="0" applyFont="1" applyBorder="1" applyAlignment="1" applyProtection="1">
      <alignment horizontal="left" vertical="center"/>
      <protection locked="0"/>
    </xf>
    <xf numFmtId="0" fontId="40" fillId="0" borderId="5" xfId="0" applyFont="1" applyBorder="1" applyAlignment="1" applyProtection="1">
      <alignment horizontal="left" vertical="center"/>
      <protection locked="0"/>
    </xf>
    <xf numFmtId="0" fontId="40" fillId="0" borderId="6" xfId="0" applyFont="1" applyBorder="1" applyAlignment="1" applyProtection="1">
      <alignment horizontal="left" vertical="center"/>
      <protection locked="0"/>
    </xf>
    <xf numFmtId="0" fontId="34" fillId="4" borderId="35" xfId="0" applyFont="1" applyFill="1" applyBorder="1" applyAlignment="1" applyProtection="1">
      <alignment wrapText="1"/>
      <protection locked="0"/>
    </xf>
    <xf numFmtId="0" fontId="34" fillId="4" borderId="43" xfId="0" applyFont="1" applyFill="1" applyBorder="1" applyAlignment="1" applyProtection="1">
      <alignment vertical="center" wrapText="1"/>
      <protection locked="0"/>
    </xf>
    <xf numFmtId="0" fontId="34" fillId="4" borderId="43" xfId="0" applyFont="1" applyFill="1" applyBorder="1" applyAlignment="1" applyProtection="1">
      <alignment vertical="center"/>
      <protection locked="0"/>
    </xf>
    <xf numFmtId="0" fontId="34" fillId="4" borderId="28" xfId="0" applyFont="1" applyFill="1" applyBorder="1" applyAlignment="1" applyProtection="1">
      <alignment vertical="center"/>
      <protection locked="0"/>
    </xf>
    <xf numFmtId="0" fontId="0" fillId="4" borderId="71" xfId="0" applyFill="1" applyBorder="1" applyAlignment="1" applyProtection="1">
      <alignment vertical="center"/>
      <protection locked="0"/>
    </xf>
    <xf numFmtId="0" fontId="34" fillId="4" borderId="71" xfId="0" applyFont="1" applyFill="1" applyBorder="1" applyAlignment="1" applyProtection="1">
      <alignment vertical="center"/>
      <protection locked="0"/>
    </xf>
    <xf numFmtId="3" fontId="0" fillId="4" borderId="35" xfId="0" applyNumberFormat="1" applyFill="1" applyBorder="1" applyAlignment="1" applyProtection="1">
      <alignment vertical="center"/>
      <protection locked="0"/>
    </xf>
    <xf numFmtId="3" fontId="0" fillId="4" borderId="36" xfId="0" applyNumberFormat="1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vertical="center"/>
      <protection locked="0"/>
    </xf>
    <xf numFmtId="0" fontId="0" fillId="4" borderId="36" xfId="0" applyFill="1" applyBorder="1" applyAlignment="1" applyProtection="1">
      <alignment vertical="center"/>
      <protection locked="0"/>
    </xf>
    <xf numFmtId="0" fontId="0" fillId="4" borderId="43" xfId="0" applyFill="1" applyBorder="1" applyAlignment="1" applyProtection="1">
      <alignment vertical="center"/>
      <protection locked="0"/>
    </xf>
    <xf numFmtId="0" fontId="0" fillId="4" borderId="71" xfId="0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right" vertical="center"/>
      <protection locked="0"/>
    </xf>
    <xf numFmtId="3" fontId="36" fillId="0" borderId="6" xfId="0" applyNumberFormat="1" applyFont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3" fontId="0" fillId="4" borderId="11" xfId="0" applyNumberFormat="1" applyFill="1" applyBorder="1" applyAlignment="1" applyProtection="1">
      <alignment vertical="center"/>
      <protection locked="0"/>
    </xf>
    <xf numFmtId="3" fontId="0" fillId="4" borderId="95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2" fillId="4" borderId="59" xfId="0" applyFont="1" applyFill="1" applyBorder="1" applyAlignment="1" applyProtection="1">
      <alignment vertical="center"/>
      <protection locked="0"/>
    </xf>
    <xf numFmtId="0" fontId="2" fillId="4" borderId="61" xfId="0" applyFont="1" applyFill="1" applyBorder="1" applyAlignment="1" applyProtection="1">
      <alignment vertical="center"/>
      <protection locked="0"/>
    </xf>
    <xf numFmtId="0" fontId="0" fillId="4" borderId="95" xfId="0" applyFill="1" applyBorder="1" applyAlignment="1" applyProtection="1">
      <alignment horizontal="left" vertical="center"/>
      <protection locked="0"/>
    </xf>
    <xf numFmtId="3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37" xfId="0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wrapText="1"/>
      <protection locked="0"/>
    </xf>
    <xf numFmtId="0" fontId="0" fillId="4" borderId="38" xfId="0" applyFill="1" applyBorder="1" applyAlignment="1" applyProtection="1">
      <alignment wrapText="1"/>
      <protection locked="0"/>
    </xf>
    <xf numFmtId="3" fontId="2" fillId="4" borderId="37" xfId="0" applyNumberFormat="1" applyFont="1" applyFill="1" applyBorder="1" applyAlignment="1" applyProtection="1">
      <alignment wrapText="1"/>
      <protection locked="0"/>
    </xf>
    <xf numFmtId="0" fontId="0" fillId="4" borderId="37" xfId="0" applyFill="1" applyBorder="1" applyAlignment="1" applyProtection="1">
      <alignment horizontal="center" wrapText="1"/>
      <protection locked="0"/>
    </xf>
    <xf numFmtId="0" fontId="0" fillId="4" borderId="54" xfId="0" applyFill="1" applyBorder="1" applyAlignment="1" applyProtection="1">
      <alignment horizontal="center" wrapText="1"/>
      <protection locked="0"/>
    </xf>
    <xf numFmtId="0" fontId="0" fillId="4" borderId="38" xfId="0" applyFill="1" applyBorder="1" applyAlignment="1" applyProtection="1">
      <alignment horizontal="center" wrapText="1"/>
      <protection locked="0"/>
    </xf>
    <xf numFmtId="0" fontId="0" fillId="4" borderId="53" xfId="0" applyFill="1" applyBorder="1" applyAlignment="1" applyProtection="1">
      <alignment horizontal="center"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3" fontId="2" fillId="4" borderId="23" xfId="0" applyNumberFormat="1" applyFont="1" applyFill="1" applyBorder="1" applyAlignment="1" applyProtection="1">
      <alignment wrapText="1"/>
      <protection locked="0"/>
    </xf>
    <xf numFmtId="0" fontId="0" fillId="4" borderId="23" xfId="0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 wrapText="1"/>
      <protection locked="0"/>
    </xf>
    <xf numFmtId="0" fontId="0" fillId="4" borderId="25" xfId="0" applyFill="1" applyBorder="1" applyAlignment="1" applyProtection="1">
      <alignment horizontal="center" wrapText="1"/>
      <protection locked="0"/>
    </xf>
    <xf numFmtId="0" fontId="0" fillId="4" borderId="31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3" fontId="2" fillId="4" borderId="4" xfId="0" applyNumberFormat="1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36" fillId="0" borderId="24" xfId="0" applyFont="1" applyBorder="1" applyAlignment="1" applyProtection="1">
      <alignment horizontal="left" vertical="center" wrapText="1" shrinkToFi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98" xfId="0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17" xfId="0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vertical="center" wrapText="1"/>
      <protection locked="0"/>
    </xf>
    <xf numFmtId="0" fontId="0" fillId="0" borderId="119" xfId="0" applyBorder="1" applyAlignment="1" applyProtection="1">
      <alignment vertical="center" wrapText="1"/>
      <protection locked="0"/>
    </xf>
    <xf numFmtId="0" fontId="0" fillId="0" borderId="120" xfId="0" applyBorder="1" applyAlignment="1" applyProtection="1">
      <alignment vertical="center" wrapText="1"/>
      <protection locked="0"/>
    </xf>
    <xf numFmtId="0" fontId="0" fillId="0" borderId="121" xfId="0" applyBorder="1" applyAlignment="1" applyProtection="1">
      <alignment vertical="center" wrapText="1"/>
      <protection locked="0"/>
    </xf>
    <xf numFmtId="0" fontId="0" fillId="0" borderId="122" xfId="0" applyBorder="1" applyAlignment="1" applyProtection="1">
      <alignment vertical="center"/>
      <protection locked="0"/>
    </xf>
    <xf numFmtId="3" fontId="0" fillId="0" borderId="118" xfId="0" applyNumberFormat="1" applyBorder="1" applyAlignment="1" applyProtection="1">
      <alignment vertical="center"/>
      <protection locked="0"/>
    </xf>
    <xf numFmtId="3" fontId="0" fillId="0" borderId="120" xfId="0" applyNumberFormat="1" applyBorder="1" applyAlignment="1" applyProtection="1">
      <alignment vertical="center"/>
      <protection locked="0"/>
    </xf>
    <xf numFmtId="0" fontId="0" fillId="0" borderId="118" xfId="0" applyBorder="1" applyAlignment="1" applyProtection="1">
      <alignment vertical="center"/>
      <protection locked="0"/>
    </xf>
    <xf numFmtId="0" fontId="0" fillId="0" borderId="120" xfId="0" applyBorder="1" applyAlignment="1" applyProtection="1">
      <alignment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3" fontId="0" fillId="4" borderId="103" xfId="0" applyNumberFormat="1" applyFill="1" applyBorder="1" applyAlignment="1" applyProtection="1">
      <alignment vertical="center"/>
      <protection locked="0"/>
    </xf>
    <xf numFmtId="3" fontId="0" fillId="0" borderId="104" xfId="0" applyNumberFormat="1" applyBorder="1" applyAlignment="1" applyProtection="1">
      <alignment vertical="center"/>
      <protection locked="0"/>
    </xf>
    <xf numFmtId="0" fontId="0" fillId="4" borderId="103" xfId="0" applyFill="1" applyBorder="1" applyAlignment="1" applyProtection="1">
      <alignment vertical="center"/>
      <protection locked="0"/>
    </xf>
    <xf numFmtId="0" fontId="0" fillId="4" borderId="104" xfId="0" applyFill="1" applyBorder="1" applyAlignment="1" applyProtection="1">
      <alignment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horizontal="center" vertical="center"/>
      <protection locked="0"/>
    </xf>
    <xf numFmtId="0" fontId="0" fillId="0" borderId="104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vertical="center" wrapText="1"/>
      <protection locked="0"/>
    </xf>
    <xf numFmtId="0" fontId="0" fillId="0" borderId="104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4" borderId="99" xfId="0" applyFill="1" applyBorder="1" applyAlignment="1" applyProtection="1">
      <alignment vertical="center" wrapText="1"/>
      <protection locked="0"/>
    </xf>
    <xf numFmtId="0" fontId="0" fillId="4" borderId="100" xfId="0" applyFill="1" applyBorder="1" applyAlignment="1" applyProtection="1">
      <alignment vertical="center" wrapText="1"/>
      <protection locked="0"/>
    </xf>
    <xf numFmtId="0" fontId="0" fillId="4" borderId="128" xfId="0" applyFill="1" applyBorder="1" applyAlignment="1" applyProtection="1">
      <alignment vertical="center" wrapText="1"/>
      <protection locked="0"/>
    </xf>
    <xf numFmtId="0" fontId="0" fillId="4" borderId="101" xfId="0" applyFill="1" applyBorder="1" applyAlignment="1" applyProtection="1">
      <alignment vertical="center" wrapText="1"/>
      <protection locked="0"/>
    </xf>
    <xf numFmtId="0" fontId="0" fillId="4" borderId="102" xfId="0" applyFill="1" applyBorder="1" applyAlignment="1" applyProtection="1">
      <alignment vertical="center" wrapText="1"/>
      <protection locked="0"/>
    </xf>
    <xf numFmtId="0" fontId="0" fillId="4" borderId="102" xfId="0" applyFill="1" applyBorder="1" applyAlignment="1" applyProtection="1">
      <alignment vertical="center"/>
      <protection locked="0"/>
    </xf>
    <xf numFmtId="3" fontId="0" fillId="4" borderId="99" xfId="0" applyNumberFormat="1" applyFill="1" applyBorder="1" applyAlignment="1" applyProtection="1">
      <alignment vertical="center"/>
      <protection locked="0"/>
    </xf>
    <xf numFmtId="3" fontId="0" fillId="4" borderId="101" xfId="0" applyNumberFormat="1" applyFill="1" applyBorder="1" applyAlignment="1" applyProtection="1">
      <alignment vertical="center"/>
      <protection locked="0"/>
    </xf>
    <xf numFmtId="0" fontId="0" fillId="4" borderId="99" xfId="0" applyFill="1" applyBorder="1" applyAlignment="1" applyProtection="1">
      <alignment vertical="center"/>
      <protection locked="0"/>
    </xf>
    <xf numFmtId="0" fontId="0" fillId="4" borderId="101" xfId="0" applyFill="1" applyBorder="1" applyAlignment="1" applyProtection="1">
      <alignment vertical="center"/>
      <protection locked="0"/>
    </xf>
    <xf numFmtId="0" fontId="0" fillId="4" borderId="99" xfId="0" applyFill="1" applyBorder="1" applyAlignment="1" applyProtection="1">
      <alignment horizontal="center" vertical="center"/>
      <protection locked="0"/>
    </xf>
    <xf numFmtId="0" fontId="0" fillId="4" borderId="100" xfId="0" applyFill="1" applyBorder="1" applyAlignment="1" applyProtection="1">
      <alignment horizontal="center" vertical="center"/>
      <protection locked="0"/>
    </xf>
    <xf numFmtId="0" fontId="0" fillId="4" borderId="101" xfId="0" applyFill="1" applyBorder="1" applyAlignment="1" applyProtection="1">
      <alignment horizontal="center" vertical="center"/>
      <protection locked="0"/>
    </xf>
    <xf numFmtId="0" fontId="0" fillId="4" borderId="102" xfId="0" applyFill="1" applyBorder="1" applyAlignment="1" applyProtection="1">
      <alignment horizontal="center" vertical="center"/>
      <protection locked="0"/>
    </xf>
    <xf numFmtId="0" fontId="0" fillId="4" borderId="127" xfId="0" applyFill="1" applyBorder="1" applyAlignment="1" applyProtection="1">
      <alignment vertical="center" wrapText="1"/>
      <protection locked="0"/>
    </xf>
    <xf numFmtId="0" fontId="0" fillId="4" borderId="123" xfId="0" applyFill="1" applyBorder="1" applyAlignment="1" applyProtection="1">
      <alignment vertical="center" wrapText="1"/>
      <protection locked="0"/>
    </xf>
    <xf numFmtId="0" fontId="0" fillId="4" borderId="124" xfId="0" applyFill="1" applyBorder="1" applyAlignment="1" applyProtection="1">
      <alignment vertical="center" wrapText="1"/>
      <protection locked="0"/>
    </xf>
    <xf numFmtId="0" fontId="0" fillId="4" borderId="54" xfId="0" applyFill="1" applyBorder="1" applyAlignment="1" applyProtection="1">
      <alignment vertical="center" wrapText="1"/>
      <protection locked="0"/>
    </xf>
    <xf numFmtId="0" fontId="0" fillId="4" borderId="125" xfId="0" applyFill="1" applyBorder="1" applyAlignment="1" applyProtection="1">
      <alignment vertical="center" wrapText="1"/>
      <protection locked="0"/>
    </xf>
    <xf numFmtId="0" fontId="0" fillId="4" borderId="126" xfId="0" applyFill="1" applyBorder="1" applyAlignment="1" applyProtection="1">
      <alignment vertical="center" wrapText="1"/>
      <protection locked="0"/>
    </xf>
    <xf numFmtId="0" fontId="0" fillId="4" borderId="126" xfId="0" applyFill="1" applyBorder="1" applyAlignment="1" applyProtection="1">
      <alignment vertical="center"/>
      <protection locked="0"/>
    </xf>
    <xf numFmtId="3" fontId="0" fillId="4" borderId="127" xfId="0" applyNumberFormat="1" applyFill="1" applyBorder="1" applyAlignment="1" applyProtection="1">
      <alignment vertical="center"/>
      <protection locked="0"/>
    </xf>
    <xf numFmtId="3" fontId="0" fillId="4" borderId="125" xfId="0" applyNumberFormat="1" applyFill="1" applyBorder="1" applyAlignment="1" applyProtection="1">
      <alignment vertical="center"/>
      <protection locked="0"/>
    </xf>
    <xf numFmtId="0" fontId="0" fillId="4" borderId="127" xfId="0" applyFill="1" applyBorder="1" applyAlignment="1" applyProtection="1">
      <alignment vertical="center"/>
      <protection locked="0"/>
    </xf>
    <xf numFmtId="0" fontId="0" fillId="4" borderId="125" xfId="0" applyFill="1" applyBorder="1" applyAlignment="1" applyProtection="1">
      <alignment vertical="center"/>
      <protection locked="0"/>
    </xf>
    <xf numFmtId="0" fontId="0" fillId="4" borderId="127" xfId="0" applyFill="1" applyBorder="1" applyAlignment="1" applyProtection="1">
      <alignment horizontal="center" vertical="center"/>
      <protection locked="0"/>
    </xf>
    <xf numFmtId="0" fontId="0" fillId="4" borderId="123" xfId="0" applyFill="1" applyBorder="1" applyAlignment="1" applyProtection="1">
      <alignment horizontal="center" vertical="center"/>
      <protection locked="0"/>
    </xf>
    <xf numFmtId="0" fontId="0" fillId="4" borderId="125" xfId="0" applyFill="1" applyBorder="1" applyAlignment="1" applyProtection="1">
      <alignment horizontal="center" vertical="center"/>
      <protection locked="0"/>
    </xf>
    <xf numFmtId="0" fontId="0" fillId="4" borderId="126" xfId="0" applyFill="1" applyBorder="1" applyAlignment="1" applyProtection="1">
      <alignment horizontal="center" vertical="center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29" xfId="0" applyFill="1" applyBorder="1" applyAlignment="1" applyProtection="1">
      <alignment vertical="center" wrapText="1"/>
      <protection locked="0"/>
    </xf>
    <xf numFmtId="0" fontId="0" fillId="4" borderId="130" xfId="0" applyFill="1" applyBorder="1" applyAlignment="1" applyProtection="1">
      <alignment vertical="center"/>
      <protection locked="0"/>
    </xf>
    <xf numFmtId="49" fontId="0" fillId="4" borderId="131" xfId="0" applyNumberFormat="1" applyFill="1" applyBorder="1" applyAlignment="1" applyProtection="1">
      <alignment vertical="center" wrapText="1"/>
      <protection locked="0"/>
    </xf>
    <xf numFmtId="3" fontId="0" fillId="4" borderId="95" xfId="0" applyNumberFormat="1" applyFill="1" applyBorder="1" applyAlignment="1" applyProtection="1">
      <alignment vertical="center"/>
      <protection locked="0"/>
    </xf>
    <xf numFmtId="0" fontId="0" fillId="4" borderId="112" xfId="0" applyFill="1" applyBorder="1" applyAlignment="1" applyProtection="1">
      <alignment vertical="center" wrapText="1"/>
      <protection locked="0"/>
    </xf>
    <xf numFmtId="0" fontId="0" fillId="4" borderId="123" xfId="0" applyFill="1" applyBorder="1" applyAlignment="1" applyProtection="1">
      <alignment vertical="center"/>
      <protection locked="0"/>
    </xf>
    <xf numFmtId="0" fontId="0" fillId="4" borderId="132" xfId="0" applyFill="1" applyBorder="1" applyAlignment="1" applyProtection="1">
      <alignment vertical="center"/>
      <protection locked="0"/>
    </xf>
    <xf numFmtId="3" fontId="0" fillId="4" borderId="132" xfId="0" applyNumberFormat="1" applyFill="1" applyBorder="1" applyAlignment="1" applyProtection="1">
      <alignment vertical="center"/>
      <protection locked="0"/>
    </xf>
    <xf numFmtId="17" fontId="0" fillId="4" borderId="127" xfId="0" applyNumberFormat="1" applyFill="1" applyBorder="1" applyAlignment="1" applyProtection="1">
      <alignment vertical="center"/>
      <protection locked="0"/>
    </xf>
    <xf numFmtId="0" fontId="0" fillId="4" borderId="132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vertical="center" wrapText="1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53" xfId="0" applyFill="1" applyBorder="1" applyAlignment="1" applyProtection="1">
      <alignment vertical="center"/>
      <protection locked="0"/>
    </xf>
    <xf numFmtId="14" fontId="0" fillId="4" borderId="37" xfId="0" applyNumberFormat="1" applyFill="1" applyBorder="1" applyAlignment="1" applyProtection="1">
      <alignment vertical="center"/>
      <protection locked="0"/>
    </xf>
    <xf numFmtId="14" fontId="0" fillId="4" borderId="38" xfId="0" applyNumberForma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vertical="center"/>
      <protection locked="0"/>
    </xf>
    <xf numFmtId="0" fontId="42" fillId="4" borderId="0" xfId="0" applyFont="1" applyFill="1" applyAlignment="1" applyProtection="1">
      <alignment vertical="center"/>
      <protection locked="0"/>
    </xf>
    <xf numFmtId="14" fontId="0" fillId="4" borderId="23" xfId="0" applyNumberFormat="1" applyFill="1" applyBorder="1" applyAlignment="1" applyProtection="1">
      <alignment vertical="center"/>
      <protection locked="0"/>
    </xf>
    <xf numFmtId="14" fontId="0" fillId="4" borderId="25" xfId="0" applyNumberForma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4" borderId="52" xfId="0" applyFill="1" applyBorder="1" applyAlignment="1" applyProtection="1">
      <alignment vertical="center"/>
      <protection locked="0"/>
    </xf>
    <xf numFmtId="3" fontId="0" fillId="4" borderId="17" xfId="0" applyNumberFormat="1" applyFill="1" applyBorder="1" applyAlignment="1" applyProtection="1">
      <alignment vertical="center"/>
      <protection locked="0"/>
    </xf>
    <xf numFmtId="14" fontId="0" fillId="4" borderId="17" xfId="0" applyNumberFormat="1" applyFill="1" applyBorder="1" applyAlignment="1" applyProtection="1">
      <alignment vertical="center"/>
      <protection locked="0"/>
    </xf>
    <xf numFmtId="14" fontId="0" fillId="4" borderId="19" xfId="0" applyNumberForma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14" fontId="0" fillId="4" borderId="4" xfId="0" applyNumberFormat="1" applyFill="1" applyBorder="1" applyAlignment="1" applyProtection="1">
      <alignment vertical="center"/>
      <protection locked="0"/>
    </xf>
    <xf numFmtId="14" fontId="0" fillId="4" borderId="6" xfId="0" applyNumberFormat="1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left" vertical="center" wrapText="1"/>
      <protection locked="0"/>
    </xf>
    <xf numFmtId="0" fontId="0" fillId="4" borderId="52" xfId="0" applyFill="1" applyBorder="1" applyAlignment="1" applyProtection="1">
      <alignment horizontal="left" vertical="center" wrapText="1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1" xfId="0" applyFont="1" applyBorder="1" applyAlignment="1" applyProtection="1">
      <alignment vertical="center" wrapText="1"/>
      <protection locked="0"/>
    </xf>
    <xf numFmtId="0" fontId="2" fillId="0" borderId="93" xfId="0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9" xfId="0" applyNumberFormat="1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vertical="center" wrapText="1"/>
      <protection locked="0"/>
    </xf>
    <xf numFmtId="0" fontId="2" fillId="0" borderId="94" xfId="0" applyFont="1" applyBorder="1" applyAlignment="1" applyProtection="1">
      <alignment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15" fillId="0" borderId="58" xfId="0" applyFont="1" applyBorder="1" applyAlignment="1" applyProtection="1">
      <alignment vertical="center" wrapText="1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58" xfId="0" applyFont="1" applyBorder="1" applyAlignment="1" applyProtection="1">
      <alignment vertical="center" wrapText="1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Protection="1">
      <protection locked="0"/>
    </xf>
    <xf numFmtId="0" fontId="2" fillId="0" borderId="113" xfId="0" applyFont="1" applyBorder="1" applyAlignment="1" applyProtection="1">
      <alignment vertical="center" wrapText="1"/>
      <protection locked="0"/>
    </xf>
    <xf numFmtId="0" fontId="2" fillId="0" borderId="114" xfId="0" applyFont="1" applyBorder="1" applyAlignment="1" applyProtection="1">
      <alignment vertical="center"/>
      <protection locked="0"/>
    </xf>
    <xf numFmtId="0" fontId="2" fillId="0" borderId="115" xfId="0" applyFont="1" applyBorder="1" applyAlignment="1" applyProtection="1">
      <alignment horizontal="left" vertical="center"/>
      <protection locked="0"/>
    </xf>
    <xf numFmtId="0" fontId="15" fillId="0" borderId="116" xfId="0" applyFont="1" applyBorder="1" applyAlignment="1" applyProtection="1">
      <alignment vertical="center" wrapText="1"/>
      <protection locked="0"/>
    </xf>
    <xf numFmtId="0" fontId="2" fillId="0" borderId="116" xfId="0" applyFont="1" applyBorder="1" applyAlignment="1" applyProtection="1">
      <alignment vertical="center"/>
      <protection locked="0"/>
    </xf>
    <xf numFmtId="0" fontId="2" fillId="0" borderId="116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0" fontId="2" fillId="0" borderId="82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vertical="center" wrapText="1"/>
      <protection locked="0"/>
    </xf>
    <xf numFmtId="0" fontId="2" fillId="0" borderId="95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3" fontId="2" fillId="0" borderId="95" xfId="0" applyNumberFormat="1" applyFont="1" applyBorder="1" applyAlignment="1" applyProtection="1">
      <alignment vertical="center"/>
      <protection locked="0"/>
    </xf>
    <xf numFmtId="0" fontId="2" fillId="0" borderId="96" xfId="0" applyFont="1" applyBorder="1" applyAlignment="1" applyProtection="1">
      <alignment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/>
      <protection locked="0"/>
    </xf>
    <xf numFmtId="0" fontId="11" fillId="0" borderId="96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41" fillId="4" borderId="112" xfId="0" applyFont="1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3" fontId="2" fillId="0" borderId="35" xfId="0" applyNumberFormat="1" applyFont="1" applyBorder="1" applyAlignment="1" applyProtection="1">
      <alignment horizontal="right" vertical="center"/>
      <protection locked="0"/>
    </xf>
    <xf numFmtId="3" fontId="2" fillId="0" borderId="36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3" fontId="2" fillId="0" borderId="37" xfId="0" applyNumberFormat="1" applyFont="1" applyBorder="1" applyAlignment="1" applyProtection="1">
      <alignment horizontal="right" vertical="center"/>
      <protection locked="0"/>
    </xf>
    <xf numFmtId="3" fontId="2" fillId="0" borderId="38" xfId="0" applyNumberFormat="1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17" fontId="24" fillId="0" borderId="37" xfId="0" applyNumberFormat="1" applyFont="1" applyBorder="1" applyAlignment="1" applyProtection="1">
      <alignment horizontal="right" vertical="center"/>
      <protection locked="0"/>
    </xf>
    <xf numFmtId="17" fontId="24" fillId="0" borderId="38" xfId="0" applyNumberFormat="1" applyFont="1" applyBorder="1" applyAlignment="1" applyProtection="1">
      <alignment horizontal="right" vertical="center"/>
      <protection locked="0"/>
    </xf>
    <xf numFmtId="17" fontId="24" fillId="0" borderId="23" xfId="0" applyNumberFormat="1" applyFont="1" applyBorder="1" applyAlignment="1" applyProtection="1">
      <alignment horizontal="right" vertical="center"/>
      <protection locked="0"/>
    </xf>
    <xf numFmtId="17" fontId="24" fillId="0" borderId="25" xfId="0" applyNumberFormat="1" applyFont="1" applyBorder="1" applyAlignment="1" applyProtection="1">
      <alignment horizontal="right" vertical="center"/>
      <protection locked="0"/>
    </xf>
    <xf numFmtId="3" fontId="2" fillId="0" borderId="56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3" xfId="0" applyNumberFormat="1" applyFont="1" applyBorder="1" applyAlignment="1" applyProtection="1">
      <alignment horizontal="right" vertical="center"/>
      <protection locked="0"/>
    </xf>
    <xf numFmtId="14" fontId="2" fillId="0" borderId="23" xfId="0" applyNumberFormat="1" applyFont="1" applyBorder="1" applyAlignment="1" applyProtection="1">
      <alignment horizontal="right" vertical="center"/>
      <protection locked="0"/>
    </xf>
    <xf numFmtId="14" fontId="2" fillId="0" borderId="25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2" xfId="0" applyNumberFormat="1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3" fontId="0" fillId="4" borderId="23" xfId="0" applyNumberFormat="1" applyFill="1" applyBorder="1" applyAlignment="1" applyProtection="1">
      <alignment horizontal="right" vertical="center" wrapText="1"/>
      <protection locked="0"/>
    </xf>
    <xf numFmtId="3" fontId="0" fillId="4" borderId="25" xfId="0" applyNumberFormat="1" applyFill="1" applyBorder="1" applyAlignment="1" applyProtection="1">
      <alignment horizontal="right" vertical="center" wrapText="1"/>
      <protection locked="0"/>
    </xf>
    <xf numFmtId="0" fontId="0" fillId="4" borderId="23" xfId="0" applyFill="1" applyBorder="1" applyAlignment="1" applyProtection="1">
      <alignment horizontal="right" vertical="center" wrapText="1"/>
      <protection locked="0"/>
    </xf>
    <xf numFmtId="0" fontId="0" fillId="4" borderId="25" xfId="0" applyFill="1" applyBorder="1" applyAlignment="1" applyProtection="1">
      <alignment horizontal="right" vertical="center" wrapText="1"/>
      <protection locked="0"/>
    </xf>
    <xf numFmtId="0" fontId="2" fillId="0" borderId="54" xfId="0" applyFont="1" applyBorder="1" applyAlignment="1" applyProtection="1">
      <alignment wrapText="1"/>
      <protection locked="0"/>
    </xf>
    <xf numFmtId="0" fontId="15" fillId="0" borderId="54" xfId="0" applyFont="1" applyBorder="1" applyProtection="1">
      <protection locked="0"/>
    </xf>
    <xf numFmtId="0" fontId="2" fillId="0" borderId="53" xfId="0" applyFont="1" applyBorder="1" applyAlignment="1" applyProtection="1">
      <alignment wrapText="1"/>
      <protection locked="0"/>
    </xf>
    <xf numFmtId="0" fontId="2" fillId="0" borderId="53" xfId="0" applyFont="1" applyBorder="1" applyProtection="1">
      <protection locked="0"/>
    </xf>
    <xf numFmtId="3" fontId="2" fillId="0" borderId="37" xfId="0" applyNumberFormat="1" applyFont="1" applyBorder="1" applyProtection="1">
      <protection locked="0"/>
    </xf>
    <xf numFmtId="3" fontId="2" fillId="0" borderId="38" xfId="0" applyNumberFormat="1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3" fontId="0" fillId="4" borderId="4" xfId="0" applyNumberFormat="1" applyFill="1" applyBorder="1" applyAlignment="1" applyProtection="1">
      <alignment horizontal="right" vertical="center" wrapText="1"/>
      <protection locked="0"/>
    </xf>
    <xf numFmtId="3" fontId="0" fillId="4" borderId="6" xfId="0" applyNumberFormat="1" applyFill="1" applyBorder="1" applyAlignment="1" applyProtection="1">
      <alignment horizontal="right" vertical="center" wrapText="1"/>
      <protection locked="0"/>
    </xf>
    <xf numFmtId="0" fontId="0" fillId="4" borderId="4" xfId="0" applyFill="1" applyBorder="1" applyAlignment="1" applyProtection="1">
      <alignment horizontal="right" vertical="center" wrapText="1"/>
      <protection locked="0"/>
    </xf>
    <xf numFmtId="0" fontId="0" fillId="4" borderId="6" xfId="0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84" xfId="0" applyNumberFormat="1" applyFont="1" applyBorder="1" applyAlignment="1" applyProtection="1">
      <alignment horizontal="right" vertical="center"/>
      <protection locked="0"/>
    </xf>
    <xf numFmtId="3" fontId="2" fillId="0" borderId="87" xfId="0" applyNumberFormat="1" applyFont="1" applyBorder="1" applyAlignment="1" applyProtection="1">
      <alignment horizontal="right" vertical="center"/>
      <protection locked="0"/>
    </xf>
    <xf numFmtId="3" fontId="36" fillId="4" borderId="4" xfId="0" applyNumberFormat="1" applyFont="1" applyFill="1" applyBorder="1" applyAlignment="1" applyProtection="1">
      <alignment horizontal="right" vertical="center"/>
      <protection locked="0"/>
    </xf>
    <xf numFmtId="3" fontId="36" fillId="4" borderId="6" xfId="0" applyNumberFormat="1" applyFont="1" applyFill="1" applyBorder="1" applyAlignment="1" applyProtection="1">
      <alignment horizontal="right" vertical="center"/>
      <protection locked="0"/>
    </xf>
    <xf numFmtId="0" fontId="36" fillId="4" borderId="4" xfId="0" applyFont="1" applyFill="1" applyBorder="1" applyAlignment="1" applyProtection="1">
      <alignment horizontal="right" vertical="center"/>
      <protection locked="0"/>
    </xf>
    <xf numFmtId="0" fontId="36" fillId="4" borderId="6" xfId="0" applyFont="1" applyFill="1" applyBorder="1" applyAlignment="1" applyProtection="1">
      <alignment horizontal="right" vertical="center"/>
      <protection locked="0"/>
    </xf>
    <xf numFmtId="3" fontId="0" fillId="4" borderId="1" xfId="0" applyNumberFormat="1" applyFill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horizontal="right"/>
      <protection locked="0"/>
    </xf>
    <xf numFmtId="3" fontId="2" fillId="0" borderId="37" xfId="0" applyNumberFormat="1" applyFont="1" applyBorder="1" applyAlignment="1" applyProtection="1">
      <alignment horizontal="right" vertical="center" wrapText="1"/>
      <protection locked="0"/>
    </xf>
    <xf numFmtId="3" fontId="2" fillId="0" borderId="38" xfId="0" applyNumberFormat="1" applyFont="1" applyBorder="1" applyAlignment="1" applyProtection="1">
      <alignment horizontal="right" vertical="center" wrapText="1"/>
      <protection locked="0"/>
    </xf>
    <xf numFmtId="0" fontId="2" fillId="0" borderId="37" xfId="0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right" vertical="center" wrapText="1"/>
      <protection locked="0"/>
    </xf>
    <xf numFmtId="3" fontId="2" fillId="0" borderId="4" xfId="0" applyNumberFormat="1" applyFont="1" applyBorder="1" applyAlignment="1" applyProtection="1">
      <alignment horizontal="right" vertical="center" wrapText="1"/>
      <protection locked="0"/>
    </xf>
    <xf numFmtId="3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17" fontId="24" fillId="0" borderId="54" xfId="0" applyNumberFormat="1" applyFont="1" applyBorder="1" applyAlignment="1" applyProtection="1">
      <alignment horizontal="right" vertical="center"/>
      <protection locked="0"/>
    </xf>
    <xf numFmtId="17" fontId="24" fillId="0" borderId="55" xfId="0" applyNumberFormat="1" applyFont="1" applyBorder="1" applyAlignment="1" applyProtection="1">
      <alignment horizontal="right" vertical="center"/>
      <protection locked="0"/>
    </xf>
    <xf numFmtId="17" fontId="24" fillId="0" borderId="24" xfId="0" applyNumberFormat="1" applyFont="1" applyBorder="1" applyAlignment="1" applyProtection="1">
      <alignment horizontal="right" vertical="center"/>
      <protection locked="0"/>
    </xf>
    <xf numFmtId="17" fontId="24" fillId="0" borderId="41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5" xfId="0" applyFont="1" applyBorder="1" applyAlignment="1" applyProtection="1">
      <alignment horizontal="right" vertical="center" wrapText="1"/>
      <protection locked="0"/>
    </xf>
    <xf numFmtId="165" fontId="26" fillId="0" borderId="72" xfId="3" applyNumberFormat="1" applyFont="1" applyFill="1" applyBorder="1" applyAlignment="1" applyProtection="1">
      <alignment horizontal="right" vertical="center"/>
      <protection locked="0"/>
    </xf>
    <xf numFmtId="3" fontId="26" fillId="0" borderId="75" xfId="0" applyNumberFormat="1" applyFont="1" applyBorder="1" applyAlignment="1" applyProtection="1">
      <alignment horizontal="right" vertical="center"/>
      <protection locked="0"/>
    </xf>
    <xf numFmtId="0" fontId="28" fillId="0" borderId="76" xfId="0" applyFont="1" applyBorder="1" applyAlignment="1" applyProtection="1">
      <alignment horizontal="right" vertical="center"/>
      <protection locked="0"/>
    </xf>
    <xf numFmtId="0" fontId="28" fillId="0" borderId="75" xfId="0" applyFont="1" applyBorder="1" applyAlignment="1" applyProtection="1">
      <alignment horizontal="right" vertical="center"/>
      <protection locked="0"/>
    </xf>
    <xf numFmtId="164" fontId="26" fillId="0" borderId="62" xfId="0" applyNumberFormat="1" applyFont="1" applyBorder="1" applyAlignment="1" applyProtection="1">
      <alignment horizontal="right" vertical="center"/>
      <protection locked="0"/>
    </xf>
    <xf numFmtId="3" fontId="28" fillId="0" borderId="64" xfId="0" applyNumberFormat="1" applyFont="1" applyBorder="1" applyAlignment="1" applyProtection="1">
      <alignment horizontal="right" vertical="center"/>
      <protection locked="0"/>
    </xf>
    <xf numFmtId="0" fontId="28" fillId="0" borderId="65" xfId="0" applyFont="1" applyBorder="1" applyAlignment="1" applyProtection="1">
      <alignment horizontal="right" vertical="center"/>
      <protection locked="0"/>
    </xf>
    <xf numFmtId="0" fontId="28" fillId="0" borderId="64" xfId="0" applyFont="1" applyBorder="1" applyAlignment="1" applyProtection="1">
      <alignment horizontal="right" vertical="center"/>
      <protection locked="0"/>
    </xf>
    <xf numFmtId="164" fontId="29" fillId="0" borderId="62" xfId="0" applyNumberFormat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3" fontId="12" fillId="0" borderId="35" xfId="0" applyNumberFormat="1" applyFont="1" applyBorder="1" applyAlignment="1" applyProtection="1">
      <alignment horizontal="center"/>
      <protection locked="0"/>
    </xf>
    <xf numFmtId="3" fontId="12" fillId="0" borderId="43" xfId="0" applyNumberFormat="1" applyFont="1" applyBorder="1" applyAlignment="1" applyProtection="1">
      <alignment horizontal="center"/>
      <protection locked="0"/>
    </xf>
    <xf numFmtId="3" fontId="12" fillId="0" borderId="36" xfId="0" applyNumberFormat="1" applyFont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43" fillId="4" borderId="133" xfId="0" applyFont="1" applyFill="1" applyBorder="1" applyAlignment="1" applyProtection="1">
      <alignment wrapText="1"/>
      <protection locked="0"/>
    </xf>
    <xf numFmtId="0" fontId="44" fillId="4" borderId="134" xfId="0" applyFont="1" applyFill="1" applyBorder="1" applyAlignment="1" applyProtection="1">
      <alignment wrapText="1"/>
      <protection locked="0"/>
    </xf>
    <xf numFmtId="0" fontId="44" fillId="4" borderId="135" xfId="0" applyFont="1" applyFill="1" applyBorder="1" applyAlignment="1" applyProtection="1">
      <alignment wrapText="1"/>
      <protection locked="0"/>
    </xf>
    <xf numFmtId="0" fontId="44" fillId="4" borderId="136" xfId="0" applyFont="1" applyFill="1" applyBorder="1" applyAlignment="1" applyProtection="1">
      <alignment wrapText="1"/>
      <protection locked="0"/>
    </xf>
    <xf numFmtId="3" fontId="44" fillId="4" borderId="137" xfId="0" applyNumberFormat="1" applyFont="1" applyFill="1" applyBorder="1" applyProtection="1">
      <protection locked="0"/>
    </xf>
    <xf numFmtId="3" fontId="44" fillId="4" borderId="135" xfId="0" applyNumberFormat="1" applyFont="1" applyFill="1" applyBorder="1" applyProtection="1">
      <protection locked="0"/>
    </xf>
    <xf numFmtId="0" fontId="44" fillId="4" borderId="137" xfId="0" applyFont="1" applyFill="1" applyBorder="1" applyProtection="1">
      <protection locked="0"/>
    </xf>
    <xf numFmtId="0" fontId="44" fillId="4" borderId="135" xfId="0" applyFont="1" applyFill="1" applyBorder="1" applyProtection="1">
      <protection locked="0"/>
    </xf>
    <xf numFmtId="0" fontId="44" fillId="4" borderId="138" xfId="0" applyFont="1" applyFill="1" applyBorder="1" applyAlignment="1" applyProtection="1">
      <alignment wrapText="1"/>
      <protection locked="0"/>
    </xf>
    <xf numFmtId="0" fontId="43" fillId="4" borderId="139" xfId="0" applyFont="1" applyFill="1" applyBorder="1" applyAlignment="1" applyProtection="1">
      <alignment wrapText="1"/>
      <protection locked="0"/>
    </xf>
    <xf numFmtId="0" fontId="44" fillId="4" borderId="140" xfId="0" applyFont="1" applyFill="1" applyBorder="1" applyAlignment="1" applyProtection="1">
      <alignment wrapText="1"/>
      <protection locked="0"/>
    </xf>
    <xf numFmtId="0" fontId="44" fillId="4" borderId="141" xfId="0" applyFont="1" applyFill="1" applyBorder="1" applyAlignment="1" applyProtection="1">
      <alignment wrapText="1"/>
      <protection locked="0"/>
    </xf>
    <xf numFmtId="0" fontId="44" fillId="4" borderId="142" xfId="0" applyFont="1" applyFill="1" applyBorder="1" applyAlignment="1" applyProtection="1">
      <alignment wrapText="1"/>
      <protection locked="0"/>
    </xf>
    <xf numFmtId="3" fontId="44" fillId="4" borderId="143" xfId="0" applyNumberFormat="1" applyFont="1" applyFill="1" applyBorder="1" applyProtection="1">
      <protection locked="0"/>
    </xf>
    <xf numFmtId="3" fontId="44" fillId="4" borderId="144" xfId="0" applyNumberFormat="1" applyFont="1" applyFill="1" applyBorder="1" applyProtection="1">
      <protection locked="0"/>
    </xf>
    <xf numFmtId="0" fontId="44" fillId="4" borderId="143" xfId="0" applyFont="1" applyFill="1" applyBorder="1" applyProtection="1">
      <protection locked="0"/>
    </xf>
    <xf numFmtId="0" fontId="44" fillId="4" borderId="144" xfId="0" applyFont="1" applyFill="1" applyBorder="1" applyProtection="1">
      <protection locked="0"/>
    </xf>
    <xf numFmtId="0" fontId="44" fillId="4" borderId="145" xfId="0" applyFont="1" applyFill="1" applyBorder="1" applyAlignment="1" applyProtection="1">
      <alignment wrapText="1"/>
      <protection locked="0"/>
    </xf>
    <xf numFmtId="0" fontId="43" fillId="4" borderId="0" xfId="0" applyFont="1" applyFill="1" applyAlignment="1" applyProtection="1">
      <alignment wrapText="1"/>
      <protection locked="0"/>
    </xf>
    <xf numFmtId="0" fontId="44" fillId="4" borderId="146" xfId="0" applyFont="1" applyFill="1" applyBorder="1" applyAlignment="1" applyProtection="1">
      <alignment wrapText="1"/>
      <protection locked="0"/>
    </xf>
    <xf numFmtId="0" fontId="44" fillId="4" borderId="144" xfId="0" applyFont="1" applyFill="1" applyBorder="1" applyAlignment="1" applyProtection="1">
      <alignment wrapText="1"/>
      <protection locked="0"/>
    </xf>
    <xf numFmtId="3" fontId="44" fillId="4" borderId="147" xfId="0" applyNumberFormat="1" applyFont="1" applyFill="1" applyBorder="1" applyProtection="1">
      <protection locked="0"/>
    </xf>
    <xf numFmtId="3" fontId="44" fillId="4" borderId="148" xfId="0" applyNumberFormat="1" applyFont="1" applyFill="1" applyBorder="1" applyProtection="1">
      <protection locked="0"/>
    </xf>
    <xf numFmtId="0" fontId="44" fillId="4" borderId="147" xfId="0" applyFont="1" applyFill="1" applyBorder="1" applyProtection="1">
      <protection locked="0"/>
    </xf>
    <xf numFmtId="0" fontId="44" fillId="4" borderId="148" xfId="0" applyFont="1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149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71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45" fillId="4" borderId="0" xfId="0" applyFont="1" applyFill="1" applyAlignment="1" applyProtection="1">
      <alignment wrapText="1"/>
      <protection locked="0"/>
    </xf>
    <xf numFmtId="0" fontId="44" fillId="4" borderId="150" xfId="0" applyFont="1" applyFill="1" applyBorder="1" applyAlignment="1" applyProtection="1">
      <alignment vertical="center" wrapText="1"/>
      <protection locked="0"/>
    </xf>
    <xf numFmtId="0" fontId="44" fillId="4" borderId="151" xfId="0" applyFont="1" applyFill="1" applyBorder="1" applyAlignment="1" applyProtection="1">
      <alignment vertical="center" wrapText="1"/>
      <protection locked="0"/>
    </xf>
    <xf numFmtId="0" fontId="44" fillId="4" borderId="138" xfId="0" applyFont="1" applyFill="1" applyBorder="1" applyAlignment="1" applyProtection="1">
      <alignment vertical="center" wrapText="1"/>
      <protection locked="0"/>
    </xf>
    <xf numFmtId="0" fontId="44" fillId="4" borderId="152" xfId="0" applyFont="1" applyFill="1" applyBorder="1" applyAlignment="1" applyProtection="1">
      <alignment vertical="center" wrapText="1"/>
      <protection locked="0"/>
    </xf>
    <xf numFmtId="3" fontId="44" fillId="4" borderId="153" xfId="0" applyNumberFormat="1" applyFont="1" applyFill="1" applyBorder="1" applyAlignment="1" applyProtection="1">
      <alignment vertical="center" wrapText="1"/>
      <protection locked="0"/>
    </xf>
    <xf numFmtId="3" fontId="44" fillId="4" borderId="151" xfId="0" applyNumberFormat="1" applyFont="1" applyFill="1" applyBorder="1" applyAlignment="1" applyProtection="1">
      <alignment vertical="center" wrapText="1"/>
      <protection locked="0"/>
    </xf>
    <xf numFmtId="0" fontId="44" fillId="4" borderId="153" xfId="0" applyFont="1" applyFill="1" applyBorder="1" applyAlignment="1" applyProtection="1">
      <alignment vertical="center" wrapText="1"/>
      <protection locked="0"/>
    </xf>
    <xf numFmtId="0" fontId="44" fillId="4" borderId="153" xfId="0" applyFont="1" applyFill="1" applyBorder="1" applyAlignment="1" applyProtection="1">
      <alignment vertical="center"/>
      <protection locked="0"/>
    </xf>
    <xf numFmtId="0" fontId="44" fillId="4" borderId="151" xfId="0" applyFont="1" applyFill="1" applyBorder="1" applyAlignment="1" applyProtection="1">
      <alignment vertical="center"/>
      <protection locked="0"/>
    </xf>
    <xf numFmtId="0" fontId="44" fillId="4" borderId="138" xfId="0" applyFont="1" applyFill="1" applyBorder="1" applyAlignment="1" applyProtection="1">
      <alignment vertical="center"/>
      <protection locked="0"/>
    </xf>
    <xf numFmtId="0" fontId="44" fillId="4" borderId="147" xfId="0" applyFont="1" applyFill="1" applyBorder="1" applyAlignment="1" applyProtection="1">
      <alignment wrapText="1"/>
      <protection locked="0"/>
    </xf>
    <xf numFmtId="0" fontId="44" fillId="4" borderId="154" xfId="0" applyFont="1" applyFill="1" applyBorder="1" applyAlignment="1" applyProtection="1">
      <alignment vertical="center" wrapText="1"/>
      <protection locked="0"/>
    </xf>
    <xf numFmtId="0" fontId="44" fillId="4" borderId="148" xfId="0" applyFont="1" applyFill="1" applyBorder="1" applyAlignment="1" applyProtection="1">
      <alignment vertical="center" wrapText="1"/>
      <protection locked="0"/>
    </xf>
    <xf numFmtId="0" fontId="44" fillId="4" borderId="145" xfId="0" applyFont="1" applyFill="1" applyBorder="1" applyAlignment="1" applyProtection="1">
      <alignment vertical="center" wrapText="1"/>
      <protection locked="0"/>
    </xf>
    <xf numFmtId="3" fontId="44" fillId="4" borderId="155" xfId="0" applyNumberFormat="1" applyFont="1" applyFill="1" applyBorder="1" applyAlignment="1" applyProtection="1">
      <alignment vertical="center" wrapText="1"/>
      <protection locked="0"/>
    </xf>
    <xf numFmtId="3" fontId="44" fillId="4" borderId="148" xfId="0" applyNumberFormat="1" applyFont="1" applyFill="1" applyBorder="1" applyAlignment="1" applyProtection="1">
      <alignment vertical="center" wrapText="1"/>
      <protection locked="0"/>
    </xf>
    <xf numFmtId="0" fontId="44" fillId="4" borderId="147" xfId="0" applyFont="1" applyFill="1" applyBorder="1" applyAlignment="1" applyProtection="1">
      <alignment vertical="center" wrapText="1"/>
      <protection locked="0"/>
    </xf>
    <xf numFmtId="0" fontId="44" fillId="4" borderId="147" xfId="0" applyFont="1" applyFill="1" applyBorder="1" applyAlignment="1" applyProtection="1">
      <alignment vertical="center"/>
      <protection locked="0"/>
    </xf>
    <xf numFmtId="0" fontId="44" fillId="4" borderId="154" xfId="0" applyFont="1" applyFill="1" applyBorder="1" applyAlignment="1" applyProtection="1">
      <alignment vertical="center"/>
      <protection locked="0"/>
    </xf>
    <xf numFmtId="0" fontId="44" fillId="4" borderId="148" xfId="0" applyFont="1" applyFill="1" applyBorder="1" applyAlignment="1" applyProtection="1">
      <alignment vertical="center"/>
      <protection locked="0"/>
    </xf>
    <xf numFmtId="0" fontId="44" fillId="4" borderId="145" xfId="0" applyFont="1" applyFill="1" applyBorder="1" applyAlignment="1" applyProtection="1">
      <alignment vertical="center"/>
      <protection locked="0"/>
    </xf>
    <xf numFmtId="0" fontId="45" fillId="4" borderId="156" xfId="0" applyFont="1" applyFill="1" applyBorder="1" applyAlignment="1" applyProtection="1">
      <alignment vertical="center" wrapText="1"/>
      <protection locked="0"/>
    </xf>
    <xf numFmtId="0" fontId="44" fillId="4" borderId="157" xfId="0" applyFont="1" applyFill="1" applyBorder="1" applyAlignment="1" applyProtection="1">
      <alignment vertical="center" wrapText="1"/>
      <protection locked="0"/>
    </xf>
    <xf numFmtId="0" fontId="45" fillId="4" borderId="145" xfId="0" applyFont="1" applyFill="1" applyBorder="1" applyAlignment="1" applyProtection="1">
      <alignment vertical="center" wrapText="1"/>
      <protection locked="0"/>
    </xf>
    <xf numFmtId="0" fontId="44" fillId="4" borderId="155" xfId="0" applyFont="1" applyFill="1" applyBorder="1" applyAlignment="1" applyProtection="1">
      <alignment vertical="center" wrapText="1"/>
      <protection locked="0"/>
    </xf>
    <xf numFmtId="0" fontId="44" fillId="4" borderId="158" xfId="0" applyFont="1" applyFill="1" applyBorder="1" applyAlignment="1" applyProtection="1">
      <alignment vertical="center" wrapText="1"/>
      <protection locked="0"/>
    </xf>
    <xf numFmtId="0" fontId="44" fillId="4" borderId="155" xfId="0" applyFont="1" applyFill="1" applyBorder="1" applyAlignment="1" applyProtection="1">
      <alignment vertical="center"/>
      <protection locked="0"/>
    </xf>
    <xf numFmtId="0" fontId="44" fillId="4" borderId="159" xfId="0" applyFont="1" applyFill="1" applyBorder="1" applyAlignment="1" applyProtection="1">
      <alignment vertical="center"/>
      <protection locked="0"/>
    </xf>
    <xf numFmtId="0" fontId="44" fillId="4" borderId="158" xfId="0" applyFont="1" applyFill="1" applyBorder="1" applyAlignment="1" applyProtection="1">
      <alignment vertical="center"/>
      <protection locked="0"/>
    </xf>
    <xf numFmtId="0" fontId="44" fillId="4" borderId="157" xfId="0" applyFont="1" applyFill="1" applyBorder="1" applyAlignment="1" applyProtection="1">
      <alignment vertical="center"/>
      <protection locked="0"/>
    </xf>
    <xf numFmtId="0" fontId="45" fillId="4" borderId="160" xfId="0" applyFont="1" applyFill="1" applyBorder="1" applyAlignment="1" applyProtection="1">
      <alignment vertical="center" wrapText="1"/>
      <protection locked="0"/>
    </xf>
    <xf numFmtId="0" fontId="45" fillId="4" borderId="157" xfId="0" applyFont="1" applyFill="1" applyBorder="1" applyAlignment="1" applyProtection="1">
      <alignment vertical="center" wrapText="1"/>
      <protection locked="0"/>
    </xf>
    <xf numFmtId="3" fontId="44" fillId="4" borderId="147" xfId="0" applyNumberFormat="1" applyFont="1" applyFill="1" applyBorder="1" applyAlignment="1" applyProtection="1">
      <alignment vertical="center" wrapText="1"/>
      <protection locked="0"/>
    </xf>
    <xf numFmtId="0" fontId="0" fillId="0" borderId="161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2" dT="2023-04-12T15:43:41.21" personId="{BB57F3E6-F2FA-B84D-AB85-43620456FB6E}" id="{3799DB4F-7C8E-924B-9F55-4BD9E09E3133}">
    <text>Zatím také nevím částku, cenu jsem určitě navýšil, ale také odhad - snad to bude i méně 😊</text>
  </threadedComment>
  <threadedComment ref="L123" dT="2023-04-12T15:44:53.33" personId="{BB57F3E6-F2FA-B84D-AB85-43620456FB6E}" id="{624AD0EF-B044-1341-BC9F-37C90F59A03F}">
    <text>Opět jsem raději navýšil, nevím co se přesně případně bude dělat, když to pak bude za 500 tis. jedině dobře, ale kdyby to bylo za 2 mil, tak prostě ten 0,5 mil nedostanete 😊</text>
  </threadedComment>
  <threadedComment ref="L127" dT="2023-04-12T15:27:05.87" personId="{BB57F3E6-F2FA-B84D-AB85-43620456FB6E}" id="{202131AB-B6BF-2140-B50D-6DE5B95A87D2}">
    <text>Částku bych klidně navýšil a lze i vybavit zařízením např. kopírka atd., tzn. i podle toho navýšit částku</text>
  </threadedComment>
  <threadedComment ref="L129" dT="2023-04-12T15:25:40.35" personId="{BB57F3E6-F2FA-B84D-AB85-43620456FB6E}" id="{D37748D2-1B6E-674A-A8EF-152F732FD0F4}">
    <text>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ext>
  </threadedComment>
  <threadedComment ref="L130" dT="2023-04-12T15:28:02.84" personId="{BB57F3E6-F2FA-B84D-AB85-43620456FB6E}" id="{16919912-21DA-FF4D-8748-C03AD7143445}">
    <text xml:space="preserve">Vůbec nemám představu o ceně, určitě záleží i na tom z čeho bude příjezdová cesta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9"/>
  <sheetViews>
    <sheetView tabSelected="1" topLeftCell="A132" zoomScale="150" zoomScaleNormal="100" workbookViewId="0">
      <selection activeCell="A134" sqref="A134"/>
    </sheetView>
  </sheetViews>
  <sheetFormatPr baseColWidth="10" defaultColWidth="9.33203125" defaultRowHeight="15" x14ac:dyDescent="0.2"/>
  <cols>
    <col min="1" max="1" width="6.5" style="23" customWidth="1"/>
    <col min="2" max="3" width="9.33203125" style="23"/>
    <col min="4" max="4" width="9.5" style="23" bestFit="1" customWidth="1"/>
    <col min="5" max="6" width="10.5" style="23" bestFit="1" customWidth="1"/>
    <col min="7" max="7" width="16.33203125" style="23" customWidth="1"/>
    <col min="8" max="9" width="14.33203125" style="23" customWidth="1"/>
    <col min="10" max="10" width="14.6640625" style="23" customWidth="1"/>
    <col min="11" max="11" width="39.5" style="23" customWidth="1"/>
    <col min="12" max="12" width="13.83203125" style="289" customWidth="1"/>
    <col min="13" max="13" width="15.5" style="289" customWidth="1"/>
    <col min="14" max="15" width="9.5" style="23" bestFit="1" customWidth="1"/>
    <col min="16" max="16" width="8.5" style="23" customWidth="1"/>
    <col min="17" max="19" width="10.5" style="23" customWidth="1"/>
    <col min="20" max="21" width="13.5" style="23" customWidth="1"/>
    <col min="22" max="23" width="14" style="23" customWidth="1"/>
    <col min="24" max="24" width="12.33203125" style="23" customWidth="1"/>
    <col min="25" max="26" width="10.33203125" style="23" customWidth="1"/>
    <col min="27" max="16384" width="9.33203125" style="23"/>
  </cols>
  <sheetData>
    <row r="1" spans="1:26" ht="18" customHeight="1" thickBot="1" x14ac:dyDescent="0.3">
      <c r="A1" s="799" t="s">
        <v>31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1"/>
    </row>
    <row r="2" spans="1:26" ht="29.25" customHeight="1" thickBot="1" x14ac:dyDescent="0.25">
      <c r="A2" s="802" t="s">
        <v>10</v>
      </c>
      <c r="B2" s="821" t="s">
        <v>11</v>
      </c>
      <c r="C2" s="822"/>
      <c r="D2" s="822"/>
      <c r="E2" s="822"/>
      <c r="F2" s="829"/>
      <c r="G2" s="809" t="s">
        <v>12</v>
      </c>
      <c r="H2" s="812" t="s">
        <v>32</v>
      </c>
      <c r="I2" s="848" t="s">
        <v>55</v>
      </c>
      <c r="J2" s="812" t="s">
        <v>14</v>
      </c>
      <c r="K2" s="826" t="s">
        <v>15</v>
      </c>
      <c r="L2" s="830" t="s">
        <v>406</v>
      </c>
      <c r="M2" s="831"/>
      <c r="N2" s="832" t="s">
        <v>407</v>
      </c>
      <c r="O2" s="833"/>
      <c r="P2" s="821" t="s">
        <v>408</v>
      </c>
      <c r="Q2" s="822"/>
      <c r="R2" s="822"/>
      <c r="S2" s="822"/>
      <c r="T2" s="822"/>
      <c r="U2" s="822"/>
      <c r="V2" s="822"/>
      <c r="W2" s="823"/>
      <c r="X2" s="823"/>
      <c r="Y2" s="834" t="s">
        <v>16</v>
      </c>
      <c r="Z2" s="835"/>
    </row>
    <row r="3" spans="1:26" ht="15" customHeight="1" x14ac:dyDescent="0.2">
      <c r="A3" s="803"/>
      <c r="B3" s="809" t="s">
        <v>17</v>
      </c>
      <c r="C3" s="805" t="s">
        <v>18</v>
      </c>
      <c r="D3" s="805" t="s">
        <v>19</v>
      </c>
      <c r="E3" s="805" t="s">
        <v>20</v>
      </c>
      <c r="F3" s="807" t="s">
        <v>21</v>
      </c>
      <c r="G3" s="810"/>
      <c r="H3" s="813"/>
      <c r="I3" s="849"/>
      <c r="J3" s="813"/>
      <c r="K3" s="827"/>
      <c r="L3" s="840" t="s">
        <v>22</v>
      </c>
      <c r="M3" s="842" t="s">
        <v>71</v>
      </c>
      <c r="N3" s="844" t="s">
        <v>23</v>
      </c>
      <c r="O3" s="846" t="s">
        <v>24</v>
      </c>
      <c r="P3" s="824" t="s">
        <v>33</v>
      </c>
      <c r="Q3" s="825"/>
      <c r="R3" s="825"/>
      <c r="S3" s="826"/>
      <c r="T3" s="815" t="s">
        <v>34</v>
      </c>
      <c r="U3" s="817" t="s">
        <v>369</v>
      </c>
      <c r="V3" s="817" t="s">
        <v>70</v>
      </c>
      <c r="W3" s="815" t="s">
        <v>35</v>
      </c>
      <c r="X3" s="819" t="s">
        <v>57</v>
      </c>
      <c r="Y3" s="836" t="s">
        <v>25</v>
      </c>
      <c r="Z3" s="838" t="s">
        <v>26</v>
      </c>
    </row>
    <row r="4" spans="1:26" ht="80.25" customHeight="1" thickBot="1" x14ac:dyDescent="0.25">
      <c r="A4" s="804"/>
      <c r="B4" s="811"/>
      <c r="C4" s="806"/>
      <c r="D4" s="806"/>
      <c r="E4" s="806"/>
      <c r="F4" s="808"/>
      <c r="G4" s="811"/>
      <c r="H4" s="814"/>
      <c r="I4" s="850"/>
      <c r="J4" s="814"/>
      <c r="K4" s="828"/>
      <c r="L4" s="841"/>
      <c r="M4" s="843"/>
      <c r="N4" s="845"/>
      <c r="O4" s="847"/>
      <c r="P4" s="26" t="s">
        <v>50</v>
      </c>
      <c r="Q4" s="27" t="s">
        <v>409</v>
      </c>
      <c r="R4" s="27" t="s">
        <v>410</v>
      </c>
      <c r="S4" s="28" t="s">
        <v>411</v>
      </c>
      <c r="T4" s="816"/>
      <c r="U4" s="818"/>
      <c r="V4" s="818"/>
      <c r="W4" s="816"/>
      <c r="X4" s="820"/>
      <c r="Y4" s="837"/>
      <c r="Z4" s="839"/>
    </row>
    <row r="5" spans="1:26" ht="144" x14ac:dyDescent="0.2">
      <c r="A5" s="903">
        <v>1</v>
      </c>
      <c r="B5" s="371" t="s">
        <v>425</v>
      </c>
      <c r="C5" s="372" t="s">
        <v>426</v>
      </c>
      <c r="D5" s="373">
        <v>70920729</v>
      </c>
      <c r="E5" s="373">
        <v>102305935</v>
      </c>
      <c r="F5" s="374">
        <v>600081672</v>
      </c>
      <c r="G5" s="375" t="s">
        <v>325</v>
      </c>
      <c r="H5" s="375" t="s">
        <v>87</v>
      </c>
      <c r="I5" s="376" t="s">
        <v>99</v>
      </c>
      <c r="J5" s="375" t="s">
        <v>427</v>
      </c>
      <c r="K5" s="375" t="s">
        <v>428</v>
      </c>
      <c r="L5" s="377">
        <v>1200000</v>
      </c>
      <c r="M5" s="378">
        <f>L5/100*85</f>
        <v>1020000</v>
      </c>
      <c r="N5" s="379">
        <v>2024</v>
      </c>
      <c r="O5" s="374">
        <v>2026</v>
      </c>
      <c r="P5" s="380" t="s">
        <v>107</v>
      </c>
      <c r="Q5" s="381" t="s">
        <v>107</v>
      </c>
      <c r="R5" s="381" t="s">
        <v>107</v>
      </c>
      <c r="S5" s="382" t="s">
        <v>107</v>
      </c>
      <c r="T5" s="383"/>
      <c r="U5" s="383"/>
      <c r="V5" s="383" t="s">
        <v>107</v>
      </c>
      <c r="W5" s="383" t="s">
        <v>107</v>
      </c>
      <c r="X5" s="376"/>
      <c r="Y5" s="379" t="s">
        <v>120</v>
      </c>
      <c r="Z5" s="374" t="s">
        <v>120</v>
      </c>
    </row>
    <row r="6" spans="1:26" ht="144" x14ac:dyDescent="0.2">
      <c r="A6" s="904">
        <v>2</v>
      </c>
      <c r="B6" s="384" t="s">
        <v>425</v>
      </c>
      <c r="C6" s="385" t="s">
        <v>426</v>
      </c>
      <c r="D6" s="386">
        <v>70920729</v>
      </c>
      <c r="E6" s="386">
        <v>102305935</v>
      </c>
      <c r="F6" s="353">
        <v>600081672</v>
      </c>
      <c r="G6" s="387" t="s">
        <v>429</v>
      </c>
      <c r="H6" s="387" t="s">
        <v>87</v>
      </c>
      <c r="I6" s="388" t="s">
        <v>99</v>
      </c>
      <c r="J6" s="387" t="s">
        <v>427</v>
      </c>
      <c r="K6" s="387" t="s">
        <v>430</v>
      </c>
      <c r="L6" s="389">
        <v>450000</v>
      </c>
      <c r="M6" s="390">
        <f>L6/100*85</f>
        <v>382500</v>
      </c>
      <c r="N6" s="391">
        <v>2023</v>
      </c>
      <c r="O6" s="353">
        <v>2025</v>
      </c>
      <c r="P6" s="392" t="s">
        <v>107</v>
      </c>
      <c r="Q6" s="393" t="s">
        <v>107</v>
      </c>
      <c r="R6" s="393" t="s">
        <v>107</v>
      </c>
      <c r="S6" s="394" t="s">
        <v>107</v>
      </c>
      <c r="T6" s="395"/>
      <c r="U6" s="395"/>
      <c r="V6" s="395"/>
      <c r="W6" s="395" t="s">
        <v>107</v>
      </c>
      <c r="X6" s="388"/>
      <c r="Y6" s="391" t="s">
        <v>120</v>
      </c>
      <c r="Z6" s="353" t="s">
        <v>120</v>
      </c>
    </row>
    <row r="7" spans="1:26" ht="144" x14ac:dyDescent="0.2">
      <c r="A7" s="904">
        <v>3</v>
      </c>
      <c r="B7" s="384" t="s">
        <v>425</v>
      </c>
      <c r="C7" s="385" t="s">
        <v>426</v>
      </c>
      <c r="D7" s="386">
        <v>70920729</v>
      </c>
      <c r="E7" s="386">
        <v>102305935</v>
      </c>
      <c r="F7" s="353">
        <v>600081672</v>
      </c>
      <c r="G7" s="387" t="s">
        <v>431</v>
      </c>
      <c r="H7" s="387" t="s">
        <v>87</v>
      </c>
      <c r="I7" s="388" t="s">
        <v>99</v>
      </c>
      <c r="J7" s="387" t="s">
        <v>427</v>
      </c>
      <c r="K7" s="387" t="s">
        <v>432</v>
      </c>
      <c r="L7" s="389">
        <v>300000</v>
      </c>
      <c r="M7" s="390">
        <f t="shared" ref="M7:M10" si="0">L7/100*85</f>
        <v>255000</v>
      </c>
      <c r="N7" s="391">
        <v>2023</v>
      </c>
      <c r="O7" s="353">
        <v>2024</v>
      </c>
      <c r="P7" s="392"/>
      <c r="Q7" s="393"/>
      <c r="R7" s="393"/>
      <c r="S7" s="394"/>
      <c r="T7" s="395"/>
      <c r="U7" s="395"/>
      <c r="V7" s="395"/>
      <c r="W7" s="395" t="s">
        <v>107</v>
      </c>
      <c r="X7" s="388"/>
      <c r="Y7" s="391" t="s">
        <v>120</v>
      </c>
      <c r="Z7" s="353" t="s">
        <v>120</v>
      </c>
    </row>
    <row r="8" spans="1:26" ht="144" x14ac:dyDescent="0.2">
      <c r="A8" s="904">
        <v>4</v>
      </c>
      <c r="B8" s="384" t="s">
        <v>425</v>
      </c>
      <c r="C8" s="385" t="s">
        <v>426</v>
      </c>
      <c r="D8" s="386">
        <v>70920729</v>
      </c>
      <c r="E8" s="386">
        <v>102305935</v>
      </c>
      <c r="F8" s="353">
        <v>600081672</v>
      </c>
      <c r="G8" s="387" t="s">
        <v>433</v>
      </c>
      <c r="H8" s="387" t="s">
        <v>87</v>
      </c>
      <c r="I8" s="388" t="s">
        <v>99</v>
      </c>
      <c r="J8" s="387" t="s">
        <v>427</v>
      </c>
      <c r="K8" s="387" t="s">
        <v>434</v>
      </c>
      <c r="L8" s="396">
        <v>1200000</v>
      </c>
      <c r="M8" s="397">
        <f t="shared" si="0"/>
        <v>1020000</v>
      </c>
      <c r="N8" s="391">
        <v>2023</v>
      </c>
      <c r="O8" s="353">
        <v>2026</v>
      </c>
      <c r="P8" s="392" t="s">
        <v>107</v>
      </c>
      <c r="Q8" s="393" t="s">
        <v>107</v>
      </c>
      <c r="R8" s="393" t="s">
        <v>107</v>
      </c>
      <c r="S8" s="394" t="s">
        <v>107</v>
      </c>
      <c r="T8" s="395"/>
      <c r="U8" s="395"/>
      <c r="V8" s="395"/>
      <c r="W8" s="395" t="s">
        <v>107</v>
      </c>
      <c r="X8" s="388"/>
      <c r="Y8" s="391" t="s">
        <v>120</v>
      </c>
      <c r="Z8" s="353" t="s">
        <v>120</v>
      </c>
    </row>
    <row r="9" spans="1:26" ht="144" x14ac:dyDescent="0.2">
      <c r="A9" s="904">
        <v>5</v>
      </c>
      <c r="B9" s="384" t="s">
        <v>425</v>
      </c>
      <c r="C9" s="385" t="s">
        <v>426</v>
      </c>
      <c r="D9" s="386">
        <v>70920729</v>
      </c>
      <c r="E9" s="386">
        <v>102305935</v>
      </c>
      <c r="F9" s="353">
        <v>600081672</v>
      </c>
      <c r="G9" s="387" t="s">
        <v>435</v>
      </c>
      <c r="H9" s="387" t="s">
        <v>87</v>
      </c>
      <c r="I9" s="388" t="s">
        <v>99</v>
      </c>
      <c r="J9" s="387" t="s">
        <v>427</v>
      </c>
      <c r="K9" s="398" t="s">
        <v>436</v>
      </c>
      <c r="L9" s="389">
        <v>850000</v>
      </c>
      <c r="M9" s="390">
        <f t="shared" si="0"/>
        <v>722500</v>
      </c>
      <c r="N9" s="391">
        <v>2023</v>
      </c>
      <c r="O9" s="353">
        <v>2026</v>
      </c>
      <c r="P9" s="392" t="s">
        <v>107</v>
      </c>
      <c r="Q9" s="393" t="s">
        <v>107</v>
      </c>
      <c r="R9" s="393" t="s">
        <v>107</v>
      </c>
      <c r="S9" s="394" t="s">
        <v>107</v>
      </c>
      <c r="T9" s="395"/>
      <c r="U9" s="395"/>
      <c r="V9" s="395" t="s">
        <v>107</v>
      </c>
      <c r="W9" s="395" t="s">
        <v>107</v>
      </c>
      <c r="X9" s="388"/>
      <c r="Y9" s="391" t="s">
        <v>120</v>
      </c>
      <c r="Z9" s="353" t="s">
        <v>120</v>
      </c>
    </row>
    <row r="10" spans="1:26" ht="145" thickBot="1" x14ac:dyDescent="0.25">
      <c r="A10" s="908">
        <v>6</v>
      </c>
      <c r="B10" s="343" t="s">
        <v>425</v>
      </c>
      <c r="C10" s="344" t="s">
        <v>426</v>
      </c>
      <c r="D10" s="350">
        <v>70920729</v>
      </c>
      <c r="E10" s="350">
        <v>102305935</v>
      </c>
      <c r="F10" s="351">
        <v>600081672</v>
      </c>
      <c r="G10" s="345" t="s">
        <v>437</v>
      </c>
      <c r="H10" s="345" t="s">
        <v>87</v>
      </c>
      <c r="I10" s="346" t="s">
        <v>99</v>
      </c>
      <c r="J10" s="345" t="s">
        <v>427</v>
      </c>
      <c r="K10" s="358" t="s">
        <v>438</v>
      </c>
      <c r="L10" s="360">
        <v>1400000</v>
      </c>
      <c r="M10" s="361">
        <f t="shared" si="0"/>
        <v>1190000</v>
      </c>
      <c r="N10" s="362">
        <v>2023</v>
      </c>
      <c r="O10" s="364">
        <v>2026</v>
      </c>
      <c r="P10" s="399"/>
      <c r="Q10" s="400"/>
      <c r="R10" s="400"/>
      <c r="S10" s="401"/>
      <c r="T10" s="365"/>
      <c r="U10" s="365"/>
      <c r="V10" s="365" t="s">
        <v>107</v>
      </c>
      <c r="W10" s="365" t="s">
        <v>107</v>
      </c>
      <c r="X10" s="359"/>
      <c r="Y10" s="362" t="s">
        <v>120</v>
      </c>
      <c r="Z10" s="364" t="s">
        <v>120</v>
      </c>
    </row>
    <row r="11" spans="1:26" ht="192" x14ac:dyDescent="0.2">
      <c r="A11" s="906">
        <v>7</v>
      </c>
      <c r="B11" s="30" t="s">
        <v>100</v>
      </c>
      <c r="C11" s="31" t="s">
        <v>159</v>
      </c>
      <c r="D11" s="32">
        <v>72753765</v>
      </c>
      <c r="E11" s="33" t="s">
        <v>160</v>
      </c>
      <c r="F11" s="34">
        <v>600081575</v>
      </c>
      <c r="G11" s="35" t="s">
        <v>161</v>
      </c>
      <c r="H11" s="35" t="s">
        <v>87</v>
      </c>
      <c r="I11" s="35" t="s">
        <v>99</v>
      </c>
      <c r="J11" s="35" t="s">
        <v>101</v>
      </c>
      <c r="K11" s="35" t="s">
        <v>161</v>
      </c>
      <c r="L11" s="402">
        <v>500000</v>
      </c>
      <c r="M11" s="403">
        <f>L11/100*85</f>
        <v>425000</v>
      </c>
      <c r="N11" s="404">
        <v>2022</v>
      </c>
      <c r="O11" s="405">
        <v>2022</v>
      </c>
      <c r="P11" s="39"/>
      <c r="Q11" s="40"/>
      <c r="R11" s="40"/>
      <c r="S11" s="41"/>
      <c r="T11" s="42"/>
      <c r="U11" s="42"/>
      <c r="V11" s="42"/>
      <c r="W11" s="42"/>
      <c r="X11" s="42"/>
      <c r="Y11" s="43" t="s">
        <v>119</v>
      </c>
      <c r="Z11" s="38" t="s">
        <v>120</v>
      </c>
    </row>
    <row r="12" spans="1:26" ht="192" x14ac:dyDescent="0.2">
      <c r="A12" s="904">
        <v>8</v>
      </c>
      <c r="B12" s="30" t="s">
        <v>100</v>
      </c>
      <c r="C12" s="44" t="s">
        <v>159</v>
      </c>
      <c r="D12" s="45">
        <v>72753765</v>
      </c>
      <c r="E12" s="46" t="s">
        <v>160</v>
      </c>
      <c r="F12" s="47">
        <v>600081575</v>
      </c>
      <c r="G12" s="48" t="s">
        <v>162</v>
      </c>
      <c r="H12" s="49" t="s">
        <v>87</v>
      </c>
      <c r="I12" s="49" t="s">
        <v>99</v>
      </c>
      <c r="J12" s="49" t="s">
        <v>101</v>
      </c>
      <c r="K12" s="49" t="s">
        <v>162</v>
      </c>
      <c r="L12" s="406">
        <v>450000</v>
      </c>
      <c r="M12" s="407">
        <f t="shared" ref="M12:M13" si="1">L12/100*85</f>
        <v>382500</v>
      </c>
      <c r="N12" s="408">
        <v>2023</v>
      </c>
      <c r="O12" s="409">
        <v>2023</v>
      </c>
      <c r="P12" s="53"/>
      <c r="Q12" s="54"/>
      <c r="R12" s="54"/>
      <c r="S12" s="55"/>
      <c r="T12" s="56"/>
      <c r="U12" s="56"/>
      <c r="V12" s="56"/>
      <c r="W12" s="56"/>
      <c r="X12" s="56"/>
      <c r="Y12" s="57" t="s">
        <v>119</v>
      </c>
      <c r="Z12" s="52" t="s">
        <v>120</v>
      </c>
    </row>
    <row r="13" spans="1:26" s="72" customFormat="1" ht="193" thickBot="1" x14ac:dyDescent="0.25">
      <c r="A13" s="908">
        <v>9</v>
      </c>
      <c r="B13" s="59" t="s">
        <v>100</v>
      </c>
      <c r="C13" s="60" t="s">
        <v>159</v>
      </c>
      <c r="D13" s="61">
        <v>72753765</v>
      </c>
      <c r="E13" s="62" t="s">
        <v>160</v>
      </c>
      <c r="F13" s="63">
        <v>600081575</v>
      </c>
      <c r="G13" s="64" t="s">
        <v>163</v>
      </c>
      <c r="H13" s="65" t="s">
        <v>87</v>
      </c>
      <c r="I13" s="65" t="s">
        <v>99</v>
      </c>
      <c r="J13" s="65" t="s">
        <v>101</v>
      </c>
      <c r="K13" s="65" t="s">
        <v>163</v>
      </c>
      <c r="L13" s="410">
        <v>900000</v>
      </c>
      <c r="M13" s="411">
        <f t="shared" si="1"/>
        <v>765000</v>
      </c>
      <c r="N13" s="412">
        <v>2024</v>
      </c>
      <c r="O13" s="413">
        <v>2024</v>
      </c>
      <c r="P13" s="68"/>
      <c r="Q13" s="69"/>
      <c r="R13" s="69"/>
      <c r="S13" s="70"/>
      <c r="T13" s="58"/>
      <c r="U13" s="58"/>
      <c r="V13" s="58"/>
      <c r="W13" s="58"/>
      <c r="X13" s="58"/>
      <c r="Y13" s="71" t="s">
        <v>119</v>
      </c>
      <c r="Z13" s="67" t="s">
        <v>120</v>
      </c>
    </row>
    <row r="14" spans="1:26" s="72" customFormat="1" ht="176" x14ac:dyDescent="0.2">
      <c r="A14" s="906">
        <v>10</v>
      </c>
      <c r="B14" s="73" t="s">
        <v>102</v>
      </c>
      <c r="C14" s="74" t="s">
        <v>103</v>
      </c>
      <c r="D14" s="75">
        <v>72742496</v>
      </c>
      <c r="E14" s="75">
        <v>102317071</v>
      </c>
      <c r="F14" s="75">
        <v>600081753</v>
      </c>
      <c r="G14" s="48" t="s">
        <v>104</v>
      </c>
      <c r="H14" s="76" t="s">
        <v>87</v>
      </c>
      <c r="I14" s="76" t="s">
        <v>99</v>
      </c>
      <c r="J14" s="76" t="s">
        <v>105</v>
      </c>
      <c r="K14" s="77" t="s">
        <v>106</v>
      </c>
      <c r="L14" s="78">
        <v>500000</v>
      </c>
      <c r="M14" s="79">
        <f>L14/100*85</f>
        <v>425000</v>
      </c>
      <c r="N14" s="367">
        <v>45413</v>
      </c>
      <c r="O14" s="368">
        <v>45627</v>
      </c>
      <c r="P14" s="80"/>
      <c r="Q14" s="81"/>
      <c r="R14" s="81"/>
      <c r="S14" s="82"/>
      <c r="T14" s="83"/>
      <c r="U14" s="83"/>
      <c r="V14" s="83" t="s">
        <v>107</v>
      </c>
      <c r="W14" s="76"/>
      <c r="X14" s="76"/>
      <c r="Y14" s="77" t="s">
        <v>108</v>
      </c>
      <c r="Z14" s="84" t="s">
        <v>120</v>
      </c>
    </row>
    <row r="15" spans="1:26" s="72" customFormat="1" ht="176" x14ac:dyDescent="0.2">
      <c r="A15" s="904">
        <v>11</v>
      </c>
      <c r="B15" s="85" t="s">
        <v>102</v>
      </c>
      <c r="C15" s="86" t="s">
        <v>103</v>
      </c>
      <c r="D15" s="87">
        <v>72742496</v>
      </c>
      <c r="E15" s="87">
        <v>102317071</v>
      </c>
      <c r="F15" s="88">
        <v>600081753</v>
      </c>
      <c r="G15" s="89" t="s">
        <v>109</v>
      </c>
      <c r="H15" s="90" t="s">
        <v>87</v>
      </c>
      <c r="I15" s="90" t="s">
        <v>99</v>
      </c>
      <c r="J15" s="90" t="s">
        <v>105</v>
      </c>
      <c r="K15" s="89" t="s">
        <v>110</v>
      </c>
      <c r="L15" s="91">
        <v>3000000</v>
      </c>
      <c r="M15" s="92">
        <f>L15/100*85</f>
        <v>2550000</v>
      </c>
      <c r="N15" s="369">
        <v>45444</v>
      </c>
      <c r="O15" s="370">
        <v>45627</v>
      </c>
      <c r="P15" s="93"/>
      <c r="Q15" s="94" t="s">
        <v>107</v>
      </c>
      <c r="R15" s="94"/>
      <c r="S15" s="95"/>
      <c r="T15" s="96"/>
      <c r="U15" s="96"/>
      <c r="V15" s="96"/>
      <c r="W15" s="90"/>
      <c r="X15" s="90"/>
      <c r="Y15" s="89" t="s">
        <v>108</v>
      </c>
      <c r="Z15" s="97" t="s">
        <v>120</v>
      </c>
    </row>
    <row r="16" spans="1:26" s="72" customFormat="1" ht="176" x14ac:dyDescent="0.2">
      <c r="A16" s="904">
        <v>12</v>
      </c>
      <c r="B16" s="98" t="s">
        <v>102</v>
      </c>
      <c r="C16" s="99" t="s">
        <v>103</v>
      </c>
      <c r="D16" s="100">
        <v>72742496</v>
      </c>
      <c r="E16" s="100">
        <v>102317071</v>
      </c>
      <c r="F16" s="100">
        <v>600081753</v>
      </c>
      <c r="G16" s="89" t="s">
        <v>111</v>
      </c>
      <c r="H16" s="90" t="s">
        <v>87</v>
      </c>
      <c r="I16" s="90" t="s">
        <v>99</v>
      </c>
      <c r="J16" s="90" t="s">
        <v>105</v>
      </c>
      <c r="K16" s="89" t="s">
        <v>112</v>
      </c>
      <c r="L16" s="91">
        <v>12000000</v>
      </c>
      <c r="M16" s="92">
        <f>L16/100*85</f>
        <v>10200000</v>
      </c>
      <c r="N16" s="369">
        <v>44986</v>
      </c>
      <c r="O16" s="370">
        <v>45992</v>
      </c>
      <c r="P16" s="93"/>
      <c r="Q16" s="94"/>
      <c r="R16" s="94"/>
      <c r="S16" s="95"/>
      <c r="T16" s="96"/>
      <c r="U16" s="96"/>
      <c r="V16" s="96" t="s">
        <v>107</v>
      </c>
      <c r="W16" s="90"/>
      <c r="X16" s="90"/>
      <c r="Y16" s="89" t="s">
        <v>113</v>
      </c>
      <c r="Z16" s="97" t="s">
        <v>120</v>
      </c>
    </row>
    <row r="17" spans="1:26" s="72" customFormat="1" ht="176" x14ac:dyDescent="0.2">
      <c r="A17" s="904">
        <v>13</v>
      </c>
      <c r="B17" s="85" t="s">
        <v>102</v>
      </c>
      <c r="C17" s="86" t="s">
        <v>103</v>
      </c>
      <c r="D17" s="87">
        <v>72742496</v>
      </c>
      <c r="E17" s="87">
        <v>102317071</v>
      </c>
      <c r="F17" s="88">
        <v>600081753</v>
      </c>
      <c r="G17" s="89" t="s">
        <v>375</v>
      </c>
      <c r="H17" s="90" t="s">
        <v>87</v>
      </c>
      <c r="I17" s="90" t="s">
        <v>99</v>
      </c>
      <c r="J17" s="90" t="s">
        <v>105</v>
      </c>
      <c r="K17" s="90" t="s">
        <v>376</v>
      </c>
      <c r="L17" s="91">
        <v>10500000</v>
      </c>
      <c r="M17" s="92">
        <f>L17/100*85</f>
        <v>8925000</v>
      </c>
      <c r="N17" s="369">
        <v>45078</v>
      </c>
      <c r="O17" s="370">
        <v>45261</v>
      </c>
      <c r="P17" s="93"/>
      <c r="Q17" s="270"/>
      <c r="R17" s="270"/>
      <c r="S17" s="97"/>
      <c r="T17" s="90"/>
      <c r="U17" s="90"/>
      <c r="V17" s="56" t="s">
        <v>379</v>
      </c>
      <c r="W17" s="90"/>
      <c r="X17" s="90"/>
      <c r="Y17" s="93"/>
      <c r="Z17" s="97" t="s">
        <v>120</v>
      </c>
    </row>
    <row r="18" spans="1:26" s="72" customFormat="1" ht="177" thickBot="1" x14ac:dyDescent="0.25">
      <c r="A18" s="908">
        <v>14</v>
      </c>
      <c r="B18" s="354" t="s">
        <v>102</v>
      </c>
      <c r="C18" s="355" t="s">
        <v>103</v>
      </c>
      <c r="D18" s="356">
        <v>72742496</v>
      </c>
      <c r="E18" s="356">
        <v>102317071</v>
      </c>
      <c r="F18" s="357">
        <v>600081753</v>
      </c>
      <c r="G18" s="358" t="s">
        <v>443</v>
      </c>
      <c r="H18" s="359" t="s">
        <v>87</v>
      </c>
      <c r="I18" s="359" t="s">
        <v>99</v>
      </c>
      <c r="J18" s="359" t="s">
        <v>105</v>
      </c>
      <c r="K18" s="359" t="s">
        <v>444</v>
      </c>
      <c r="L18" s="360">
        <v>1800000</v>
      </c>
      <c r="M18" s="361">
        <f>L18/100*85</f>
        <v>1530000</v>
      </c>
      <c r="N18" s="668" t="s">
        <v>377</v>
      </c>
      <c r="O18" s="668" t="s">
        <v>378</v>
      </c>
      <c r="P18" s="362"/>
      <c r="Q18" s="363"/>
      <c r="R18" s="363"/>
      <c r="S18" s="364"/>
      <c r="T18" s="359"/>
      <c r="U18" s="359"/>
      <c r="V18" s="365" t="s">
        <v>379</v>
      </c>
      <c r="W18" s="359"/>
      <c r="X18" s="359"/>
      <c r="Y18" s="354" t="s">
        <v>108</v>
      </c>
      <c r="Z18" s="366" t="s">
        <v>120</v>
      </c>
    </row>
    <row r="19" spans="1:26" s="72" customFormat="1" ht="129" thickBot="1" x14ac:dyDescent="0.25">
      <c r="A19" s="906">
        <v>15</v>
      </c>
      <c r="B19" s="914" t="s">
        <v>533</v>
      </c>
      <c r="C19" s="915" t="s">
        <v>534</v>
      </c>
      <c r="D19" s="915">
        <v>75003635</v>
      </c>
      <c r="E19" s="915" t="s">
        <v>535</v>
      </c>
      <c r="F19" s="916" t="s">
        <v>535</v>
      </c>
      <c r="G19" s="917" t="s">
        <v>545</v>
      </c>
      <c r="H19" s="918" t="s">
        <v>87</v>
      </c>
      <c r="I19" s="918" t="s">
        <v>99</v>
      </c>
      <c r="J19" s="918" t="s">
        <v>537</v>
      </c>
      <c r="K19" s="917" t="s">
        <v>546</v>
      </c>
      <c r="L19" s="919">
        <v>10000000</v>
      </c>
      <c r="M19" s="920">
        <f t="shared" ref="M19:M33" si="2">L19/100*85</f>
        <v>8500000</v>
      </c>
      <c r="N19" s="921">
        <v>2025</v>
      </c>
      <c r="O19" s="916">
        <v>2027</v>
      </c>
      <c r="P19" s="922"/>
      <c r="Q19" s="923"/>
      <c r="R19" s="924"/>
      <c r="S19" s="924"/>
      <c r="T19" s="923" t="s">
        <v>107</v>
      </c>
      <c r="U19" s="924" t="s">
        <v>107</v>
      </c>
      <c r="V19" s="924"/>
      <c r="W19" s="923"/>
      <c r="X19" s="924"/>
      <c r="Y19" s="917" t="s">
        <v>119</v>
      </c>
      <c r="Z19" s="916" t="s">
        <v>120</v>
      </c>
    </row>
    <row r="20" spans="1:26" s="72" customFormat="1" ht="129" thickBot="1" x14ac:dyDescent="0.25">
      <c r="A20" s="904">
        <v>16</v>
      </c>
      <c r="B20" s="925" t="s">
        <v>533</v>
      </c>
      <c r="C20" s="926" t="s">
        <v>534</v>
      </c>
      <c r="D20" s="926">
        <v>75003635</v>
      </c>
      <c r="E20" s="926">
        <v>600081371</v>
      </c>
      <c r="F20" s="927">
        <v>600081371</v>
      </c>
      <c r="G20" s="928" t="s">
        <v>547</v>
      </c>
      <c r="H20" s="928" t="s">
        <v>87</v>
      </c>
      <c r="I20" s="928" t="s">
        <v>99</v>
      </c>
      <c r="J20" s="928" t="s">
        <v>537</v>
      </c>
      <c r="K20" s="928" t="s">
        <v>548</v>
      </c>
      <c r="L20" s="929">
        <v>20000000</v>
      </c>
      <c r="M20" s="930">
        <f t="shared" si="2"/>
        <v>17000000</v>
      </c>
      <c r="N20" s="931">
        <v>2025</v>
      </c>
      <c r="O20" s="927">
        <v>2027</v>
      </c>
      <c r="P20" s="932"/>
      <c r="Q20" s="933"/>
      <c r="R20" s="933"/>
      <c r="S20" s="934"/>
      <c r="T20" s="935" t="s">
        <v>107</v>
      </c>
      <c r="U20" s="935" t="s">
        <v>107</v>
      </c>
      <c r="V20" s="935" t="s">
        <v>107</v>
      </c>
      <c r="W20" s="935"/>
      <c r="X20" s="935"/>
      <c r="Y20" s="917" t="s">
        <v>119</v>
      </c>
      <c r="Z20" s="916" t="s">
        <v>120</v>
      </c>
    </row>
    <row r="21" spans="1:26" s="72" customFormat="1" ht="129" thickBot="1" x14ac:dyDescent="0.25">
      <c r="A21" s="904">
        <v>17</v>
      </c>
      <c r="B21" s="925" t="s">
        <v>533</v>
      </c>
      <c r="C21" s="926" t="s">
        <v>534</v>
      </c>
      <c r="D21" s="926">
        <v>75003635</v>
      </c>
      <c r="E21" s="926">
        <v>600081371</v>
      </c>
      <c r="F21" s="927">
        <v>600081371</v>
      </c>
      <c r="G21" s="936" t="s">
        <v>549</v>
      </c>
      <c r="H21" s="928" t="s">
        <v>87</v>
      </c>
      <c r="I21" s="928" t="s">
        <v>99</v>
      </c>
      <c r="J21" s="928" t="s">
        <v>537</v>
      </c>
      <c r="K21" s="937" t="s">
        <v>549</v>
      </c>
      <c r="L21" s="929">
        <v>50000000</v>
      </c>
      <c r="M21" s="930">
        <f t="shared" si="2"/>
        <v>42500000</v>
      </c>
      <c r="N21" s="931">
        <v>2025</v>
      </c>
      <c r="O21" s="927">
        <v>2027</v>
      </c>
      <c r="P21" s="932"/>
      <c r="Q21" s="933" t="s">
        <v>107</v>
      </c>
      <c r="R21" s="933" t="s">
        <v>107</v>
      </c>
      <c r="S21" s="934" t="s">
        <v>107</v>
      </c>
      <c r="T21" s="935" t="s">
        <v>107</v>
      </c>
      <c r="U21" s="935"/>
      <c r="V21" s="935" t="s">
        <v>107</v>
      </c>
      <c r="W21" s="935"/>
      <c r="X21" s="935"/>
      <c r="Y21" s="917" t="s">
        <v>119</v>
      </c>
      <c r="Z21" s="916" t="s">
        <v>120</v>
      </c>
    </row>
    <row r="22" spans="1:26" s="72" customFormat="1" ht="129" thickBot="1" x14ac:dyDescent="0.25">
      <c r="A22" s="904">
        <v>18</v>
      </c>
      <c r="B22" s="925" t="s">
        <v>533</v>
      </c>
      <c r="C22" s="926" t="s">
        <v>534</v>
      </c>
      <c r="D22" s="926">
        <v>75003635</v>
      </c>
      <c r="E22" s="926">
        <v>600081371</v>
      </c>
      <c r="F22" s="927">
        <v>600081371</v>
      </c>
      <c r="G22" s="938" t="s">
        <v>550</v>
      </c>
      <c r="H22" s="928" t="s">
        <v>87</v>
      </c>
      <c r="I22" s="928" t="s">
        <v>99</v>
      </c>
      <c r="J22" s="928" t="s">
        <v>537</v>
      </c>
      <c r="K22" s="937" t="s">
        <v>551</v>
      </c>
      <c r="L22" s="929">
        <v>500000</v>
      </c>
      <c r="M22" s="930">
        <f t="shared" si="2"/>
        <v>425000</v>
      </c>
      <c r="N22" s="939">
        <v>2025</v>
      </c>
      <c r="O22" s="940">
        <v>2027</v>
      </c>
      <c r="P22" s="941"/>
      <c r="Q22" s="942"/>
      <c r="R22" s="942"/>
      <c r="S22" s="943"/>
      <c r="T22" s="944"/>
      <c r="U22" s="944" t="s">
        <v>107</v>
      </c>
      <c r="V22" s="944" t="s">
        <v>107</v>
      </c>
      <c r="W22" s="944"/>
      <c r="X22" s="944"/>
      <c r="Y22" s="917" t="s">
        <v>119</v>
      </c>
      <c r="Z22" s="916" t="s">
        <v>120</v>
      </c>
    </row>
    <row r="23" spans="1:26" s="72" customFormat="1" ht="129" thickBot="1" x14ac:dyDescent="0.25">
      <c r="A23" s="904">
        <v>19</v>
      </c>
      <c r="B23" s="925" t="s">
        <v>533</v>
      </c>
      <c r="C23" s="926" t="s">
        <v>534</v>
      </c>
      <c r="D23" s="926">
        <v>75003635</v>
      </c>
      <c r="E23" s="926">
        <v>600081371</v>
      </c>
      <c r="F23" s="927">
        <v>600081371</v>
      </c>
      <c r="G23" s="938" t="s">
        <v>552</v>
      </c>
      <c r="H23" s="928" t="s">
        <v>87</v>
      </c>
      <c r="I23" s="928" t="s">
        <v>99</v>
      </c>
      <c r="J23" s="928" t="s">
        <v>537</v>
      </c>
      <c r="K23" s="937" t="s">
        <v>553</v>
      </c>
      <c r="L23" s="929">
        <v>800000</v>
      </c>
      <c r="M23" s="930">
        <f t="shared" si="2"/>
        <v>680000</v>
      </c>
      <c r="N23" s="931">
        <v>2025</v>
      </c>
      <c r="O23" s="927">
        <v>2027</v>
      </c>
      <c r="P23" s="941"/>
      <c r="Q23" s="942"/>
      <c r="R23" s="942"/>
      <c r="S23" s="943"/>
      <c r="T23" s="944"/>
      <c r="U23" s="944"/>
      <c r="V23" s="944" t="s">
        <v>107</v>
      </c>
      <c r="W23" s="944"/>
      <c r="X23" s="944"/>
      <c r="Y23" s="917" t="s">
        <v>119</v>
      </c>
      <c r="Z23" s="916" t="s">
        <v>120</v>
      </c>
    </row>
    <row r="24" spans="1:26" s="72" customFormat="1" ht="129" thickBot="1" x14ac:dyDescent="0.25">
      <c r="A24" s="904">
        <v>20</v>
      </c>
      <c r="B24" s="925" t="s">
        <v>533</v>
      </c>
      <c r="C24" s="926" t="s">
        <v>534</v>
      </c>
      <c r="D24" s="926">
        <v>75003635</v>
      </c>
      <c r="E24" s="926">
        <v>600081371</v>
      </c>
      <c r="F24" s="927">
        <v>600081371</v>
      </c>
      <c r="G24" s="938" t="s">
        <v>550</v>
      </c>
      <c r="H24" s="928" t="s">
        <v>87</v>
      </c>
      <c r="I24" s="928" t="s">
        <v>99</v>
      </c>
      <c r="J24" s="928" t="s">
        <v>537</v>
      </c>
      <c r="K24" s="937" t="s">
        <v>554</v>
      </c>
      <c r="L24" s="929">
        <v>2000000</v>
      </c>
      <c r="M24" s="930">
        <f t="shared" si="2"/>
        <v>1700000</v>
      </c>
      <c r="N24" s="931">
        <v>2025</v>
      </c>
      <c r="O24" s="927">
        <v>2027</v>
      </c>
      <c r="P24" s="941"/>
      <c r="Q24" s="942" t="s">
        <v>107</v>
      </c>
      <c r="R24" s="942" t="s">
        <v>107</v>
      </c>
      <c r="S24" s="943" t="s">
        <v>107</v>
      </c>
      <c r="T24" s="944" t="s">
        <v>107</v>
      </c>
      <c r="U24" s="944"/>
      <c r="V24" s="944"/>
      <c r="W24" s="944"/>
      <c r="X24" s="944"/>
      <c r="Y24" s="917" t="s">
        <v>119</v>
      </c>
      <c r="Z24" s="916" t="s">
        <v>120</v>
      </c>
    </row>
    <row r="25" spans="1:26" s="72" customFormat="1" ht="129" thickBot="1" x14ac:dyDescent="0.25">
      <c r="A25" s="904">
        <v>21</v>
      </c>
      <c r="B25" s="925" t="s">
        <v>533</v>
      </c>
      <c r="C25" s="926" t="s">
        <v>534</v>
      </c>
      <c r="D25" s="926">
        <v>75003635</v>
      </c>
      <c r="E25" s="926">
        <v>600081371</v>
      </c>
      <c r="F25" s="927">
        <v>600081371</v>
      </c>
      <c r="G25" s="938" t="s">
        <v>555</v>
      </c>
      <c r="H25" s="928" t="s">
        <v>87</v>
      </c>
      <c r="I25" s="928" t="s">
        <v>99</v>
      </c>
      <c r="J25" s="928" t="s">
        <v>537</v>
      </c>
      <c r="K25" s="937" t="s">
        <v>556</v>
      </c>
      <c r="L25" s="929">
        <v>350000</v>
      </c>
      <c r="M25" s="930">
        <f t="shared" si="2"/>
        <v>297500</v>
      </c>
      <c r="N25" s="939">
        <v>2025</v>
      </c>
      <c r="O25" s="940">
        <v>2027</v>
      </c>
      <c r="P25" s="941"/>
      <c r="Q25" s="942"/>
      <c r="R25" s="942"/>
      <c r="S25" s="943"/>
      <c r="T25" s="944" t="s">
        <v>107</v>
      </c>
      <c r="U25" s="944"/>
      <c r="V25" s="944"/>
      <c r="W25" s="944"/>
      <c r="X25" s="944"/>
      <c r="Y25" s="917" t="s">
        <v>119</v>
      </c>
      <c r="Z25" s="916" t="s">
        <v>120</v>
      </c>
    </row>
    <row r="26" spans="1:26" s="72" customFormat="1" ht="129" thickBot="1" x14ac:dyDescent="0.25">
      <c r="A26" s="904">
        <v>22</v>
      </c>
      <c r="B26" s="925" t="s">
        <v>533</v>
      </c>
      <c r="C26" s="926" t="s">
        <v>534</v>
      </c>
      <c r="D26" s="926">
        <v>75003635</v>
      </c>
      <c r="E26" s="926">
        <v>600081371</v>
      </c>
      <c r="F26" s="927">
        <v>600081371</v>
      </c>
      <c r="G26" s="945" t="s">
        <v>398</v>
      </c>
      <c r="H26" s="928" t="s">
        <v>87</v>
      </c>
      <c r="I26" s="928" t="s">
        <v>99</v>
      </c>
      <c r="J26" s="928" t="s">
        <v>537</v>
      </c>
      <c r="K26" s="937" t="s">
        <v>557</v>
      </c>
      <c r="L26" s="929">
        <v>1500000</v>
      </c>
      <c r="M26" s="930">
        <f t="shared" si="2"/>
        <v>1275000</v>
      </c>
      <c r="N26" s="939">
        <v>2024</v>
      </c>
      <c r="O26" s="940">
        <v>2025</v>
      </c>
      <c r="P26" s="941" t="s">
        <v>107</v>
      </c>
      <c r="Q26" s="942" t="s">
        <v>107</v>
      </c>
      <c r="R26" s="942" t="s">
        <v>107</v>
      </c>
      <c r="S26" s="943" t="s">
        <v>107</v>
      </c>
      <c r="T26" s="944"/>
      <c r="U26" s="944"/>
      <c r="V26" s="944"/>
      <c r="W26" s="944"/>
      <c r="X26" s="944"/>
      <c r="Y26" s="917" t="s">
        <v>119</v>
      </c>
      <c r="Z26" s="916" t="s">
        <v>120</v>
      </c>
    </row>
    <row r="27" spans="1:26" s="72" customFormat="1" ht="129" thickBot="1" x14ac:dyDescent="0.25">
      <c r="A27" s="904">
        <v>23</v>
      </c>
      <c r="B27" s="925" t="s">
        <v>533</v>
      </c>
      <c r="C27" s="926" t="s">
        <v>534</v>
      </c>
      <c r="D27" s="926">
        <v>75003635</v>
      </c>
      <c r="E27" s="926">
        <v>600081371</v>
      </c>
      <c r="F27" s="927">
        <v>600081371</v>
      </c>
      <c r="G27" s="946" t="s">
        <v>325</v>
      </c>
      <c r="H27" s="928" t="s">
        <v>87</v>
      </c>
      <c r="I27" s="928" t="s">
        <v>99</v>
      </c>
      <c r="J27" s="928" t="s">
        <v>537</v>
      </c>
      <c r="K27" s="937" t="s">
        <v>558</v>
      </c>
      <c r="L27" s="929">
        <v>500000</v>
      </c>
      <c r="M27" s="930">
        <f t="shared" si="2"/>
        <v>425000</v>
      </c>
      <c r="N27" s="939">
        <v>2024</v>
      </c>
      <c r="O27" s="940">
        <v>2025</v>
      </c>
      <c r="P27" s="941"/>
      <c r="Q27" s="942"/>
      <c r="R27" s="942"/>
      <c r="S27" s="943"/>
      <c r="T27" s="944" t="s">
        <v>107</v>
      </c>
      <c r="U27" s="944"/>
      <c r="V27" s="944"/>
      <c r="W27" s="944"/>
      <c r="X27" s="944"/>
      <c r="Y27" s="917" t="s">
        <v>119</v>
      </c>
      <c r="Z27" s="916" t="s">
        <v>120</v>
      </c>
    </row>
    <row r="28" spans="1:26" s="72" customFormat="1" ht="129" thickBot="1" x14ac:dyDescent="0.25">
      <c r="A28" s="904">
        <v>24</v>
      </c>
      <c r="B28" s="925" t="s">
        <v>533</v>
      </c>
      <c r="C28" s="926" t="s">
        <v>534</v>
      </c>
      <c r="D28" s="926">
        <v>75003635</v>
      </c>
      <c r="E28" s="926">
        <v>600081371</v>
      </c>
      <c r="F28" s="927">
        <v>600081371</v>
      </c>
      <c r="G28" s="946" t="s">
        <v>559</v>
      </c>
      <c r="H28" s="928" t="s">
        <v>87</v>
      </c>
      <c r="I28" s="928" t="s">
        <v>99</v>
      </c>
      <c r="J28" s="928" t="s">
        <v>537</v>
      </c>
      <c r="K28" s="937" t="s">
        <v>560</v>
      </c>
      <c r="L28" s="929">
        <v>500000</v>
      </c>
      <c r="M28" s="930">
        <f t="shared" si="2"/>
        <v>425000</v>
      </c>
      <c r="N28" s="939">
        <v>2024</v>
      </c>
      <c r="O28" s="940">
        <v>2025</v>
      </c>
      <c r="P28" s="941"/>
      <c r="Q28" s="942"/>
      <c r="R28" s="942"/>
      <c r="S28" s="943"/>
      <c r="T28" s="944" t="s">
        <v>107</v>
      </c>
      <c r="U28" s="944"/>
      <c r="V28" s="944"/>
      <c r="W28" s="944"/>
      <c r="X28" s="944"/>
      <c r="Y28" s="917" t="s">
        <v>119</v>
      </c>
      <c r="Z28" s="916" t="s">
        <v>120</v>
      </c>
    </row>
    <row r="29" spans="1:26" s="72" customFormat="1" ht="129" thickBot="1" x14ac:dyDescent="0.25">
      <c r="A29" s="904">
        <v>25</v>
      </c>
      <c r="B29" s="925" t="s">
        <v>533</v>
      </c>
      <c r="C29" s="926" t="s">
        <v>534</v>
      </c>
      <c r="D29" s="926">
        <v>75003635</v>
      </c>
      <c r="E29" s="926">
        <v>600081371</v>
      </c>
      <c r="F29" s="927">
        <v>600081371</v>
      </c>
      <c r="G29" s="946" t="s">
        <v>561</v>
      </c>
      <c r="H29" s="928" t="s">
        <v>87</v>
      </c>
      <c r="I29" s="928" t="s">
        <v>99</v>
      </c>
      <c r="J29" s="928" t="s">
        <v>537</v>
      </c>
      <c r="K29" s="928" t="s">
        <v>562</v>
      </c>
      <c r="L29" s="947">
        <v>600000</v>
      </c>
      <c r="M29" s="930">
        <f t="shared" si="2"/>
        <v>510000</v>
      </c>
      <c r="N29" s="939">
        <v>2024</v>
      </c>
      <c r="O29" s="940">
        <v>2025</v>
      </c>
      <c r="P29" s="941"/>
      <c r="Q29" s="942" t="s">
        <v>107</v>
      </c>
      <c r="R29" s="942"/>
      <c r="S29" s="943"/>
      <c r="T29" s="944"/>
      <c r="U29" s="944"/>
      <c r="V29" s="944" t="s">
        <v>107</v>
      </c>
      <c r="W29" s="944" t="s">
        <v>107</v>
      </c>
      <c r="X29" s="944"/>
      <c r="Y29" s="917" t="s">
        <v>119</v>
      </c>
      <c r="Z29" s="916" t="s">
        <v>120</v>
      </c>
    </row>
    <row r="30" spans="1:26" s="72" customFormat="1" ht="129" thickBot="1" x14ac:dyDescent="0.25">
      <c r="A30" s="904">
        <v>26</v>
      </c>
      <c r="B30" s="925" t="s">
        <v>533</v>
      </c>
      <c r="C30" s="926" t="s">
        <v>534</v>
      </c>
      <c r="D30" s="926">
        <v>75003635</v>
      </c>
      <c r="E30" s="926">
        <v>600081371</v>
      </c>
      <c r="F30" s="927">
        <v>600081371</v>
      </c>
      <c r="G30" s="946" t="s">
        <v>563</v>
      </c>
      <c r="H30" s="928" t="s">
        <v>87</v>
      </c>
      <c r="I30" s="928" t="s">
        <v>99</v>
      </c>
      <c r="J30" s="928" t="s">
        <v>537</v>
      </c>
      <c r="K30" s="928" t="s">
        <v>564</v>
      </c>
      <c r="L30" s="947">
        <v>400000</v>
      </c>
      <c r="M30" s="930">
        <f t="shared" si="2"/>
        <v>340000</v>
      </c>
      <c r="N30" s="939">
        <v>2024</v>
      </c>
      <c r="O30" s="940">
        <v>2025</v>
      </c>
      <c r="P30" s="941"/>
      <c r="Q30" s="942"/>
      <c r="R30" s="942"/>
      <c r="S30" s="943"/>
      <c r="T30" s="944"/>
      <c r="U30" s="944"/>
      <c r="V30" s="944"/>
      <c r="W30" s="944"/>
      <c r="X30" s="944"/>
      <c r="Y30" s="917" t="s">
        <v>119</v>
      </c>
      <c r="Z30" s="916" t="s">
        <v>120</v>
      </c>
    </row>
    <row r="31" spans="1:26" s="72" customFormat="1" ht="129" thickBot="1" x14ac:dyDescent="0.25">
      <c r="A31" s="904">
        <v>27</v>
      </c>
      <c r="B31" s="925" t="s">
        <v>533</v>
      </c>
      <c r="C31" s="926" t="s">
        <v>534</v>
      </c>
      <c r="D31" s="926">
        <v>75003635</v>
      </c>
      <c r="E31" s="926">
        <v>600081371</v>
      </c>
      <c r="F31" s="927">
        <v>600081371</v>
      </c>
      <c r="G31" s="946" t="s">
        <v>565</v>
      </c>
      <c r="H31" s="928" t="s">
        <v>87</v>
      </c>
      <c r="I31" s="928" t="s">
        <v>99</v>
      </c>
      <c r="J31" s="928" t="s">
        <v>537</v>
      </c>
      <c r="K31" s="937" t="s">
        <v>566</v>
      </c>
      <c r="L31" s="929">
        <v>300000</v>
      </c>
      <c r="M31" s="930">
        <f t="shared" si="2"/>
        <v>255000</v>
      </c>
      <c r="N31" s="939">
        <v>2024</v>
      </c>
      <c r="O31" s="940">
        <v>2025</v>
      </c>
      <c r="P31" s="941"/>
      <c r="Q31" s="942"/>
      <c r="R31" s="942"/>
      <c r="S31" s="943"/>
      <c r="T31" s="944"/>
      <c r="U31" s="944"/>
      <c r="V31" s="944"/>
      <c r="W31" s="944"/>
      <c r="X31" s="944"/>
      <c r="Y31" s="917" t="s">
        <v>119</v>
      </c>
      <c r="Z31" s="916" t="s">
        <v>120</v>
      </c>
    </row>
    <row r="32" spans="1:26" s="72" customFormat="1" ht="129" thickBot="1" x14ac:dyDescent="0.25">
      <c r="A32" s="904">
        <v>28</v>
      </c>
      <c r="B32" s="925" t="s">
        <v>533</v>
      </c>
      <c r="C32" s="926" t="s">
        <v>534</v>
      </c>
      <c r="D32" s="926">
        <v>75003635</v>
      </c>
      <c r="E32" s="926">
        <v>600081371</v>
      </c>
      <c r="F32" s="927">
        <v>600081371</v>
      </c>
      <c r="G32" s="946" t="s">
        <v>567</v>
      </c>
      <c r="H32" s="928" t="s">
        <v>87</v>
      </c>
      <c r="I32" s="928" t="s">
        <v>99</v>
      </c>
      <c r="J32" s="928" t="s">
        <v>537</v>
      </c>
      <c r="K32" s="917" t="s">
        <v>568</v>
      </c>
      <c r="L32" s="929">
        <v>600000</v>
      </c>
      <c r="M32" s="930">
        <f t="shared" si="2"/>
        <v>510000</v>
      </c>
      <c r="N32" s="939">
        <v>2023</v>
      </c>
      <c r="O32" s="940">
        <v>2024</v>
      </c>
      <c r="P32" s="941"/>
      <c r="Q32" s="942"/>
      <c r="R32" s="942"/>
      <c r="S32" s="943"/>
      <c r="T32" s="944"/>
      <c r="U32" s="944"/>
      <c r="V32" s="944"/>
      <c r="W32" s="944" t="s">
        <v>107</v>
      </c>
      <c r="X32" s="944"/>
      <c r="Y32" s="917" t="s">
        <v>119</v>
      </c>
      <c r="Z32" s="916" t="s">
        <v>120</v>
      </c>
    </row>
    <row r="33" spans="1:26" s="72" customFormat="1" ht="129" thickBot="1" x14ac:dyDescent="0.25">
      <c r="A33" s="948">
        <v>29</v>
      </c>
      <c r="B33" s="925" t="s">
        <v>533</v>
      </c>
      <c r="C33" s="926" t="s">
        <v>534</v>
      </c>
      <c r="D33" s="926">
        <v>75003635</v>
      </c>
      <c r="E33" s="926">
        <v>600081371</v>
      </c>
      <c r="F33" s="927">
        <v>600081371</v>
      </c>
      <c r="G33" s="946" t="s">
        <v>569</v>
      </c>
      <c r="H33" s="928" t="s">
        <v>87</v>
      </c>
      <c r="I33" s="928" t="s">
        <v>99</v>
      </c>
      <c r="J33" s="928" t="s">
        <v>537</v>
      </c>
      <c r="K33" s="937" t="s">
        <v>570</v>
      </c>
      <c r="L33" s="929">
        <v>800000</v>
      </c>
      <c r="M33" s="930">
        <f t="shared" si="2"/>
        <v>680000</v>
      </c>
      <c r="N33" s="939">
        <v>2026</v>
      </c>
      <c r="O33" s="940">
        <v>2027</v>
      </c>
      <c r="P33" s="941"/>
      <c r="Q33" s="942"/>
      <c r="R33" s="942"/>
      <c r="S33" s="943"/>
      <c r="T33" s="944"/>
      <c r="U33" s="944"/>
      <c r="V33" s="944"/>
      <c r="W33" s="944"/>
      <c r="X33" s="944"/>
      <c r="Y33" s="917" t="s">
        <v>119</v>
      </c>
      <c r="Z33" s="916" t="s">
        <v>120</v>
      </c>
    </row>
    <row r="34" spans="1:26" s="72" customFormat="1" ht="120" x14ac:dyDescent="0.2">
      <c r="A34" s="906">
        <v>30</v>
      </c>
      <c r="B34" s="110" t="s">
        <v>134</v>
      </c>
      <c r="C34" s="74" t="s">
        <v>135</v>
      </c>
      <c r="D34" s="111">
        <v>75019639</v>
      </c>
      <c r="E34" s="111">
        <v>102317089</v>
      </c>
      <c r="F34" s="84">
        <v>600081761</v>
      </c>
      <c r="G34" s="77" t="s">
        <v>136</v>
      </c>
      <c r="H34" s="76" t="s">
        <v>87</v>
      </c>
      <c r="I34" s="76" t="s">
        <v>99</v>
      </c>
      <c r="J34" s="76" t="s">
        <v>114</v>
      </c>
      <c r="K34" s="77" t="s">
        <v>137</v>
      </c>
      <c r="L34" s="78">
        <v>4000000</v>
      </c>
      <c r="M34" s="79">
        <f t="shared" ref="M34:M42" si="3">L34*0.85</f>
        <v>3400000</v>
      </c>
      <c r="N34" s="80">
        <v>2022</v>
      </c>
      <c r="O34" s="84">
        <v>2024</v>
      </c>
      <c r="P34" s="39"/>
      <c r="Q34" s="40"/>
      <c r="R34" s="40" t="s">
        <v>107</v>
      </c>
      <c r="S34" s="41"/>
      <c r="T34" s="76"/>
      <c r="U34" s="76"/>
      <c r="V34" s="76"/>
      <c r="W34" s="76"/>
      <c r="X34" s="76"/>
      <c r="Y34" s="112" t="s">
        <v>119</v>
      </c>
      <c r="Z34" s="41" t="s">
        <v>120</v>
      </c>
    </row>
    <row r="35" spans="1:26" s="72" customFormat="1" ht="128" x14ac:dyDescent="0.2">
      <c r="A35" s="904">
        <v>31</v>
      </c>
      <c r="B35" s="98" t="s">
        <v>138</v>
      </c>
      <c r="C35" s="99" t="s">
        <v>135</v>
      </c>
      <c r="D35" s="113">
        <v>75019639</v>
      </c>
      <c r="E35" s="113">
        <v>102317089</v>
      </c>
      <c r="F35" s="114">
        <v>600081761</v>
      </c>
      <c r="G35" s="89" t="s">
        <v>139</v>
      </c>
      <c r="H35" s="90" t="s">
        <v>87</v>
      </c>
      <c r="I35" s="90" t="s">
        <v>99</v>
      </c>
      <c r="J35" s="90" t="s">
        <v>114</v>
      </c>
      <c r="K35" s="89" t="s">
        <v>140</v>
      </c>
      <c r="L35" s="91">
        <v>4000000</v>
      </c>
      <c r="M35" s="92">
        <f t="shared" si="3"/>
        <v>3400000</v>
      </c>
      <c r="N35" s="93">
        <v>2022</v>
      </c>
      <c r="O35" s="97">
        <v>2025</v>
      </c>
      <c r="P35" s="53"/>
      <c r="Q35" s="54"/>
      <c r="R35" s="54"/>
      <c r="S35" s="55"/>
      <c r="T35" s="90"/>
      <c r="U35" s="90"/>
      <c r="V35" s="90"/>
      <c r="W35" s="90"/>
      <c r="X35" s="56" t="s">
        <v>107</v>
      </c>
      <c r="Y35" s="115" t="s">
        <v>119</v>
      </c>
      <c r="Z35" s="55" t="s">
        <v>120</v>
      </c>
    </row>
    <row r="36" spans="1:26" s="72" customFormat="1" ht="128" x14ac:dyDescent="0.2">
      <c r="A36" s="904">
        <v>32</v>
      </c>
      <c r="B36" s="98" t="s">
        <v>138</v>
      </c>
      <c r="C36" s="99" t="s">
        <v>135</v>
      </c>
      <c r="D36" s="113">
        <v>75019639</v>
      </c>
      <c r="E36" s="113">
        <v>102317089</v>
      </c>
      <c r="F36" s="116">
        <v>600081761</v>
      </c>
      <c r="G36" s="117" t="s">
        <v>141</v>
      </c>
      <c r="H36" s="90" t="s">
        <v>87</v>
      </c>
      <c r="I36" s="90" t="s">
        <v>99</v>
      </c>
      <c r="J36" s="90" t="s">
        <v>114</v>
      </c>
      <c r="K36" s="89" t="s">
        <v>141</v>
      </c>
      <c r="L36" s="91">
        <v>5000000</v>
      </c>
      <c r="M36" s="92">
        <f t="shared" si="3"/>
        <v>4250000</v>
      </c>
      <c r="N36" s="93">
        <v>2022</v>
      </c>
      <c r="O36" s="97">
        <v>2027</v>
      </c>
      <c r="P36" s="53"/>
      <c r="Q36" s="54"/>
      <c r="R36" s="54"/>
      <c r="S36" s="55"/>
      <c r="T36" s="90"/>
      <c r="U36" s="56" t="s">
        <v>107</v>
      </c>
      <c r="V36" s="56"/>
      <c r="W36" s="90"/>
      <c r="X36" s="90"/>
      <c r="Y36" s="115" t="s">
        <v>119</v>
      </c>
      <c r="Z36" s="55" t="s">
        <v>120</v>
      </c>
    </row>
    <row r="37" spans="1:26" s="72" customFormat="1" ht="128" x14ac:dyDescent="0.2">
      <c r="A37" s="904">
        <v>33</v>
      </c>
      <c r="B37" s="98" t="s">
        <v>138</v>
      </c>
      <c r="C37" s="99" t="s">
        <v>135</v>
      </c>
      <c r="D37" s="113">
        <v>75019639</v>
      </c>
      <c r="E37" s="113">
        <v>102317089</v>
      </c>
      <c r="F37" s="97">
        <v>600081761</v>
      </c>
      <c r="G37" s="118" t="s">
        <v>142</v>
      </c>
      <c r="H37" s="90" t="s">
        <v>87</v>
      </c>
      <c r="I37" s="90" t="s">
        <v>99</v>
      </c>
      <c r="J37" s="90" t="s">
        <v>114</v>
      </c>
      <c r="K37" s="119" t="s">
        <v>142</v>
      </c>
      <c r="L37" s="120">
        <v>7000000</v>
      </c>
      <c r="M37" s="121">
        <f t="shared" si="3"/>
        <v>5950000</v>
      </c>
      <c r="N37" s="122">
        <v>2022</v>
      </c>
      <c r="O37" s="123">
        <v>2027</v>
      </c>
      <c r="P37" s="124"/>
      <c r="Q37" s="125"/>
      <c r="R37" s="125"/>
      <c r="S37" s="126"/>
      <c r="T37" s="127"/>
      <c r="U37" s="128" t="s">
        <v>107</v>
      </c>
      <c r="V37" s="128" t="s">
        <v>107</v>
      </c>
      <c r="W37" s="127"/>
      <c r="X37" s="127"/>
      <c r="Y37" s="115" t="s">
        <v>119</v>
      </c>
      <c r="Z37" s="126" t="s">
        <v>120</v>
      </c>
    </row>
    <row r="38" spans="1:26" s="72" customFormat="1" ht="128" x14ac:dyDescent="0.2">
      <c r="A38" s="904">
        <v>34</v>
      </c>
      <c r="B38" s="98" t="s">
        <v>138</v>
      </c>
      <c r="C38" s="99" t="s">
        <v>135</v>
      </c>
      <c r="D38" s="113">
        <v>75019639</v>
      </c>
      <c r="E38" s="113">
        <v>102317089</v>
      </c>
      <c r="F38" s="97">
        <v>600081761</v>
      </c>
      <c r="G38" s="129" t="s">
        <v>143</v>
      </c>
      <c r="H38" s="90" t="s">
        <v>87</v>
      </c>
      <c r="I38" s="90" t="s">
        <v>99</v>
      </c>
      <c r="J38" s="90" t="s">
        <v>114</v>
      </c>
      <c r="K38" s="129" t="s">
        <v>385</v>
      </c>
      <c r="L38" s="120">
        <v>10000000</v>
      </c>
      <c r="M38" s="121">
        <f t="shared" si="3"/>
        <v>8500000</v>
      </c>
      <c r="N38" s="122">
        <v>2022</v>
      </c>
      <c r="O38" s="123">
        <v>2027</v>
      </c>
      <c r="P38" s="124"/>
      <c r="Q38" s="125"/>
      <c r="R38" s="125"/>
      <c r="S38" s="126"/>
      <c r="T38" s="127"/>
      <c r="U38" s="127"/>
      <c r="V38" s="128" t="s">
        <v>107</v>
      </c>
      <c r="W38" s="128"/>
      <c r="X38" s="127"/>
      <c r="Y38" s="115" t="s">
        <v>119</v>
      </c>
      <c r="Z38" s="126" t="s">
        <v>120</v>
      </c>
    </row>
    <row r="39" spans="1:26" s="72" customFormat="1" ht="128" x14ac:dyDescent="0.2">
      <c r="A39" s="904">
        <v>35</v>
      </c>
      <c r="B39" s="98" t="s">
        <v>138</v>
      </c>
      <c r="C39" s="99" t="s">
        <v>135</v>
      </c>
      <c r="D39" s="113">
        <v>75019639</v>
      </c>
      <c r="E39" s="113">
        <v>102317089</v>
      </c>
      <c r="F39" s="97">
        <v>600081761</v>
      </c>
      <c r="G39" s="129" t="s">
        <v>144</v>
      </c>
      <c r="H39" s="90" t="s">
        <v>87</v>
      </c>
      <c r="I39" s="90" t="s">
        <v>99</v>
      </c>
      <c r="J39" s="90" t="s">
        <v>114</v>
      </c>
      <c r="K39" s="129" t="s">
        <v>144</v>
      </c>
      <c r="L39" s="120">
        <v>3000000</v>
      </c>
      <c r="M39" s="121">
        <f t="shared" si="3"/>
        <v>2550000</v>
      </c>
      <c r="N39" s="122">
        <v>2022</v>
      </c>
      <c r="O39" s="123">
        <v>2025</v>
      </c>
      <c r="P39" s="124"/>
      <c r="Q39" s="125"/>
      <c r="R39" s="125"/>
      <c r="S39" s="126"/>
      <c r="T39" s="127"/>
      <c r="U39" s="127"/>
      <c r="V39" s="128"/>
      <c r="W39" s="128" t="s">
        <v>107</v>
      </c>
      <c r="X39" s="127"/>
      <c r="Y39" s="115" t="s">
        <v>119</v>
      </c>
      <c r="Z39" s="126" t="s">
        <v>120</v>
      </c>
    </row>
    <row r="40" spans="1:26" s="72" customFormat="1" ht="128" x14ac:dyDescent="0.2">
      <c r="A40" s="904">
        <v>36</v>
      </c>
      <c r="B40" s="98" t="s">
        <v>138</v>
      </c>
      <c r="C40" s="99" t="s">
        <v>135</v>
      </c>
      <c r="D40" s="113">
        <v>75019639</v>
      </c>
      <c r="E40" s="113">
        <v>102317089</v>
      </c>
      <c r="F40" s="97">
        <v>600081761</v>
      </c>
      <c r="G40" s="89" t="s">
        <v>145</v>
      </c>
      <c r="H40" s="90" t="s">
        <v>87</v>
      </c>
      <c r="I40" s="90" t="s">
        <v>99</v>
      </c>
      <c r="J40" s="90" t="s">
        <v>114</v>
      </c>
      <c r="K40" s="129" t="s">
        <v>145</v>
      </c>
      <c r="L40" s="120">
        <v>15000000</v>
      </c>
      <c r="M40" s="121">
        <f t="shared" si="3"/>
        <v>12750000</v>
      </c>
      <c r="N40" s="122">
        <v>2022</v>
      </c>
      <c r="O40" s="123">
        <v>2025</v>
      </c>
      <c r="P40" s="124"/>
      <c r="Q40" s="125"/>
      <c r="R40" s="125"/>
      <c r="S40" s="126"/>
      <c r="T40" s="127"/>
      <c r="U40" s="127"/>
      <c r="V40" s="127"/>
      <c r="W40" s="127"/>
      <c r="X40" s="127"/>
      <c r="Y40" s="115" t="s">
        <v>119</v>
      </c>
      <c r="Z40" s="126" t="s">
        <v>120</v>
      </c>
    </row>
    <row r="41" spans="1:26" s="72" customFormat="1" ht="128" x14ac:dyDescent="0.2">
      <c r="A41" s="904">
        <v>37</v>
      </c>
      <c r="B41" s="98" t="s">
        <v>138</v>
      </c>
      <c r="C41" s="99" t="s">
        <v>135</v>
      </c>
      <c r="D41" s="113">
        <v>75019639</v>
      </c>
      <c r="E41" s="113">
        <v>102317089</v>
      </c>
      <c r="F41" s="97">
        <v>600081761</v>
      </c>
      <c r="G41" s="89" t="s">
        <v>146</v>
      </c>
      <c r="H41" s="90" t="s">
        <v>87</v>
      </c>
      <c r="I41" s="90" t="s">
        <v>99</v>
      </c>
      <c r="J41" s="90" t="s">
        <v>114</v>
      </c>
      <c r="K41" s="129" t="s">
        <v>146</v>
      </c>
      <c r="L41" s="120">
        <v>3000000</v>
      </c>
      <c r="M41" s="121">
        <f t="shared" si="3"/>
        <v>2550000</v>
      </c>
      <c r="N41" s="122">
        <v>2022</v>
      </c>
      <c r="O41" s="123">
        <v>2025</v>
      </c>
      <c r="P41" s="124"/>
      <c r="Q41" s="125"/>
      <c r="R41" s="125"/>
      <c r="S41" s="126"/>
      <c r="T41" s="127"/>
      <c r="U41" s="127"/>
      <c r="V41" s="127"/>
      <c r="W41" s="127"/>
      <c r="X41" s="127"/>
      <c r="Y41" s="130" t="s">
        <v>119</v>
      </c>
      <c r="Z41" s="126" t="s">
        <v>120</v>
      </c>
    </row>
    <row r="42" spans="1:26" s="72" customFormat="1" ht="129" thickBot="1" x14ac:dyDescent="0.25">
      <c r="A42" s="908">
        <v>38</v>
      </c>
      <c r="B42" s="131" t="s">
        <v>138</v>
      </c>
      <c r="C42" s="132" t="s">
        <v>135</v>
      </c>
      <c r="D42" s="133">
        <v>75019639</v>
      </c>
      <c r="E42" s="133">
        <v>102317089</v>
      </c>
      <c r="F42" s="72">
        <v>600081761</v>
      </c>
      <c r="G42" s="129" t="s">
        <v>386</v>
      </c>
      <c r="H42" s="127" t="s">
        <v>87</v>
      </c>
      <c r="I42" s="127" t="s">
        <v>99</v>
      </c>
      <c r="J42" s="127" t="s">
        <v>114</v>
      </c>
      <c r="K42" s="129" t="s">
        <v>387</v>
      </c>
      <c r="L42" s="120">
        <v>6000000</v>
      </c>
      <c r="M42" s="121">
        <f t="shared" si="3"/>
        <v>5100000</v>
      </c>
      <c r="N42" s="122">
        <v>2022</v>
      </c>
      <c r="O42" s="123">
        <v>2025</v>
      </c>
      <c r="P42" s="124"/>
      <c r="Q42" s="125"/>
      <c r="R42" s="125" t="s">
        <v>107</v>
      </c>
      <c r="S42" s="126" t="s">
        <v>107</v>
      </c>
      <c r="T42" s="127"/>
      <c r="U42" s="127"/>
      <c r="V42" s="127"/>
      <c r="W42" s="127"/>
      <c r="X42" s="127"/>
      <c r="Y42" s="130" t="s">
        <v>119</v>
      </c>
      <c r="Z42" s="126" t="s">
        <v>120</v>
      </c>
    </row>
    <row r="43" spans="1:26" ht="112" x14ac:dyDescent="0.2">
      <c r="A43" s="906">
        <v>39</v>
      </c>
      <c r="B43" s="134" t="s">
        <v>251</v>
      </c>
      <c r="C43" s="135" t="s">
        <v>251</v>
      </c>
      <c r="D43" s="135">
        <v>25018515</v>
      </c>
      <c r="E43" s="136">
        <v>108043762</v>
      </c>
      <c r="F43" s="137">
        <v>600001393</v>
      </c>
      <c r="G43" s="138" t="s">
        <v>252</v>
      </c>
      <c r="H43" s="35" t="s">
        <v>87</v>
      </c>
      <c r="I43" s="35" t="s">
        <v>99</v>
      </c>
      <c r="J43" s="35" t="s">
        <v>99</v>
      </c>
      <c r="K43" s="138" t="s">
        <v>253</v>
      </c>
      <c r="L43" s="402">
        <v>5000000</v>
      </c>
      <c r="M43" s="403">
        <f>L43/100*85</f>
        <v>4250000</v>
      </c>
      <c r="N43" s="404">
        <v>2022</v>
      </c>
      <c r="O43" s="405">
        <v>2023</v>
      </c>
      <c r="P43" s="39"/>
      <c r="Q43" s="40"/>
      <c r="R43" s="40" t="s">
        <v>107</v>
      </c>
      <c r="S43" s="41" t="s">
        <v>107</v>
      </c>
      <c r="T43" s="42"/>
      <c r="U43" s="42"/>
      <c r="V43" s="42"/>
      <c r="W43" s="42" t="s">
        <v>107</v>
      </c>
      <c r="X43" s="42"/>
      <c r="Y43" s="43" t="s">
        <v>119</v>
      </c>
      <c r="Z43" s="38" t="s">
        <v>120</v>
      </c>
    </row>
    <row r="44" spans="1:26" ht="112" x14ac:dyDescent="0.2">
      <c r="A44" s="904">
        <v>40</v>
      </c>
      <c r="B44" s="85" t="s">
        <v>251</v>
      </c>
      <c r="C44" s="86" t="s">
        <v>251</v>
      </c>
      <c r="D44" s="44">
        <v>25018515</v>
      </c>
      <c r="E44" s="139">
        <v>108043762</v>
      </c>
      <c r="F44" s="140" t="s">
        <v>331</v>
      </c>
      <c r="G44" s="89" t="s">
        <v>332</v>
      </c>
      <c r="H44" s="90" t="s">
        <v>87</v>
      </c>
      <c r="I44" s="90" t="s">
        <v>99</v>
      </c>
      <c r="J44" s="90" t="s">
        <v>99</v>
      </c>
      <c r="K44" s="89" t="s">
        <v>333</v>
      </c>
      <c r="L44" s="406">
        <v>4000000</v>
      </c>
      <c r="M44" s="407">
        <f t="shared" ref="M44:M46" si="4">L44/100*85</f>
        <v>3400000</v>
      </c>
      <c r="N44" s="517">
        <v>2023</v>
      </c>
      <c r="O44" s="727">
        <v>2025</v>
      </c>
      <c r="P44" s="142"/>
      <c r="Q44" s="143" t="s">
        <v>107</v>
      </c>
      <c r="R44" s="143" t="s">
        <v>107</v>
      </c>
      <c r="S44" s="144"/>
      <c r="T44" s="29"/>
      <c r="U44" s="29"/>
      <c r="V44" s="29"/>
      <c r="W44" s="29"/>
      <c r="X44" s="29"/>
      <c r="Y44" s="145" t="s">
        <v>119</v>
      </c>
      <c r="Z44" s="141" t="s">
        <v>120</v>
      </c>
    </row>
    <row r="45" spans="1:26" ht="112" x14ac:dyDescent="0.2">
      <c r="A45" s="904">
        <v>41</v>
      </c>
      <c r="B45" s="98" t="s">
        <v>251</v>
      </c>
      <c r="C45" s="99" t="s">
        <v>251</v>
      </c>
      <c r="D45" s="146">
        <v>25018515</v>
      </c>
      <c r="E45" s="147">
        <v>108043762</v>
      </c>
      <c r="F45" s="148" t="s">
        <v>331</v>
      </c>
      <c r="G45" s="193" t="s">
        <v>334</v>
      </c>
      <c r="H45" s="149" t="s">
        <v>87</v>
      </c>
      <c r="I45" s="149" t="s">
        <v>99</v>
      </c>
      <c r="J45" s="149" t="s">
        <v>99</v>
      </c>
      <c r="K45" s="149" t="s">
        <v>335</v>
      </c>
      <c r="L45" s="725">
        <v>500000</v>
      </c>
      <c r="M45" s="726">
        <f t="shared" si="4"/>
        <v>425000</v>
      </c>
      <c r="N45" s="408">
        <v>2023</v>
      </c>
      <c r="O45" s="409">
        <v>2025</v>
      </c>
      <c r="P45" s="53"/>
      <c r="Q45" s="54" t="s">
        <v>107</v>
      </c>
      <c r="R45" s="54" t="s">
        <v>107</v>
      </c>
      <c r="S45" s="55"/>
      <c r="T45" s="56"/>
      <c r="U45" s="56"/>
      <c r="V45" s="56"/>
      <c r="W45" s="56"/>
      <c r="X45" s="56"/>
      <c r="Y45" s="57" t="s">
        <v>119</v>
      </c>
      <c r="Z45" s="52" t="s">
        <v>120</v>
      </c>
    </row>
    <row r="46" spans="1:26" ht="113" thickBot="1" x14ac:dyDescent="0.25">
      <c r="A46" s="908">
        <v>42</v>
      </c>
      <c r="B46" s="150" t="s">
        <v>251</v>
      </c>
      <c r="C46" s="151" t="s">
        <v>251</v>
      </c>
      <c r="D46" s="152">
        <v>25018515</v>
      </c>
      <c r="E46" s="153">
        <v>108043762</v>
      </c>
      <c r="F46" s="154" t="s">
        <v>331</v>
      </c>
      <c r="G46" s="155" t="s">
        <v>336</v>
      </c>
      <c r="H46" s="156" t="s">
        <v>87</v>
      </c>
      <c r="I46" s="156" t="s">
        <v>99</v>
      </c>
      <c r="J46" s="156" t="s">
        <v>99</v>
      </c>
      <c r="K46" s="156" t="s">
        <v>337</v>
      </c>
      <c r="L46" s="740">
        <v>1200000</v>
      </c>
      <c r="M46" s="741">
        <f t="shared" si="4"/>
        <v>1020000</v>
      </c>
      <c r="N46" s="412">
        <v>2024</v>
      </c>
      <c r="O46" s="413">
        <v>2025</v>
      </c>
      <c r="P46" s="68" t="s">
        <v>107</v>
      </c>
      <c r="Q46" s="69"/>
      <c r="R46" s="69"/>
      <c r="S46" s="70" t="s">
        <v>107</v>
      </c>
      <c r="T46" s="58"/>
      <c r="U46" s="58"/>
      <c r="V46" s="58"/>
      <c r="W46" s="58"/>
      <c r="X46" s="58" t="s">
        <v>107</v>
      </c>
      <c r="Y46" s="71" t="s">
        <v>119</v>
      </c>
      <c r="Z46" s="67" t="s">
        <v>120</v>
      </c>
    </row>
    <row r="47" spans="1:26" ht="80" x14ac:dyDescent="0.2">
      <c r="A47" s="906">
        <v>43</v>
      </c>
      <c r="B47" s="157" t="s">
        <v>115</v>
      </c>
      <c r="C47" s="158" t="s">
        <v>117</v>
      </c>
      <c r="D47" s="159">
        <v>46773428</v>
      </c>
      <c r="E47" s="159">
        <v>102317127</v>
      </c>
      <c r="F47" s="160">
        <v>600081419</v>
      </c>
      <c r="G47" s="158" t="s">
        <v>361</v>
      </c>
      <c r="H47" s="35" t="s">
        <v>87</v>
      </c>
      <c r="I47" s="35" t="s">
        <v>99</v>
      </c>
      <c r="J47" s="35" t="s">
        <v>99</v>
      </c>
      <c r="K47" s="161" t="s">
        <v>256</v>
      </c>
      <c r="L47" s="402">
        <v>40000000</v>
      </c>
      <c r="M47" s="403">
        <f>L47*0.85</f>
        <v>34000000</v>
      </c>
      <c r="N47" s="404">
        <v>2023</v>
      </c>
      <c r="O47" s="405">
        <v>2025</v>
      </c>
      <c r="P47" s="39" t="s">
        <v>107</v>
      </c>
      <c r="Q47" s="40" t="s">
        <v>107</v>
      </c>
      <c r="R47" s="40"/>
      <c r="S47" s="41" t="s">
        <v>107</v>
      </c>
      <c r="T47" s="42"/>
      <c r="U47" s="42"/>
      <c r="V47" s="42"/>
      <c r="W47" s="42"/>
      <c r="X47" s="42"/>
      <c r="Y47" s="39" t="s">
        <v>107</v>
      </c>
      <c r="Z47" s="41" t="s">
        <v>257</v>
      </c>
    </row>
    <row r="48" spans="1:26" ht="80" x14ac:dyDescent="0.2">
      <c r="A48" s="904">
        <v>44</v>
      </c>
      <c r="B48" s="162" t="s">
        <v>115</v>
      </c>
      <c r="C48" s="158" t="s">
        <v>117</v>
      </c>
      <c r="D48" s="159">
        <v>46773428</v>
      </c>
      <c r="E48" s="159">
        <v>102317127</v>
      </c>
      <c r="F48" s="163">
        <v>600081419</v>
      </c>
      <c r="G48" s="158" t="s">
        <v>362</v>
      </c>
      <c r="H48" s="49" t="s">
        <v>87</v>
      </c>
      <c r="I48" s="49" t="s">
        <v>99</v>
      </c>
      <c r="J48" s="49" t="s">
        <v>99</v>
      </c>
      <c r="K48" s="164" t="s">
        <v>412</v>
      </c>
      <c r="L48" s="406">
        <v>1000000</v>
      </c>
      <c r="M48" s="762">
        <f>L48*0.85</f>
        <v>850000</v>
      </c>
      <c r="N48" s="408">
        <v>2023</v>
      </c>
      <c r="O48" s="409">
        <v>2025</v>
      </c>
      <c r="P48" s="53"/>
      <c r="Q48" s="54" t="s">
        <v>107</v>
      </c>
      <c r="R48" s="54"/>
      <c r="S48" s="55"/>
      <c r="T48" s="56"/>
      <c r="U48" s="56"/>
      <c r="V48" s="56"/>
      <c r="W48" s="56"/>
      <c r="X48" s="56"/>
      <c r="Y48" s="142" t="s">
        <v>107</v>
      </c>
      <c r="Z48" s="55" t="s">
        <v>257</v>
      </c>
    </row>
    <row r="49" spans="1:26" ht="96" x14ac:dyDescent="0.2">
      <c r="A49" s="904">
        <v>45</v>
      </c>
      <c r="B49" s="162" t="s">
        <v>115</v>
      </c>
      <c r="C49" s="158" t="s">
        <v>117</v>
      </c>
      <c r="D49" s="159">
        <v>46773428</v>
      </c>
      <c r="E49" s="159">
        <v>102317127</v>
      </c>
      <c r="F49" s="163">
        <v>600081419</v>
      </c>
      <c r="G49" s="158" t="s">
        <v>363</v>
      </c>
      <c r="H49" s="165" t="s">
        <v>87</v>
      </c>
      <c r="I49" s="165" t="s">
        <v>99</v>
      </c>
      <c r="J49" s="49" t="s">
        <v>99</v>
      </c>
      <c r="K49" s="56" t="s">
        <v>258</v>
      </c>
      <c r="L49" s="406">
        <v>500000</v>
      </c>
      <c r="M49" s="407">
        <f>L49*0.85</f>
        <v>425000</v>
      </c>
      <c r="N49" s="408">
        <v>2023</v>
      </c>
      <c r="O49" s="409">
        <v>2025</v>
      </c>
      <c r="P49" s="53"/>
      <c r="Q49" s="54"/>
      <c r="R49" s="54"/>
      <c r="S49" s="55"/>
      <c r="T49" s="56"/>
      <c r="U49" s="56"/>
      <c r="V49" s="56"/>
      <c r="W49" s="56"/>
      <c r="X49" s="56"/>
      <c r="Y49" s="142" t="s">
        <v>107</v>
      </c>
      <c r="Z49" s="144" t="s">
        <v>257</v>
      </c>
    </row>
    <row r="50" spans="1:26" ht="96" x14ac:dyDescent="0.2">
      <c r="A50" s="904">
        <v>46</v>
      </c>
      <c r="B50" s="162" t="s">
        <v>115</v>
      </c>
      <c r="C50" s="158" t="s">
        <v>117</v>
      </c>
      <c r="D50" s="159">
        <v>46773428</v>
      </c>
      <c r="E50" s="159">
        <v>102317127</v>
      </c>
      <c r="F50" s="163">
        <v>600081419</v>
      </c>
      <c r="G50" s="166" t="s">
        <v>413</v>
      </c>
      <c r="H50" s="49" t="s">
        <v>87</v>
      </c>
      <c r="I50" s="49" t="s">
        <v>99</v>
      </c>
      <c r="J50" s="49" t="s">
        <v>99</v>
      </c>
      <c r="K50" s="167" t="s">
        <v>259</v>
      </c>
      <c r="L50" s="406">
        <v>1500000</v>
      </c>
      <c r="M50" s="407">
        <f>L50*0.85</f>
        <v>1275000</v>
      </c>
      <c r="N50" s="408">
        <v>2023</v>
      </c>
      <c r="O50" s="409">
        <v>2025</v>
      </c>
      <c r="P50" s="53"/>
      <c r="Q50" s="54"/>
      <c r="R50" s="54"/>
      <c r="S50" s="55"/>
      <c r="T50" s="56"/>
      <c r="U50" s="56"/>
      <c r="V50" s="56"/>
      <c r="W50" s="56"/>
      <c r="X50" s="56"/>
      <c r="Y50" s="142" t="s">
        <v>107</v>
      </c>
      <c r="Z50" s="144" t="s">
        <v>257</v>
      </c>
    </row>
    <row r="51" spans="1:26" ht="96" x14ac:dyDescent="0.2">
      <c r="A51" s="904">
        <v>47</v>
      </c>
      <c r="B51" s="162" t="s">
        <v>115</v>
      </c>
      <c r="C51" s="158" t="s">
        <v>117</v>
      </c>
      <c r="D51" s="159">
        <v>46773428</v>
      </c>
      <c r="E51" s="159">
        <v>102317127</v>
      </c>
      <c r="F51" s="163">
        <v>600081419</v>
      </c>
      <c r="G51" s="44" t="s">
        <v>260</v>
      </c>
      <c r="H51" s="49" t="s">
        <v>87</v>
      </c>
      <c r="I51" s="49" t="s">
        <v>99</v>
      </c>
      <c r="J51" s="49" t="s">
        <v>99</v>
      </c>
      <c r="K51" s="167" t="s">
        <v>261</v>
      </c>
      <c r="L51" s="406">
        <v>800000</v>
      </c>
      <c r="M51" s="407">
        <f t="shared" ref="M51:M52" si="5">L51*0.85</f>
        <v>680000</v>
      </c>
      <c r="N51" s="763"/>
      <c r="O51" s="764"/>
      <c r="P51" s="53"/>
      <c r="Q51" s="54"/>
      <c r="R51" s="54"/>
      <c r="S51" s="55" t="s">
        <v>107</v>
      </c>
      <c r="T51" s="56"/>
      <c r="U51" s="56"/>
      <c r="V51" s="56"/>
      <c r="W51" s="56"/>
      <c r="X51" s="56" t="s">
        <v>107</v>
      </c>
      <c r="Y51" s="115" t="s">
        <v>364</v>
      </c>
      <c r="Z51" s="55" t="s">
        <v>257</v>
      </c>
    </row>
    <row r="52" spans="1:26" ht="96" x14ac:dyDescent="0.2">
      <c r="A52" s="904">
        <v>48</v>
      </c>
      <c r="B52" s="170" t="s">
        <v>115</v>
      </c>
      <c r="C52" s="171" t="s">
        <v>117</v>
      </c>
      <c r="D52" s="172">
        <v>46773428</v>
      </c>
      <c r="E52" s="172">
        <v>102317127</v>
      </c>
      <c r="F52" s="173">
        <v>600081419</v>
      </c>
      <c r="G52" s="174" t="s">
        <v>262</v>
      </c>
      <c r="H52" s="175" t="s">
        <v>87</v>
      </c>
      <c r="I52" s="175" t="s">
        <v>99</v>
      </c>
      <c r="J52" s="175" t="s">
        <v>99</v>
      </c>
      <c r="K52" s="176" t="s">
        <v>263</v>
      </c>
      <c r="L52" s="765">
        <v>300000</v>
      </c>
      <c r="M52" s="766">
        <f t="shared" si="5"/>
        <v>255000</v>
      </c>
      <c r="N52" s="517"/>
      <c r="O52" s="727"/>
      <c r="P52" s="142"/>
      <c r="Q52" s="143"/>
      <c r="R52" s="143"/>
      <c r="S52" s="144"/>
      <c r="T52" s="29"/>
      <c r="U52" s="29"/>
      <c r="V52" s="29"/>
      <c r="W52" s="29"/>
      <c r="X52" s="29"/>
      <c r="Y52" s="130" t="s">
        <v>365</v>
      </c>
      <c r="Z52" s="144" t="s">
        <v>257</v>
      </c>
    </row>
    <row r="53" spans="1:26" s="72" customFormat="1" ht="80" x14ac:dyDescent="0.2">
      <c r="A53" s="904">
        <v>49</v>
      </c>
      <c r="B53" s="170" t="s">
        <v>115</v>
      </c>
      <c r="C53" s="171" t="s">
        <v>117</v>
      </c>
      <c r="D53" s="172">
        <v>46773428</v>
      </c>
      <c r="E53" s="172">
        <v>102317127</v>
      </c>
      <c r="F53" s="173">
        <v>600081419</v>
      </c>
      <c r="G53" s="177" t="s">
        <v>264</v>
      </c>
      <c r="H53" s="175" t="s">
        <v>87</v>
      </c>
      <c r="I53" s="175" t="s">
        <v>99</v>
      </c>
      <c r="J53" s="175" t="s">
        <v>99</v>
      </c>
      <c r="K53" s="176" t="s">
        <v>265</v>
      </c>
      <c r="L53" s="765">
        <v>1100000</v>
      </c>
      <c r="M53" s="766">
        <f>L53*0.85</f>
        <v>935000</v>
      </c>
      <c r="N53" s="408"/>
      <c r="O53" s="409"/>
      <c r="P53" s="53"/>
      <c r="Q53" s="54"/>
      <c r="R53" s="54"/>
      <c r="S53" s="55"/>
      <c r="T53" s="56"/>
      <c r="U53" s="56"/>
      <c r="V53" s="56"/>
      <c r="W53" s="56"/>
      <c r="X53" s="56"/>
      <c r="Y53" s="130" t="s">
        <v>366</v>
      </c>
      <c r="Z53" s="144" t="s">
        <v>257</v>
      </c>
    </row>
    <row r="54" spans="1:26" s="72" customFormat="1" ht="96" x14ac:dyDescent="0.2">
      <c r="A54" s="904">
        <v>50</v>
      </c>
      <c r="B54" s="170" t="s">
        <v>115</v>
      </c>
      <c r="C54" s="171" t="s">
        <v>117</v>
      </c>
      <c r="D54" s="172">
        <v>46773428</v>
      </c>
      <c r="E54" s="172">
        <v>102317127</v>
      </c>
      <c r="F54" s="173">
        <v>600081419</v>
      </c>
      <c r="G54" s="177" t="s">
        <v>266</v>
      </c>
      <c r="H54" s="175" t="s">
        <v>87</v>
      </c>
      <c r="I54" s="175" t="s">
        <v>99</v>
      </c>
      <c r="J54" s="175" t="s">
        <v>99</v>
      </c>
      <c r="K54" s="176" t="s">
        <v>267</v>
      </c>
      <c r="L54" s="765">
        <v>800000</v>
      </c>
      <c r="M54" s="766">
        <f t="shared" ref="M54" si="6">L54*0.85</f>
        <v>680000</v>
      </c>
      <c r="N54" s="408"/>
      <c r="O54" s="409"/>
      <c r="P54" s="53" t="s">
        <v>107</v>
      </c>
      <c r="Q54" s="54"/>
      <c r="R54" s="54"/>
      <c r="S54" s="55" t="s">
        <v>107</v>
      </c>
      <c r="T54" s="56"/>
      <c r="U54" s="56"/>
      <c r="V54" s="56"/>
      <c r="W54" s="56"/>
      <c r="X54" s="56"/>
      <c r="Y54" s="130" t="s">
        <v>366</v>
      </c>
      <c r="Z54" s="144" t="s">
        <v>257</v>
      </c>
    </row>
    <row r="55" spans="1:26" s="72" customFormat="1" ht="113" thickBot="1" x14ac:dyDescent="0.25">
      <c r="A55" s="908">
        <v>51</v>
      </c>
      <c r="B55" s="178" t="s">
        <v>115</v>
      </c>
      <c r="C55" s="179" t="s">
        <v>117</v>
      </c>
      <c r="D55" s="180">
        <v>46773428</v>
      </c>
      <c r="E55" s="180">
        <v>102317127</v>
      </c>
      <c r="F55" s="181">
        <v>600081419</v>
      </c>
      <c r="G55" s="433" t="s">
        <v>455</v>
      </c>
      <c r="H55" s="434" t="s">
        <v>87</v>
      </c>
      <c r="I55" s="434" t="s">
        <v>99</v>
      </c>
      <c r="J55" s="434" t="s">
        <v>99</v>
      </c>
      <c r="K55" s="435" t="s">
        <v>456</v>
      </c>
      <c r="L55" s="767">
        <v>4000000</v>
      </c>
      <c r="M55" s="768">
        <f>L55*0.85</f>
        <v>3400000</v>
      </c>
      <c r="N55" s="769">
        <v>2023</v>
      </c>
      <c r="O55" s="770">
        <v>2025</v>
      </c>
      <c r="P55" s="427" t="s">
        <v>107</v>
      </c>
      <c r="Q55" s="428" t="s">
        <v>107</v>
      </c>
      <c r="R55" s="429"/>
      <c r="S55" s="430" t="s">
        <v>107</v>
      </c>
      <c r="T55" s="431"/>
      <c r="U55" s="431"/>
      <c r="V55" s="431"/>
      <c r="W55" s="431"/>
      <c r="X55" s="431"/>
      <c r="Y55" s="432" t="s">
        <v>457</v>
      </c>
      <c r="Z55" s="430" t="s">
        <v>257</v>
      </c>
    </row>
    <row r="56" spans="1:26" s="72" customFormat="1" ht="97" thickBot="1" x14ac:dyDescent="0.25">
      <c r="A56" s="949">
        <v>52</v>
      </c>
      <c r="B56" s="184" t="s">
        <v>319</v>
      </c>
      <c r="C56" s="185" t="s">
        <v>117</v>
      </c>
      <c r="D56" s="186">
        <v>46773401</v>
      </c>
      <c r="E56" s="186">
        <v>102317186</v>
      </c>
      <c r="F56" s="187">
        <v>600081451</v>
      </c>
      <c r="G56" s="188" t="s">
        <v>360</v>
      </c>
      <c r="H56" s="189" t="s">
        <v>87</v>
      </c>
      <c r="I56" s="189" t="s">
        <v>99</v>
      </c>
      <c r="J56" s="189" t="s">
        <v>99</v>
      </c>
      <c r="K56" s="333" t="s">
        <v>458</v>
      </c>
      <c r="L56" s="771">
        <v>3140000</v>
      </c>
      <c r="M56" s="772">
        <v>2669000</v>
      </c>
      <c r="N56" s="773">
        <v>2023</v>
      </c>
      <c r="O56" s="774">
        <v>2024</v>
      </c>
      <c r="P56" s="190"/>
      <c r="Q56" s="191" t="s">
        <v>107</v>
      </c>
      <c r="R56" s="186"/>
      <c r="S56" s="187"/>
      <c r="T56" s="189"/>
      <c r="U56" s="189"/>
      <c r="V56" s="189"/>
      <c r="W56" s="189"/>
      <c r="X56" s="189"/>
      <c r="Y56" s="190" t="s">
        <v>122</v>
      </c>
      <c r="Z56" s="187" t="s">
        <v>120</v>
      </c>
    </row>
    <row r="57" spans="1:26" s="72" customFormat="1" ht="96" x14ac:dyDescent="0.2">
      <c r="A57" s="906">
        <v>53</v>
      </c>
      <c r="B57" s="98" t="s">
        <v>116</v>
      </c>
      <c r="C57" s="146" t="s">
        <v>117</v>
      </c>
      <c r="D57" s="146">
        <v>47000000</v>
      </c>
      <c r="E57" s="146">
        <v>102317143</v>
      </c>
      <c r="F57" s="192">
        <v>600081435</v>
      </c>
      <c r="G57" s="193" t="s">
        <v>414</v>
      </c>
      <c r="H57" s="194" t="s">
        <v>87</v>
      </c>
      <c r="I57" s="194" t="s">
        <v>99</v>
      </c>
      <c r="J57" s="194" t="s">
        <v>99</v>
      </c>
      <c r="K57" s="194" t="s">
        <v>118</v>
      </c>
      <c r="L57" s="775">
        <v>10000000</v>
      </c>
      <c r="M57" s="776">
        <f t="shared" ref="M57:M65" si="7">L57/100*85</f>
        <v>8500000</v>
      </c>
      <c r="N57" s="777"/>
      <c r="O57" s="778"/>
      <c r="P57" s="130"/>
      <c r="Q57" s="195"/>
      <c r="R57" s="195"/>
      <c r="S57" s="196"/>
      <c r="T57" s="197"/>
      <c r="U57" s="197"/>
      <c r="V57" s="197"/>
      <c r="W57" s="197"/>
      <c r="X57" s="197"/>
      <c r="Y57" s="145" t="s">
        <v>119</v>
      </c>
      <c r="Z57" s="192" t="s">
        <v>120</v>
      </c>
    </row>
    <row r="58" spans="1:26" s="72" customFormat="1" ht="97" thickBot="1" x14ac:dyDescent="0.25">
      <c r="A58" s="908">
        <v>54</v>
      </c>
      <c r="B58" s="101" t="s">
        <v>116</v>
      </c>
      <c r="C58" s="60" t="s">
        <v>117</v>
      </c>
      <c r="D58" s="60">
        <v>47000000</v>
      </c>
      <c r="E58" s="60">
        <v>102317143</v>
      </c>
      <c r="F58" s="198">
        <v>600081435</v>
      </c>
      <c r="G58" s="103" t="s">
        <v>415</v>
      </c>
      <c r="H58" s="64" t="s">
        <v>87</v>
      </c>
      <c r="I58" s="64" t="s">
        <v>99</v>
      </c>
      <c r="J58" s="64" t="s">
        <v>99</v>
      </c>
      <c r="K58" s="64" t="s">
        <v>121</v>
      </c>
      <c r="L58" s="779">
        <v>2000000</v>
      </c>
      <c r="M58" s="780">
        <f t="shared" si="7"/>
        <v>1700000</v>
      </c>
      <c r="N58" s="781">
        <v>2023</v>
      </c>
      <c r="O58" s="782"/>
      <c r="P58" s="199" t="s">
        <v>107</v>
      </c>
      <c r="Q58" s="200" t="s">
        <v>107</v>
      </c>
      <c r="R58" s="200" t="s">
        <v>107</v>
      </c>
      <c r="S58" s="201" t="s">
        <v>107</v>
      </c>
      <c r="T58" s="182"/>
      <c r="U58" s="182"/>
      <c r="V58" s="182"/>
      <c r="W58" s="182"/>
      <c r="X58" s="182"/>
      <c r="Y58" s="71" t="s">
        <v>122</v>
      </c>
      <c r="Z58" s="198" t="s">
        <v>120</v>
      </c>
    </row>
    <row r="59" spans="1:26" s="72" customFormat="1" ht="96" x14ac:dyDescent="0.2">
      <c r="A59" s="906">
        <v>55</v>
      </c>
      <c r="B59" s="492" t="s">
        <v>123</v>
      </c>
      <c r="C59" s="493" t="s">
        <v>117</v>
      </c>
      <c r="D59" s="494">
        <v>46773363</v>
      </c>
      <c r="E59" s="494">
        <v>102317194</v>
      </c>
      <c r="F59" s="494">
        <v>600081460</v>
      </c>
      <c r="G59" s="436" t="s">
        <v>393</v>
      </c>
      <c r="H59" s="437" t="s">
        <v>87</v>
      </c>
      <c r="I59" s="437" t="s">
        <v>99</v>
      </c>
      <c r="J59" s="437" t="s">
        <v>99</v>
      </c>
      <c r="K59" s="438" t="s">
        <v>124</v>
      </c>
      <c r="L59" s="439">
        <v>3800000</v>
      </c>
      <c r="M59" s="440">
        <f t="shared" si="7"/>
        <v>3230000</v>
      </c>
      <c r="N59" s="441">
        <v>2022</v>
      </c>
      <c r="O59" s="442">
        <v>2023</v>
      </c>
      <c r="P59" s="443" t="s">
        <v>107</v>
      </c>
      <c r="Q59" s="444" t="s">
        <v>107</v>
      </c>
      <c r="R59" s="444" t="s">
        <v>107</v>
      </c>
      <c r="S59" s="445" t="s">
        <v>107</v>
      </c>
      <c r="T59" s="446"/>
      <c r="U59" s="446"/>
      <c r="V59" s="446" t="s">
        <v>107</v>
      </c>
      <c r="W59" s="446"/>
      <c r="X59" s="446"/>
      <c r="Y59" s="447" t="s">
        <v>125</v>
      </c>
      <c r="Z59" s="448" t="s">
        <v>120</v>
      </c>
    </row>
    <row r="60" spans="1:26" s="72" customFormat="1" ht="112" x14ac:dyDescent="0.2">
      <c r="A60" s="904">
        <v>56</v>
      </c>
      <c r="B60" s="492" t="s">
        <v>123</v>
      </c>
      <c r="C60" s="493" t="s">
        <v>117</v>
      </c>
      <c r="D60" s="494">
        <v>46773363</v>
      </c>
      <c r="E60" s="494">
        <v>102317194</v>
      </c>
      <c r="F60" s="494">
        <v>600081460</v>
      </c>
      <c r="G60" s="449" t="s">
        <v>459</v>
      </c>
      <c r="H60" s="437" t="s">
        <v>87</v>
      </c>
      <c r="I60" s="437" t="s">
        <v>99</v>
      </c>
      <c r="J60" s="437" t="s">
        <v>99</v>
      </c>
      <c r="K60" s="438" t="s">
        <v>460</v>
      </c>
      <c r="L60" s="439">
        <v>3000000</v>
      </c>
      <c r="M60" s="440">
        <f t="shared" si="7"/>
        <v>2550000</v>
      </c>
      <c r="N60" s="441">
        <v>2022</v>
      </c>
      <c r="O60" s="442">
        <v>2023</v>
      </c>
      <c r="P60" s="443"/>
      <c r="Q60" s="444"/>
      <c r="R60" s="444"/>
      <c r="S60" s="445"/>
      <c r="T60" s="446"/>
      <c r="U60" s="446"/>
      <c r="V60" s="446" t="s">
        <v>107</v>
      </c>
      <c r="W60" s="446" t="s">
        <v>107</v>
      </c>
      <c r="X60" s="446"/>
      <c r="Y60" s="450" t="s">
        <v>125</v>
      </c>
      <c r="Z60" s="448" t="s">
        <v>120</v>
      </c>
    </row>
    <row r="61" spans="1:26" s="72" customFormat="1" ht="96" x14ac:dyDescent="0.2">
      <c r="A61" s="904">
        <v>57</v>
      </c>
      <c r="B61" s="492" t="s">
        <v>123</v>
      </c>
      <c r="C61" s="493" t="s">
        <v>117</v>
      </c>
      <c r="D61" s="494">
        <v>46773363</v>
      </c>
      <c r="E61" s="494">
        <v>102317194</v>
      </c>
      <c r="F61" s="494">
        <v>600081460</v>
      </c>
      <c r="G61" s="436" t="s">
        <v>394</v>
      </c>
      <c r="H61" s="437" t="s">
        <v>87</v>
      </c>
      <c r="I61" s="437" t="s">
        <v>99</v>
      </c>
      <c r="J61" s="437" t="s">
        <v>99</v>
      </c>
      <c r="K61" s="438" t="s">
        <v>126</v>
      </c>
      <c r="L61" s="439">
        <v>1600000</v>
      </c>
      <c r="M61" s="440">
        <f t="shared" si="7"/>
        <v>1360000</v>
      </c>
      <c r="N61" s="441">
        <v>2023</v>
      </c>
      <c r="O61" s="442">
        <v>2024</v>
      </c>
      <c r="P61" s="443" t="s">
        <v>107</v>
      </c>
      <c r="Q61" s="444"/>
      <c r="R61" s="444" t="s">
        <v>107</v>
      </c>
      <c r="S61" s="445"/>
      <c r="T61" s="446"/>
      <c r="U61" s="446"/>
      <c r="V61" s="446"/>
      <c r="W61" s="446"/>
      <c r="X61" s="446"/>
      <c r="Y61" s="451" t="s">
        <v>125</v>
      </c>
      <c r="Z61" s="448" t="s">
        <v>120</v>
      </c>
    </row>
    <row r="62" spans="1:26" s="72" customFormat="1" ht="96" x14ac:dyDescent="0.2">
      <c r="A62" s="904">
        <v>58</v>
      </c>
      <c r="B62" s="492" t="s">
        <v>123</v>
      </c>
      <c r="C62" s="493" t="s">
        <v>117</v>
      </c>
      <c r="D62" s="494">
        <v>46773363</v>
      </c>
      <c r="E62" s="494">
        <v>102317194</v>
      </c>
      <c r="F62" s="494">
        <v>600081460</v>
      </c>
      <c r="G62" s="436" t="s">
        <v>395</v>
      </c>
      <c r="H62" s="437" t="s">
        <v>87</v>
      </c>
      <c r="I62" s="437" t="s">
        <v>99</v>
      </c>
      <c r="J62" s="437" t="s">
        <v>99</v>
      </c>
      <c r="K62" s="438" t="s">
        <v>127</v>
      </c>
      <c r="L62" s="439">
        <v>1500000</v>
      </c>
      <c r="M62" s="440">
        <f t="shared" si="7"/>
        <v>1275000</v>
      </c>
      <c r="N62" s="441">
        <v>2022</v>
      </c>
      <c r="O62" s="442">
        <v>2023</v>
      </c>
      <c r="P62" s="443" t="s">
        <v>107</v>
      </c>
      <c r="Q62" s="444" t="s">
        <v>107</v>
      </c>
      <c r="R62" s="444" t="s">
        <v>107</v>
      </c>
      <c r="S62" s="445" t="s">
        <v>107</v>
      </c>
      <c r="T62" s="446"/>
      <c r="U62" s="446"/>
      <c r="V62" s="446" t="s">
        <v>107</v>
      </c>
      <c r="W62" s="446"/>
      <c r="X62" s="446" t="s">
        <v>107</v>
      </c>
      <c r="Y62" s="450" t="s">
        <v>125</v>
      </c>
      <c r="Z62" s="448" t="s">
        <v>120</v>
      </c>
    </row>
    <row r="63" spans="1:26" s="72" customFormat="1" ht="96" x14ac:dyDescent="0.2">
      <c r="A63" s="904">
        <v>59</v>
      </c>
      <c r="B63" s="492" t="s">
        <v>123</v>
      </c>
      <c r="C63" s="493" t="s">
        <v>117</v>
      </c>
      <c r="D63" s="494">
        <v>46773363</v>
      </c>
      <c r="E63" s="494">
        <v>102317194</v>
      </c>
      <c r="F63" s="494">
        <v>600081460</v>
      </c>
      <c r="G63" s="452" t="s">
        <v>396</v>
      </c>
      <c r="H63" s="453" t="s">
        <v>87</v>
      </c>
      <c r="I63" s="453" t="s">
        <v>99</v>
      </c>
      <c r="J63" s="453" t="s">
        <v>99</v>
      </c>
      <c r="K63" s="454" t="s">
        <v>461</v>
      </c>
      <c r="L63" s="455">
        <v>800000</v>
      </c>
      <c r="M63" s="456">
        <f t="shared" si="7"/>
        <v>680000</v>
      </c>
      <c r="N63" s="457">
        <v>2024</v>
      </c>
      <c r="O63" s="458">
        <v>2025</v>
      </c>
      <c r="P63" s="459"/>
      <c r="Q63" s="460" t="s">
        <v>107</v>
      </c>
      <c r="R63" s="460" t="s">
        <v>107</v>
      </c>
      <c r="S63" s="461"/>
      <c r="T63" s="462"/>
      <c r="U63" s="462"/>
      <c r="V63" s="462" t="s">
        <v>107</v>
      </c>
      <c r="W63" s="462"/>
      <c r="X63" s="462"/>
      <c r="Y63" s="451" t="s">
        <v>125</v>
      </c>
      <c r="Z63" s="463" t="s">
        <v>120</v>
      </c>
    </row>
    <row r="64" spans="1:26" s="72" customFormat="1" ht="96" x14ac:dyDescent="0.2">
      <c r="A64" s="904">
        <v>60</v>
      </c>
      <c r="B64" s="495" t="s">
        <v>123</v>
      </c>
      <c r="C64" s="496" t="s">
        <v>117</v>
      </c>
      <c r="D64" s="497">
        <v>46773363</v>
      </c>
      <c r="E64" s="498">
        <v>102317194</v>
      </c>
      <c r="F64" s="499">
        <v>600081460</v>
      </c>
      <c r="G64" s="464" t="s">
        <v>462</v>
      </c>
      <c r="H64" s="465" t="s">
        <v>87</v>
      </c>
      <c r="I64" s="465" t="s">
        <v>99</v>
      </c>
      <c r="J64" s="465" t="s">
        <v>99</v>
      </c>
      <c r="K64" s="466" t="s">
        <v>357</v>
      </c>
      <c r="L64" s="467">
        <v>2500000</v>
      </c>
      <c r="M64" s="456">
        <f t="shared" si="7"/>
        <v>2125000</v>
      </c>
      <c r="N64" s="468">
        <v>2024</v>
      </c>
      <c r="O64" s="469">
        <v>2025</v>
      </c>
      <c r="P64" s="470"/>
      <c r="Q64" s="471"/>
      <c r="R64" s="471"/>
      <c r="S64" s="472"/>
      <c r="T64" s="473"/>
      <c r="U64" s="473"/>
      <c r="V64" s="474" t="s">
        <v>107</v>
      </c>
      <c r="W64" s="473"/>
      <c r="X64" s="475"/>
      <c r="Y64" s="476" t="s">
        <v>125</v>
      </c>
      <c r="Z64" s="477" t="s">
        <v>120</v>
      </c>
    </row>
    <row r="65" spans="1:26" s="72" customFormat="1" ht="97" thickBot="1" x14ac:dyDescent="0.25">
      <c r="A65" s="908">
        <v>61</v>
      </c>
      <c r="B65" s="500" t="s">
        <v>123</v>
      </c>
      <c r="C65" s="501" t="s">
        <v>117</v>
      </c>
      <c r="D65" s="502">
        <v>46773363</v>
      </c>
      <c r="E65" s="503">
        <v>102317194</v>
      </c>
      <c r="F65" s="504">
        <v>600081460</v>
      </c>
      <c r="G65" s="478" t="s">
        <v>358</v>
      </c>
      <c r="H65" s="479" t="s">
        <v>87</v>
      </c>
      <c r="I65" s="479" t="s">
        <v>99</v>
      </c>
      <c r="J65" s="479" t="s">
        <v>99</v>
      </c>
      <c r="K65" s="480" t="s">
        <v>359</v>
      </c>
      <c r="L65" s="481">
        <v>1200000</v>
      </c>
      <c r="M65" s="482">
        <f t="shared" si="7"/>
        <v>1020000</v>
      </c>
      <c r="N65" s="483">
        <v>2023</v>
      </c>
      <c r="O65" s="484">
        <v>2025</v>
      </c>
      <c r="P65" s="485"/>
      <c r="Q65" s="486"/>
      <c r="R65" s="486"/>
      <c r="S65" s="487"/>
      <c r="T65" s="488"/>
      <c r="U65" s="488"/>
      <c r="V65" s="488"/>
      <c r="W65" s="488"/>
      <c r="X65" s="489"/>
      <c r="Y65" s="490" t="s">
        <v>125</v>
      </c>
      <c r="Z65" s="491" t="s">
        <v>120</v>
      </c>
    </row>
    <row r="66" spans="1:26" s="72" customFormat="1" ht="61" thickBot="1" x14ac:dyDescent="0.25">
      <c r="A66" s="909">
        <v>62</v>
      </c>
      <c r="B66" s="505" t="s">
        <v>463</v>
      </c>
      <c r="C66" s="506" t="s">
        <v>117</v>
      </c>
      <c r="D66" s="507">
        <v>46773380</v>
      </c>
      <c r="E66" s="508">
        <v>102789096</v>
      </c>
      <c r="F66" s="507">
        <v>600081524</v>
      </c>
      <c r="G66" s="509" t="s">
        <v>464</v>
      </c>
      <c r="H66" s="509" t="s">
        <v>87</v>
      </c>
      <c r="I66" s="509" t="s">
        <v>99</v>
      </c>
      <c r="J66" s="509" t="s">
        <v>99</v>
      </c>
      <c r="K66" s="510" t="s">
        <v>465</v>
      </c>
      <c r="L66" s="511">
        <v>1500000</v>
      </c>
      <c r="M66" s="512">
        <f>L66/100*85</f>
        <v>1275000</v>
      </c>
      <c r="N66" s="513">
        <v>2024</v>
      </c>
      <c r="O66" s="514">
        <v>2026</v>
      </c>
      <c r="P66" s="513"/>
      <c r="Q66" s="515"/>
      <c r="R66" s="515"/>
      <c r="S66" s="514"/>
      <c r="T66" s="509"/>
      <c r="U66" s="509"/>
      <c r="V66" s="509"/>
      <c r="W66" s="509"/>
      <c r="X66" s="516" t="s">
        <v>107</v>
      </c>
      <c r="Y66" s="513"/>
      <c r="Z66" s="514"/>
    </row>
    <row r="67" spans="1:26" s="72" customFormat="1" ht="80" x14ac:dyDescent="0.2">
      <c r="A67" s="906">
        <v>63</v>
      </c>
      <c r="B67" s="202" t="s">
        <v>128</v>
      </c>
      <c r="C67" s="203" t="s">
        <v>172</v>
      </c>
      <c r="D67" s="204" t="s">
        <v>173</v>
      </c>
      <c r="E67" s="205">
        <v>691004889</v>
      </c>
      <c r="F67" s="206">
        <v>181043963</v>
      </c>
      <c r="G67" s="194" t="s">
        <v>174</v>
      </c>
      <c r="H67" s="165" t="s">
        <v>87</v>
      </c>
      <c r="I67" s="165" t="s">
        <v>99</v>
      </c>
      <c r="J67" s="165" t="s">
        <v>99</v>
      </c>
      <c r="K67" s="207" t="s">
        <v>177</v>
      </c>
      <c r="L67" s="517">
        <v>150000</v>
      </c>
      <c r="M67" s="403">
        <f t="shared" ref="M67:M68" si="8">L67/100*85</f>
        <v>127500</v>
      </c>
      <c r="N67" s="783">
        <v>45078</v>
      </c>
      <c r="O67" s="784">
        <v>45139</v>
      </c>
      <c r="P67" s="142" t="s">
        <v>107</v>
      </c>
      <c r="Q67" s="143"/>
      <c r="R67" s="143" t="s">
        <v>107</v>
      </c>
      <c r="S67" s="144"/>
      <c r="T67" s="29"/>
      <c r="U67" s="29"/>
      <c r="V67" s="29"/>
      <c r="W67" s="29"/>
      <c r="X67" s="29"/>
      <c r="Y67" s="145" t="s">
        <v>178</v>
      </c>
      <c r="Z67" s="141" t="s">
        <v>120</v>
      </c>
    </row>
    <row r="68" spans="1:26" s="72" customFormat="1" ht="80" x14ac:dyDescent="0.2">
      <c r="A68" s="904">
        <v>64</v>
      </c>
      <c r="B68" s="209" t="s">
        <v>128</v>
      </c>
      <c r="C68" s="209" t="s">
        <v>172</v>
      </c>
      <c r="D68" s="45">
        <v>1315391</v>
      </c>
      <c r="E68" s="210">
        <v>691004889</v>
      </c>
      <c r="F68" s="211">
        <v>181043963</v>
      </c>
      <c r="G68" s="48" t="s">
        <v>174</v>
      </c>
      <c r="H68" s="49" t="s">
        <v>87</v>
      </c>
      <c r="I68" s="49" t="s">
        <v>99</v>
      </c>
      <c r="J68" s="49" t="s">
        <v>99</v>
      </c>
      <c r="K68" s="212" t="s">
        <v>179</v>
      </c>
      <c r="L68" s="408">
        <v>1200000</v>
      </c>
      <c r="M68" s="407">
        <f t="shared" si="8"/>
        <v>1020000</v>
      </c>
      <c r="N68" s="785">
        <v>44652</v>
      </c>
      <c r="O68" s="786">
        <v>45505</v>
      </c>
      <c r="P68" s="53" t="s">
        <v>107</v>
      </c>
      <c r="Q68" s="54" t="s">
        <v>107</v>
      </c>
      <c r="R68" s="54" t="s">
        <v>107</v>
      </c>
      <c r="S68" s="55" t="s">
        <v>107</v>
      </c>
      <c r="T68" s="56"/>
      <c r="U68" s="56"/>
      <c r="V68" s="56"/>
      <c r="W68" s="56" t="s">
        <v>107</v>
      </c>
      <c r="X68" s="56"/>
      <c r="Y68" s="145" t="s">
        <v>180</v>
      </c>
      <c r="Z68" s="52" t="s">
        <v>120</v>
      </c>
    </row>
    <row r="69" spans="1:26" s="72" customFormat="1" ht="81" thickBot="1" x14ac:dyDescent="0.25">
      <c r="A69" s="908">
        <v>65</v>
      </c>
      <c r="B69" s="209" t="s">
        <v>128</v>
      </c>
      <c r="C69" s="209" t="s">
        <v>172</v>
      </c>
      <c r="D69" s="45">
        <v>1315391</v>
      </c>
      <c r="E69" s="210">
        <v>691004889</v>
      </c>
      <c r="F69" s="211">
        <v>181043963</v>
      </c>
      <c r="G69" s="194" t="s">
        <v>174</v>
      </c>
      <c r="H69" s="49" t="s">
        <v>87</v>
      </c>
      <c r="I69" s="49" t="s">
        <v>99</v>
      </c>
      <c r="J69" s="49" t="s">
        <v>99</v>
      </c>
      <c r="K69" s="212" t="s">
        <v>181</v>
      </c>
      <c r="L69" s="408">
        <v>1500000</v>
      </c>
      <c r="M69" s="518">
        <f>L69*0.85</f>
        <v>1275000</v>
      </c>
      <c r="N69" s="785">
        <v>44958</v>
      </c>
      <c r="O69" s="786">
        <v>45505</v>
      </c>
      <c r="P69" s="53" t="s">
        <v>107</v>
      </c>
      <c r="Q69" s="54" t="s">
        <v>107</v>
      </c>
      <c r="R69" s="54" t="s">
        <v>107</v>
      </c>
      <c r="S69" s="213" t="s">
        <v>107</v>
      </c>
      <c r="T69" s="56"/>
      <c r="U69" s="56" t="s">
        <v>107</v>
      </c>
      <c r="V69" s="56"/>
      <c r="W69" s="56"/>
      <c r="X69" s="56"/>
      <c r="Y69" s="214" t="s">
        <v>182</v>
      </c>
      <c r="Z69" s="52" t="s">
        <v>166</v>
      </c>
    </row>
    <row r="70" spans="1:26" s="72" customFormat="1" ht="176" x14ac:dyDescent="0.2">
      <c r="A70" s="906">
        <v>66</v>
      </c>
      <c r="B70" s="215" t="s">
        <v>129</v>
      </c>
      <c r="C70" s="31" t="s">
        <v>268</v>
      </c>
      <c r="D70" s="31">
        <v>72745126</v>
      </c>
      <c r="E70" s="31">
        <v>102317011</v>
      </c>
      <c r="F70" s="216">
        <v>600081702</v>
      </c>
      <c r="G70" s="138" t="s">
        <v>269</v>
      </c>
      <c r="H70" s="138" t="s">
        <v>87</v>
      </c>
      <c r="I70" s="138" t="s">
        <v>99</v>
      </c>
      <c r="J70" s="138" t="s">
        <v>270</v>
      </c>
      <c r="K70" s="138" t="s">
        <v>271</v>
      </c>
      <c r="L70" s="402">
        <v>1000000</v>
      </c>
      <c r="M70" s="36">
        <f>L70/100*85</f>
        <v>850000</v>
      </c>
      <c r="N70" s="37">
        <v>2023</v>
      </c>
      <c r="O70" s="38">
        <v>2023</v>
      </c>
      <c r="P70" s="39"/>
      <c r="Q70" s="40" t="s">
        <v>107</v>
      </c>
      <c r="R70" s="40"/>
      <c r="S70" s="41"/>
      <c r="T70" s="42"/>
      <c r="U70" s="42"/>
      <c r="V70" s="42"/>
      <c r="W70" s="42"/>
      <c r="X70" s="42"/>
      <c r="Y70" s="37" t="s">
        <v>122</v>
      </c>
      <c r="Z70" s="38" t="s">
        <v>120</v>
      </c>
    </row>
    <row r="71" spans="1:26" s="72" customFormat="1" ht="176" x14ac:dyDescent="0.2">
      <c r="A71" s="904">
        <v>67</v>
      </c>
      <c r="B71" s="217" t="s">
        <v>129</v>
      </c>
      <c r="C71" s="44" t="s">
        <v>268</v>
      </c>
      <c r="D71" s="44">
        <v>72745126</v>
      </c>
      <c r="E71" s="44">
        <v>102317011</v>
      </c>
      <c r="F71" s="218">
        <v>600081702</v>
      </c>
      <c r="G71" s="48" t="s">
        <v>272</v>
      </c>
      <c r="H71" s="48" t="s">
        <v>87</v>
      </c>
      <c r="I71" s="48" t="s">
        <v>99</v>
      </c>
      <c r="J71" s="48" t="s">
        <v>270</v>
      </c>
      <c r="K71" s="48" t="s">
        <v>273</v>
      </c>
      <c r="L71" s="527">
        <v>500000</v>
      </c>
      <c r="M71" s="50">
        <f>L71/100*85</f>
        <v>425000</v>
      </c>
      <c r="N71" s="51">
        <v>2022</v>
      </c>
      <c r="O71" s="52">
        <v>2022</v>
      </c>
      <c r="P71" s="53"/>
      <c r="Q71" s="54"/>
      <c r="R71" s="54"/>
      <c r="S71" s="55"/>
      <c r="T71" s="56"/>
      <c r="U71" s="56"/>
      <c r="V71" s="56"/>
      <c r="W71" s="56"/>
      <c r="X71" s="56" t="s">
        <v>107</v>
      </c>
      <c r="Y71" s="51" t="s">
        <v>122</v>
      </c>
      <c r="Z71" s="52" t="s">
        <v>120</v>
      </c>
    </row>
    <row r="72" spans="1:26" s="72" customFormat="1" ht="176" x14ac:dyDescent="0.2">
      <c r="A72" s="904">
        <v>68</v>
      </c>
      <c r="B72" s="217" t="s">
        <v>129</v>
      </c>
      <c r="C72" s="44" t="s">
        <v>268</v>
      </c>
      <c r="D72" s="44">
        <v>72745126</v>
      </c>
      <c r="E72" s="44">
        <v>102317011</v>
      </c>
      <c r="F72" s="218">
        <v>600081702</v>
      </c>
      <c r="G72" s="48" t="s">
        <v>156</v>
      </c>
      <c r="H72" s="48" t="s">
        <v>87</v>
      </c>
      <c r="I72" s="48" t="s">
        <v>99</v>
      </c>
      <c r="J72" s="48" t="s">
        <v>270</v>
      </c>
      <c r="K72" s="48" t="s">
        <v>274</v>
      </c>
      <c r="L72" s="406">
        <v>15000000</v>
      </c>
      <c r="M72" s="407">
        <f t="shared" ref="M72:M77" si="9">L72/100*85</f>
        <v>12750000</v>
      </c>
      <c r="N72" s="408">
        <v>2025</v>
      </c>
      <c r="O72" s="409">
        <v>2027</v>
      </c>
      <c r="P72" s="53"/>
      <c r="Q72" s="54"/>
      <c r="R72" s="54"/>
      <c r="S72" s="55"/>
      <c r="T72" s="56"/>
      <c r="U72" s="56"/>
      <c r="V72" s="56"/>
      <c r="W72" s="56"/>
      <c r="X72" s="56"/>
      <c r="Y72" s="51" t="s">
        <v>120</v>
      </c>
      <c r="Z72" s="52" t="s">
        <v>120</v>
      </c>
    </row>
    <row r="73" spans="1:26" s="72" customFormat="1" ht="176" x14ac:dyDescent="0.2">
      <c r="A73" s="904">
        <v>69</v>
      </c>
      <c r="B73" s="217" t="s">
        <v>129</v>
      </c>
      <c r="C73" s="44" t="s">
        <v>268</v>
      </c>
      <c r="D73" s="44">
        <v>72745126</v>
      </c>
      <c r="E73" s="44">
        <v>102317011</v>
      </c>
      <c r="F73" s="218">
        <v>600081702</v>
      </c>
      <c r="G73" s="219" t="s">
        <v>275</v>
      </c>
      <c r="H73" s="48" t="s">
        <v>87</v>
      </c>
      <c r="I73" s="48" t="s">
        <v>99</v>
      </c>
      <c r="J73" s="48" t="s">
        <v>270</v>
      </c>
      <c r="K73" s="219" t="s">
        <v>276</v>
      </c>
      <c r="L73" s="737">
        <v>500000</v>
      </c>
      <c r="M73" s="407">
        <f t="shared" si="9"/>
        <v>425000</v>
      </c>
      <c r="N73" s="408">
        <v>2024</v>
      </c>
      <c r="O73" s="409">
        <v>2024</v>
      </c>
      <c r="P73" s="124"/>
      <c r="Q73" s="125"/>
      <c r="R73" s="125"/>
      <c r="S73" s="126"/>
      <c r="T73" s="128"/>
      <c r="U73" s="128"/>
      <c r="V73" s="128"/>
      <c r="W73" s="128"/>
      <c r="X73" s="128"/>
      <c r="Y73" s="51" t="s">
        <v>122</v>
      </c>
      <c r="Z73" s="52" t="s">
        <v>120</v>
      </c>
    </row>
    <row r="74" spans="1:26" s="72" customFormat="1" ht="176" x14ac:dyDescent="0.2">
      <c r="A74" s="904">
        <v>70</v>
      </c>
      <c r="B74" s="217" t="s">
        <v>129</v>
      </c>
      <c r="C74" s="44" t="s">
        <v>268</v>
      </c>
      <c r="D74" s="44">
        <v>72745126</v>
      </c>
      <c r="E74" s="44">
        <v>102317011</v>
      </c>
      <c r="F74" s="218">
        <v>600081702</v>
      </c>
      <c r="G74" s="219" t="s">
        <v>277</v>
      </c>
      <c r="H74" s="48" t="s">
        <v>87</v>
      </c>
      <c r="I74" s="48" t="s">
        <v>99</v>
      </c>
      <c r="J74" s="48" t="s">
        <v>270</v>
      </c>
      <c r="K74" s="219" t="s">
        <v>277</v>
      </c>
      <c r="L74" s="737">
        <v>750000</v>
      </c>
      <c r="M74" s="407">
        <f t="shared" si="9"/>
        <v>637500</v>
      </c>
      <c r="N74" s="408">
        <v>2026</v>
      </c>
      <c r="O74" s="409">
        <v>2026</v>
      </c>
      <c r="P74" s="124"/>
      <c r="Q74" s="125"/>
      <c r="R74" s="125"/>
      <c r="S74" s="126"/>
      <c r="T74" s="128"/>
      <c r="U74" s="128"/>
      <c r="V74" s="128"/>
      <c r="W74" s="128"/>
      <c r="X74" s="128"/>
      <c r="Y74" s="51" t="s">
        <v>122</v>
      </c>
      <c r="Z74" s="52" t="s">
        <v>120</v>
      </c>
    </row>
    <row r="75" spans="1:26" s="72" customFormat="1" ht="176" x14ac:dyDescent="0.2">
      <c r="A75" s="904">
        <v>71</v>
      </c>
      <c r="B75" s="217" t="s">
        <v>129</v>
      </c>
      <c r="C75" s="44" t="s">
        <v>268</v>
      </c>
      <c r="D75" s="44">
        <v>72745126</v>
      </c>
      <c r="E75" s="44">
        <v>102317011</v>
      </c>
      <c r="F75" s="218">
        <v>600081702</v>
      </c>
      <c r="G75" s="219" t="s">
        <v>278</v>
      </c>
      <c r="H75" s="48" t="s">
        <v>87</v>
      </c>
      <c r="I75" s="48" t="s">
        <v>99</v>
      </c>
      <c r="J75" s="48" t="s">
        <v>270</v>
      </c>
      <c r="K75" s="219" t="s">
        <v>278</v>
      </c>
      <c r="L75" s="737">
        <v>400000</v>
      </c>
      <c r="M75" s="407">
        <f t="shared" si="9"/>
        <v>340000</v>
      </c>
      <c r="N75" s="408">
        <v>2025</v>
      </c>
      <c r="O75" s="409">
        <v>2025</v>
      </c>
      <c r="P75" s="124"/>
      <c r="Q75" s="125"/>
      <c r="R75" s="125"/>
      <c r="S75" s="126"/>
      <c r="T75" s="128"/>
      <c r="U75" s="128"/>
      <c r="V75" s="128"/>
      <c r="W75" s="128"/>
      <c r="X75" s="128"/>
      <c r="Y75" s="57" t="s">
        <v>279</v>
      </c>
      <c r="Z75" s="52" t="s">
        <v>120</v>
      </c>
    </row>
    <row r="76" spans="1:26" s="72" customFormat="1" ht="176" x14ac:dyDescent="0.2">
      <c r="A76" s="904">
        <v>72</v>
      </c>
      <c r="B76" s="217" t="s">
        <v>129</v>
      </c>
      <c r="C76" s="44" t="s">
        <v>268</v>
      </c>
      <c r="D76" s="44">
        <v>72745126</v>
      </c>
      <c r="E76" s="44">
        <v>102317011</v>
      </c>
      <c r="F76" s="218">
        <v>600081702</v>
      </c>
      <c r="G76" s="219" t="s">
        <v>280</v>
      </c>
      <c r="H76" s="48" t="s">
        <v>87</v>
      </c>
      <c r="I76" s="48" t="s">
        <v>99</v>
      </c>
      <c r="J76" s="48" t="s">
        <v>270</v>
      </c>
      <c r="K76" s="219" t="s">
        <v>280</v>
      </c>
      <c r="L76" s="737">
        <v>500000</v>
      </c>
      <c r="M76" s="407">
        <f t="shared" si="9"/>
        <v>425000</v>
      </c>
      <c r="N76" s="408">
        <v>2022</v>
      </c>
      <c r="O76" s="409">
        <v>2022</v>
      </c>
      <c r="P76" s="124"/>
      <c r="Q76" s="125"/>
      <c r="R76" s="125"/>
      <c r="S76" s="126"/>
      <c r="T76" s="128"/>
      <c r="U76" s="128"/>
      <c r="V76" s="128"/>
      <c r="W76" s="128"/>
      <c r="X76" s="128"/>
      <c r="Y76" s="51" t="s">
        <v>122</v>
      </c>
      <c r="Z76" s="52" t="s">
        <v>120</v>
      </c>
    </row>
    <row r="77" spans="1:26" s="72" customFormat="1" ht="177" thickBot="1" x14ac:dyDescent="0.25">
      <c r="A77" s="908">
        <v>73</v>
      </c>
      <c r="B77" s="220" t="s">
        <v>129</v>
      </c>
      <c r="C77" s="60" t="s">
        <v>268</v>
      </c>
      <c r="D77" s="60">
        <v>72745126</v>
      </c>
      <c r="E77" s="60">
        <v>102317011</v>
      </c>
      <c r="F77" s="198">
        <v>600081702</v>
      </c>
      <c r="G77" s="64" t="s">
        <v>281</v>
      </c>
      <c r="H77" s="64" t="s">
        <v>87</v>
      </c>
      <c r="I77" s="64" t="s">
        <v>99</v>
      </c>
      <c r="J77" s="64" t="s">
        <v>270</v>
      </c>
      <c r="K77" s="64" t="s">
        <v>281</v>
      </c>
      <c r="L77" s="410">
        <v>500000</v>
      </c>
      <c r="M77" s="411">
        <f t="shared" si="9"/>
        <v>425000</v>
      </c>
      <c r="N77" s="412">
        <v>2024</v>
      </c>
      <c r="O77" s="413">
        <v>2024</v>
      </c>
      <c r="P77" s="68"/>
      <c r="Q77" s="69"/>
      <c r="R77" s="69"/>
      <c r="S77" s="70"/>
      <c r="T77" s="58"/>
      <c r="U77" s="58"/>
      <c r="V77" s="58"/>
      <c r="W77" s="58"/>
      <c r="X77" s="58"/>
      <c r="Y77" s="71" t="s">
        <v>279</v>
      </c>
      <c r="Z77" s="67" t="s">
        <v>120</v>
      </c>
    </row>
    <row r="78" spans="1:26" s="72" customFormat="1" ht="112" x14ac:dyDescent="0.2">
      <c r="A78" s="906">
        <v>74</v>
      </c>
      <c r="B78" s="221" t="s">
        <v>130</v>
      </c>
      <c r="C78" s="146" t="s">
        <v>282</v>
      </c>
      <c r="D78" s="146">
        <v>72744910</v>
      </c>
      <c r="E78" s="146">
        <v>102317232</v>
      </c>
      <c r="F78" s="192">
        <v>600081788</v>
      </c>
      <c r="G78" s="194" t="s">
        <v>283</v>
      </c>
      <c r="H78" s="194" t="s">
        <v>87</v>
      </c>
      <c r="I78" s="194" t="s">
        <v>99</v>
      </c>
      <c r="J78" s="194" t="s">
        <v>284</v>
      </c>
      <c r="K78" s="194" t="s">
        <v>285</v>
      </c>
      <c r="L78" s="775">
        <v>30000000</v>
      </c>
      <c r="M78" s="776">
        <f t="shared" ref="M78:M94" si="10">L78/100*85</f>
        <v>25500000</v>
      </c>
      <c r="N78" s="777">
        <v>2022</v>
      </c>
      <c r="O78" s="778">
        <v>2024</v>
      </c>
      <c r="P78" s="130" t="s">
        <v>107</v>
      </c>
      <c r="Q78" s="195" t="s">
        <v>107</v>
      </c>
      <c r="R78" s="195" t="s">
        <v>107</v>
      </c>
      <c r="S78" s="196" t="s">
        <v>107</v>
      </c>
      <c r="T78" s="197"/>
      <c r="U78" s="197"/>
      <c r="V78" s="197"/>
      <c r="W78" s="197"/>
      <c r="X78" s="197"/>
      <c r="Y78" s="145" t="s">
        <v>286</v>
      </c>
      <c r="Z78" s="192" t="s">
        <v>120</v>
      </c>
    </row>
    <row r="79" spans="1:26" s="72" customFormat="1" ht="112" x14ac:dyDescent="0.2">
      <c r="A79" s="904">
        <v>75</v>
      </c>
      <c r="B79" s="217" t="s">
        <v>130</v>
      </c>
      <c r="C79" s="44" t="s">
        <v>282</v>
      </c>
      <c r="D79" s="44">
        <v>72744910</v>
      </c>
      <c r="E79" s="44">
        <v>102317232</v>
      </c>
      <c r="F79" s="218">
        <v>600081788</v>
      </c>
      <c r="G79" s="48" t="s">
        <v>287</v>
      </c>
      <c r="H79" s="48" t="s">
        <v>87</v>
      </c>
      <c r="I79" s="48" t="s">
        <v>99</v>
      </c>
      <c r="J79" s="48" t="s">
        <v>284</v>
      </c>
      <c r="K79" s="48" t="s">
        <v>288</v>
      </c>
      <c r="L79" s="406">
        <v>5500000</v>
      </c>
      <c r="M79" s="407">
        <f t="shared" si="10"/>
        <v>4675000</v>
      </c>
      <c r="N79" s="787">
        <v>2022</v>
      </c>
      <c r="O79" s="788">
        <v>2024</v>
      </c>
      <c r="P79" s="53" t="s">
        <v>107</v>
      </c>
      <c r="Q79" s="54" t="s">
        <v>107</v>
      </c>
      <c r="R79" s="54" t="s">
        <v>107</v>
      </c>
      <c r="S79" s="55" t="s">
        <v>107</v>
      </c>
      <c r="T79" s="56"/>
      <c r="U79" s="56"/>
      <c r="V79" s="56"/>
      <c r="W79" s="56"/>
      <c r="X79" s="56"/>
      <c r="Y79" s="51" t="s">
        <v>286</v>
      </c>
      <c r="Z79" s="52" t="s">
        <v>120</v>
      </c>
    </row>
    <row r="80" spans="1:26" s="72" customFormat="1" ht="113" thickBot="1" x14ac:dyDescent="0.25">
      <c r="A80" s="904">
        <v>76</v>
      </c>
      <c r="B80" s="220" t="s">
        <v>130</v>
      </c>
      <c r="C80" s="60" t="s">
        <v>282</v>
      </c>
      <c r="D80" s="60">
        <v>72744910</v>
      </c>
      <c r="E80" s="60">
        <v>102317232</v>
      </c>
      <c r="F80" s="198">
        <v>600081788</v>
      </c>
      <c r="G80" s="64" t="s">
        <v>289</v>
      </c>
      <c r="H80" s="64" t="s">
        <v>87</v>
      </c>
      <c r="I80" s="64" t="s">
        <v>99</v>
      </c>
      <c r="J80" s="64" t="s">
        <v>284</v>
      </c>
      <c r="K80" s="64" t="s">
        <v>290</v>
      </c>
      <c r="L80" s="410">
        <v>10000000</v>
      </c>
      <c r="M80" s="411">
        <f t="shared" si="10"/>
        <v>8500000</v>
      </c>
      <c r="N80" s="781">
        <v>2022</v>
      </c>
      <c r="O80" s="782">
        <v>2024</v>
      </c>
      <c r="P80" s="68"/>
      <c r="Q80" s="69" t="s">
        <v>107</v>
      </c>
      <c r="R80" s="69" t="s">
        <v>107</v>
      </c>
      <c r="S80" s="70"/>
      <c r="T80" s="58"/>
      <c r="U80" s="58"/>
      <c r="V80" s="58"/>
      <c r="W80" s="58"/>
      <c r="X80" s="58"/>
      <c r="Y80" s="66" t="s">
        <v>286</v>
      </c>
      <c r="Z80" s="67" t="s">
        <v>120</v>
      </c>
    </row>
    <row r="81" spans="1:26" s="72" customFormat="1" ht="112" x14ac:dyDescent="0.2">
      <c r="A81" s="904">
        <v>77</v>
      </c>
      <c r="B81" s="528" t="s">
        <v>130</v>
      </c>
      <c r="C81" s="529" t="s">
        <v>282</v>
      </c>
      <c r="D81" s="529">
        <v>72744910</v>
      </c>
      <c r="E81" s="529">
        <v>102317232</v>
      </c>
      <c r="F81" s="530">
        <v>600081788</v>
      </c>
      <c r="G81" s="338" t="s">
        <v>468</v>
      </c>
      <c r="H81" s="338" t="s">
        <v>87</v>
      </c>
      <c r="I81" s="338" t="s">
        <v>99</v>
      </c>
      <c r="J81" s="338" t="s">
        <v>284</v>
      </c>
      <c r="K81" s="338" t="s">
        <v>469</v>
      </c>
      <c r="L81" s="531">
        <v>6500000</v>
      </c>
      <c r="M81" s="337">
        <f t="shared" si="10"/>
        <v>5525000</v>
      </c>
      <c r="N81" s="528">
        <v>2023</v>
      </c>
      <c r="O81" s="530">
        <v>2024</v>
      </c>
      <c r="P81" s="532" t="s">
        <v>107</v>
      </c>
      <c r="Q81" s="533" t="s">
        <v>107</v>
      </c>
      <c r="R81" s="533"/>
      <c r="S81" s="534"/>
      <c r="T81" s="535"/>
      <c r="U81" s="535"/>
      <c r="V81" s="535" t="s">
        <v>107</v>
      </c>
      <c r="W81" s="535" t="s">
        <v>107</v>
      </c>
      <c r="X81" s="535"/>
      <c r="Y81" s="528" t="s">
        <v>286</v>
      </c>
      <c r="Z81" s="530" t="s">
        <v>120</v>
      </c>
    </row>
    <row r="82" spans="1:26" s="72" customFormat="1" ht="112" x14ac:dyDescent="0.2">
      <c r="A82" s="904">
        <v>78</v>
      </c>
      <c r="B82" s="334" t="s">
        <v>130</v>
      </c>
      <c r="C82" s="335" t="s">
        <v>282</v>
      </c>
      <c r="D82" s="335">
        <v>72744910</v>
      </c>
      <c r="E82" s="335">
        <v>102317232</v>
      </c>
      <c r="F82" s="536">
        <v>600081788</v>
      </c>
      <c r="G82" s="336" t="s">
        <v>470</v>
      </c>
      <c r="H82" s="336" t="s">
        <v>87</v>
      </c>
      <c r="I82" s="336" t="s">
        <v>99</v>
      </c>
      <c r="J82" s="336" t="s">
        <v>284</v>
      </c>
      <c r="K82" s="336" t="s">
        <v>471</v>
      </c>
      <c r="L82" s="537">
        <v>4500000</v>
      </c>
      <c r="M82" s="337">
        <f t="shared" si="10"/>
        <v>3825000</v>
      </c>
      <c r="N82" s="334">
        <v>2023</v>
      </c>
      <c r="O82" s="536">
        <v>2024</v>
      </c>
      <c r="P82" s="538" t="s">
        <v>107</v>
      </c>
      <c r="Q82" s="539" t="s">
        <v>107</v>
      </c>
      <c r="R82" s="539"/>
      <c r="S82" s="540"/>
      <c r="T82" s="541"/>
      <c r="U82" s="541"/>
      <c r="V82" s="541" t="s">
        <v>107</v>
      </c>
      <c r="W82" s="541" t="s">
        <v>107</v>
      </c>
      <c r="X82" s="541"/>
      <c r="Y82" s="334" t="s">
        <v>286</v>
      </c>
      <c r="Z82" s="536" t="s">
        <v>120</v>
      </c>
    </row>
    <row r="83" spans="1:26" s="72" customFormat="1" ht="113" thickBot="1" x14ac:dyDescent="0.25">
      <c r="A83" s="908">
        <v>79</v>
      </c>
      <c r="B83" s="339" t="s">
        <v>130</v>
      </c>
      <c r="C83" s="340" t="s">
        <v>282</v>
      </c>
      <c r="D83" s="340">
        <v>72744910</v>
      </c>
      <c r="E83" s="340">
        <v>102317232</v>
      </c>
      <c r="F83" s="542">
        <v>600081788</v>
      </c>
      <c r="G83" s="341" t="s">
        <v>184</v>
      </c>
      <c r="H83" s="341" t="s">
        <v>87</v>
      </c>
      <c r="I83" s="341" t="s">
        <v>99</v>
      </c>
      <c r="J83" s="341" t="s">
        <v>284</v>
      </c>
      <c r="K83" s="341" t="s">
        <v>472</v>
      </c>
      <c r="L83" s="543">
        <v>2000000</v>
      </c>
      <c r="M83" s="342">
        <f t="shared" si="10"/>
        <v>1700000</v>
      </c>
      <c r="N83" s="339">
        <v>2023</v>
      </c>
      <c r="O83" s="542">
        <v>2024</v>
      </c>
      <c r="P83" s="544" t="s">
        <v>107</v>
      </c>
      <c r="Q83" s="545" t="s">
        <v>107</v>
      </c>
      <c r="R83" s="545"/>
      <c r="S83" s="546"/>
      <c r="T83" s="547"/>
      <c r="U83" s="547"/>
      <c r="V83" s="547" t="s">
        <v>107</v>
      </c>
      <c r="W83" s="547" t="s">
        <v>107</v>
      </c>
      <c r="X83" s="547"/>
      <c r="Y83" s="339" t="s">
        <v>286</v>
      </c>
      <c r="Z83" s="542" t="s">
        <v>120</v>
      </c>
    </row>
    <row r="84" spans="1:26" s="72" customFormat="1" ht="112" x14ac:dyDescent="0.2">
      <c r="A84" s="906">
        <v>80</v>
      </c>
      <c r="B84" s="548" t="s">
        <v>131</v>
      </c>
      <c r="C84" s="549" t="s">
        <v>183</v>
      </c>
      <c r="D84" s="549">
        <v>46773291</v>
      </c>
      <c r="E84" s="549">
        <v>102317291</v>
      </c>
      <c r="F84" s="550">
        <v>600081826</v>
      </c>
      <c r="G84" s="551" t="s">
        <v>184</v>
      </c>
      <c r="H84" s="552" t="s">
        <v>87</v>
      </c>
      <c r="I84" s="552" t="s">
        <v>99</v>
      </c>
      <c r="J84" s="552" t="s">
        <v>185</v>
      </c>
      <c r="K84" s="551" t="s">
        <v>186</v>
      </c>
      <c r="L84" s="377">
        <v>7000000</v>
      </c>
      <c r="M84" s="553">
        <f t="shared" si="10"/>
        <v>5950000</v>
      </c>
      <c r="N84" s="379">
        <v>2024</v>
      </c>
      <c r="O84" s="374">
        <v>2026</v>
      </c>
      <c r="P84" s="554"/>
      <c r="Q84" s="555" t="s">
        <v>107</v>
      </c>
      <c r="R84" s="555" t="s">
        <v>107</v>
      </c>
      <c r="S84" s="556" t="s">
        <v>107</v>
      </c>
      <c r="T84" s="557"/>
      <c r="U84" s="557"/>
      <c r="V84" s="557" t="s">
        <v>107</v>
      </c>
      <c r="W84" s="557" t="s">
        <v>107</v>
      </c>
      <c r="X84" s="557"/>
      <c r="Y84" s="371" t="s">
        <v>190</v>
      </c>
      <c r="Z84" s="558" t="s">
        <v>120</v>
      </c>
    </row>
    <row r="85" spans="1:26" s="72" customFormat="1" ht="112" x14ac:dyDescent="0.2">
      <c r="A85" s="904">
        <v>81</v>
      </c>
      <c r="B85" s="559" t="s">
        <v>131</v>
      </c>
      <c r="C85" s="560" t="s">
        <v>183</v>
      </c>
      <c r="D85" s="560">
        <v>46773291</v>
      </c>
      <c r="E85" s="560">
        <v>102317291</v>
      </c>
      <c r="F85" s="561">
        <v>600081826</v>
      </c>
      <c r="G85" s="562" t="s">
        <v>188</v>
      </c>
      <c r="H85" s="563" t="s">
        <v>87</v>
      </c>
      <c r="I85" s="563" t="s">
        <v>99</v>
      </c>
      <c r="J85" s="563" t="s">
        <v>185</v>
      </c>
      <c r="K85" s="562" t="s">
        <v>189</v>
      </c>
      <c r="L85" s="564">
        <v>3500000</v>
      </c>
      <c r="M85" s="565">
        <f t="shared" si="10"/>
        <v>2975000</v>
      </c>
      <c r="N85" s="391">
        <v>2024</v>
      </c>
      <c r="O85" s="353">
        <v>2026</v>
      </c>
      <c r="P85" s="566" t="s">
        <v>107</v>
      </c>
      <c r="Q85" s="567"/>
      <c r="R85" s="567"/>
      <c r="S85" s="568" t="s">
        <v>107</v>
      </c>
      <c r="T85" s="446"/>
      <c r="U85" s="446"/>
      <c r="V85" s="446"/>
      <c r="W85" s="446"/>
      <c r="X85" s="446"/>
      <c r="Y85" s="559" t="s">
        <v>190</v>
      </c>
      <c r="Z85" s="448" t="s">
        <v>120</v>
      </c>
    </row>
    <row r="86" spans="1:26" s="72" customFormat="1" ht="128" x14ac:dyDescent="0.2">
      <c r="A86" s="904">
        <v>82</v>
      </c>
      <c r="B86" s="569" t="s">
        <v>131</v>
      </c>
      <c r="C86" s="570" t="s">
        <v>183</v>
      </c>
      <c r="D86" s="570">
        <v>46773291</v>
      </c>
      <c r="E86" s="570">
        <v>102317291</v>
      </c>
      <c r="F86" s="571">
        <v>600081826</v>
      </c>
      <c r="G86" s="572" t="s">
        <v>473</v>
      </c>
      <c r="H86" s="573" t="s">
        <v>87</v>
      </c>
      <c r="I86" s="573" t="s">
        <v>99</v>
      </c>
      <c r="J86" s="573" t="s">
        <v>185</v>
      </c>
      <c r="K86" s="572" t="s">
        <v>474</v>
      </c>
      <c r="L86" s="574">
        <v>3500000</v>
      </c>
      <c r="M86" s="575">
        <f t="shared" si="10"/>
        <v>2975000</v>
      </c>
      <c r="N86" s="576">
        <v>2021</v>
      </c>
      <c r="O86" s="577">
        <v>2023</v>
      </c>
      <c r="P86" s="578" t="s">
        <v>107</v>
      </c>
      <c r="Q86" s="579" t="s">
        <v>107</v>
      </c>
      <c r="R86" s="579" t="s">
        <v>107</v>
      </c>
      <c r="S86" s="580" t="s">
        <v>107</v>
      </c>
      <c r="T86" s="581"/>
      <c r="U86" s="581"/>
      <c r="V86" s="581"/>
      <c r="W86" s="581" t="s">
        <v>107</v>
      </c>
      <c r="X86" s="581"/>
      <c r="Y86" s="569" t="s">
        <v>475</v>
      </c>
      <c r="Z86" s="577" t="s">
        <v>120</v>
      </c>
    </row>
    <row r="87" spans="1:26" s="72" customFormat="1" ht="112" x14ac:dyDescent="0.2">
      <c r="A87" s="904">
        <v>83</v>
      </c>
      <c r="B87" s="559" t="s">
        <v>131</v>
      </c>
      <c r="C87" s="560" t="s">
        <v>183</v>
      </c>
      <c r="D87" s="560">
        <v>46773291</v>
      </c>
      <c r="E87" s="560">
        <v>102317291</v>
      </c>
      <c r="F87" s="561">
        <v>600081826</v>
      </c>
      <c r="G87" s="582" t="s">
        <v>476</v>
      </c>
      <c r="H87" s="583" t="s">
        <v>87</v>
      </c>
      <c r="I87" s="583" t="s">
        <v>99</v>
      </c>
      <c r="J87" s="583" t="s">
        <v>185</v>
      </c>
      <c r="K87" s="584" t="s">
        <v>477</v>
      </c>
      <c r="L87" s="585">
        <v>4500000</v>
      </c>
      <c r="M87" s="586">
        <f>L87/100*85</f>
        <v>3825000</v>
      </c>
      <c r="N87" s="587">
        <v>2025</v>
      </c>
      <c r="O87" s="588">
        <v>2027</v>
      </c>
      <c r="P87" s="589"/>
      <c r="Q87" s="590"/>
      <c r="R87" s="590"/>
      <c r="S87" s="591"/>
      <c r="T87" s="592"/>
      <c r="U87" s="592"/>
      <c r="V87" s="592"/>
      <c r="W87" s="592"/>
      <c r="X87" s="592" t="s">
        <v>107</v>
      </c>
      <c r="Y87" s="593" t="s">
        <v>187</v>
      </c>
      <c r="Z87" s="594" t="s">
        <v>120</v>
      </c>
    </row>
    <row r="88" spans="1:26" s="72" customFormat="1" ht="112" x14ac:dyDescent="0.2">
      <c r="A88" s="904">
        <v>84</v>
      </c>
      <c r="B88" s="559" t="s">
        <v>131</v>
      </c>
      <c r="C88" s="560" t="s">
        <v>183</v>
      </c>
      <c r="D88" s="560">
        <v>46773291</v>
      </c>
      <c r="E88" s="560">
        <v>102317291</v>
      </c>
      <c r="F88" s="561">
        <v>600081826</v>
      </c>
      <c r="G88" s="562" t="s">
        <v>325</v>
      </c>
      <c r="H88" s="595" t="s">
        <v>87</v>
      </c>
      <c r="I88" s="595" t="s">
        <v>99</v>
      </c>
      <c r="J88" s="595" t="s">
        <v>185</v>
      </c>
      <c r="K88" s="562" t="s">
        <v>397</v>
      </c>
      <c r="L88" s="389">
        <v>6500000</v>
      </c>
      <c r="M88" s="565">
        <f t="shared" si="10"/>
        <v>5525000</v>
      </c>
      <c r="N88" s="391">
        <v>2024</v>
      </c>
      <c r="O88" s="353">
        <v>2027</v>
      </c>
      <c r="P88" s="566" t="s">
        <v>107</v>
      </c>
      <c r="Q88" s="567" t="s">
        <v>107</v>
      </c>
      <c r="R88" s="567" t="s">
        <v>107</v>
      </c>
      <c r="S88" s="568" t="s">
        <v>107</v>
      </c>
      <c r="T88" s="446"/>
      <c r="U88" s="446"/>
      <c r="V88" s="446"/>
      <c r="W88" s="446" t="s">
        <v>107</v>
      </c>
      <c r="X88" s="446"/>
      <c r="Y88" s="559" t="s">
        <v>190</v>
      </c>
      <c r="Z88" s="448" t="s">
        <v>120</v>
      </c>
    </row>
    <row r="89" spans="1:26" s="72" customFormat="1" ht="112" x14ac:dyDescent="0.2">
      <c r="A89" s="904">
        <v>85</v>
      </c>
      <c r="B89" s="559" t="s">
        <v>131</v>
      </c>
      <c r="C89" s="560" t="s">
        <v>183</v>
      </c>
      <c r="D89" s="560">
        <v>46773291</v>
      </c>
      <c r="E89" s="560">
        <v>102317291</v>
      </c>
      <c r="F89" s="561">
        <v>600081826</v>
      </c>
      <c r="G89" s="562" t="s">
        <v>398</v>
      </c>
      <c r="H89" s="563" t="s">
        <v>87</v>
      </c>
      <c r="I89" s="563" t="s">
        <v>99</v>
      </c>
      <c r="J89" s="563" t="s">
        <v>185</v>
      </c>
      <c r="K89" s="562" t="s">
        <v>399</v>
      </c>
      <c r="L89" s="564">
        <v>10000000</v>
      </c>
      <c r="M89" s="565">
        <f>L89/100*85</f>
        <v>8500000</v>
      </c>
      <c r="N89" s="391">
        <v>2025</v>
      </c>
      <c r="O89" s="353">
        <v>2028</v>
      </c>
      <c r="P89" s="566" t="s">
        <v>107</v>
      </c>
      <c r="Q89" s="567" t="s">
        <v>107</v>
      </c>
      <c r="R89" s="567" t="s">
        <v>107</v>
      </c>
      <c r="S89" s="568" t="s">
        <v>107</v>
      </c>
      <c r="T89" s="446"/>
      <c r="U89" s="446"/>
      <c r="V89" s="446"/>
      <c r="W89" s="446" t="s">
        <v>107</v>
      </c>
      <c r="X89" s="446"/>
      <c r="Y89" s="559" t="s">
        <v>190</v>
      </c>
      <c r="Z89" s="448" t="s">
        <v>120</v>
      </c>
    </row>
    <row r="90" spans="1:26" s="72" customFormat="1" ht="145" thickBot="1" x14ac:dyDescent="0.25">
      <c r="A90" s="908">
        <v>86</v>
      </c>
      <c r="B90" s="596" t="s">
        <v>131</v>
      </c>
      <c r="C90" s="597" t="s">
        <v>183</v>
      </c>
      <c r="D90" s="597">
        <v>46773291</v>
      </c>
      <c r="E90" s="598">
        <v>102317291</v>
      </c>
      <c r="F90" s="599">
        <v>600081826</v>
      </c>
      <c r="G90" s="600" t="s">
        <v>400</v>
      </c>
      <c r="H90" s="601" t="s">
        <v>87</v>
      </c>
      <c r="I90" s="601" t="s">
        <v>99</v>
      </c>
      <c r="J90" s="601" t="s">
        <v>185</v>
      </c>
      <c r="K90" s="600" t="s">
        <v>478</v>
      </c>
      <c r="L90" s="602">
        <v>3000000</v>
      </c>
      <c r="M90" s="603">
        <f>L90/100*85</f>
        <v>2550000</v>
      </c>
      <c r="N90" s="604">
        <v>2021</v>
      </c>
      <c r="O90" s="605">
        <v>2024</v>
      </c>
      <c r="P90" s="606"/>
      <c r="Q90" s="607"/>
      <c r="R90" s="607"/>
      <c r="S90" s="608"/>
      <c r="T90" s="609"/>
      <c r="U90" s="609"/>
      <c r="V90" s="609"/>
      <c r="W90" s="609" t="s">
        <v>107</v>
      </c>
      <c r="X90" s="609"/>
      <c r="Y90" s="596" t="s">
        <v>479</v>
      </c>
      <c r="Z90" s="605" t="s">
        <v>120</v>
      </c>
    </row>
    <row r="91" spans="1:26" s="72" customFormat="1" ht="80" x14ac:dyDescent="0.2">
      <c r="A91" s="906">
        <v>87</v>
      </c>
      <c r="B91" s="610" t="s">
        <v>480</v>
      </c>
      <c r="C91" s="611" t="s">
        <v>324</v>
      </c>
      <c r="D91" s="612">
        <v>46773304</v>
      </c>
      <c r="E91" s="613">
        <v>102317437</v>
      </c>
      <c r="F91" s="614">
        <v>600023494</v>
      </c>
      <c r="G91" s="615" t="s">
        <v>325</v>
      </c>
      <c r="H91" s="616" t="s">
        <v>87</v>
      </c>
      <c r="I91" s="616" t="s">
        <v>99</v>
      </c>
      <c r="J91" s="615" t="s">
        <v>185</v>
      </c>
      <c r="K91" s="615" t="s">
        <v>326</v>
      </c>
      <c r="L91" s="617">
        <v>10000000</v>
      </c>
      <c r="M91" s="618">
        <f>L91/100*85</f>
        <v>8500000</v>
      </c>
      <c r="N91" s="619">
        <v>2022</v>
      </c>
      <c r="O91" s="620">
        <v>2027</v>
      </c>
      <c r="P91" s="621" t="s">
        <v>107</v>
      </c>
      <c r="Q91" s="622" t="s">
        <v>107</v>
      </c>
      <c r="R91" s="622" t="s">
        <v>107</v>
      </c>
      <c r="S91" s="623" t="s">
        <v>107</v>
      </c>
      <c r="T91" s="624"/>
      <c r="U91" s="624" t="s">
        <v>107</v>
      </c>
      <c r="V91" s="624" t="s">
        <v>107</v>
      </c>
      <c r="W91" s="624"/>
      <c r="X91" s="624" t="s">
        <v>107</v>
      </c>
      <c r="Y91" s="625" t="s">
        <v>481</v>
      </c>
      <c r="Z91" s="624" t="s">
        <v>257</v>
      </c>
    </row>
    <row r="92" spans="1:26" s="72" customFormat="1" ht="81" thickBot="1" x14ac:dyDescent="0.25">
      <c r="A92" s="908">
        <v>88</v>
      </c>
      <c r="B92" s="354" t="s">
        <v>480</v>
      </c>
      <c r="C92" s="355" t="s">
        <v>324</v>
      </c>
      <c r="D92" s="355">
        <v>46773304</v>
      </c>
      <c r="E92" s="344">
        <v>102317437</v>
      </c>
      <c r="F92" s="626">
        <v>600023494</v>
      </c>
      <c r="G92" s="345" t="s">
        <v>482</v>
      </c>
      <c r="H92" s="359" t="s">
        <v>87</v>
      </c>
      <c r="I92" s="359" t="s">
        <v>99</v>
      </c>
      <c r="J92" s="358" t="s">
        <v>185</v>
      </c>
      <c r="K92" s="345" t="s">
        <v>483</v>
      </c>
      <c r="L92" s="347">
        <v>5000000</v>
      </c>
      <c r="M92" s="348">
        <f>L92/100*85</f>
        <v>4250000</v>
      </c>
      <c r="N92" s="349">
        <v>2024</v>
      </c>
      <c r="O92" s="351">
        <v>2027</v>
      </c>
      <c r="P92" s="627" t="s">
        <v>107</v>
      </c>
      <c r="Q92" s="628" t="s">
        <v>107</v>
      </c>
      <c r="R92" s="628" t="s">
        <v>107</v>
      </c>
      <c r="S92" s="629" t="s">
        <v>107</v>
      </c>
      <c r="T92" s="346"/>
      <c r="U92" s="346"/>
      <c r="V92" s="346"/>
      <c r="W92" s="346"/>
      <c r="X92" s="346"/>
      <c r="Y92" s="343" t="s">
        <v>484</v>
      </c>
      <c r="Z92" s="629" t="s">
        <v>257</v>
      </c>
    </row>
    <row r="93" spans="1:26" s="72" customFormat="1" ht="112" x14ac:dyDescent="0.2">
      <c r="A93" s="906">
        <v>89</v>
      </c>
      <c r="B93" s="229" t="s">
        <v>132</v>
      </c>
      <c r="C93" s="230" t="s">
        <v>209</v>
      </c>
      <c r="D93" s="231">
        <v>46768491</v>
      </c>
      <c r="E93" s="231">
        <v>600081494</v>
      </c>
      <c r="F93" s="231">
        <v>102317321</v>
      </c>
      <c r="G93" s="138" t="s">
        <v>291</v>
      </c>
      <c r="H93" s="233" t="s">
        <v>87</v>
      </c>
      <c r="I93" s="234" t="s">
        <v>99</v>
      </c>
      <c r="J93" s="235" t="s">
        <v>209</v>
      </c>
      <c r="K93" s="236" t="s">
        <v>292</v>
      </c>
      <c r="L93" s="789">
        <v>1000000</v>
      </c>
      <c r="M93" s="790">
        <f t="shared" si="10"/>
        <v>850000</v>
      </c>
      <c r="N93" s="791">
        <v>2022</v>
      </c>
      <c r="O93" s="792">
        <v>2027</v>
      </c>
      <c r="P93" s="237" t="s">
        <v>107</v>
      </c>
      <c r="Q93" s="238" t="s">
        <v>107</v>
      </c>
      <c r="R93" s="239"/>
      <c r="S93" s="240"/>
      <c r="T93" s="241"/>
      <c r="U93" s="241"/>
      <c r="V93" s="241"/>
      <c r="W93" s="241"/>
      <c r="X93" s="241"/>
      <c r="Y93" s="242" t="s">
        <v>120</v>
      </c>
      <c r="Z93" s="243" t="s">
        <v>120</v>
      </c>
    </row>
    <row r="94" spans="1:26" s="72" customFormat="1" ht="80" x14ac:dyDescent="0.2">
      <c r="A94" s="904">
        <v>90</v>
      </c>
      <c r="B94" s="244" t="s">
        <v>132</v>
      </c>
      <c r="C94" s="245" t="s">
        <v>209</v>
      </c>
      <c r="D94" s="246">
        <v>46768491</v>
      </c>
      <c r="E94" s="246">
        <v>600081494</v>
      </c>
      <c r="F94" s="246">
        <v>102317321</v>
      </c>
      <c r="G94" s="236" t="s">
        <v>293</v>
      </c>
      <c r="H94" s="248" t="s">
        <v>87</v>
      </c>
      <c r="I94" s="249" t="s">
        <v>99</v>
      </c>
      <c r="J94" s="250" t="s">
        <v>209</v>
      </c>
      <c r="K94" s="247" t="s">
        <v>294</v>
      </c>
      <c r="L94" s="793">
        <v>1000000</v>
      </c>
      <c r="M94" s="794">
        <f t="shared" si="10"/>
        <v>850000</v>
      </c>
      <c r="N94" s="795">
        <v>2022</v>
      </c>
      <c r="O94" s="796">
        <v>2027</v>
      </c>
      <c r="P94" s="251"/>
      <c r="Q94" s="252"/>
      <c r="R94" s="253" t="s">
        <v>107</v>
      </c>
      <c r="S94" s="254"/>
      <c r="T94" s="255"/>
      <c r="U94" s="255"/>
      <c r="V94" s="255"/>
      <c r="W94" s="255"/>
      <c r="X94" s="255"/>
      <c r="Y94" s="256" t="s">
        <v>120</v>
      </c>
      <c r="Z94" s="257" t="s">
        <v>120</v>
      </c>
    </row>
    <row r="95" spans="1:26" s="72" customFormat="1" ht="80" x14ac:dyDescent="0.2">
      <c r="A95" s="904">
        <v>91</v>
      </c>
      <c r="B95" s="244" t="s">
        <v>132</v>
      </c>
      <c r="C95" s="245" t="s">
        <v>209</v>
      </c>
      <c r="D95" s="246">
        <v>46768491</v>
      </c>
      <c r="E95" s="246">
        <v>600081494</v>
      </c>
      <c r="F95" s="246">
        <v>102317321</v>
      </c>
      <c r="G95" s="258" t="s">
        <v>295</v>
      </c>
      <c r="H95" s="248" t="s">
        <v>87</v>
      </c>
      <c r="I95" s="249" t="s">
        <v>99</v>
      </c>
      <c r="J95" s="250" t="s">
        <v>209</v>
      </c>
      <c r="K95" s="247" t="s">
        <v>296</v>
      </c>
      <c r="L95" s="793">
        <v>1000000</v>
      </c>
      <c r="M95" s="794">
        <f t="shared" ref="M95:M106" si="11">L95/100*85</f>
        <v>850000</v>
      </c>
      <c r="N95" s="795">
        <v>2022</v>
      </c>
      <c r="O95" s="796">
        <v>2027</v>
      </c>
      <c r="P95" s="259"/>
      <c r="Q95" s="260"/>
      <c r="R95" s="260"/>
      <c r="S95" s="261"/>
      <c r="T95" s="262"/>
      <c r="U95" s="262"/>
      <c r="V95" s="262"/>
      <c r="W95" s="262"/>
      <c r="X95" s="263"/>
      <c r="Y95" s="256" t="s">
        <v>120</v>
      </c>
      <c r="Z95" s="257" t="s">
        <v>120</v>
      </c>
    </row>
    <row r="96" spans="1:26" s="72" customFormat="1" ht="80" x14ac:dyDescent="0.2">
      <c r="A96" s="904">
        <v>92</v>
      </c>
      <c r="B96" s="244" t="s">
        <v>132</v>
      </c>
      <c r="C96" s="245" t="s">
        <v>209</v>
      </c>
      <c r="D96" s="246">
        <v>46768491</v>
      </c>
      <c r="E96" s="246">
        <v>600081494</v>
      </c>
      <c r="F96" s="246">
        <v>102317321</v>
      </c>
      <c r="G96" s="258" t="s">
        <v>297</v>
      </c>
      <c r="H96" s="248" t="s">
        <v>87</v>
      </c>
      <c r="I96" s="249" t="s">
        <v>99</v>
      </c>
      <c r="J96" s="250" t="s">
        <v>209</v>
      </c>
      <c r="K96" s="247" t="s">
        <v>298</v>
      </c>
      <c r="L96" s="793">
        <v>500000</v>
      </c>
      <c r="M96" s="794">
        <f t="shared" si="11"/>
        <v>425000</v>
      </c>
      <c r="N96" s="795">
        <v>2022</v>
      </c>
      <c r="O96" s="796">
        <v>2027</v>
      </c>
      <c r="P96" s="259"/>
      <c r="Q96" s="260"/>
      <c r="R96" s="260"/>
      <c r="S96" s="261"/>
      <c r="T96" s="262"/>
      <c r="U96" s="262"/>
      <c r="V96" s="262"/>
      <c r="W96" s="262"/>
      <c r="X96" s="263"/>
      <c r="Y96" s="256" t="s">
        <v>120</v>
      </c>
      <c r="Z96" s="257" t="s">
        <v>120</v>
      </c>
    </row>
    <row r="97" spans="1:26" s="72" customFormat="1" ht="80" x14ac:dyDescent="0.2">
      <c r="A97" s="904">
        <v>93</v>
      </c>
      <c r="B97" s="244" t="s">
        <v>132</v>
      </c>
      <c r="C97" s="245" t="s">
        <v>209</v>
      </c>
      <c r="D97" s="246">
        <v>46768491</v>
      </c>
      <c r="E97" s="246">
        <v>600081494</v>
      </c>
      <c r="F97" s="246">
        <v>102317321</v>
      </c>
      <c r="G97" s="258" t="s">
        <v>299</v>
      </c>
      <c r="H97" s="248" t="s">
        <v>87</v>
      </c>
      <c r="I97" s="249" t="s">
        <v>99</v>
      </c>
      <c r="J97" s="250" t="s">
        <v>209</v>
      </c>
      <c r="K97" s="247" t="s">
        <v>300</v>
      </c>
      <c r="L97" s="793">
        <v>1000000</v>
      </c>
      <c r="M97" s="794">
        <f t="shared" si="11"/>
        <v>850000</v>
      </c>
      <c r="N97" s="795">
        <v>2022</v>
      </c>
      <c r="O97" s="796">
        <v>2027</v>
      </c>
      <c r="P97" s="259"/>
      <c r="Q97" s="260"/>
      <c r="R97" s="260"/>
      <c r="S97" s="261"/>
      <c r="T97" s="262"/>
      <c r="U97" s="262"/>
      <c r="V97" s="262"/>
      <c r="W97" s="262"/>
      <c r="X97" s="263"/>
      <c r="Y97" s="256" t="s">
        <v>120</v>
      </c>
      <c r="Z97" s="257" t="s">
        <v>120</v>
      </c>
    </row>
    <row r="98" spans="1:26" s="72" customFormat="1" ht="80" x14ac:dyDescent="0.2">
      <c r="A98" s="904">
        <v>94</v>
      </c>
      <c r="B98" s="244" t="s">
        <v>132</v>
      </c>
      <c r="C98" s="245" t="s">
        <v>209</v>
      </c>
      <c r="D98" s="246">
        <v>46768491</v>
      </c>
      <c r="E98" s="246">
        <v>600081494</v>
      </c>
      <c r="F98" s="246">
        <v>102317321</v>
      </c>
      <c r="G98" s="258" t="s">
        <v>301</v>
      </c>
      <c r="H98" s="248" t="s">
        <v>87</v>
      </c>
      <c r="I98" s="249" t="s">
        <v>99</v>
      </c>
      <c r="J98" s="250" t="s">
        <v>209</v>
      </c>
      <c r="K98" s="247" t="s">
        <v>302</v>
      </c>
      <c r="L98" s="793">
        <v>1500000</v>
      </c>
      <c r="M98" s="794">
        <f t="shared" si="11"/>
        <v>1275000</v>
      </c>
      <c r="N98" s="795">
        <v>2022</v>
      </c>
      <c r="O98" s="796">
        <v>2027</v>
      </c>
      <c r="P98" s="259"/>
      <c r="Q98" s="260"/>
      <c r="R98" s="260"/>
      <c r="S98" s="261"/>
      <c r="T98" s="262"/>
      <c r="U98" s="262"/>
      <c r="V98" s="263"/>
      <c r="W98" s="263"/>
      <c r="X98" s="263"/>
      <c r="Y98" s="256" t="s">
        <v>120</v>
      </c>
      <c r="Z98" s="257" t="s">
        <v>120</v>
      </c>
    </row>
    <row r="99" spans="1:26" s="72" customFormat="1" ht="80" x14ac:dyDescent="0.2">
      <c r="A99" s="904">
        <v>95</v>
      </c>
      <c r="B99" s="244" t="s">
        <v>132</v>
      </c>
      <c r="C99" s="245" t="s">
        <v>209</v>
      </c>
      <c r="D99" s="246">
        <v>46768491</v>
      </c>
      <c r="E99" s="246">
        <v>600081494</v>
      </c>
      <c r="F99" s="246">
        <v>102317321</v>
      </c>
      <c r="G99" s="258" t="s">
        <v>303</v>
      </c>
      <c r="H99" s="248" t="s">
        <v>87</v>
      </c>
      <c r="I99" s="249" t="s">
        <v>99</v>
      </c>
      <c r="J99" s="250" t="s">
        <v>209</v>
      </c>
      <c r="K99" s="247" t="s">
        <v>304</v>
      </c>
      <c r="L99" s="793">
        <v>100000</v>
      </c>
      <c r="M99" s="794">
        <f t="shared" si="11"/>
        <v>85000</v>
      </c>
      <c r="N99" s="795">
        <v>2022</v>
      </c>
      <c r="O99" s="796">
        <v>2027</v>
      </c>
      <c r="P99" s="259"/>
      <c r="Q99" s="260"/>
      <c r="R99" s="260"/>
      <c r="S99" s="261"/>
      <c r="T99" s="262"/>
      <c r="U99" s="262"/>
      <c r="V99" s="262"/>
      <c r="W99" s="262"/>
      <c r="X99" s="263"/>
      <c r="Y99" s="256" t="s">
        <v>120</v>
      </c>
      <c r="Z99" s="257" t="s">
        <v>120</v>
      </c>
    </row>
    <row r="100" spans="1:26" s="72" customFormat="1" ht="80" x14ac:dyDescent="0.2">
      <c r="A100" s="904">
        <v>96</v>
      </c>
      <c r="B100" s="244" t="s">
        <v>132</v>
      </c>
      <c r="C100" s="245" t="s">
        <v>209</v>
      </c>
      <c r="D100" s="246">
        <v>46768491</v>
      </c>
      <c r="E100" s="246">
        <v>600081494</v>
      </c>
      <c r="F100" s="246">
        <v>102317321</v>
      </c>
      <c r="G100" s="258" t="s">
        <v>305</v>
      </c>
      <c r="H100" s="248" t="s">
        <v>87</v>
      </c>
      <c r="I100" s="249" t="s">
        <v>99</v>
      </c>
      <c r="J100" s="250" t="s">
        <v>209</v>
      </c>
      <c r="K100" s="247" t="s">
        <v>306</v>
      </c>
      <c r="L100" s="793">
        <v>3000000</v>
      </c>
      <c r="M100" s="794">
        <f t="shared" si="11"/>
        <v>2550000</v>
      </c>
      <c r="N100" s="795">
        <v>2022</v>
      </c>
      <c r="O100" s="796">
        <v>2027</v>
      </c>
      <c r="P100" s="259"/>
      <c r="Q100" s="260"/>
      <c r="R100" s="260"/>
      <c r="S100" s="261"/>
      <c r="T100" s="262"/>
      <c r="U100" s="262"/>
      <c r="V100" s="262"/>
      <c r="W100" s="262"/>
      <c r="X100" s="262"/>
      <c r="Y100" s="256" t="s">
        <v>120</v>
      </c>
      <c r="Z100" s="257" t="s">
        <v>120</v>
      </c>
    </row>
    <row r="101" spans="1:26" s="72" customFormat="1" ht="80" x14ac:dyDescent="0.2">
      <c r="A101" s="904">
        <v>97</v>
      </c>
      <c r="B101" s="244" t="s">
        <v>132</v>
      </c>
      <c r="C101" s="245" t="s">
        <v>209</v>
      </c>
      <c r="D101" s="246">
        <v>46768491</v>
      </c>
      <c r="E101" s="246">
        <v>600081494</v>
      </c>
      <c r="F101" s="246">
        <v>102317321</v>
      </c>
      <c r="G101" s="258" t="s">
        <v>307</v>
      </c>
      <c r="H101" s="248" t="s">
        <v>87</v>
      </c>
      <c r="I101" s="249" t="s">
        <v>99</v>
      </c>
      <c r="J101" s="250" t="s">
        <v>209</v>
      </c>
      <c r="K101" s="247" t="s">
        <v>308</v>
      </c>
      <c r="L101" s="793">
        <v>3000000</v>
      </c>
      <c r="M101" s="794">
        <f t="shared" si="11"/>
        <v>2550000</v>
      </c>
      <c r="N101" s="795">
        <v>2022</v>
      </c>
      <c r="O101" s="796">
        <v>2027</v>
      </c>
      <c r="P101" s="259"/>
      <c r="Q101" s="264" t="s">
        <v>107</v>
      </c>
      <c r="R101" s="260"/>
      <c r="S101" s="261"/>
      <c r="T101" s="262"/>
      <c r="U101" s="262"/>
      <c r="V101" s="262"/>
      <c r="W101" s="262"/>
      <c r="X101" s="262"/>
      <c r="Y101" s="256" t="s">
        <v>120</v>
      </c>
      <c r="Z101" s="257" t="s">
        <v>120</v>
      </c>
    </row>
    <row r="102" spans="1:26" s="72" customFormat="1" ht="80" x14ac:dyDescent="0.2">
      <c r="A102" s="904">
        <v>98</v>
      </c>
      <c r="B102" s="244" t="s">
        <v>132</v>
      </c>
      <c r="C102" s="245" t="s">
        <v>209</v>
      </c>
      <c r="D102" s="246">
        <v>46768491</v>
      </c>
      <c r="E102" s="246">
        <v>600081494</v>
      </c>
      <c r="F102" s="246">
        <v>102317321</v>
      </c>
      <c r="G102" s="258" t="s">
        <v>309</v>
      </c>
      <c r="H102" s="248" t="s">
        <v>87</v>
      </c>
      <c r="I102" s="249" t="s">
        <v>99</v>
      </c>
      <c r="J102" s="250" t="s">
        <v>209</v>
      </c>
      <c r="K102" s="247" t="s">
        <v>310</v>
      </c>
      <c r="L102" s="793">
        <v>4100000</v>
      </c>
      <c r="M102" s="794">
        <f t="shared" si="11"/>
        <v>3485000</v>
      </c>
      <c r="N102" s="795">
        <v>2022</v>
      </c>
      <c r="O102" s="796">
        <v>2027</v>
      </c>
      <c r="P102" s="259"/>
      <c r="Q102" s="260"/>
      <c r="R102" s="260"/>
      <c r="S102" s="261"/>
      <c r="T102" s="262"/>
      <c r="U102" s="262"/>
      <c r="V102" s="262"/>
      <c r="W102" s="262"/>
      <c r="X102" s="262"/>
      <c r="Y102" s="256" t="s">
        <v>120</v>
      </c>
      <c r="Z102" s="257" t="s">
        <v>120</v>
      </c>
    </row>
    <row r="103" spans="1:26" s="72" customFormat="1" ht="112" x14ac:dyDescent="0.2">
      <c r="A103" s="904">
        <v>99</v>
      </c>
      <c r="B103" s="244" t="s">
        <v>132</v>
      </c>
      <c r="C103" s="245" t="s">
        <v>209</v>
      </c>
      <c r="D103" s="246">
        <v>46768491</v>
      </c>
      <c r="E103" s="246">
        <v>600081494</v>
      </c>
      <c r="F103" s="246">
        <v>102317321</v>
      </c>
      <c r="G103" s="258" t="s">
        <v>311</v>
      </c>
      <c r="H103" s="248" t="s">
        <v>87</v>
      </c>
      <c r="I103" s="249" t="s">
        <v>99</v>
      </c>
      <c r="J103" s="250" t="s">
        <v>209</v>
      </c>
      <c r="K103" s="247" t="s">
        <v>312</v>
      </c>
      <c r="L103" s="793">
        <v>3200000</v>
      </c>
      <c r="M103" s="794">
        <f t="shared" si="11"/>
        <v>2720000</v>
      </c>
      <c r="N103" s="795">
        <v>2022</v>
      </c>
      <c r="O103" s="796">
        <v>2027</v>
      </c>
      <c r="P103" s="259"/>
      <c r="Q103" s="260"/>
      <c r="R103" s="260"/>
      <c r="S103" s="265" t="s">
        <v>107</v>
      </c>
      <c r="T103" s="262"/>
      <c r="U103" s="262"/>
      <c r="V103" s="262"/>
      <c r="W103" s="262"/>
      <c r="X103" s="262"/>
      <c r="Y103" s="256" t="s">
        <v>120</v>
      </c>
      <c r="Z103" s="257" t="s">
        <v>120</v>
      </c>
    </row>
    <row r="104" spans="1:26" s="72" customFormat="1" ht="80" x14ac:dyDescent="0.2">
      <c r="A104" s="904">
        <v>100</v>
      </c>
      <c r="B104" s="244" t="s">
        <v>132</v>
      </c>
      <c r="C104" s="245" t="s">
        <v>209</v>
      </c>
      <c r="D104" s="246">
        <v>46768491</v>
      </c>
      <c r="E104" s="246">
        <v>600081494</v>
      </c>
      <c r="F104" s="246">
        <v>102317321</v>
      </c>
      <c r="G104" s="258" t="s">
        <v>313</v>
      </c>
      <c r="H104" s="248" t="s">
        <v>87</v>
      </c>
      <c r="I104" s="249" t="s">
        <v>99</v>
      </c>
      <c r="J104" s="250" t="s">
        <v>209</v>
      </c>
      <c r="K104" s="247" t="s">
        <v>314</v>
      </c>
      <c r="L104" s="797">
        <v>15000000</v>
      </c>
      <c r="M104" s="794">
        <f t="shared" si="11"/>
        <v>12750000</v>
      </c>
      <c r="N104" s="795">
        <v>2022</v>
      </c>
      <c r="O104" s="796">
        <v>2027</v>
      </c>
      <c r="P104" s="259"/>
      <c r="Q104" s="260"/>
      <c r="R104" s="260"/>
      <c r="S104" s="261"/>
      <c r="T104" s="262"/>
      <c r="U104" s="262"/>
      <c r="V104" s="262"/>
      <c r="W104" s="262"/>
      <c r="X104" s="263"/>
      <c r="Y104" s="256" t="s">
        <v>120</v>
      </c>
      <c r="Z104" s="257" t="s">
        <v>120</v>
      </c>
    </row>
    <row r="105" spans="1:26" s="72" customFormat="1" ht="80" x14ac:dyDescent="0.2">
      <c r="A105" s="904">
        <v>101</v>
      </c>
      <c r="B105" s="244" t="s">
        <v>132</v>
      </c>
      <c r="C105" s="245" t="s">
        <v>209</v>
      </c>
      <c r="D105" s="246">
        <v>46768491</v>
      </c>
      <c r="E105" s="246">
        <v>600081494</v>
      </c>
      <c r="F105" s="246">
        <v>102317321</v>
      </c>
      <c r="G105" s="258" t="s">
        <v>315</v>
      </c>
      <c r="H105" s="248" t="s">
        <v>87</v>
      </c>
      <c r="I105" s="249" t="s">
        <v>99</v>
      </c>
      <c r="J105" s="250" t="s">
        <v>209</v>
      </c>
      <c r="K105" s="247" t="s">
        <v>316</v>
      </c>
      <c r="L105" s="793">
        <v>6000000</v>
      </c>
      <c r="M105" s="794">
        <f t="shared" si="11"/>
        <v>5100000</v>
      </c>
      <c r="N105" s="795">
        <v>2022</v>
      </c>
      <c r="O105" s="796">
        <v>2027</v>
      </c>
      <c r="P105" s="259"/>
      <c r="Q105" s="260"/>
      <c r="R105" s="260"/>
      <c r="S105" s="261"/>
      <c r="T105" s="262"/>
      <c r="U105" s="262"/>
      <c r="V105" s="262"/>
      <c r="W105" s="262"/>
      <c r="X105" s="263"/>
      <c r="Y105" s="256" t="s">
        <v>120</v>
      </c>
      <c r="Z105" s="257" t="s">
        <v>120</v>
      </c>
    </row>
    <row r="106" spans="1:26" s="72" customFormat="1" ht="81" thickBot="1" x14ac:dyDescent="0.25">
      <c r="A106" s="908">
        <v>102</v>
      </c>
      <c r="B106" s="244" t="s">
        <v>132</v>
      </c>
      <c r="C106" s="245" t="s">
        <v>209</v>
      </c>
      <c r="D106" s="246">
        <v>46768491</v>
      </c>
      <c r="E106" s="246">
        <v>600081494</v>
      </c>
      <c r="F106" s="246">
        <v>102317321</v>
      </c>
      <c r="G106" s="64" t="s">
        <v>317</v>
      </c>
      <c r="H106" s="248" t="s">
        <v>87</v>
      </c>
      <c r="I106" s="249" t="s">
        <v>99</v>
      </c>
      <c r="J106" s="250" t="s">
        <v>209</v>
      </c>
      <c r="K106" s="247" t="s">
        <v>318</v>
      </c>
      <c r="L106" s="793">
        <v>300000</v>
      </c>
      <c r="M106" s="794">
        <f t="shared" si="11"/>
        <v>255000</v>
      </c>
      <c r="N106" s="795">
        <v>2022</v>
      </c>
      <c r="O106" s="796">
        <v>2027</v>
      </c>
      <c r="P106" s="259"/>
      <c r="Q106" s="260"/>
      <c r="R106" s="260"/>
      <c r="S106" s="261"/>
      <c r="T106" s="262"/>
      <c r="U106" s="262"/>
      <c r="V106" s="262"/>
      <c r="W106" s="263" t="s">
        <v>107</v>
      </c>
      <c r="X106" s="262"/>
      <c r="Y106" s="256" t="s">
        <v>120</v>
      </c>
      <c r="Z106" s="257" t="s">
        <v>120</v>
      </c>
    </row>
    <row r="107" spans="1:26" s="72" customFormat="1" ht="128" x14ac:dyDescent="0.2">
      <c r="A107" s="906">
        <v>103</v>
      </c>
      <c r="B107" s="73" t="s">
        <v>133</v>
      </c>
      <c r="C107" s="74" t="s">
        <v>218</v>
      </c>
      <c r="D107" s="74">
        <v>46770038</v>
      </c>
      <c r="E107" s="74">
        <v>102317381</v>
      </c>
      <c r="F107" s="266">
        <v>600081516</v>
      </c>
      <c r="G107" s="77" t="s">
        <v>236</v>
      </c>
      <c r="H107" s="76" t="s">
        <v>87</v>
      </c>
      <c r="I107" s="76" t="s">
        <v>99</v>
      </c>
      <c r="J107" s="76" t="s">
        <v>220</v>
      </c>
      <c r="K107" s="76" t="s">
        <v>237</v>
      </c>
      <c r="L107" s="78">
        <v>3000000</v>
      </c>
      <c r="M107" s="79">
        <f>L107/100*85</f>
        <v>2550000</v>
      </c>
      <c r="N107" s="80">
        <v>2022</v>
      </c>
      <c r="O107" s="84">
        <v>2025</v>
      </c>
      <c r="P107" s="80"/>
      <c r="Q107" s="111"/>
      <c r="R107" s="111"/>
      <c r="S107" s="84"/>
      <c r="T107" s="76"/>
      <c r="U107" s="76"/>
      <c r="V107" s="76" t="s">
        <v>107</v>
      </c>
      <c r="W107" s="76"/>
      <c r="X107" s="76"/>
      <c r="Y107" s="73" t="s">
        <v>238</v>
      </c>
      <c r="Z107" s="84" t="s">
        <v>239</v>
      </c>
    </row>
    <row r="108" spans="1:26" s="72" customFormat="1" ht="128" x14ac:dyDescent="0.2">
      <c r="A108" s="904">
        <v>104</v>
      </c>
      <c r="B108" s="85" t="s">
        <v>133</v>
      </c>
      <c r="C108" s="86" t="s">
        <v>218</v>
      </c>
      <c r="D108" s="86">
        <v>46770038</v>
      </c>
      <c r="E108" s="99">
        <v>102317381</v>
      </c>
      <c r="F108" s="267">
        <v>600081516</v>
      </c>
      <c r="G108" s="89" t="s">
        <v>236</v>
      </c>
      <c r="H108" s="127" t="s">
        <v>87</v>
      </c>
      <c r="I108" s="127" t="s">
        <v>99</v>
      </c>
      <c r="J108" s="268" t="s">
        <v>220</v>
      </c>
      <c r="K108" s="159" t="s">
        <v>240</v>
      </c>
      <c r="L108" s="91">
        <v>8000000</v>
      </c>
      <c r="M108" s="269">
        <f t="shared" ref="M108:M119" si="12">L108/100*85</f>
        <v>6800000</v>
      </c>
      <c r="N108" s="93">
        <v>2021</v>
      </c>
      <c r="O108" s="97">
        <v>2023</v>
      </c>
      <c r="P108" s="93" t="s">
        <v>107</v>
      </c>
      <c r="Q108" s="270" t="s">
        <v>107</v>
      </c>
      <c r="R108" s="270" t="s">
        <v>107</v>
      </c>
      <c r="S108" s="97" t="s">
        <v>107</v>
      </c>
      <c r="T108" s="90"/>
      <c r="U108" s="90"/>
      <c r="V108" s="90" t="s">
        <v>107</v>
      </c>
      <c r="W108" s="90"/>
      <c r="X108" s="90"/>
      <c r="Y108" s="85" t="s">
        <v>241</v>
      </c>
      <c r="Z108" s="97" t="s">
        <v>120</v>
      </c>
    </row>
    <row r="109" spans="1:26" s="72" customFormat="1" ht="128" x14ac:dyDescent="0.2">
      <c r="A109" s="904">
        <v>105</v>
      </c>
      <c r="B109" s="85" t="s">
        <v>133</v>
      </c>
      <c r="C109" s="86" t="s">
        <v>218</v>
      </c>
      <c r="D109" s="86">
        <v>46770038</v>
      </c>
      <c r="E109" s="99">
        <v>102317381</v>
      </c>
      <c r="F109" s="267">
        <v>600081516</v>
      </c>
      <c r="G109" s="89" t="s">
        <v>236</v>
      </c>
      <c r="H109" s="90" t="s">
        <v>87</v>
      </c>
      <c r="I109" s="90" t="s">
        <v>99</v>
      </c>
      <c r="J109" s="90" t="s">
        <v>220</v>
      </c>
      <c r="K109" s="159" t="s">
        <v>242</v>
      </c>
      <c r="L109" s="91">
        <v>5000000</v>
      </c>
      <c r="M109" s="269">
        <f t="shared" si="12"/>
        <v>4250000</v>
      </c>
      <c r="N109" s="93">
        <v>2022</v>
      </c>
      <c r="O109" s="97">
        <v>2025</v>
      </c>
      <c r="P109" s="93"/>
      <c r="Q109" s="270" t="s">
        <v>107</v>
      </c>
      <c r="R109" s="270"/>
      <c r="S109" s="97"/>
      <c r="T109" s="90"/>
      <c r="U109" s="90"/>
      <c r="V109" s="90" t="s">
        <v>107</v>
      </c>
      <c r="W109" s="90"/>
      <c r="X109" s="90"/>
      <c r="Y109" s="85" t="s">
        <v>243</v>
      </c>
      <c r="Z109" s="97" t="s">
        <v>120</v>
      </c>
    </row>
    <row r="110" spans="1:26" s="72" customFormat="1" ht="128" x14ac:dyDescent="0.2">
      <c r="A110" s="904">
        <v>106</v>
      </c>
      <c r="B110" s="85" t="s">
        <v>133</v>
      </c>
      <c r="C110" s="86" t="s">
        <v>218</v>
      </c>
      <c r="D110" s="86">
        <v>46770038</v>
      </c>
      <c r="E110" s="99">
        <v>102317381</v>
      </c>
      <c r="F110" s="267">
        <v>600081516</v>
      </c>
      <c r="G110" s="89" t="s">
        <v>236</v>
      </c>
      <c r="H110" s="90" t="s">
        <v>87</v>
      </c>
      <c r="I110" s="90" t="s">
        <v>99</v>
      </c>
      <c r="J110" s="90" t="s">
        <v>220</v>
      </c>
      <c r="K110" s="48" t="s">
        <v>244</v>
      </c>
      <c r="L110" s="91">
        <v>5000000</v>
      </c>
      <c r="M110" s="269">
        <f t="shared" si="12"/>
        <v>4250000</v>
      </c>
      <c r="N110" s="93">
        <v>2021</v>
      </c>
      <c r="O110" s="97">
        <v>2023</v>
      </c>
      <c r="P110" s="122" t="s">
        <v>107</v>
      </c>
      <c r="Q110" s="271" t="s">
        <v>107</v>
      </c>
      <c r="R110" s="271" t="s">
        <v>107</v>
      </c>
      <c r="S110" s="123" t="s">
        <v>107</v>
      </c>
      <c r="T110" s="127"/>
      <c r="U110" s="127"/>
      <c r="V110" s="127" t="s">
        <v>107</v>
      </c>
      <c r="W110" s="127"/>
      <c r="X110" s="127"/>
      <c r="Y110" s="272" t="s">
        <v>241</v>
      </c>
      <c r="Z110" s="123" t="s">
        <v>166</v>
      </c>
    </row>
    <row r="111" spans="1:26" s="72" customFormat="1" ht="128" x14ac:dyDescent="0.2">
      <c r="A111" s="904">
        <v>107</v>
      </c>
      <c r="B111" s="85" t="s">
        <v>133</v>
      </c>
      <c r="C111" s="86" t="s">
        <v>218</v>
      </c>
      <c r="D111" s="86">
        <v>46770038</v>
      </c>
      <c r="E111" s="99">
        <v>102317381</v>
      </c>
      <c r="F111" s="267">
        <v>600081516</v>
      </c>
      <c r="G111" s="89" t="s">
        <v>236</v>
      </c>
      <c r="H111" s="90" t="s">
        <v>87</v>
      </c>
      <c r="I111" s="90" t="s">
        <v>99</v>
      </c>
      <c r="J111" s="90" t="s">
        <v>220</v>
      </c>
      <c r="K111" s="48" t="s">
        <v>245</v>
      </c>
      <c r="L111" s="273">
        <v>9000000</v>
      </c>
      <c r="M111" s="269">
        <f t="shared" si="12"/>
        <v>7650000</v>
      </c>
      <c r="N111" s="113">
        <v>2021</v>
      </c>
      <c r="O111" s="114">
        <v>2023</v>
      </c>
      <c r="P111" s="93" t="s">
        <v>107</v>
      </c>
      <c r="Q111" s="270" t="s">
        <v>107</v>
      </c>
      <c r="R111" s="270" t="s">
        <v>107</v>
      </c>
      <c r="S111" s="97" t="s">
        <v>107</v>
      </c>
      <c r="T111" s="90"/>
      <c r="U111" s="90"/>
      <c r="V111" s="90" t="s">
        <v>107</v>
      </c>
      <c r="W111" s="90"/>
      <c r="X111" s="90"/>
      <c r="Y111" s="89" t="s">
        <v>241</v>
      </c>
      <c r="Z111" s="90" t="s">
        <v>166</v>
      </c>
    </row>
    <row r="112" spans="1:26" s="72" customFormat="1" ht="128" x14ac:dyDescent="0.2">
      <c r="A112" s="904">
        <v>108</v>
      </c>
      <c r="B112" s="85" t="s">
        <v>133</v>
      </c>
      <c r="C112" s="86" t="s">
        <v>218</v>
      </c>
      <c r="D112" s="86">
        <v>46770038</v>
      </c>
      <c r="E112" s="99">
        <v>102317381</v>
      </c>
      <c r="F112" s="267">
        <v>600081516</v>
      </c>
      <c r="G112" s="89" t="s">
        <v>236</v>
      </c>
      <c r="H112" s="90" t="s">
        <v>87</v>
      </c>
      <c r="I112" s="90" t="s">
        <v>99</v>
      </c>
      <c r="J112" s="90" t="s">
        <v>220</v>
      </c>
      <c r="K112" s="274" t="s">
        <v>246</v>
      </c>
      <c r="L112" s="91">
        <v>5000000</v>
      </c>
      <c r="M112" s="269">
        <f t="shared" si="12"/>
        <v>4250000</v>
      </c>
      <c r="N112" s="270">
        <v>2021</v>
      </c>
      <c r="O112" s="97">
        <v>2023</v>
      </c>
      <c r="P112" s="93" t="s">
        <v>107</v>
      </c>
      <c r="Q112" s="270" t="s">
        <v>107</v>
      </c>
      <c r="R112" s="270" t="s">
        <v>107</v>
      </c>
      <c r="S112" s="97" t="s">
        <v>107</v>
      </c>
      <c r="T112" s="90"/>
      <c r="U112" s="90"/>
      <c r="V112" s="90" t="s">
        <v>107</v>
      </c>
      <c r="W112" s="90"/>
      <c r="X112" s="90"/>
      <c r="Y112" s="89" t="s">
        <v>241</v>
      </c>
      <c r="Z112" s="90" t="s">
        <v>166</v>
      </c>
    </row>
    <row r="113" spans="1:26" s="72" customFormat="1" ht="128" x14ac:dyDescent="0.2">
      <c r="A113" s="904">
        <v>109</v>
      </c>
      <c r="B113" s="85" t="s">
        <v>133</v>
      </c>
      <c r="C113" s="86" t="s">
        <v>218</v>
      </c>
      <c r="D113" s="86">
        <v>46770038</v>
      </c>
      <c r="E113" s="99">
        <v>102317381</v>
      </c>
      <c r="F113" s="267">
        <v>600081516</v>
      </c>
      <c r="G113" s="89" t="s">
        <v>236</v>
      </c>
      <c r="H113" s="90" t="s">
        <v>87</v>
      </c>
      <c r="I113" s="90" t="s">
        <v>99</v>
      </c>
      <c r="J113" s="90" t="s">
        <v>220</v>
      </c>
      <c r="K113" s="194" t="s">
        <v>374</v>
      </c>
      <c r="L113" s="91">
        <v>6000000</v>
      </c>
      <c r="M113" s="269">
        <f t="shared" si="12"/>
        <v>5100000</v>
      </c>
      <c r="N113" s="270">
        <v>2021</v>
      </c>
      <c r="O113" s="97">
        <v>2023</v>
      </c>
      <c r="P113" s="93"/>
      <c r="Q113" s="270"/>
      <c r="R113" s="270"/>
      <c r="S113" s="97"/>
      <c r="T113" s="90"/>
      <c r="U113" s="90"/>
      <c r="V113" s="90" t="s">
        <v>107</v>
      </c>
      <c r="W113" s="90"/>
      <c r="X113" s="90"/>
      <c r="Y113" s="89" t="s">
        <v>241</v>
      </c>
      <c r="Z113" s="90" t="s">
        <v>166</v>
      </c>
    </row>
    <row r="114" spans="1:26" s="72" customFormat="1" ht="128" x14ac:dyDescent="0.2">
      <c r="A114" s="904">
        <v>110</v>
      </c>
      <c r="B114" s="85" t="s">
        <v>133</v>
      </c>
      <c r="C114" s="86" t="s">
        <v>218</v>
      </c>
      <c r="D114" s="86">
        <v>46770038</v>
      </c>
      <c r="E114" s="99">
        <v>102317381</v>
      </c>
      <c r="F114" s="267">
        <v>600081516</v>
      </c>
      <c r="G114" s="89" t="s">
        <v>236</v>
      </c>
      <c r="H114" s="90" t="s">
        <v>87</v>
      </c>
      <c r="I114" s="90" t="s">
        <v>99</v>
      </c>
      <c r="J114" s="90" t="s">
        <v>220</v>
      </c>
      <c r="K114" s="48" t="s">
        <v>247</v>
      </c>
      <c r="L114" s="91">
        <v>6000000</v>
      </c>
      <c r="M114" s="269">
        <f t="shared" si="12"/>
        <v>5100000</v>
      </c>
      <c r="N114" s="270">
        <v>2021</v>
      </c>
      <c r="O114" s="97">
        <v>2024</v>
      </c>
      <c r="P114" s="93"/>
      <c r="Q114" s="270"/>
      <c r="R114" s="270"/>
      <c r="S114" s="97"/>
      <c r="T114" s="90"/>
      <c r="U114" s="90"/>
      <c r="V114" s="90" t="s">
        <v>107</v>
      </c>
      <c r="W114" s="90"/>
      <c r="X114" s="90"/>
      <c r="Y114" s="89" t="s">
        <v>241</v>
      </c>
      <c r="Z114" s="90" t="s">
        <v>166</v>
      </c>
    </row>
    <row r="115" spans="1:26" s="72" customFormat="1" ht="128" x14ac:dyDescent="0.2">
      <c r="A115" s="904">
        <v>111</v>
      </c>
      <c r="B115" s="85" t="s">
        <v>133</v>
      </c>
      <c r="C115" s="86" t="s">
        <v>218</v>
      </c>
      <c r="D115" s="86">
        <v>46770038</v>
      </c>
      <c r="E115" s="99">
        <v>102317381</v>
      </c>
      <c r="F115" s="267">
        <v>600081516</v>
      </c>
      <c r="G115" s="89" t="s">
        <v>236</v>
      </c>
      <c r="H115" s="90" t="s">
        <v>87</v>
      </c>
      <c r="I115" s="90" t="s">
        <v>99</v>
      </c>
      <c r="J115" s="90" t="s">
        <v>220</v>
      </c>
      <c r="K115" s="48" t="s">
        <v>248</v>
      </c>
      <c r="L115" s="91">
        <v>2000000</v>
      </c>
      <c r="M115" s="269">
        <f t="shared" si="12"/>
        <v>1700000</v>
      </c>
      <c r="N115" s="270">
        <v>2022</v>
      </c>
      <c r="O115" s="97">
        <v>2025</v>
      </c>
      <c r="P115" s="93"/>
      <c r="Q115" s="270"/>
      <c r="R115" s="270"/>
      <c r="S115" s="97"/>
      <c r="T115" s="90"/>
      <c r="U115" s="90"/>
      <c r="V115" s="90" t="s">
        <v>107</v>
      </c>
      <c r="W115" s="90"/>
      <c r="X115" s="90"/>
      <c r="Y115" s="89" t="s">
        <v>243</v>
      </c>
      <c r="Z115" s="90" t="s">
        <v>120</v>
      </c>
    </row>
    <row r="116" spans="1:26" s="72" customFormat="1" ht="128" x14ac:dyDescent="0.2">
      <c r="A116" s="904">
        <v>112</v>
      </c>
      <c r="B116" s="85" t="s">
        <v>133</v>
      </c>
      <c r="C116" s="86" t="s">
        <v>218</v>
      </c>
      <c r="D116" s="86">
        <v>46770038</v>
      </c>
      <c r="E116" s="99">
        <v>102317381</v>
      </c>
      <c r="F116" s="267">
        <v>600081516</v>
      </c>
      <c r="G116" s="89" t="s">
        <v>236</v>
      </c>
      <c r="H116" s="90" t="s">
        <v>87</v>
      </c>
      <c r="I116" s="90" t="s">
        <v>99</v>
      </c>
      <c r="J116" s="90" t="s">
        <v>220</v>
      </c>
      <c r="K116" s="48" t="s">
        <v>249</v>
      </c>
      <c r="L116" s="91">
        <v>15000000</v>
      </c>
      <c r="M116" s="269">
        <f t="shared" si="12"/>
        <v>12750000</v>
      </c>
      <c r="N116" s="270">
        <v>2022</v>
      </c>
      <c r="O116" s="97">
        <v>2025</v>
      </c>
      <c r="P116" s="93"/>
      <c r="Q116" s="270"/>
      <c r="R116" s="270"/>
      <c r="S116" s="97"/>
      <c r="T116" s="90"/>
      <c r="U116" s="90"/>
      <c r="V116" s="90" t="s">
        <v>107</v>
      </c>
      <c r="W116" s="90" t="s">
        <v>107</v>
      </c>
      <c r="X116" s="90" t="s">
        <v>107</v>
      </c>
      <c r="Y116" s="89" t="s">
        <v>243</v>
      </c>
      <c r="Z116" s="90" t="s">
        <v>120</v>
      </c>
    </row>
    <row r="117" spans="1:26" s="72" customFormat="1" ht="128" x14ac:dyDescent="0.2">
      <c r="A117" s="904">
        <v>113</v>
      </c>
      <c r="B117" s="85" t="s">
        <v>133</v>
      </c>
      <c r="C117" s="86" t="s">
        <v>218</v>
      </c>
      <c r="D117" s="86">
        <v>46770038</v>
      </c>
      <c r="E117" s="99">
        <v>102317381</v>
      </c>
      <c r="F117" s="267">
        <v>600081516</v>
      </c>
      <c r="G117" s="89" t="s">
        <v>327</v>
      </c>
      <c r="H117" s="90" t="s">
        <v>87</v>
      </c>
      <c r="I117" s="90" t="s">
        <v>99</v>
      </c>
      <c r="J117" s="90" t="s">
        <v>220</v>
      </c>
      <c r="K117" s="48" t="s">
        <v>328</v>
      </c>
      <c r="L117" s="120">
        <v>25000000</v>
      </c>
      <c r="M117" s="92">
        <f t="shared" si="12"/>
        <v>21250000</v>
      </c>
      <c r="N117" s="271">
        <v>2022</v>
      </c>
      <c r="O117" s="123">
        <v>2024</v>
      </c>
      <c r="P117" s="122"/>
      <c r="Q117" s="271"/>
      <c r="R117" s="271"/>
      <c r="S117" s="123" t="s">
        <v>107</v>
      </c>
      <c r="T117" s="127"/>
      <c r="U117" s="127"/>
      <c r="V117" s="127" t="s">
        <v>107</v>
      </c>
      <c r="W117" s="127" t="s">
        <v>107</v>
      </c>
      <c r="X117" s="127"/>
      <c r="Y117" s="129" t="s">
        <v>329</v>
      </c>
      <c r="Z117" s="127" t="s">
        <v>166</v>
      </c>
    </row>
    <row r="118" spans="1:26" s="72" customFormat="1" ht="128" x14ac:dyDescent="0.2">
      <c r="A118" s="904">
        <v>114</v>
      </c>
      <c r="B118" s="85" t="s">
        <v>133</v>
      </c>
      <c r="C118" s="86" t="s">
        <v>218</v>
      </c>
      <c r="D118" s="86">
        <v>46770038</v>
      </c>
      <c r="E118" s="99">
        <v>102317381</v>
      </c>
      <c r="F118" s="267">
        <v>600081516</v>
      </c>
      <c r="G118" s="89" t="s">
        <v>236</v>
      </c>
      <c r="H118" s="90" t="s">
        <v>87</v>
      </c>
      <c r="I118" s="90" t="s">
        <v>99</v>
      </c>
      <c r="J118" s="90" t="s">
        <v>220</v>
      </c>
      <c r="K118" s="48" t="s">
        <v>330</v>
      </c>
      <c r="L118" s="120">
        <v>2000000</v>
      </c>
      <c r="M118" s="275">
        <f t="shared" si="12"/>
        <v>1700000</v>
      </c>
      <c r="N118" s="271">
        <v>2022</v>
      </c>
      <c r="O118" s="123">
        <v>2023</v>
      </c>
      <c r="P118" s="122"/>
      <c r="Q118" s="271"/>
      <c r="R118" s="271"/>
      <c r="S118" s="123"/>
      <c r="T118" s="127"/>
      <c r="U118" s="127"/>
      <c r="V118" s="127" t="s">
        <v>107</v>
      </c>
      <c r="W118" s="127"/>
      <c r="X118" s="127"/>
      <c r="Y118" s="129" t="s">
        <v>329</v>
      </c>
      <c r="Z118" s="127" t="s">
        <v>166</v>
      </c>
    </row>
    <row r="119" spans="1:26" s="72" customFormat="1" ht="129" thickBot="1" x14ac:dyDescent="0.25">
      <c r="A119" s="908">
        <v>115</v>
      </c>
      <c r="B119" s="101" t="s">
        <v>133</v>
      </c>
      <c r="C119" s="102" t="s">
        <v>218</v>
      </c>
      <c r="D119" s="102">
        <v>46770038</v>
      </c>
      <c r="E119" s="102">
        <v>102317381</v>
      </c>
      <c r="F119" s="276">
        <v>600081516</v>
      </c>
      <c r="G119" s="155" t="s">
        <v>236</v>
      </c>
      <c r="H119" s="104" t="s">
        <v>87</v>
      </c>
      <c r="I119" s="104" t="s">
        <v>99</v>
      </c>
      <c r="J119" s="104" t="s">
        <v>220</v>
      </c>
      <c r="K119" s="232" t="s">
        <v>250</v>
      </c>
      <c r="L119" s="105">
        <v>500000</v>
      </c>
      <c r="M119" s="106">
        <f t="shared" si="12"/>
        <v>425000</v>
      </c>
      <c r="N119" s="108">
        <v>2021</v>
      </c>
      <c r="O119" s="109">
        <v>2023</v>
      </c>
      <c r="P119" s="107"/>
      <c r="Q119" s="108"/>
      <c r="R119" s="108"/>
      <c r="S119" s="109"/>
      <c r="T119" s="104"/>
      <c r="U119" s="104"/>
      <c r="V119" s="104" t="s">
        <v>107</v>
      </c>
      <c r="W119" s="104"/>
      <c r="X119" s="104"/>
      <c r="Y119" s="103" t="s">
        <v>241</v>
      </c>
      <c r="Z119" s="104" t="s">
        <v>120</v>
      </c>
    </row>
    <row r="120" spans="1:26" s="72" customFormat="1" ht="192" x14ac:dyDescent="0.2">
      <c r="A120" s="906">
        <v>116</v>
      </c>
      <c r="B120" s="384" t="s">
        <v>499</v>
      </c>
      <c r="C120" s="385" t="s">
        <v>500</v>
      </c>
      <c r="D120" s="386">
        <v>72745096</v>
      </c>
      <c r="E120" s="386">
        <v>102317429</v>
      </c>
      <c r="F120" s="353">
        <v>600081842</v>
      </c>
      <c r="G120" s="387" t="s">
        <v>506</v>
      </c>
      <c r="H120" s="388" t="s">
        <v>507</v>
      </c>
      <c r="I120" s="388" t="s">
        <v>99</v>
      </c>
      <c r="J120" s="388" t="s">
        <v>502</v>
      </c>
      <c r="K120" s="387" t="s">
        <v>544</v>
      </c>
      <c r="L120" s="389">
        <v>12000000</v>
      </c>
      <c r="M120" s="390">
        <f>L120/100*85</f>
        <v>10200000</v>
      </c>
      <c r="N120" s="391">
        <v>2023</v>
      </c>
      <c r="O120" s="353">
        <v>2025</v>
      </c>
      <c r="P120" s="392"/>
      <c r="Q120" s="393" t="s">
        <v>107</v>
      </c>
      <c r="R120" s="393" t="s">
        <v>107</v>
      </c>
      <c r="S120" s="394" t="s">
        <v>107</v>
      </c>
      <c r="T120" s="395"/>
      <c r="U120" s="395"/>
      <c r="V120" s="395"/>
      <c r="W120" s="395"/>
      <c r="X120" s="395" t="s">
        <v>107</v>
      </c>
      <c r="Y120" s="384" t="s">
        <v>504</v>
      </c>
      <c r="Z120" s="353"/>
    </row>
    <row r="121" spans="1:26" s="72" customFormat="1" ht="192" x14ac:dyDescent="0.2">
      <c r="A121" s="904">
        <v>117</v>
      </c>
      <c r="B121" s="384" t="s">
        <v>499</v>
      </c>
      <c r="C121" s="385" t="s">
        <v>500</v>
      </c>
      <c r="D121" s="386">
        <v>72745096</v>
      </c>
      <c r="E121" s="386">
        <v>102317429</v>
      </c>
      <c r="F121" s="353">
        <v>600081842</v>
      </c>
      <c r="G121" s="387" t="s">
        <v>508</v>
      </c>
      <c r="H121" s="388" t="s">
        <v>507</v>
      </c>
      <c r="I121" s="388" t="s">
        <v>99</v>
      </c>
      <c r="J121" s="388" t="s">
        <v>502</v>
      </c>
      <c r="K121" s="387" t="s">
        <v>503</v>
      </c>
      <c r="L121" s="389">
        <v>2000000</v>
      </c>
      <c r="M121" s="390">
        <f t="shared" ref="M121:M133" si="13">L121/100*85</f>
        <v>1700000</v>
      </c>
      <c r="N121" s="391">
        <v>2023</v>
      </c>
      <c r="O121" s="353">
        <v>2025</v>
      </c>
      <c r="P121" s="392"/>
      <c r="Q121" s="393"/>
      <c r="R121" s="393"/>
      <c r="S121" s="394"/>
      <c r="T121" s="395"/>
      <c r="U121" s="395"/>
      <c r="V121" s="395"/>
      <c r="W121" s="395"/>
      <c r="X121" s="395"/>
      <c r="Y121" s="384" t="s">
        <v>504</v>
      </c>
      <c r="Z121" s="353"/>
    </row>
    <row r="122" spans="1:26" s="72" customFormat="1" ht="192" x14ac:dyDescent="0.2">
      <c r="A122" s="904">
        <v>118</v>
      </c>
      <c r="B122" s="384" t="s">
        <v>499</v>
      </c>
      <c r="C122" s="385" t="s">
        <v>500</v>
      </c>
      <c r="D122" s="386">
        <v>72745096</v>
      </c>
      <c r="E122" s="386">
        <v>102317429</v>
      </c>
      <c r="F122" s="353">
        <v>600081842</v>
      </c>
      <c r="G122" s="582" t="s">
        <v>509</v>
      </c>
      <c r="H122" s="388" t="s">
        <v>507</v>
      </c>
      <c r="I122" s="388" t="s">
        <v>99</v>
      </c>
      <c r="J122" s="388" t="s">
        <v>502</v>
      </c>
      <c r="K122" s="582" t="s">
        <v>510</v>
      </c>
      <c r="L122" s="653">
        <v>3000000</v>
      </c>
      <c r="M122" s="390">
        <f t="shared" si="13"/>
        <v>2550000</v>
      </c>
      <c r="N122" s="391">
        <v>2023</v>
      </c>
      <c r="O122" s="353">
        <v>2025</v>
      </c>
      <c r="P122" s="664"/>
      <c r="Q122" s="665"/>
      <c r="R122" s="665"/>
      <c r="S122" s="666"/>
      <c r="T122" s="667"/>
      <c r="U122" s="667"/>
      <c r="V122" s="667"/>
      <c r="W122" s="667"/>
      <c r="X122" s="667"/>
      <c r="Y122" s="384" t="s">
        <v>504</v>
      </c>
      <c r="Z122" s="657"/>
    </row>
    <row r="123" spans="1:26" s="72" customFormat="1" ht="192" x14ac:dyDescent="0.2">
      <c r="A123" s="904">
        <v>119</v>
      </c>
      <c r="B123" s="384" t="s">
        <v>499</v>
      </c>
      <c r="C123" s="385" t="s">
        <v>500</v>
      </c>
      <c r="D123" s="386">
        <v>72745096</v>
      </c>
      <c r="E123" s="386">
        <v>102317429</v>
      </c>
      <c r="F123" s="353">
        <v>600081842</v>
      </c>
      <c r="G123" s="582" t="s">
        <v>511</v>
      </c>
      <c r="H123" s="388" t="s">
        <v>507</v>
      </c>
      <c r="I123" s="388" t="s">
        <v>99</v>
      </c>
      <c r="J123" s="388" t="s">
        <v>502</v>
      </c>
      <c r="K123" s="582" t="s">
        <v>512</v>
      </c>
      <c r="L123" s="653">
        <v>1500000</v>
      </c>
      <c r="M123" s="390">
        <f t="shared" si="13"/>
        <v>1275000</v>
      </c>
      <c r="N123" s="391">
        <v>2023</v>
      </c>
      <c r="O123" s="353">
        <v>2025</v>
      </c>
      <c r="P123" s="664"/>
      <c r="Q123" s="665"/>
      <c r="R123" s="665"/>
      <c r="S123" s="666"/>
      <c r="T123" s="667"/>
      <c r="U123" s="667"/>
      <c r="V123" s="667"/>
      <c r="W123" s="667"/>
      <c r="X123" s="667"/>
      <c r="Y123" s="384" t="s">
        <v>504</v>
      </c>
      <c r="Z123" s="657"/>
    </row>
    <row r="124" spans="1:26" s="72" customFormat="1" ht="192" x14ac:dyDescent="0.2">
      <c r="A124" s="904">
        <v>120</v>
      </c>
      <c r="B124" s="384" t="s">
        <v>499</v>
      </c>
      <c r="C124" s="385" t="s">
        <v>500</v>
      </c>
      <c r="D124" s="386">
        <v>72745096</v>
      </c>
      <c r="E124" s="386">
        <v>102317429</v>
      </c>
      <c r="F124" s="353">
        <v>600081842</v>
      </c>
      <c r="G124" s="582" t="s">
        <v>513</v>
      </c>
      <c r="H124" s="388" t="s">
        <v>507</v>
      </c>
      <c r="I124" s="388" t="s">
        <v>99</v>
      </c>
      <c r="J124" s="388" t="s">
        <v>502</v>
      </c>
      <c r="K124" s="582" t="s">
        <v>514</v>
      </c>
      <c r="L124" s="653">
        <v>600000</v>
      </c>
      <c r="M124" s="390">
        <f t="shared" si="13"/>
        <v>510000</v>
      </c>
      <c r="N124" s="391">
        <v>2023</v>
      </c>
      <c r="O124" s="353">
        <v>2025</v>
      </c>
      <c r="P124" s="664"/>
      <c r="Q124" s="665"/>
      <c r="R124" s="665"/>
      <c r="S124" s="666"/>
      <c r="T124" s="667"/>
      <c r="U124" s="667"/>
      <c r="V124" s="667"/>
      <c r="W124" s="667" t="s">
        <v>107</v>
      </c>
      <c r="X124" s="667"/>
      <c r="Y124" s="384" t="s">
        <v>515</v>
      </c>
      <c r="Z124" s="657"/>
    </row>
    <row r="125" spans="1:26" s="72" customFormat="1" ht="192" x14ac:dyDescent="0.2">
      <c r="A125" s="904">
        <v>121</v>
      </c>
      <c r="B125" s="384" t="s">
        <v>499</v>
      </c>
      <c r="C125" s="385" t="s">
        <v>500</v>
      </c>
      <c r="D125" s="386">
        <v>72745096</v>
      </c>
      <c r="E125" s="386">
        <v>102317429</v>
      </c>
      <c r="F125" s="353">
        <v>600081842</v>
      </c>
      <c r="G125" s="582" t="s">
        <v>516</v>
      </c>
      <c r="H125" s="388" t="s">
        <v>507</v>
      </c>
      <c r="I125" s="388" t="s">
        <v>99</v>
      </c>
      <c r="J125" s="388" t="s">
        <v>502</v>
      </c>
      <c r="K125" s="582" t="s">
        <v>514</v>
      </c>
      <c r="L125" s="653">
        <v>600000</v>
      </c>
      <c r="M125" s="390">
        <f t="shared" si="13"/>
        <v>510000</v>
      </c>
      <c r="N125" s="391">
        <v>2023</v>
      </c>
      <c r="O125" s="353">
        <v>2025</v>
      </c>
      <c r="P125" s="664"/>
      <c r="Q125" s="665"/>
      <c r="R125" s="665"/>
      <c r="S125" s="666"/>
      <c r="T125" s="667"/>
      <c r="U125" s="667"/>
      <c r="V125" s="667"/>
      <c r="W125" s="667" t="s">
        <v>107</v>
      </c>
      <c r="X125" s="667"/>
      <c r="Y125" s="384" t="s">
        <v>515</v>
      </c>
      <c r="Z125" s="657"/>
    </row>
    <row r="126" spans="1:26" s="72" customFormat="1" ht="192" x14ac:dyDescent="0.2">
      <c r="A126" s="904">
        <v>122</v>
      </c>
      <c r="B126" s="384" t="s">
        <v>499</v>
      </c>
      <c r="C126" s="385" t="s">
        <v>500</v>
      </c>
      <c r="D126" s="386">
        <v>72745096</v>
      </c>
      <c r="E126" s="386">
        <v>102317429</v>
      </c>
      <c r="F126" s="353">
        <v>600081842</v>
      </c>
      <c r="G126" s="582" t="s">
        <v>517</v>
      </c>
      <c r="H126" s="388" t="s">
        <v>507</v>
      </c>
      <c r="I126" s="388" t="s">
        <v>99</v>
      </c>
      <c r="J126" s="388" t="s">
        <v>502</v>
      </c>
      <c r="K126" s="582" t="s">
        <v>518</v>
      </c>
      <c r="L126" s="653">
        <v>1000000</v>
      </c>
      <c r="M126" s="390">
        <f t="shared" si="13"/>
        <v>850000</v>
      </c>
      <c r="N126" s="391">
        <v>2023</v>
      </c>
      <c r="O126" s="353">
        <v>2025</v>
      </c>
      <c r="P126" s="664"/>
      <c r="Q126" s="665"/>
      <c r="R126" s="665"/>
      <c r="S126" s="666"/>
      <c r="T126" s="667"/>
      <c r="U126" s="667"/>
      <c r="V126" s="667"/>
      <c r="W126" s="667"/>
      <c r="X126" s="667"/>
      <c r="Y126" s="384" t="s">
        <v>504</v>
      </c>
      <c r="Z126" s="657"/>
    </row>
    <row r="127" spans="1:26" s="72" customFormat="1" ht="192" x14ac:dyDescent="0.2">
      <c r="A127" s="904">
        <v>123</v>
      </c>
      <c r="B127" s="384" t="s">
        <v>499</v>
      </c>
      <c r="C127" s="385" t="s">
        <v>500</v>
      </c>
      <c r="D127" s="386">
        <v>72745096</v>
      </c>
      <c r="E127" s="386">
        <v>102317429</v>
      </c>
      <c r="F127" s="353">
        <v>600081842</v>
      </c>
      <c r="G127" s="582" t="s">
        <v>519</v>
      </c>
      <c r="H127" s="388" t="s">
        <v>507</v>
      </c>
      <c r="I127" s="388" t="s">
        <v>99</v>
      </c>
      <c r="J127" s="388" t="s">
        <v>502</v>
      </c>
      <c r="K127" s="582" t="s">
        <v>520</v>
      </c>
      <c r="L127" s="653">
        <v>800000</v>
      </c>
      <c r="M127" s="390">
        <f t="shared" si="13"/>
        <v>680000</v>
      </c>
      <c r="N127" s="391">
        <v>2023</v>
      </c>
      <c r="O127" s="353">
        <v>2025</v>
      </c>
      <c r="P127" s="664"/>
      <c r="Q127" s="665"/>
      <c r="R127" s="665"/>
      <c r="S127" s="666"/>
      <c r="T127" s="667"/>
      <c r="U127" s="667"/>
      <c r="V127" s="667"/>
      <c r="W127" s="667"/>
      <c r="X127" s="667"/>
      <c r="Y127" s="384" t="s">
        <v>515</v>
      </c>
      <c r="Z127" s="657"/>
    </row>
    <row r="128" spans="1:26" s="72" customFormat="1" ht="192" x14ac:dyDescent="0.2">
      <c r="A128" s="904">
        <v>124</v>
      </c>
      <c r="B128" s="384" t="s">
        <v>499</v>
      </c>
      <c r="C128" s="385" t="s">
        <v>500</v>
      </c>
      <c r="D128" s="386">
        <v>72745096</v>
      </c>
      <c r="E128" s="386">
        <v>102317429</v>
      </c>
      <c r="F128" s="353">
        <v>600081842</v>
      </c>
      <c r="G128" s="582" t="s">
        <v>521</v>
      </c>
      <c r="H128" s="388" t="s">
        <v>507</v>
      </c>
      <c r="I128" s="388" t="s">
        <v>99</v>
      </c>
      <c r="J128" s="388" t="s">
        <v>502</v>
      </c>
      <c r="K128" s="582" t="s">
        <v>522</v>
      </c>
      <c r="L128" s="653">
        <v>1500000</v>
      </c>
      <c r="M128" s="390">
        <f t="shared" si="13"/>
        <v>1275000</v>
      </c>
      <c r="N128" s="391">
        <v>2023</v>
      </c>
      <c r="O128" s="353">
        <v>2025</v>
      </c>
      <c r="P128" s="664"/>
      <c r="Q128" s="665"/>
      <c r="R128" s="665"/>
      <c r="S128" s="666"/>
      <c r="T128" s="667"/>
      <c r="U128" s="667"/>
      <c r="V128" s="667"/>
      <c r="W128" s="667"/>
      <c r="X128" s="667"/>
      <c r="Y128" s="384" t="s">
        <v>504</v>
      </c>
      <c r="Z128" s="657"/>
    </row>
    <row r="129" spans="1:26" s="72" customFormat="1" ht="192" x14ac:dyDescent="0.2">
      <c r="A129" s="904">
        <v>125</v>
      </c>
      <c r="B129" s="384" t="s">
        <v>499</v>
      </c>
      <c r="C129" s="385" t="s">
        <v>500</v>
      </c>
      <c r="D129" s="386">
        <v>72745096</v>
      </c>
      <c r="E129" s="386">
        <v>102317429</v>
      </c>
      <c r="F129" s="353">
        <v>600081842</v>
      </c>
      <c r="G129" s="582" t="s">
        <v>523</v>
      </c>
      <c r="H129" s="388" t="s">
        <v>507</v>
      </c>
      <c r="I129" s="388" t="s">
        <v>99</v>
      </c>
      <c r="J129" s="388" t="s">
        <v>502</v>
      </c>
      <c r="K129" s="582" t="s">
        <v>524</v>
      </c>
      <c r="L129" s="653">
        <v>800000</v>
      </c>
      <c r="M129" s="390">
        <f t="shared" si="13"/>
        <v>680000</v>
      </c>
      <c r="N129" s="391">
        <v>2023</v>
      </c>
      <c r="O129" s="353">
        <v>2025</v>
      </c>
      <c r="P129" s="664"/>
      <c r="Q129" s="665"/>
      <c r="R129" s="665"/>
      <c r="S129" s="666"/>
      <c r="T129" s="667"/>
      <c r="U129" s="667"/>
      <c r="V129" s="667"/>
      <c r="W129" s="667"/>
      <c r="X129" s="667"/>
      <c r="Y129" s="384" t="s">
        <v>515</v>
      </c>
      <c r="Z129" s="657"/>
    </row>
    <row r="130" spans="1:26" s="72" customFormat="1" ht="192" x14ac:dyDescent="0.2">
      <c r="A130" s="904">
        <v>126</v>
      </c>
      <c r="B130" s="384" t="s">
        <v>499</v>
      </c>
      <c r="C130" s="385" t="s">
        <v>500</v>
      </c>
      <c r="D130" s="386">
        <v>72745096</v>
      </c>
      <c r="E130" s="386">
        <v>102317429</v>
      </c>
      <c r="F130" s="353">
        <v>600081842</v>
      </c>
      <c r="G130" s="582" t="s">
        <v>525</v>
      </c>
      <c r="H130" s="388" t="s">
        <v>507</v>
      </c>
      <c r="I130" s="388" t="s">
        <v>99</v>
      </c>
      <c r="J130" s="388" t="s">
        <v>502</v>
      </c>
      <c r="K130" s="582" t="s">
        <v>526</v>
      </c>
      <c r="L130" s="653">
        <v>500000</v>
      </c>
      <c r="M130" s="390">
        <f t="shared" si="13"/>
        <v>425000</v>
      </c>
      <c r="N130" s="391">
        <v>2023</v>
      </c>
      <c r="O130" s="353">
        <v>2025</v>
      </c>
      <c r="P130" s="664"/>
      <c r="Q130" s="665"/>
      <c r="R130" s="665"/>
      <c r="S130" s="666"/>
      <c r="T130" s="667"/>
      <c r="U130" s="667"/>
      <c r="V130" s="667"/>
      <c r="W130" s="667"/>
      <c r="X130" s="667"/>
      <c r="Y130" s="384" t="s">
        <v>504</v>
      </c>
      <c r="Z130" s="657"/>
    </row>
    <row r="131" spans="1:26" s="72" customFormat="1" ht="192" x14ac:dyDescent="0.2">
      <c r="A131" s="904">
        <v>127</v>
      </c>
      <c r="B131" s="384" t="s">
        <v>499</v>
      </c>
      <c r="C131" s="385" t="s">
        <v>500</v>
      </c>
      <c r="D131" s="386">
        <v>72745096</v>
      </c>
      <c r="E131" s="386">
        <v>102317429</v>
      </c>
      <c r="F131" s="353">
        <v>600081842</v>
      </c>
      <c r="G131" s="582" t="s">
        <v>527</v>
      </c>
      <c r="H131" s="388" t="s">
        <v>507</v>
      </c>
      <c r="I131" s="388" t="s">
        <v>99</v>
      </c>
      <c r="J131" s="388" t="s">
        <v>502</v>
      </c>
      <c r="K131" s="582" t="s">
        <v>528</v>
      </c>
      <c r="L131" s="653">
        <v>1000000</v>
      </c>
      <c r="M131" s="390">
        <f t="shared" si="13"/>
        <v>850000</v>
      </c>
      <c r="N131" s="391">
        <v>2023</v>
      </c>
      <c r="O131" s="353">
        <v>2025</v>
      </c>
      <c r="P131" s="664"/>
      <c r="Q131" s="665"/>
      <c r="R131" s="665"/>
      <c r="S131" s="666"/>
      <c r="T131" s="667"/>
      <c r="U131" s="667"/>
      <c r="V131" s="667" t="s">
        <v>107</v>
      </c>
      <c r="W131" s="667"/>
      <c r="X131" s="667"/>
      <c r="Y131" s="384" t="s">
        <v>504</v>
      </c>
      <c r="Z131" s="657"/>
    </row>
    <row r="132" spans="1:26" s="72" customFormat="1" ht="192" x14ac:dyDescent="0.2">
      <c r="A132" s="904">
        <v>128</v>
      </c>
      <c r="B132" s="384" t="s">
        <v>499</v>
      </c>
      <c r="C132" s="385" t="s">
        <v>500</v>
      </c>
      <c r="D132" s="386">
        <v>72745096</v>
      </c>
      <c r="E132" s="386">
        <v>102317429</v>
      </c>
      <c r="F132" s="353">
        <v>600081842</v>
      </c>
      <c r="G132" s="582" t="s">
        <v>325</v>
      </c>
      <c r="H132" s="388" t="s">
        <v>507</v>
      </c>
      <c r="I132" s="388" t="s">
        <v>99</v>
      </c>
      <c r="J132" s="388" t="s">
        <v>502</v>
      </c>
      <c r="K132" s="582" t="s">
        <v>529</v>
      </c>
      <c r="L132" s="653">
        <v>2000000</v>
      </c>
      <c r="M132" s="390">
        <f t="shared" si="13"/>
        <v>1700000</v>
      </c>
      <c r="N132" s="391">
        <v>2023</v>
      </c>
      <c r="O132" s="353">
        <v>2025</v>
      </c>
      <c r="P132" s="664" t="s">
        <v>107</v>
      </c>
      <c r="Q132" s="665" t="s">
        <v>107</v>
      </c>
      <c r="R132" s="665" t="s">
        <v>107</v>
      </c>
      <c r="S132" s="666" t="s">
        <v>107</v>
      </c>
      <c r="T132" s="667"/>
      <c r="U132" s="667"/>
      <c r="V132" s="667"/>
      <c r="W132" s="667"/>
      <c r="X132" s="667"/>
      <c r="Y132" s="384" t="s">
        <v>515</v>
      </c>
      <c r="Z132" s="657"/>
    </row>
    <row r="133" spans="1:26" s="72" customFormat="1" ht="193" thickBot="1" x14ac:dyDescent="0.25">
      <c r="A133" s="908">
        <v>129</v>
      </c>
      <c r="B133" s="343" t="s">
        <v>499</v>
      </c>
      <c r="C133" s="344" t="s">
        <v>500</v>
      </c>
      <c r="D133" s="350">
        <v>72745096</v>
      </c>
      <c r="E133" s="350">
        <v>102317429</v>
      </c>
      <c r="F133" s="351">
        <v>600081842</v>
      </c>
      <c r="G133" s="345" t="s">
        <v>530</v>
      </c>
      <c r="H133" s="346" t="s">
        <v>507</v>
      </c>
      <c r="I133" s="346" t="s">
        <v>99</v>
      </c>
      <c r="J133" s="346" t="s">
        <v>502</v>
      </c>
      <c r="K133" s="345" t="s">
        <v>531</v>
      </c>
      <c r="L133" s="347">
        <v>1000000</v>
      </c>
      <c r="M133" s="348">
        <f t="shared" si="13"/>
        <v>850000</v>
      </c>
      <c r="N133" s="349">
        <v>2023</v>
      </c>
      <c r="O133" s="351">
        <v>2025</v>
      </c>
      <c r="P133" s="627" t="s">
        <v>107</v>
      </c>
      <c r="Q133" s="628" t="s">
        <v>107</v>
      </c>
      <c r="R133" s="628" t="s">
        <v>107</v>
      </c>
      <c r="S133" s="629"/>
      <c r="T133" s="352"/>
      <c r="U133" s="352"/>
      <c r="V133" s="352"/>
      <c r="W133" s="352"/>
      <c r="X133" s="352"/>
      <c r="Y133" s="343" t="s">
        <v>504</v>
      </c>
      <c r="Z133" s="351"/>
    </row>
    <row r="134" spans="1:26" s="72" customFormat="1" ht="129" thickBot="1" x14ac:dyDescent="0.25">
      <c r="A134" s="909">
        <v>130</v>
      </c>
      <c r="B134" s="150" t="s">
        <v>320</v>
      </c>
      <c r="C134" s="152" t="s">
        <v>117</v>
      </c>
      <c r="D134" s="152">
        <v>46768793</v>
      </c>
      <c r="E134" s="152">
        <v>16610136</v>
      </c>
      <c r="F134" s="277">
        <v>46768793</v>
      </c>
      <c r="G134" s="232" t="s">
        <v>321</v>
      </c>
      <c r="H134" s="278" t="s">
        <v>87</v>
      </c>
      <c r="I134" s="278" t="s">
        <v>99</v>
      </c>
      <c r="J134" s="278" t="s">
        <v>99</v>
      </c>
      <c r="K134" s="232" t="s">
        <v>322</v>
      </c>
      <c r="L134" s="740">
        <v>25000000</v>
      </c>
      <c r="M134" s="741">
        <f t="shared" ref="M134" si="14">L134/100*85</f>
        <v>21250000</v>
      </c>
      <c r="N134" s="798">
        <v>2024</v>
      </c>
      <c r="O134" s="743">
        <v>2025</v>
      </c>
      <c r="P134" s="281"/>
      <c r="Q134" s="282"/>
      <c r="R134" s="282"/>
      <c r="S134" s="283"/>
      <c r="T134" s="183"/>
      <c r="U134" s="183"/>
      <c r="V134" s="183"/>
      <c r="W134" s="183"/>
      <c r="X134" s="183"/>
      <c r="Y134" s="232" t="s">
        <v>323</v>
      </c>
      <c r="Z134" s="278" t="s">
        <v>120</v>
      </c>
    </row>
    <row r="135" spans="1:26" s="72" customFormat="1" x14ac:dyDescent="0.2">
      <c r="A135" s="284"/>
      <c r="B135" s="119"/>
      <c r="C135" s="285"/>
      <c r="D135" s="285"/>
      <c r="E135" s="285"/>
      <c r="F135" s="285"/>
      <c r="G135" s="285"/>
      <c r="H135" s="285"/>
      <c r="I135" s="285"/>
      <c r="J135" s="286"/>
      <c r="K135" s="285"/>
      <c r="L135" s="287"/>
      <c r="M135" s="287"/>
      <c r="N135" s="285"/>
      <c r="O135" s="285"/>
      <c r="P135" s="284"/>
      <c r="Q135" s="284"/>
      <c r="R135" s="284"/>
      <c r="S135" s="284"/>
      <c r="T135" s="284"/>
      <c r="U135" s="284"/>
      <c r="V135" s="284"/>
      <c r="W135" s="284"/>
      <c r="X135" s="284"/>
      <c r="Y135" s="285"/>
      <c r="Z135" s="285"/>
    </row>
    <row r="136" spans="1:26" s="72" customFormat="1" x14ac:dyDescent="0.2">
      <c r="A136" s="284"/>
      <c r="B136" s="119"/>
      <c r="C136" s="285"/>
      <c r="D136" s="285"/>
      <c r="E136" s="285"/>
      <c r="F136" s="285"/>
      <c r="G136" s="285"/>
      <c r="H136" s="285"/>
      <c r="I136" s="285"/>
      <c r="J136" s="286"/>
      <c r="K136" s="285"/>
      <c r="L136" s="287"/>
      <c r="M136" s="287"/>
      <c r="N136" s="285"/>
      <c r="O136" s="285"/>
      <c r="P136" s="284"/>
      <c r="Q136" s="284"/>
      <c r="R136" s="284"/>
      <c r="S136" s="284"/>
      <c r="T136" s="284"/>
      <c r="U136" s="284"/>
      <c r="V136" s="284"/>
      <c r="W136" s="284"/>
      <c r="X136" s="284"/>
      <c r="Y136" s="285"/>
      <c r="Z136" s="285"/>
    </row>
    <row r="137" spans="1:26" s="72" customFormat="1" x14ac:dyDescent="0.2">
      <c r="A137" s="284"/>
      <c r="B137" s="119"/>
      <c r="C137" s="285"/>
      <c r="D137" s="285"/>
      <c r="E137" s="285"/>
      <c r="F137" s="285"/>
      <c r="G137" s="285"/>
      <c r="H137" s="285"/>
      <c r="I137" s="285"/>
      <c r="J137" s="286"/>
      <c r="K137" s="285"/>
      <c r="L137" s="287"/>
      <c r="M137" s="287"/>
      <c r="N137" s="285"/>
      <c r="O137" s="285"/>
      <c r="P137" s="284"/>
      <c r="Q137" s="284"/>
      <c r="R137" s="284"/>
      <c r="S137" s="284"/>
      <c r="T137" s="284"/>
      <c r="U137" s="284"/>
      <c r="V137" s="284"/>
      <c r="W137" s="284"/>
      <c r="X137" s="284"/>
      <c r="Y137" s="285"/>
      <c r="Z137" s="285"/>
    </row>
    <row r="138" spans="1:26" s="72" customFormat="1" x14ac:dyDescent="0.2">
      <c r="A138" s="23" t="s">
        <v>532</v>
      </c>
      <c r="B138" s="119"/>
      <c r="C138" s="285"/>
      <c r="D138" s="285"/>
      <c r="E138" s="285"/>
      <c r="F138" s="285"/>
      <c r="G138" s="285"/>
      <c r="H138" s="285"/>
      <c r="I138" s="285"/>
      <c r="J138" s="286"/>
      <c r="K138" s="285"/>
      <c r="L138" s="287"/>
      <c r="M138" s="287"/>
      <c r="N138" s="285"/>
      <c r="O138" s="285"/>
      <c r="P138" s="284"/>
      <c r="Q138" s="284"/>
      <c r="R138" s="284"/>
      <c r="S138" s="284"/>
      <c r="T138" s="284"/>
      <c r="U138" s="284"/>
      <c r="V138" s="284"/>
      <c r="W138" s="284"/>
      <c r="X138" s="284"/>
      <c r="Y138" s="285"/>
      <c r="Z138" s="285"/>
    </row>
    <row r="139" spans="1:26" s="72" customFormat="1" x14ac:dyDescent="0.2">
      <c r="A139" s="23"/>
      <c r="B139" s="119"/>
      <c r="C139" s="285"/>
      <c r="D139" s="285"/>
      <c r="E139" s="285"/>
      <c r="F139" s="285"/>
      <c r="G139" s="285"/>
      <c r="H139" s="285"/>
      <c r="I139" s="285"/>
      <c r="J139" s="286"/>
      <c r="K139" s="285"/>
      <c r="L139" s="287"/>
      <c r="M139" s="287"/>
      <c r="N139" s="285"/>
      <c r="O139" s="285"/>
      <c r="P139" s="284"/>
      <c r="Q139" s="284"/>
      <c r="R139" s="284"/>
      <c r="S139" s="284"/>
      <c r="T139" s="284"/>
      <c r="U139" s="284"/>
      <c r="V139" s="284"/>
      <c r="W139" s="284"/>
      <c r="X139" s="284"/>
      <c r="Y139" s="285"/>
      <c r="Z139" s="285"/>
    </row>
    <row r="140" spans="1:26" s="72" customFormat="1" x14ac:dyDescent="0.2">
      <c r="A140" s="23"/>
      <c r="B140" s="119"/>
      <c r="C140" s="285"/>
      <c r="D140" s="285"/>
      <c r="E140" s="285"/>
      <c r="F140" s="285"/>
      <c r="G140" s="285"/>
      <c r="H140" s="285"/>
      <c r="I140" s="285"/>
      <c r="J140" s="286"/>
      <c r="K140" s="285"/>
      <c r="L140" s="287"/>
      <c r="M140" s="287"/>
      <c r="N140" s="285"/>
      <c r="O140" s="285"/>
      <c r="P140" s="284"/>
      <c r="Q140" s="284"/>
      <c r="R140" s="284"/>
      <c r="S140" s="284"/>
      <c r="T140" s="284"/>
      <c r="U140" s="284"/>
      <c r="V140" s="284"/>
      <c r="W140" s="284"/>
      <c r="X140" s="284"/>
      <c r="Y140" s="285"/>
      <c r="Z140" s="285"/>
    </row>
    <row r="141" spans="1:26" s="72" customFormat="1" x14ac:dyDescent="0.2">
      <c r="A141" s="23"/>
      <c r="B141" s="119"/>
      <c r="C141" s="285"/>
      <c r="D141" s="285"/>
      <c r="E141" s="285"/>
      <c r="F141" s="285"/>
      <c r="G141" s="285"/>
      <c r="H141" s="285"/>
      <c r="I141" s="285"/>
      <c r="J141" s="286"/>
      <c r="K141" s="285"/>
      <c r="L141" s="287"/>
      <c r="M141" s="287"/>
      <c r="N141" s="285"/>
      <c r="O141" s="285"/>
      <c r="P141" s="284"/>
      <c r="Q141" s="284"/>
      <c r="R141" s="284"/>
      <c r="S141" s="284"/>
      <c r="T141" s="284"/>
      <c r="U141" s="284"/>
      <c r="V141" s="284"/>
      <c r="W141" s="284"/>
      <c r="X141" s="284"/>
      <c r="Y141" s="285"/>
      <c r="Z141" s="285"/>
    </row>
    <row r="142" spans="1:26" s="72" customFormat="1" x14ac:dyDescent="0.2">
      <c r="A142" s="23"/>
      <c r="B142" s="119"/>
      <c r="C142" s="285"/>
      <c r="D142" s="285"/>
      <c r="E142" s="285"/>
      <c r="F142" s="285"/>
      <c r="G142" s="285"/>
      <c r="H142" s="285"/>
      <c r="I142" s="285"/>
      <c r="J142" s="286"/>
      <c r="K142" s="285"/>
      <c r="L142" s="287"/>
      <c r="M142" s="287"/>
      <c r="N142" s="285"/>
      <c r="O142" s="285"/>
      <c r="P142" s="284"/>
      <c r="Q142" s="284"/>
      <c r="R142" s="284"/>
      <c r="S142" s="284"/>
      <c r="T142" s="284"/>
      <c r="U142" s="284"/>
      <c r="V142" s="284"/>
      <c r="W142" s="284"/>
      <c r="X142" s="284"/>
      <c r="Y142" s="285"/>
      <c r="Z142" s="285"/>
    </row>
    <row r="143" spans="1:26" s="72" customFormat="1" x14ac:dyDescent="0.2">
      <c r="A143" s="23" t="s">
        <v>27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85"/>
      <c r="L143" s="287"/>
      <c r="M143" s="287"/>
      <c r="N143" s="285"/>
      <c r="O143" s="285"/>
      <c r="P143" s="284"/>
      <c r="Q143" s="284"/>
      <c r="R143" s="284"/>
      <c r="S143" s="284"/>
      <c r="T143" s="284"/>
      <c r="U143" s="284"/>
      <c r="V143" s="284"/>
      <c r="W143" s="284"/>
      <c r="X143" s="284"/>
      <c r="Y143" s="285"/>
      <c r="Z143" s="285"/>
    </row>
    <row r="144" spans="1:26" s="72" customFormat="1" x14ac:dyDescent="0.2">
      <c r="A144" s="72" t="s">
        <v>36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85"/>
      <c r="L144" s="287"/>
      <c r="M144" s="287"/>
      <c r="N144" s="285"/>
      <c r="O144" s="285"/>
      <c r="P144" s="284"/>
      <c r="Q144" s="284"/>
      <c r="R144" s="284"/>
      <c r="S144" s="284"/>
      <c r="T144" s="284"/>
      <c r="U144" s="284"/>
      <c r="V144" s="284"/>
      <c r="W144" s="284"/>
      <c r="X144" s="284"/>
      <c r="Y144" s="285"/>
      <c r="Z144" s="285"/>
    </row>
    <row r="145" spans="1:26" s="72" customForma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85"/>
      <c r="L145" s="287"/>
      <c r="M145" s="287"/>
      <c r="N145" s="285"/>
      <c r="O145" s="285"/>
      <c r="P145" s="284"/>
      <c r="Q145" s="284"/>
      <c r="R145" s="284"/>
      <c r="S145" s="284"/>
      <c r="T145" s="284"/>
      <c r="U145" s="284"/>
      <c r="V145" s="284"/>
      <c r="W145" s="284"/>
      <c r="X145" s="284"/>
      <c r="Y145" s="285"/>
      <c r="Z145" s="285"/>
    </row>
    <row r="146" spans="1:26" s="72" customFormat="1" ht="15" customHeight="1" x14ac:dyDescent="0.2">
      <c r="A146" s="23" t="s">
        <v>401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85"/>
      <c r="L146" s="287"/>
      <c r="M146" s="287"/>
      <c r="N146" s="285"/>
      <c r="O146" s="285"/>
      <c r="P146" s="284"/>
      <c r="Q146" s="284"/>
      <c r="R146" s="284"/>
      <c r="S146" s="284"/>
      <c r="T146" s="284"/>
      <c r="U146" s="284"/>
      <c r="V146" s="284"/>
      <c r="W146" s="284"/>
      <c r="X146" s="284"/>
      <c r="Y146" s="285"/>
      <c r="Z146" s="285"/>
    </row>
    <row r="147" spans="1:26" s="72" customFormat="1" ht="15" customHeight="1" x14ac:dyDescent="0.2">
      <c r="A147" s="23" t="s">
        <v>402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85"/>
      <c r="L147" s="287"/>
      <c r="M147" s="287"/>
      <c r="N147" s="285"/>
      <c r="O147" s="285"/>
      <c r="P147" s="284"/>
      <c r="Q147" s="284"/>
      <c r="R147" s="284"/>
      <c r="S147" s="284"/>
      <c r="T147" s="284"/>
      <c r="U147" s="284"/>
      <c r="V147" s="284"/>
      <c r="W147" s="284"/>
      <c r="X147" s="284"/>
      <c r="Y147" s="285"/>
      <c r="Z147" s="285"/>
    </row>
    <row r="148" spans="1:26" s="72" customFormat="1" ht="15" customHeight="1" x14ac:dyDescent="0.2">
      <c r="A148" s="23" t="s">
        <v>403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85"/>
      <c r="L148" s="287"/>
      <c r="M148" s="287"/>
      <c r="N148" s="285"/>
      <c r="O148" s="285"/>
      <c r="P148" s="284"/>
      <c r="Q148" s="284"/>
      <c r="R148" s="284"/>
      <c r="S148" s="284"/>
      <c r="T148" s="284"/>
      <c r="U148" s="284"/>
      <c r="V148" s="284"/>
      <c r="W148" s="284"/>
      <c r="X148" s="284"/>
      <c r="Y148" s="285"/>
      <c r="Z148" s="285"/>
    </row>
    <row r="149" spans="1:26" s="72" customFormat="1" ht="1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85"/>
      <c r="L149" s="287"/>
      <c r="M149" s="287"/>
      <c r="N149" s="285"/>
      <c r="O149" s="285"/>
      <c r="P149" s="284"/>
      <c r="Q149" s="284"/>
      <c r="R149" s="284"/>
      <c r="S149" s="284"/>
      <c r="T149" s="284"/>
      <c r="U149" s="284"/>
      <c r="V149" s="284"/>
      <c r="W149" s="284"/>
      <c r="X149" s="284"/>
      <c r="Y149" s="285"/>
      <c r="Z149" s="285"/>
    </row>
    <row r="150" spans="1:26" s="72" customFormat="1" ht="15" customHeight="1" x14ac:dyDescent="0.2">
      <c r="A150" s="23" t="s">
        <v>37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85"/>
      <c r="L150" s="287"/>
      <c r="M150" s="287"/>
      <c r="N150" s="285"/>
      <c r="O150" s="285"/>
      <c r="P150" s="284"/>
      <c r="Q150" s="284"/>
      <c r="R150" s="284"/>
      <c r="S150" s="284"/>
      <c r="T150" s="284"/>
      <c r="U150" s="284"/>
      <c r="V150" s="284"/>
      <c r="W150" s="284"/>
      <c r="X150" s="284"/>
      <c r="Y150" s="285"/>
      <c r="Z150" s="285"/>
    </row>
    <row r="151" spans="1:26" s="72" customFormat="1" ht="1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85"/>
      <c r="L151" s="287"/>
      <c r="M151" s="287"/>
      <c r="N151" s="285"/>
      <c r="O151" s="285"/>
      <c r="P151" s="284"/>
      <c r="Q151" s="284"/>
      <c r="R151" s="284"/>
      <c r="S151" s="284"/>
      <c r="T151" s="284"/>
      <c r="U151" s="284"/>
      <c r="V151" s="284"/>
      <c r="W151" s="284"/>
      <c r="X151" s="284"/>
      <c r="Y151" s="285"/>
      <c r="Z151" s="285"/>
    </row>
    <row r="152" spans="1:26" s="72" customFormat="1" ht="15" customHeight="1" x14ac:dyDescent="0.2">
      <c r="A152" s="23" t="s">
        <v>66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85"/>
      <c r="L152" s="287"/>
      <c r="M152" s="287"/>
      <c r="N152" s="285"/>
      <c r="O152" s="285"/>
      <c r="P152" s="284"/>
      <c r="Q152" s="284"/>
      <c r="R152" s="284"/>
      <c r="S152" s="284"/>
      <c r="T152" s="284"/>
      <c r="U152" s="284"/>
      <c r="V152" s="284"/>
      <c r="W152" s="284"/>
      <c r="X152" s="284"/>
      <c r="Y152" s="285"/>
      <c r="Z152" s="285"/>
    </row>
    <row r="153" spans="1:26" s="72" customFormat="1" ht="15" customHeight="1" x14ac:dyDescent="0.2">
      <c r="A153" s="23" t="s">
        <v>62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85"/>
      <c r="L153" s="287"/>
      <c r="M153" s="287"/>
      <c r="N153" s="285"/>
      <c r="O153" s="285"/>
      <c r="P153" s="284"/>
      <c r="Q153" s="284"/>
      <c r="R153" s="284"/>
      <c r="S153" s="284"/>
      <c r="T153" s="284"/>
      <c r="U153" s="284"/>
      <c r="V153" s="284"/>
      <c r="W153" s="284"/>
      <c r="X153" s="284"/>
      <c r="Y153" s="285"/>
      <c r="Z153" s="285"/>
    </row>
    <row r="154" spans="1:26" s="72" customFormat="1" ht="15" customHeight="1" x14ac:dyDescent="0.2">
      <c r="A154" s="23" t="s">
        <v>58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85"/>
      <c r="L154" s="287"/>
      <c r="M154" s="287"/>
      <c r="N154" s="285"/>
      <c r="O154" s="285"/>
      <c r="P154" s="284"/>
      <c r="Q154" s="284"/>
      <c r="R154" s="284"/>
      <c r="S154" s="284"/>
      <c r="T154" s="284"/>
      <c r="U154" s="284"/>
      <c r="V154" s="284"/>
      <c r="W154" s="284"/>
      <c r="X154" s="284"/>
      <c r="Y154" s="285"/>
      <c r="Z154" s="285"/>
    </row>
    <row r="155" spans="1:26" s="72" customFormat="1" ht="15" customHeight="1" x14ac:dyDescent="0.2">
      <c r="A155" s="23" t="s">
        <v>59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85"/>
      <c r="L155" s="287"/>
      <c r="M155" s="287"/>
      <c r="N155" s="285"/>
      <c r="O155" s="285"/>
      <c r="P155" s="284"/>
      <c r="Q155" s="284"/>
      <c r="R155" s="284"/>
      <c r="S155" s="284"/>
      <c r="T155" s="284"/>
      <c r="U155" s="284"/>
      <c r="V155" s="284"/>
      <c r="W155" s="284"/>
      <c r="X155" s="284"/>
      <c r="Y155" s="285"/>
      <c r="Z155" s="285"/>
    </row>
    <row r="156" spans="1:26" s="72" customFormat="1" ht="15" customHeight="1" x14ac:dyDescent="0.2">
      <c r="A156" s="23" t="s">
        <v>60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85"/>
      <c r="L156" s="287"/>
      <c r="M156" s="287"/>
      <c r="N156" s="285"/>
      <c r="O156" s="285"/>
      <c r="P156" s="284"/>
      <c r="Q156" s="284"/>
      <c r="R156" s="284"/>
      <c r="S156" s="284"/>
      <c r="T156" s="284"/>
      <c r="U156" s="284"/>
      <c r="V156" s="284"/>
      <c r="W156" s="284"/>
      <c r="X156" s="284"/>
      <c r="Y156" s="285"/>
      <c r="Z156" s="285"/>
    </row>
    <row r="157" spans="1:26" s="72" customFormat="1" ht="15" customHeight="1" x14ac:dyDescent="0.2">
      <c r="A157" s="23" t="s">
        <v>61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85"/>
      <c r="L157" s="287"/>
      <c r="M157" s="287"/>
      <c r="N157" s="285"/>
      <c r="O157" s="285"/>
      <c r="P157" s="284"/>
      <c r="Q157" s="284"/>
      <c r="R157" s="284"/>
      <c r="S157" s="284"/>
      <c r="T157" s="284"/>
      <c r="U157" s="284"/>
      <c r="V157" s="284"/>
      <c r="W157" s="284"/>
      <c r="X157" s="284"/>
      <c r="Y157" s="285"/>
      <c r="Z157" s="285"/>
    </row>
    <row r="158" spans="1:26" s="72" customFormat="1" ht="15" customHeight="1" x14ac:dyDescent="0.2">
      <c r="A158" s="23" t="s">
        <v>404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85"/>
      <c r="L158" s="287"/>
      <c r="M158" s="287"/>
      <c r="N158" s="285"/>
      <c r="O158" s="285"/>
      <c r="P158" s="284"/>
      <c r="Q158" s="284"/>
      <c r="R158" s="284"/>
      <c r="S158" s="284"/>
      <c r="T158" s="284"/>
      <c r="U158" s="284"/>
      <c r="V158" s="284"/>
      <c r="W158" s="284"/>
      <c r="X158" s="284"/>
      <c r="Y158" s="285"/>
      <c r="Z158" s="285"/>
    </row>
    <row r="159" spans="1:26" s="72" customFormat="1" ht="15" customHeight="1" x14ac:dyDescent="0.2">
      <c r="A159" s="23" t="s">
        <v>64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85"/>
      <c r="L159" s="287"/>
      <c r="M159" s="287"/>
      <c r="N159" s="285"/>
      <c r="O159" s="285"/>
      <c r="P159" s="284"/>
      <c r="Q159" s="284"/>
      <c r="R159" s="284"/>
      <c r="S159" s="284"/>
      <c r="T159" s="284"/>
      <c r="U159" s="284"/>
      <c r="V159" s="284"/>
      <c r="W159" s="284"/>
      <c r="X159" s="284"/>
      <c r="Y159" s="285"/>
      <c r="Z159" s="285"/>
    </row>
    <row r="160" spans="1:26" s="72" customFormat="1" ht="15" customHeight="1" x14ac:dyDescent="0.2">
      <c r="A160" s="23" t="s">
        <v>63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85"/>
      <c r="L160" s="287"/>
      <c r="M160" s="287"/>
      <c r="N160" s="285"/>
      <c r="O160" s="285"/>
      <c r="P160" s="284"/>
      <c r="Q160" s="284"/>
      <c r="R160" s="284"/>
      <c r="S160" s="284"/>
      <c r="T160" s="284"/>
      <c r="U160" s="284"/>
      <c r="V160" s="284"/>
      <c r="W160" s="284"/>
      <c r="X160" s="284"/>
      <c r="Y160" s="285"/>
      <c r="Z160" s="285"/>
    </row>
    <row r="161" spans="1:26" s="72" customFormat="1" ht="15" customHeight="1" x14ac:dyDescent="0.2">
      <c r="A161" s="23" t="s">
        <v>65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85"/>
      <c r="L161" s="287"/>
      <c r="M161" s="287"/>
      <c r="N161" s="285"/>
      <c r="O161" s="285"/>
      <c r="P161" s="284"/>
      <c r="Q161" s="284"/>
      <c r="R161" s="284"/>
      <c r="S161" s="284"/>
      <c r="T161" s="284"/>
      <c r="U161" s="284"/>
      <c r="V161" s="284"/>
      <c r="W161" s="284"/>
      <c r="X161" s="284"/>
      <c r="Y161" s="285"/>
      <c r="Z161" s="285"/>
    </row>
    <row r="162" spans="1:26" s="72" customFormat="1" ht="15" customHeight="1" x14ac:dyDescent="0.2">
      <c r="A162" s="23" t="s">
        <v>39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85"/>
      <c r="L162" s="287"/>
      <c r="M162" s="287"/>
      <c r="N162" s="285"/>
      <c r="O162" s="285"/>
      <c r="P162" s="284"/>
      <c r="Q162" s="284"/>
      <c r="R162" s="284"/>
      <c r="S162" s="284"/>
      <c r="T162" s="284"/>
      <c r="U162" s="284"/>
      <c r="V162" s="284"/>
      <c r="W162" s="284"/>
      <c r="X162" s="284"/>
      <c r="Y162" s="285"/>
      <c r="Z162" s="285"/>
    </row>
    <row r="163" spans="1:26" s="72" customForma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85"/>
      <c r="L163" s="287"/>
      <c r="M163" s="287"/>
      <c r="N163" s="285"/>
      <c r="O163" s="285"/>
      <c r="P163" s="284"/>
      <c r="Q163" s="284"/>
      <c r="R163" s="284"/>
      <c r="S163" s="284"/>
      <c r="T163" s="284"/>
      <c r="U163" s="284"/>
      <c r="V163" s="284"/>
      <c r="W163" s="284"/>
      <c r="X163" s="284"/>
      <c r="Y163" s="285"/>
      <c r="Z163" s="285"/>
    </row>
    <row r="164" spans="1:26" s="72" customFormat="1" x14ac:dyDescent="0.2">
      <c r="A164" s="23" t="s">
        <v>67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85"/>
      <c r="L164" s="287"/>
      <c r="M164" s="287"/>
      <c r="N164" s="285"/>
      <c r="O164" s="285"/>
      <c r="P164" s="284"/>
      <c r="Q164" s="284"/>
      <c r="R164" s="284"/>
      <c r="S164" s="284"/>
      <c r="T164" s="284"/>
      <c r="U164" s="284"/>
      <c r="V164" s="284"/>
      <c r="W164" s="284"/>
      <c r="X164" s="284"/>
      <c r="Y164" s="285"/>
      <c r="Z164" s="285"/>
    </row>
    <row r="165" spans="1:26" s="72" customFormat="1" x14ac:dyDescent="0.2">
      <c r="A165" s="23" t="s">
        <v>54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85"/>
      <c r="L165" s="287"/>
      <c r="M165" s="287"/>
      <c r="N165" s="285"/>
      <c r="O165" s="285"/>
      <c r="P165" s="284"/>
      <c r="Q165" s="284"/>
      <c r="R165" s="284"/>
      <c r="S165" s="284"/>
      <c r="T165" s="284"/>
      <c r="U165" s="284"/>
      <c r="V165" s="284"/>
      <c r="W165" s="284"/>
      <c r="X165" s="284"/>
      <c r="Y165" s="285"/>
      <c r="Z165" s="285"/>
    </row>
    <row r="166" spans="1:26" s="72" customForma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L166" s="288"/>
      <c r="M166" s="288"/>
    </row>
    <row r="167" spans="1:26" x14ac:dyDescent="0.2">
      <c r="A167" s="23" t="s">
        <v>40</v>
      </c>
    </row>
    <row r="168" spans="1:26" x14ac:dyDescent="0.2">
      <c r="A168" s="23" t="s">
        <v>41</v>
      </c>
    </row>
    <row r="169" spans="1:26" x14ac:dyDescent="0.2">
      <c r="A169" s="23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1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opLeftCell="A2" zoomScale="108" zoomScaleNormal="70" workbookViewId="0">
      <selection activeCell="Y8" sqref="Y8"/>
    </sheetView>
  </sheetViews>
  <sheetFormatPr baseColWidth="10" defaultColWidth="9.33203125" defaultRowHeight="15" x14ac:dyDescent="0.2"/>
  <cols>
    <col min="1" max="1" width="7.33203125" style="23" customWidth="1"/>
    <col min="2" max="2" width="9.33203125" style="23" customWidth="1"/>
    <col min="3" max="3" width="9.33203125" style="23"/>
    <col min="4" max="4" width="9.5" style="23" bestFit="1" customWidth="1"/>
    <col min="5" max="6" width="10.1640625" style="23" bestFit="1" customWidth="1"/>
    <col min="7" max="7" width="21" style="23" customWidth="1"/>
    <col min="8" max="9" width="12.83203125" style="23" customWidth="1"/>
    <col min="10" max="10" width="11.6640625" style="23" customWidth="1"/>
    <col min="11" max="11" width="42.33203125" style="23" customWidth="1"/>
    <col min="12" max="13" width="13.1640625" style="289" customWidth="1"/>
    <col min="14" max="15" width="10.1640625" style="23" bestFit="1" customWidth="1"/>
    <col min="16" max="16" width="13.6640625" style="23" customWidth="1"/>
    <col min="17" max="17" width="13.33203125" style="23" customWidth="1"/>
    <col min="18" max="18" width="10.33203125" style="23" customWidth="1"/>
    <col min="19" max="16384" width="9.33203125" style="23"/>
  </cols>
  <sheetData>
    <row r="1" spans="1:19" ht="20" thickBot="1" x14ac:dyDescent="0.3">
      <c r="A1" s="853" t="s">
        <v>9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5"/>
    </row>
    <row r="2" spans="1:19" ht="27.25" customHeight="1" x14ac:dyDescent="0.2">
      <c r="A2" s="856" t="s">
        <v>10</v>
      </c>
      <c r="B2" s="851" t="s">
        <v>11</v>
      </c>
      <c r="C2" s="858"/>
      <c r="D2" s="858"/>
      <c r="E2" s="858"/>
      <c r="F2" s="852"/>
      <c r="G2" s="856" t="s">
        <v>12</v>
      </c>
      <c r="H2" s="856" t="s">
        <v>13</v>
      </c>
      <c r="I2" s="856" t="s">
        <v>55</v>
      </c>
      <c r="J2" s="856" t="s">
        <v>14</v>
      </c>
      <c r="K2" s="856" t="s">
        <v>15</v>
      </c>
      <c r="L2" s="859" t="s">
        <v>416</v>
      </c>
      <c r="M2" s="860"/>
      <c r="N2" s="834" t="s">
        <v>407</v>
      </c>
      <c r="O2" s="835"/>
      <c r="P2" s="851" t="s">
        <v>408</v>
      </c>
      <c r="Q2" s="852"/>
      <c r="R2" s="834" t="s">
        <v>16</v>
      </c>
      <c r="S2" s="835"/>
    </row>
    <row r="3" spans="1:19" ht="108" thickBot="1" x14ac:dyDescent="0.25">
      <c r="A3" s="857"/>
      <c r="B3" s="290" t="s">
        <v>17</v>
      </c>
      <c r="C3" s="291" t="s">
        <v>18</v>
      </c>
      <c r="D3" s="291" t="s">
        <v>19</v>
      </c>
      <c r="E3" s="291" t="s">
        <v>20</v>
      </c>
      <c r="F3" s="292" t="s">
        <v>21</v>
      </c>
      <c r="G3" s="857"/>
      <c r="H3" s="857"/>
      <c r="I3" s="857"/>
      <c r="J3" s="857"/>
      <c r="K3" s="857"/>
      <c r="L3" s="293" t="s">
        <v>22</v>
      </c>
      <c r="M3" s="294" t="s">
        <v>71</v>
      </c>
      <c r="N3" s="24" t="s">
        <v>23</v>
      </c>
      <c r="O3" s="25" t="s">
        <v>24</v>
      </c>
      <c r="P3" s="24" t="s">
        <v>417</v>
      </c>
      <c r="Q3" s="295" t="s">
        <v>418</v>
      </c>
      <c r="R3" s="296" t="s">
        <v>25</v>
      </c>
      <c r="S3" s="25" t="s">
        <v>26</v>
      </c>
    </row>
    <row r="4" spans="1:19" ht="144" x14ac:dyDescent="0.2">
      <c r="A4" s="903">
        <v>1</v>
      </c>
      <c r="B4" s="371" t="s">
        <v>425</v>
      </c>
      <c r="C4" s="372" t="s">
        <v>426</v>
      </c>
      <c r="D4" s="373">
        <v>70920729</v>
      </c>
      <c r="E4" s="373">
        <v>150005199</v>
      </c>
      <c r="F4" s="374">
        <v>600081672</v>
      </c>
      <c r="G4" s="375" t="s">
        <v>439</v>
      </c>
      <c r="H4" s="375" t="s">
        <v>87</v>
      </c>
      <c r="I4" s="376" t="s">
        <v>99</v>
      </c>
      <c r="J4" s="375" t="s">
        <v>427</v>
      </c>
      <c r="K4" s="375" t="s">
        <v>440</v>
      </c>
      <c r="L4" s="377">
        <v>1500000</v>
      </c>
      <c r="M4" s="378">
        <f t="shared" ref="M4:M8" si="0">L4/100*85</f>
        <v>1275000</v>
      </c>
      <c r="N4" s="379">
        <v>2024</v>
      </c>
      <c r="O4" s="374">
        <v>2027</v>
      </c>
      <c r="P4" s="379"/>
      <c r="Q4" s="374"/>
      <c r="R4" s="376" t="s">
        <v>120</v>
      </c>
      <c r="S4" s="376" t="s">
        <v>120</v>
      </c>
    </row>
    <row r="5" spans="1:19" ht="145" thickBot="1" x14ac:dyDescent="0.25">
      <c r="A5" s="908">
        <v>2</v>
      </c>
      <c r="B5" s="384" t="s">
        <v>425</v>
      </c>
      <c r="C5" s="385" t="s">
        <v>426</v>
      </c>
      <c r="D5" s="386">
        <v>70920729</v>
      </c>
      <c r="E5" s="386">
        <v>150005199</v>
      </c>
      <c r="F5" s="353">
        <v>600081672</v>
      </c>
      <c r="G5" s="387" t="s">
        <v>441</v>
      </c>
      <c r="H5" s="387" t="s">
        <v>87</v>
      </c>
      <c r="I5" s="388" t="s">
        <v>99</v>
      </c>
      <c r="J5" s="387" t="s">
        <v>427</v>
      </c>
      <c r="K5" s="387" t="s">
        <v>442</v>
      </c>
      <c r="L5" s="389">
        <v>1500000</v>
      </c>
      <c r="M5" s="390">
        <f t="shared" si="0"/>
        <v>1275000</v>
      </c>
      <c r="N5" s="391">
        <v>2024</v>
      </c>
      <c r="O5" s="353">
        <v>2027</v>
      </c>
      <c r="P5" s="391"/>
      <c r="Q5" s="353"/>
      <c r="R5" s="388"/>
      <c r="S5" s="388"/>
    </row>
    <row r="6" spans="1:19" ht="122" thickBot="1" x14ac:dyDescent="0.25">
      <c r="A6" s="907">
        <v>3</v>
      </c>
      <c r="B6" s="878" t="s">
        <v>533</v>
      </c>
      <c r="C6" s="879" t="s">
        <v>534</v>
      </c>
      <c r="D6" s="879">
        <v>75003635</v>
      </c>
      <c r="E6" s="879" t="s">
        <v>535</v>
      </c>
      <c r="F6" s="880" t="s">
        <v>535</v>
      </c>
      <c r="G6" s="881" t="s">
        <v>536</v>
      </c>
      <c r="H6" s="881" t="s">
        <v>87</v>
      </c>
      <c r="I6" s="881" t="s">
        <v>99</v>
      </c>
      <c r="J6" s="881" t="s">
        <v>537</v>
      </c>
      <c r="K6" s="881" t="s">
        <v>538</v>
      </c>
      <c r="L6" s="882">
        <v>600000</v>
      </c>
      <c r="M6" s="883">
        <f t="shared" si="0"/>
        <v>510000</v>
      </c>
      <c r="N6" s="884">
        <v>2025</v>
      </c>
      <c r="O6" s="885">
        <v>2026</v>
      </c>
      <c r="P6" s="884"/>
      <c r="Q6" s="885"/>
      <c r="R6" s="881" t="s">
        <v>119</v>
      </c>
      <c r="S6" s="886" t="s">
        <v>120</v>
      </c>
    </row>
    <row r="7" spans="1:19" ht="122" thickBot="1" x14ac:dyDescent="0.25">
      <c r="A7" s="906">
        <v>4</v>
      </c>
      <c r="B7" s="887" t="s">
        <v>533</v>
      </c>
      <c r="C7" s="888" t="s">
        <v>534</v>
      </c>
      <c r="D7" s="888">
        <v>75003636</v>
      </c>
      <c r="E7" s="888" t="s">
        <v>535</v>
      </c>
      <c r="F7" s="889" t="s">
        <v>535</v>
      </c>
      <c r="G7" s="890" t="s">
        <v>539</v>
      </c>
      <c r="H7" s="890" t="s">
        <v>87</v>
      </c>
      <c r="I7" s="890" t="s">
        <v>99</v>
      </c>
      <c r="J7" s="890" t="s">
        <v>537</v>
      </c>
      <c r="K7" s="890" t="s">
        <v>540</v>
      </c>
      <c r="L7" s="891">
        <v>500000</v>
      </c>
      <c r="M7" s="892">
        <f t="shared" si="0"/>
        <v>425000</v>
      </c>
      <c r="N7" s="893">
        <v>2025</v>
      </c>
      <c r="O7" s="894">
        <v>2026</v>
      </c>
      <c r="P7" s="893"/>
      <c r="Q7" s="894"/>
      <c r="R7" s="881" t="s">
        <v>119</v>
      </c>
      <c r="S7" s="895" t="s">
        <v>120</v>
      </c>
    </row>
    <row r="8" spans="1:19" ht="122" thickBot="1" x14ac:dyDescent="0.25">
      <c r="A8" s="908">
        <v>5</v>
      </c>
      <c r="B8" s="896" t="s">
        <v>533</v>
      </c>
      <c r="C8" s="897" t="s">
        <v>534</v>
      </c>
      <c r="D8" s="897">
        <v>75003637</v>
      </c>
      <c r="E8" s="897" t="s">
        <v>535</v>
      </c>
      <c r="F8" s="898" t="s">
        <v>535</v>
      </c>
      <c r="G8" s="895" t="s">
        <v>541</v>
      </c>
      <c r="H8" s="895" t="s">
        <v>87</v>
      </c>
      <c r="I8" s="895" t="s">
        <v>99</v>
      </c>
      <c r="J8" s="895" t="s">
        <v>537</v>
      </c>
      <c r="K8" s="895" t="s">
        <v>542</v>
      </c>
      <c r="L8" s="899">
        <v>500000</v>
      </c>
      <c r="M8" s="900">
        <f t="shared" si="0"/>
        <v>425000</v>
      </c>
      <c r="N8" s="901">
        <v>2025</v>
      </c>
      <c r="O8" s="902">
        <v>2026</v>
      </c>
      <c r="P8" s="901"/>
      <c r="Q8" s="902"/>
      <c r="R8" s="881" t="s">
        <v>119</v>
      </c>
      <c r="S8" s="895" t="s">
        <v>120</v>
      </c>
    </row>
    <row r="9" spans="1:19" ht="92" thickBot="1" x14ac:dyDescent="0.25">
      <c r="A9" s="903">
        <v>6</v>
      </c>
      <c r="B9" s="414" t="s">
        <v>367</v>
      </c>
      <c r="C9" s="415" t="s">
        <v>135</v>
      </c>
      <c r="D9" s="415">
        <v>75019639</v>
      </c>
      <c r="E9" s="415">
        <v>107565358</v>
      </c>
      <c r="F9" s="416">
        <v>600081761</v>
      </c>
      <c r="G9" s="417" t="s">
        <v>368</v>
      </c>
      <c r="H9" s="418" t="s">
        <v>87</v>
      </c>
      <c r="I9" s="418" t="s">
        <v>99</v>
      </c>
      <c r="J9" s="418" t="s">
        <v>114</v>
      </c>
      <c r="K9" s="418" t="s">
        <v>368</v>
      </c>
      <c r="L9" s="419">
        <v>10000000</v>
      </c>
      <c r="M9" s="420">
        <f>L9*0.85</f>
        <v>8500000</v>
      </c>
      <c r="N9" s="421">
        <v>2022</v>
      </c>
      <c r="O9" s="422">
        <v>2025</v>
      </c>
      <c r="P9" s="421"/>
      <c r="Q9" s="423" t="s">
        <v>107</v>
      </c>
      <c r="R9" s="424" t="s">
        <v>445</v>
      </c>
      <c r="S9" s="425" t="s">
        <v>120</v>
      </c>
    </row>
    <row r="10" spans="1:19" ht="129" thickBot="1" x14ac:dyDescent="0.25">
      <c r="A10" s="906">
        <v>7</v>
      </c>
      <c r="B10" s="371" t="s">
        <v>446</v>
      </c>
      <c r="C10" s="372" t="s">
        <v>447</v>
      </c>
      <c r="D10" s="373">
        <v>75019639</v>
      </c>
      <c r="E10" s="426">
        <v>107565358</v>
      </c>
      <c r="F10" s="374">
        <v>600081761</v>
      </c>
      <c r="G10" s="376" t="s">
        <v>448</v>
      </c>
      <c r="H10" s="376" t="s">
        <v>87</v>
      </c>
      <c r="I10" s="376" t="s">
        <v>99</v>
      </c>
      <c r="J10" s="376" t="s">
        <v>114</v>
      </c>
      <c r="K10" s="375" t="s">
        <v>449</v>
      </c>
      <c r="L10" s="377">
        <v>10000000</v>
      </c>
      <c r="M10" s="378">
        <f t="shared" ref="M10:M11" si="1">L10*0.85</f>
        <v>8500000</v>
      </c>
      <c r="N10" s="367" t="s">
        <v>450</v>
      </c>
      <c r="O10" s="374" t="s">
        <v>451</v>
      </c>
      <c r="P10" s="379"/>
      <c r="Q10" s="382" t="s">
        <v>107</v>
      </c>
      <c r="R10" s="376" t="s">
        <v>452</v>
      </c>
      <c r="S10" s="376" t="s">
        <v>120</v>
      </c>
    </row>
    <row r="11" spans="1:19" ht="129" thickBot="1" x14ac:dyDescent="0.25">
      <c r="A11" s="908">
        <v>8</v>
      </c>
      <c r="B11" s="371" t="s">
        <v>446</v>
      </c>
      <c r="C11" s="372" t="s">
        <v>447</v>
      </c>
      <c r="D11" s="373">
        <v>75019639</v>
      </c>
      <c r="E11" s="426">
        <v>107565358</v>
      </c>
      <c r="F11" s="374">
        <v>600081761</v>
      </c>
      <c r="G11" s="375" t="s">
        <v>453</v>
      </c>
      <c r="H11" s="376" t="s">
        <v>87</v>
      </c>
      <c r="I11" s="376" t="s">
        <v>99</v>
      </c>
      <c r="J11" s="376" t="s">
        <v>114</v>
      </c>
      <c r="K11" s="375" t="s">
        <v>454</v>
      </c>
      <c r="L11" s="377">
        <v>10000000</v>
      </c>
      <c r="M11" s="378">
        <f t="shared" si="1"/>
        <v>8500000</v>
      </c>
      <c r="N11" s="367" t="s">
        <v>450</v>
      </c>
      <c r="O11" s="374" t="s">
        <v>451</v>
      </c>
      <c r="P11" s="380" t="s">
        <v>107</v>
      </c>
      <c r="Q11" s="374"/>
      <c r="R11" s="376" t="s">
        <v>452</v>
      </c>
      <c r="S11" s="376" t="s">
        <v>120</v>
      </c>
    </row>
    <row r="12" spans="1:19" ht="113" thickBot="1" x14ac:dyDescent="0.25">
      <c r="A12" s="905">
        <v>9</v>
      </c>
      <c r="B12" s="297" t="s">
        <v>251</v>
      </c>
      <c r="C12" s="226" t="s">
        <v>251</v>
      </c>
      <c r="D12" s="298">
        <v>25018515</v>
      </c>
      <c r="E12" s="299">
        <v>166101362</v>
      </c>
      <c r="F12" s="300">
        <v>600001393</v>
      </c>
      <c r="G12" s="301" t="s">
        <v>254</v>
      </c>
      <c r="H12" s="302" t="s">
        <v>87</v>
      </c>
      <c r="I12" s="302" t="s">
        <v>99</v>
      </c>
      <c r="J12" s="302" t="s">
        <v>99</v>
      </c>
      <c r="K12" s="301" t="s">
        <v>255</v>
      </c>
      <c r="L12" s="721">
        <v>6000000</v>
      </c>
      <c r="M12" s="722">
        <f>L12/100*85</f>
        <v>5100000</v>
      </c>
      <c r="N12" s="723">
        <v>2023</v>
      </c>
      <c r="O12" s="724">
        <v>2024</v>
      </c>
      <c r="P12" s="227" t="s">
        <v>107</v>
      </c>
      <c r="Q12" s="228"/>
      <c r="R12" s="301" t="s">
        <v>119</v>
      </c>
      <c r="S12" s="302" t="s">
        <v>120</v>
      </c>
    </row>
    <row r="13" spans="1:19" ht="97" thickBot="1" x14ac:dyDescent="0.25">
      <c r="A13" s="909">
        <v>10</v>
      </c>
      <c r="B13" s="297" t="s">
        <v>147</v>
      </c>
      <c r="C13" s="226" t="s">
        <v>147</v>
      </c>
      <c r="D13" s="298">
        <v>25038044</v>
      </c>
      <c r="E13" s="298">
        <v>110150287</v>
      </c>
      <c r="F13" s="300">
        <v>610150278</v>
      </c>
      <c r="G13" s="301" t="s">
        <v>148</v>
      </c>
      <c r="H13" s="302" t="s">
        <v>87</v>
      </c>
      <c r="I13" s="302" t="s">
        <v>99</v>
      </c>
      <c r="J13" s="302" t="s">
        <v>99</v>
      </c>
      <c r="K13" s="301" t="s">
        <v>148</v>
      </c>
      <c r="L13" s="721">
        <v>407680</v>
      </c>
      <c r="M13" s="722">
        <f t="shared" ref="M13:M42" si="2">L13/100*85</f>
        <v>346528</v>
      </c>
      <c r="N13" s="723">
        <v>2022</v>
      </c>
      <c r="O13" s="724">
        <v>2024</v>
      </c>
      <c r="P13" s="227"/>
      <c r="Q13" s="228"/>
      <c r="R13" s="301" t="s">
        <v>119</v>
      </c>
      <c r="S13" s="302" t="s">
        <v>120</v>
      </c>
    </row>
    <row r="14" spans="1:19" ht="85" customHeight="1" x14ac:dyDescent="0.2">
      <c r="A14" s="906">
        <v>11</v>
      </c>
      <c r="B14" s="145" t="s">
        <v>149</v>
      </c>
      <c r="C14" s="146" t="s">
        <v>117</v>
      </c>
      <c r="D14" s="208">
        <v>72744081</v>
      </c>
      <c r="E14" s="303">
        <v>166000035</v>
      </c>
      <c r="F14" s="141">
        <v>666000026</v>
      </c>
      <c r="G14" s="44" t="s">
        <v>419</v>
      </c>
      <c r="H14" s="165" t="s">
        <v>87</v>
      </c>
      <c r="I14" s="165" t="s">
        <v>99</v>
      </c>
      <c r="J14" s="165" t="s">
        <v>99</v>
      </c>
      <c r="K14" s="165" t="s">
        <v>150</v>
      </c>
      <c r="L14" s="725">
        <v>1100000</v>
      </c>
      <c r="M14" s="726">
        <f t="shared" si="2"/>
        <v>935000</v>
      </c>
      <c r="N14" s="517">
        <v>2023</v>
      </c>
      <c r="O14" s="727">
        <v>2027</v>
      </c>
      <c r="P14" s="142"/>
      <c r="Q14" s="144"/>
      <c r="R14" s="304" t="s">
        <v>151</v>
      </c>
      <c r="S14" s="165" t="s">
        <v>120</v>
      </c>
    </row>
    <row r="15" spans="1:19" ht="49" thickBot="1" x14ac:dyDescent="0.25">
      <c r="A15" s="905">
        <v>12</v>
      </c>
      <c r="B15" s="71" t="s">
        <v>149</v>
      </c>
      <c r="C15" s="60" t="s">
        <v>117</v>
      </c>
      <c r="D15" s="61">
        <v>72744081</v>
      </c>
      <c r="E15" s="305">
        <v>166000035</v>
      </c>
      <c r="F15" s="67">
        <v>666000026</v>
      </c>
      <c r="G15" s="64" t="s">
        <v>420</v>
      </c>
      <c r="H15" s="65" t="s">
        <v>87</v>
      </c>
      <c r="I15" s="65" t="s">
        <v>99</v>
      </c>
      <c r="J15" s="65" t="s">
        <v>99</v>
      </c>
      <c r="K15" s="64" t="s">
        <v>152</v>
      </c>
      <c r="L15" s="410">
        <v>10000000</v>
      </c>
      <c r="M15" s="411">
        <f t="shared" si="2"/>
        <v>8500000</v>
      </c>
      <c r="N15" s="412">
        <v>2023</v>
      </c>
      <c r="O15" s="413">
        <v>2027</v>
      </c>
      <c r="P15" s="68"/>
      <c r="Q15" s="70"/>
      <c r="R15" s="64" t="s">
        <v>153</v>
      </c>
      <c r="S15" s="65" t="s">
        <v>120</v>
      </c>
    </row>
    <row r="16" spans="1:19" ht="80" x14ac:dyDescent="0.2">
      <c r="A16" s="903">
        <v>13</v>
      </c>
      <c r="B16" s="202" t="s">
        <v>128</v>
      </c>
      <c r="C16" s="203" t="s">
        <v>172</v>
      </c>
      <c r="D16" s="204" t="s">
        <v>173</v>
      </c>
      <c r="E16" s="306">
        <v>691004889</v>
      </c>
      <c r="F16" s="141">
        <v>181043963</v>
      </c>
      <c r="G16" s="44" t="s">
        <v>174</v>
      </c>
      <c r="H16" s="165" t="s">
        <v>87</v>
      </c>
      <c r="I16" s="165" t="s">
        <v>99</v>
      </c>
      <c r="J16" s="165" t="s">
        <v>99</v>
      </c>
      <c r="K16" s="194" t="s">
        <v>175</v>
      </c>
      <c r="L16" s="725">
        <v>750000</v>
      </c>
      <c r="M16" s="726">
        <f t="shared" si="2"/>
        <v>637500</v>
      </c>
      <c r="N16" s="728">
        <v>44743</v>
      </c>
      <c r="O16" s="729">
        <v>45870</v>
      </c>
      <c r="P16" s="142"/>
      <c r="Q16" s="144"/>
      <c r="R16" s="194" t="s">
        <v>119</v>
      </c>
      <c r="S16" s="165" t="s">
        <v>120</v>
      </c>
    </row>
    <row r="17" spans="1:19" ht="81" thickBot="1" x14ac:dyDescent="0.25">
      <c r="A17" s="908">
        <v>14</v>
      </c>
      <c r="B17" s="30" t="s">
        <v>128</v>
      </c>
      <c r="C17" s="44" t="s">
        <v>172</v>
      </c>
      <c r="D17" s="307" t="s">
        <v>173</v>
      </c>
      <c r="E17" s="308">
        <v>691004889</v>
      </c>
      <c r="F17" s="309">
        <v>181043963</v>
      </c>
      <c r="G17" s="64" t="s">
        <v>174</v>
      </c>
      <c r="H17" s="49" t="s">
        <v>87</v>
      </c>
      <c r="I17" s="49" t="s">
        <v>99</v>
      </c>
      <c r="J17" s="49" t="s">
        <v>99</v>
      </c>
      <c r="K17" s="48" t="s">
        <v>176</v>
      </c>
      <c r="L17" s="406">
        <v>900000</v>
      </c>
      <c r="M17" s="407">
        <f t="shared" si="2"/>
        <v>765000</v>
      </c>
      <c r="N17" s="730">
        <v>44958</v>
      </c>
      <c r="O17" s="731">
        <v>45505</v>
      </c>
      <c r="P17" s="53" t="s">
        <v>107</v>
      </c>
      <c r="Q17" s="55"/>
      <c r="R17" s="48" t="s">
        <v>119</v>
      </c>
      <c r="S17" s="49" t="s">
        <v>120</v>
      </c>
    </row>
    <row r="18" spans="1:19" ht="152" customHeight="1" thickBot="1" x14ac:dyDescent="0.25">
      <c r="A18" s="905">
        <v>15</v>
      </c>
      <c r="B18" s="73" t="s">
        <v>388</v>
      </c>
      <c r="C18" s="74" t="s">
        <v>389</v>
      </c>
      <c r="D18" s="74">
        <v>25040456</v>
      </c>
      <c r="E18" s="310">
        <v>181044081</v>
      </c>
      <c r="F18" s="266">
        <v>600010805</v>
      </c>
      <c r="G18" s="77" t="s">
        <v>390</v>
      </c>
      <c r="H18" s="77" t="s">
        <v>87</v>
      </c>
      <c r="I18" s="77" t="s">
        <v>99</v>
      </c>
      <c r="J18" s="77" t="s">
        <v>99</v>
      </c>
      <c r="K18" s="77" t="s">
        <v>391</v>
      </c>
      <c r="L18" s="78">
        <v>1000000</v>
      </c>
      <c r="M18" s="79">
        <f>L18/100*85</f>
        <v>850000</v>
      </c>
      <c r="N18" s="311">
        <v>45078</v>
      </c>
      <c r="O18" s="312">
        <v>45169</v>
      </c>
      <c r="P18" s="80"/>
      <c r="Q18" s="41" t="s">
        <v>107</v>
      </c>
      <c r="R18" s="77" t="s">
        <v>392</v>
      </c>
      <c r="S18" s="76" t="s">
        <v>120</v>
      </c>
    </row>
    <row r="19" spans="1:19" ht="152" customHeight="1" x14ac:dyDescent="0.2">
      <c r="A19" s="903">
        <v>16</v>
      </c>
      <c r="B19" s="43" t="s">
        <v>202</v>
      </c>
      <c r="C19" s="31" t="s">
        <v>159</v>
      </c>
      <c r="D19" s="32">
        <v>72753684</v>
      </c>
      <c r="E19" s="32">
        <v>107565897</v>
      </c>
      <c r="F19" s="313">
        <v>600080811</v>
      </c>
      <c r="G19" s="35" t="s">
        <v>203</v>
      </c>
      <c r="H19" s="35" t="s">
        <v>204</v>
      </c>
      <c r="I19" s="35" t="s">
        <v>99</v>
      </c>
      <c r="J19" s="138" t="s">
        <v>205</v>
      </c>
      <c r="K19" s="138" t="s">
        <v>206</v>
      </c>
      <c r="L19" s="402">
        <v>5000000</v>
      </c>
      <c r="M19" s="732">
        <f t="shared" si="2"/>
        <v>4250000</v>
      </c>
      <c r="N19" s="733">
        <v>44562</v>
      </c>
      <c r="O19" s="734">
        <v>45657</v>
      </c>
      <c r="P19" s="39"/>
      <c r="Q19" s="314" t="s">
        <v>107</v>
      </c>
      <c r="R19" s="138" t="s">
        <v>207</v>
      </c>
      <c r="S19" s="35" t="s">
        <v>166</v>
      </c>
    </row>
    <row r="20" spans="1:19" ht="152" customHeight="1" thickBot="1" x14ac:dyDescent="0.25">
      <c r="A20" s="908">
        <v>17</v>
      </c>
      <c r="B20" s="57" t="s">
        <v>202</v>
      </c>
      <c r="C20" s="44" t="s">
        <v>159</v>
      </c>
      <c r="D20" s="45">
        <v>72753684</v>
      </c>
      <c r="E20" s="45">
        <v>107565897</v>
      </c>
      <c r="F20" s="315">
        <v>600080811</v>
      </c>
      <c r="G20" s="49" t="s">
        <v>208</v>
      </c>
      <c r="H20" s="49" t="s">
        <v>87</v>
      </c>
      <c r="I20" s="49" t="s">
        <v>99</v>
      </c>
      <c r="J20" s="49" t="s">
        <v>209</v>
      </c>
      <c r="K20" s="48" t="s">
        <v>210</v>
      </c>
      <c r="L20" s="406">
        <v>2000000</v>
      </c>
      <c r="M20" s="726">
        <f t="shared" si="2"/>
        <v>1700000</v>
      </c>
      <c r="N20" s="735">
        <v>44562</v>
      </c>
      <c r="O20" s="736">
        <v>44926</v>
      </c>
      <c r="P20" s="53"/>
      <c r="Q20" s="55" t="s">
        <v>107</v>
      </c>
      <c r="R20" s="49" t="s">
        <v>107</v>
      </c>
      <c r="S20" s="49"/>
    </row>
    <row r="21" spans="1:19" ht="152" customHeight="1" x14ac:dyDescent="0.2">
      <c r="A21" s="903">
        <v>18</v>
      </c>
      <c r="B21" s="610" t="s">
        <v>211</v>
      </c>
      <c r="C21" s="611" t="s">
        <v>212</v>
      </c>
      <c r="D21" s="635">
        <v>86652184</v>
      </c>
      <c r="E21" s="635">
        <v>181087383</v>
      </c>
      <c r="F21" s="636">
        <v>691010731</v>
      </c>
      <c r="G21" s="615" t="s">
        <v>213</v>
      </c>
      <c r="H21" s="616" t="s">
        <v>87</v>
      </c>
      <c r="I21" s="616" t="s">
        <v>99</v>
      </c>
      <c r="J21" s="616" t="s">
        <v>214</v>
      </c>
      <c r="K21" s="615" t="s">
        <v>215</v>
      </c>
      <c r="L21" s="617">
        <v>2000000</v>
      </c>
      <c r="M21" s="637">
        <f t="shared" si="2"/>
        <v>1700000</v>
      </c>
      <c r="N21" s="638">
        <v>45108</v>
      </c>
      <c r="O21" s="636" t="s">
        <v>216</v>
      </c>
      <c r="P21" s="619"/>
      <c r="Q21" s="639" t="s">
        <v>107</v>
      </c>
      <c r="R21" s="615" t="s">
        <v>487</v>
      </c>
      <c r="S21" s="616" t="s">
        <v>120</v>
      </c>
    </row>
    <row r="22" spans="1:19" ht="152" customHeight="1" x14ac:dyDescent="0.2">
      <c r="A22" s="906">
        <v>19</v>
      </c>
      <c r="B22" s="640" t="s">
        <v>488</v>
      </c>
      <c r="C22" s="613" t="s">
        <v>212</v>
      </c>
      <c r="D22" s="641">
        <v>86652184</v>
      </c>
      <c r="E22" s="641">
        <v>181087383</v>
      </c>
      <c r="F22" s="366">
        <v>691010731</v>
      </c>
      <c r="G22" s="398" t="s">
        <v>489</v>
      </c>
      <c r="H22" s="642" t="s">
        <v>87</v>
      </c>
      <c r="I22" s="642" t="s">
        <v>99</v>
      </c>
      <c r="J22" s="642" t="s">
        <v>214</v>
      </c>
      <c r="K22" s="398" t="s">
        <v>490</v>
      </c>
      <c r="L22" s="396">
        <v>1310000</v>
      </c>
      <c r="M22" s="397">
        <f t="shared" si="2"/>
        <v>1113500</v>
      </c>
      <c r="N22" s="643">
        <v>45108</v>
      </c>
      <c r="O22" s="644">
        <v>45900</v>
      </c>
      <c r="P22" s="645"/>
      <c r="Q22" s="366"/>
      <c r="R22" s="398" t="s">
        <v>119</v>
      </c>
      <c r="S22" s="642" t="s">
        <v>257</v>
      </c>
    </row>
    <row r="23" spans="1:19" ht="152" customHeight="1" x14ac:dyDescent="0.2">
      <c r="A23" s="904">
        <v>20</v>
      </c>
      <c r="B23" s="640" t="s">
        <v>488</v>
      </c>
      <c r="C23" s="613" t="s">
        <v>212</v>
      </c>
      <c r="D23" s="646">
        <v>86652184</v>
      </c>
      <c r="E23" s="386">
        <v>181087383</v>
      </c>
      <c r="F23" s="353">
        <v>691010731</v>
      </c>
      <c r="G23" s="387" t="s">
        <v>491</v>
      </c>
      <c r="H23" s="388" t="s">
        <v>87</v>
      </c>
      <c r="I23" s="388" t="s">
        <v>99</v>
      </c>
      <c r="J23" s="388" t="s">
        <v>214</v>
      </c>
      <c r="K23" s="387" t="s">
        <v>492</v>
      </c>
      <c r="L23" s="389">
        <v>3250000</v>
      </c>
      <c r="M23" s="390">
        <f t="shared" si="2"/>
        <v>2762500</v>
      </c>
      <c r="N23" s="647">
        <v>45474</v>
      </c>
      <c r="O23" s="648">
        <v>45900</v>
      </c>
      <c r="P23" s="391"/>
      <c r="Q23" s="353"/>
      <c r="R23" s="387" t="s">
        <v>119</v>
      </c>
      <c r="S23" s="388" t="s">
        <v>257</v>
      </c>
    </row>
    <row r="24" spans="1:19" ht="152" customHeight="1" x14ac:dyDescent="0.2">
      <c r="A24" s="904">
        <v>21</v>
      </c>
      <c r="B24" s="384" t="s">
        <v>488</v>
      </c>
      <c r="C24" s="385" t="s">
        <v>212</v>
      </c>
      <c r="D24" s="386">
        <v>86652184</v>
      </c>
      <c r="E24" s="641">
        <v>181087383</v>
      </c>
      <c r="F24" s="366">
        <v>691010731</v>
      </c>
      <c r="G24" s="387" t="s">
        <v>493</v>
      </c>
      <c r="H24" s="388" t="s">
        <v>87</v>
      </c>
      <c r="I24" s="388" t="s">
        <v>99</v>
      </c>
      <c r="J24" s="388" t="s">
        <v>214</v>
      </c>
      <c r="K24" s="387" t="s">
        <v>494</v>
      </c>
      <c r="L24" s="389">
        <v>2450000</v>
      </c>
      <c r="M24" s="390">
        <f t="shared" si="2"/>
        <v>2082500</v>
      </c>
      <c r="N24" s="647">
        <v>46204</v>
      </c>
      <c r="O24" s="648">
        <v>46265</v>
      </c>
      <c r="P24" s="391"/>
      <c r="Q24" s="353"/>
      <c r="R24" s="387" t="s">
        <v>119</v>
      </c>
      <c r="S24" s="388" t="s">
        <v>257</v>
      </c>
    </row>
    <row r="25" spans="1:19" ht="152" customHeight="1" x14ac:dyDescent="0.2">
      <c r="A25" s="906">
        <v>22</v>
      </c>
      <c r="B25" s="649" t="s">
        <v>488</v>
      </c>
      <c r="C25" s="650" t="s">
        <v>212</v>
      </c>
      <c r="D25" s="651">
        <v>86652184</v>
      </c>
      <c r="E25" s="641">
        <v>181087383</v>
      </c>
      <c r="F25" s="366">
        <v>691010731</v>
      </c>
      <c r="G25" s="582" t="s">
        <v>495</v>
      </c>
      <c r="H25" s="652" t="s">
        <v>87</v>
      </c>
      <c r="I25" s="652" t="s">
        <v>99</v>
      </c>
      <c r="J25" s="652" t="s">
        <v>214</v>
      </c>
      <c r="K25" s="582" t="s">
        <v>496</v>
      </c>
      <c r="L25" s="653">
        <v>1150000</v>
      </c>
      <c r="M25" s="390">
        <f t="shared" si="2"/>
        <v>977500</v>
      </c>
      <c r="N25" s="654">
        <v>45474</v>
      </c>
      <c r="O25" s="655">
        <v>45535</v>
      </c>
      <c r="P25" s="656"/>
      <c r="Q25" s="657"/>
      <c r="R25" s="387" t="s">
        <v>119</v>
      </c>
      <c r="S25" s="388" t="s">
        <v>257</v>
      </c>
    </row>
    <row r="26" spans="1:19" ht="152" customHeight="1" thickBot="1" x14ac:dyDescent="0.25">
      <c r="A26" s="908">
        <v>23</v>
      </c>
      <c r="B26" s="343" t="s">
        <v>488</v>
      </c>
      <c r="C26" s="344" t="s">
        <v>212</v>
      </c>
      <c r="D26" s="350">
        <v>86652184</v>
      </c>
      <c r="E26" s="350">
        <v>181087383</v>
      </c>
      <c r="F26" s="351">
        <v>691010731</v>
      </c>
      <c r="G26" s="345" t="s">
        <v>497</v>
      </c>
      <c r="H26" s="346" t="s">
        <v>87</v>
      </c>
      <c r="I26" s="346" t="s">
        <v>99</v>
      </c>
      <c r="J26" s="346" t="s">
        <v>214</v>
      </c>
      <c r="K26" s="345" t="s">
        <v>498</v>
      </c>
      <c r="L26" s="347">
        <v>1500000</v>
      </c>
      <c r="M26" s="348">
        <f t="shared" si="2"/>
        <v>1275000</v>
      </c>
      <c r="N26" s="658">
        <v>45658</v>
      </c>
      <c r="O26" s="659">
        <v>45777</v>
      </c>
      <c r="P26" s="349"/>
      <c r="Q26" s="351"/>
      <c r="R26" s="345" t="s">
        <v>119</v>
      </c>
      <c r="S26" s="346" t="s">
        <v>257</v>
      </c>
    </row>
    <row r="27" spans="1:19" ht="152" customHeight="1" x14ac:dyDescent="0.2">
      <c r="A27" s="903">
        <v>24</v>
      </c>
      <c r="B27" s="43" t="s">
        <v>217</v>
      </c>
      <c r="C27" s="31" t="s">
        <v>218</v>
      </c>
      <c r="D27" s="32">
        <v>70983321</v>
      </c>
      <c r="E27" s="32">
        <v>107565986</v>
      </c>
      <c r="F27" s="38">
        <v>600080871</v>
      </c>
      <c r="G27" s="138" t="s">
        <v>219</v>
      </c>
      <c r="H27" s="35" t="s">
        <v>87</v>
      </c>
      <c r="I27" s="35" t="s">
        <v>99</v>
      </c>
      <c r="J27" s="35" t="s">
        <v>220</v>
      </c>
      <c r="K27" s="138" t="s">
        <v>221</v>
      </c>
      <c r="L27" s="402">
        <v>18000000</v>
      </c>
      <c r="M27" s="403">
        <f t="shared" si="2"/>
        <v>15300000</v>
      </c>
      <c r="N27" s="404">
        <v>2022</v>
      </c>
      <c r="O27" s="405">
        <v>2023</v>
      </c>
      <c r="P27" s="39"/>
      <c r="Q27" s="41"/>
      <c r="R27" s="138" t="s">
        <v>222</v>
      </c>
      <c r="S27" s="35" t="s">
        <v>223</v>
      </c>
    </row>
    <row r="28" spans="1:19" ht="152" customHeight="1" x14ac:dyDescent="0.2">
      <c r="A28" s="906">
        <v>25</v>
      </c>
      <c r="B28" s="57" t="s">
        <v>217</v>
      </c>
      <c r="C28" s="44" t="s">
        <v>218</v>
      </c>
      <c r="D28" s="45">
        <v>70983321</v>
      </c>
      <c r="E28" s="45">
        <v>107565986</v>
      </c>
      <c r="F28" s="52">
        <v>600080871</v>
      </c>
      <c r="G28" s="48" t="s">
        <v>224</v>
      </c>
      <c r="H28" s="49" t="s">
        <v>87</v>
      </c>
      <c r="I28" s="49" t="s">
        <v>99</v>
      </c>
      <c r="J28" s="49" t="s">
        <v>220</v>
      </c>
      <c r="K28" s="48" t="s">
        <v>225</v>
      </c>
      <c r="L28" s="406">
        <v>1700000</v>
      </c>
      <c r="M28" s="407">
        <f t="shared" si="2"/>
        <v>1445000</v>
      </c>
      <c r="N28" s="408">
        <v>2022</v>
      </c>
      <c r="O28" s="409">
        <v>2023</v>
      </c>
      <c r="P28" s="53"/>
      <c r="Q28" s="55"/>
      <c r="R28" s="48" t="s">
        <v>226</v>
      </c>
      <c r="S28" s="49" t="s">
        <v>227</v>
      </c>
    </row>
    <row r="29" spans="1:19" ht="152" customHeight="1" x14ac:dyDescent="0.2">
      <c r="A29" s="904">
        <v>26</v>
      </c>
      <c r="B29" s="57" t="s">
        <v>217</v>
      </c>
      <c r="C29" s="44" t="s">
        <v>218</v>
      </c>
      <c r="D29" s="45">
        <v>70983321</v>
      </c>
      <c r="E29" s="45">
        <v>107565986</v>
      </c>
      <c r="F29" s="52">
        <v>600080871</v>
      </c>
      <c r="G29" s="48" t="s">
        <v>228</v>
      </c>
      <c r="H29" s="49" t="s">
        <v>87</v>
      </c>
      <c r="I29" s="49" t="s">
        <v>99</v>
      </c>
      <c r="J29" s="49" t="s">
        <v>220</v>
      </c>
      <c r="K29" s="48" t="s">
        <v>229</v>
      </c>
      <c r="L29" s="406">
        <v>400000</v>
      </c>
      <c r="M29" s="407">
        <f t="shared" si="2"/>
        <v>340000</v>
      </c>
      <c r="N29" s="408">
        <v>2023</v>
      </c>
      <c r="O29" s="409">
        <v>2024</v>
      </c>
      <c r="P29" s="53"/>
      <c r="Q29" s="55"/>
      <c r="R29" s="48" t="s">
        <v>230</v>
      </c>
      <c r="S29" s="49" t="s">
        <v>227</v>
      </c>
    </row>
    <row r="30" spans="1:19" ht="152" customHeight="1" thickBot="1" x14ac:dyDescent="0.25">
      <c r="A30" s="905">
        <v>27</v>
      </c>
      <c r="B30" s="57" t="s">
        <v>217</v>
      </c>
      <c r="C30" s="44" t="s">
        <v>218</v>
      </c>
      <c r="D30" s="45">
        <v>70983321</v>
      </c>
      <c r="E30" s="45">
        <v>107565986</v>
      </c>
      <c r="F30" s="52">
        <v>600080871</v>
      </c>
      <c r="G30" s="219" t="s">
        <v>231</v>
      </c>
      <c r="H30" s="49" t="s">
        <v>87</v>
      </c>
      <c r="I30" s="49" t="s">
        <v>99</v>
      </c>
      <c r="J30" s="49" t="s">
        <v>220</v>
      </c>
      <c r="K30" s="219" t="s">
        <v>232</v>
      </c>
      <c r="L30" s="737">
        <v>200000</v>
      </c>
      <c r="M30" s="407">
        <f t="shared" si="2"/>
        <v>170000</v>
      </c>
      <c r="N30" s="738">
        <v>2022</v>
      </c>
      <c r="O30" s="739">
        <v>2023</v>
      </c>
      <c r="P30" s="124"/>
      <c r="Q30" s="126"/>
      <c r="R30" s="219" t="s">
        <v>230</v>
      </c>
      <c r="S30" s="316"/>
    </row>
    <row r="31" spans="1:19" ht="152" customHeight="1" thickBot="1" x14ac:dyDescent="0.25">
      <c r="A31" s="909">
        <v>28</v>
      </c>
      <c r="B31" s="71" t="s">
        <v>217</v>
      </c>
      <c r="C31" s="60" t="s">
        <v>218</v>
      </c>
      <c r="D31" s="61">
        <v>70983321</v>
      </c>
      <c r="E31" s="61">
        <v>107565986</v>
      </c>
      <c r="F31" s="67">
        <v>600080871</v>
      </c>
      <c r="G31" s="64" t="s">
        <v>233</v>
      </c>
      <c r="H31" s="65" t="s">
        <v>87</v>
      </c>
      <c r="I31" s="65" t="s">
        <v>99</v>
      </c>
      <c r="J31" s="65" t="s">
        <v>220</v>
      </c>
      <c r="K31" s="64" t="s">
        <v>234</v>
      </c>
      <c r="L31" s="410">
        <v>400000</v>
      </c>
      <c r="M31" s="411">
        <f t="shared" si="2"/>
        <v>340000</v>
      </c>
      <c r="N31" s="412">
        <v>2022</v>
      </c>
      <c r="O31" s="413">
        <v>2023</v>
      </c>
      <c r="P31" s="68"/>
      <c r="Q31" s="70"/>
      <c r="R31" s="64" t="s">
        <v>235</v>
      </c>
      <c r="S31" s="65" t="s">
        <v>227</v>
      </c>
    </row>
    <row r="32" spans="1:19" ht="97" thickBot="1" x14ac:dyDescent="0.25">
      <c r="A32" s="909">
        <v>29</v>
      </c>
      <c r="B32" s="317" t="s">
        <v>154</v>
      </c>
      <c r="C32" s="152" t="s">
        <v>155</v>
      </c>
      <c r="D32" s="279">
        <v>72743506</v>
      </c>
      <c r="E32" s="279">
        <v>107566036</v>
      </c>
      <c r="F32" s="280">
        <v>600081257</v>
      </c>
      <c r="G32" s="278" t="s">
        <v>156</v>
      </c>
      <c r="H32" s="278" t="s">
        <v>87</v>
      </c>
      <c r="I32" s="278" t="s">
        <v>99</v>
      </c>
      <c r="J32" s="232" t="s">
        <v>157</v>
      </c>
      <c r="K32" s="232" t="s">
        <v>158</v>
      </c>
      <c r="L32" s="740">
        <v>3000000</v>
      </c>
      <c r="M32" s="741">
        <f t="shared" si="2"/>
        <v>2550000</v>
      </c>
      <c r="N32" s="742">
        <v>2022</v>
      </c>
      <c r="O32" s="743">
        <v>2023</v>
      </c>
      <c r="P32" s="281"/>
      <c r="Q32" s="283"/>
      <c r="R32" s="232" t="s">
        <v>119</v>
      </c>
      <c r="S32" s="278" t="s">
        <v>120</v>
      </c>
    </row>
    <row r="33" spans="1:19" ht="192" x14ac:dyDescent="0.2">
      <c r="A33" s="903">
        <v>30</v>
      </c>
      <c r="B33" s="334" t="s">
        <v>499</v>
      </c>
      <c r="C33" s="385" t="s">
        <v>500</v>
      </c>
      <c r="D33" s="660">
        <v>72745096</v>
      </c>
      <c r="E33" s="660">
        <v>107566087</v>
      </c>
      <c r="F33" s="661">
        <v>600081842</v>
      </c>
      <c r="G33" s="662" t="s">
        <v>501</v>
      </c>
      <c r="H33" s="662" t="s">
        <v>87</v>
      </c>
      <c r="I33" s="663" t="s">
        <v>99</v>
      </c>
      <c r="J33" s="663" t="s">
        <v>502</v>
      </c>
      <c r="K33" s="662" t="s">
        <v>503</v>
      </c>
      <c r="L33" s="744">
        <v>800000</v>
      </c>
      <c r="M33" s="745">
        <f>L33/100*85</f>
        <v>680000</v>
      </c>
      <c r="N33" s="746">
        <v>2023</v>
      </c>
      <c r="O33" s="747">
        <v>2025</v>
      </c>
      <c r="P33" s="910" t="s">
        <v>107</v>
      </c>
      <c r="Q33" s="911"/>
      <c r="R33" s="663" t="s">
        <v>504</v>
      </c>
      <c r="S33" s="663"/>
    </row>
    <row r="34" spans="1:19" ht="193" thickBot="1" x14ac:dyDescent="0.25">
      <c r="A34" s="908">
        <v>31</v>
      </c>
      <c r="B34" s="339" t="s">
        <v>499</v>
      </c>
      <c r="C34" s="344" t="s">
        <v>500</v>
      </c>
      <c r="D34" s="756">
        <v>72745096</v>
      </c>
      <c r="E34" s="756">
        <v>107566087</v>
      </c>
      <c r="F34" s="757">
        <v>600081842</v>
      </c>
      <c r="G34" s="433" t="s">
        <v>505</v>
      </c>
      <c r="H34" s="433" t="s">
        <v>87</v>
      </c>
      <c r="I34" s="433" t="s">
        <v>99</v>
      </c>
      <c r="J34" s="433" t="s">
        <v>502</v>
      </c>
      <c r="K34" s="433" t="s">
        <v>543</v>
      </c>
      <c r="L34" s="758">
        <v>500000</v>
      </c>
      <c r="M34" s="759">
        <f t="shared" ref="M34" si="3">L34/100*85</f>
        <v>425000</v>
      </c>
      <c r="N34" s="760">
        <v>2023</v>
      </c>
      <c r="O34" s="761">
        <v>2025</v>
      </c>
      <c r="P34" s="912" t="s">
        <v>107</v>
      </c>
      <c r="Q34" s="913"/>
      <c r="R34" s="433" t="s">
        <v>504</v>
      </c>
      <c r="S34" s="433"/>
    </row>
    <row r="35" spans="1:19" ht="48" x14ac:dyDescent="0.2">
      <c r="A35" s="906">
        <v>32</v>
      </c>
      <c r="B35" s="221" t="s">
        <v>338</v>
      </c>
      <c r="C35" s="748" t="s">
        <v>339</v>
      </c>
      <c r="D35" s="332">
        <v>72744782</v>
      </c>
      <c r="E35" s="749">
        <v>107566095</v>
      </c>
      <c r="F35" s="749">
        <v>600081397</v>
      </c>
      <c r="G35" s="750" t="s">
        <v>340</v>
      </c>
      <c r="H35" s="751" t="s">
        <v>87</v>
      </c>
      <c r="I35" s="751" t="s">
        <v>99</v>
      </c>
      <c r="J35" s="751" t="s">
        <v>341</v>
      </c>
      <c r="K35" s="750" t="s">
        <v>340</v>
      </c>
      <c r="L35" s="752">
        <v>1000000</v>
      </c>
      <c r="M35" s="753">
        <f t="shared" si="2"/>
        <v>850000</v>
      </c>
      <c r="N35" s="754">
        <v>2023</v>
      </c>
      <c r="O35" s="755">
        <v>2025</v>
      </c>
      <c r="P35" s="754"/>
      <c r="Q35" s="755"/>
      <c r="R35" s="750" t="s">
        <v>119</v>
      </c>
      <c r="S35" s="751" t="s">
        <v>120</v>
      </c>
    </row>
    <row r="36" spans="1:19" ht="48" x14ac:dyDescent="0.2">
      <c r="A36" s="904">
        <v>33</v>
      </c>
      <c r="B36" s="217" t="s">
        <v>338</v>
      </c>
      <c r="C36" s="222" t="s">
        <v>339</v>
      </c>
      <c r="D36" s="318">
        <v>72744782</v>
      </c>
      <c r="E36" s="319">
        <v>107566095</v>
      </c>
      <c r="F36" s="319">
        <v>600081397</v>
      </c>
      <c r="G36" s="223" t="s">
        <v>342</v>
      </c>
      <c r="H36" s="320" t="s">
        <v>87</v>
      </c>
      <c r="I36" s="320" t="s">
        <v>99</v>
      </c>
      <c r="J36" s="320" t="s">
        <v>341</v>
      </c>
      <c r="K36" s="223" t="s">
        <v>343</v>
      </c>
      <c r="L36" s="224">
        <v>1500000</v>
      </c>
      <c r="M36" s="225">
        <f t="shared" si="2"/>
        <v>1275000</v>
      </c>
      <c r="N36" s="168">
        <v>2023</v>
      </c>
      <c r="O36" s="169">
        <v>2025</v>
      </c>
      <c r="P36" s="168"/>
      <c r="Q36" s="169"/>
      <c r="R36" s="223" t="s">
        <v>119</v>
      </c>
      <c r="S36" s="320" t="s">
        <v>257</v>
      </c>
    </row>
    <row r="37" spans="1:19" ht="48" x14ac:dyDescent="0.2">
      <c r="A37" s="906">
        <v>34</v>
      </c>
      <c r="B37" s="217" t="s">
        <v>338</v>
      </c>
      <c r="C37" s="222" t="s">
        <v>339</v>
      </c>
      <c r="D37" s="318">
        <v>72744782</v>
      </c>
      <c r="E37" s="319">
        <v>107566095</v>
      </c>
      <c r="F37" s="319">
        <v>600081397</v>
      </c>
      <c r="G37" s="320" t="s">
        <v>344</v>
      </c>
      <c r="H37" s="320" t="s">
        <v>87</v>
      </c>
      <c r="I37" s="320" t="s">
        <v>99</v>
      </c>
      <c r="J37" s="320" t="s">
        <v>341</v>
      </c>
      <c r="K37" s="223" t="s">
        <v>345</v>
      </c>
      <c r="L37" s="224">
        <v>7000000</v>
      </c>
      <c r="M37" s="225">
        <f t="shared" si="2"/>
        <v>5950000</v>
      </c>
      <c r="N37" s="168">
        <v>2023</v>
      </c>
      <c r="O37" s="169">
        <v>2025</v>
      </c>
      <c r="P37" s="168"/>
      <c r="Q37" s="169"/>
      <c r="R37" s="223" t="s">
        <v>346</v>
      </c>
      <c r="S37" s="320" t="s">
        <v>257</v>
      </c>
    </row>
    <row r="38" spans="1:19" ht="48" x14ac:dyDescent="0.2">
      <c r="A38" s="904">
        <v>35</v>
      </c>
      <c r="B38" s="217" t="s">
        <v>338</v>
      </c>
      <c r="C38" s="222" t="s">
        <v>339</v>
      </c>
      <c r="D38" s="318">
        <v>72744782</v>
      </c>
      <c r="E38" s="319">
        <v>107566095</v>
      </c>
      <c r="F38" s="319">
        <v>600081397</v>
      </c>
      <c r="G38" s="320" t="s">
        <v>347</v>
      </c>
      <c r="H38" s="320" t="s">
        <v>87</v>
      </c>
      <c r="I38" s="320" t="s">
        <v>99</v>
      </c>
      <c r="J38" s="320" t="s">
        <v>341</v>
      </c>
      <c r="K38" s="223" t="s">
        <v>348</v>
      </c>
      <c r="L38" s="224">
        <v>1000000</v>
      </c>
      <c r="M38" s="225">
        <f t="shared" si="2"/>
        <v>850000</v>
      </c>
      <c r="N38" s="168">
        <v>2023</v>
      </c>
      <c r="O38" s="169">
        <v>2025</v>
      </c>
      <c r="P38" s="168"/>
      <c r="Q38" s="169"/>
      <c r="R38" s="223" t="s">
        <v>119</v>
      </c>
      <c r="S38" s="320" t="s">
        <v>257</v>
      </c>
    </row>
    <row r="39" spans="1:19" ht="48" x14ac:dyDescent="0.2">
      <c r="A39" s="906">
        <v>36</v>
      </c>
      <c r="B39" s="217" t="s">
        <v>338</v>
      </c>
      <c r="C39" s="222" t="s">
        <v>339</v>
      </c>
      <c r="D39" s="318">
        <v>72744782</v>
      </c>
      <c r="E39" s="319">
        <v>107566095</v>
      </c>
      <c r="F39" s="319">
        <v>600081397</v>
      </c>
      <c r="G39" s="223" t="s">
        <v>349</v>
      </c>
      <c r="H39" s="320" t="s">
        <v>87</v>
      </c>
      <c r="I39" s="320" t="s">
        <v>99</v>
      </c>
      <c r="J39" s="320" t="s">
        <v>341</v>
      </c>
      <c r="K39" s="223" t="s">
        <v>350</v>
      </c>
      <c r="L39" s="224">
        <v>1000000</v>
      </c>
      <c r="M39" s="225">
        <f t="shared" si="2"/>
        <v>850000</v>
      </c>
      <c r="N39" s="168">
        <v>2023</v>
      </c>
      <c r="O39" s="169">
        <v>2025</v>
      </c>
      <c r="P39" s="168"/>
      <c r="Q39" s="169"/>
      <c r="R39" s="223" t="s">
        <v>119</v>
      </c>
      <c r="S39" s="320" t="s">
        <v>257</v>
      </c>
    </row>
    <row r="40" spans="1:19" ht="48" x14ac:dyDescent="0.2">
      <c r="A40" s="906">
        <v>37</v>
      </c>
      <c r="B40" s="217" t="s">
        <v>338</v>
      </c>
      <c r="C40" s="222" t="s">
        <v>339</v>
      </c>
      <c r="D40" s="318">
        <v>72744782</v>
      </c>
      <c r="E40" s="319">
        <v>107566095</v>
      </c>
      <c r="F40" s="319">
        <v>600081397</v>
      </c>
      <c r="G40" s="320" t="s">
        <v>351</v>
      </c>
      <c r="H40" s="320" t="s">
        <v>87</v>
      </c>
      <c r="I40" s="320" t="s">
        <v>99</v>
      </c>
      <c r="J40" s="320" t="s">
        <v>341</v>
      </c>
      <c r="K40" s="223" t="s">
        <v>352</v>
      </c>
      <c r="L40" s="224">
        <v>1000000</v>
      </c>
      <c r="M40" s="225">
        <f t="shared" si="2"/>
        <v>850000</v>
      </c>
      <c r="N40" s="168">
        <v>2023</v>
      </c>
      <c r="O40" s="169">
        <v>2025</v>
      </c>
      <c r="P40" s="168"/>
      <c r="Q40" s="169"/>
      <c r="R40" s="223" t="s">
        <v>119</v>
      </c>
      <c r="S40" s="320" t="s">
        <v>257</v>
      </c>
    </row>
    <row r="41" spans="1:19" ht="48" x14ac:dyDescent="0.2">
      <c r="A41" s="904">
        <v>38</v>
      </c>
      <c r="B41" s="217" t="s">
        <v>338</v>
      </c>
      <c r="C41" s="222" t="s">
        <v>339</v>
      </c>
      <c r="D41" s="318">
        <v>72744782</v>
      </c>
      <c r="E41" s="319">
        <v>107566095</v>
      </c>
      <c r="F41" s="319">
        <v>600081397</v>
      </c>
      <c r="G41" s="223" t="s">
        <v>353</v>
      </c>
      <c r="H41" s="320" t="s">
        <v>87</v>
      </c>
      <c r="I41" s="320" t="s">
        <v>99</v>
      </c>
      <c r="J41" s="320" t="s">
        <v>341</v>
      </c>
      <c r="K41" s="223" t="s">
        <v>354</v>
      </c>
      <c r="L41" s="224">
        <v>4000000</v>
      </c>
      <c r="M41" s="225">
        <f t="shared" si="2"/>
        <v>3400000</v>
      </c>
      <c r="N41" s="168">
        <v>2023</v>
      </c>
      <c r="O41" s="169">
        <v>2025</v>
      </c>
      <c r="P41" s="168"/>
      <c r="Q41" s="169"/>
      <c r="R41" s="223" t="s">
        <v>119</v>
      </c>
      <c r="S41" s="320" t="s">
        <v>257</v>
      </c>
    </row>
    <row r="42" spans="1:19" ht="49" thickBot="1" x14ac:dyDescent="0.25">
      <c r="A42" s="908">
        <v>39</v>
      </c>
      <c r="B42" s="220" t="s">
        <v>338</v>
      </c>
      <c r="C42" s="321" t="s">
        <v>339</v>
      </c>
      <c r="D42" s="322">
        <v>72744782</v>
      </c>
      <c r="E42" s="323">
        <v>107566095</v>
      </c>
      <c r="F42" s="323">
        <v>600081397</v>
      </c>
      <c r="G42" s="324" t="s">
        <v>355</v>
      </c>
      <c r="H42" s="324" t="s">
        <v>87</v>
      </c>
      <c r="I42" s="324" t="s">
        <v>99</v>
      </c>
      <c r="J42" s="324" t="s">
        <v>341</v>
      </c>
      <c r="K42" s="325" t="s">
        <v>356</v>
      </c>
      <c r="L42" s="326">
        <v>1000000</v>
      </c>
      <c r="M42" s="327">
        <f t="shared" si="2"/>
        <v>850000</v>
      </c>
      <c r="N42" s="328">
        <v>2023</v>
      </c>
      <c r="O42" s="329">
        <v>2025</v>
      </c>
      <c r="P42" s="328"/>
      <c r="Q42" s="329"/>
      <c r="R42" s="325" t="s">
        <v>119</v>
      </c>
      <c r="S42" s="324" t="s">
        <v>257</v>
      </c>
    </row>
    <row r="43" spans="1:19" ht="28" customHeight="1" x14ac:dyDescent="0.2">
      <c r="A43" s="285"/>
      <c r="L43" s="23"/>
      <c r="M43" s="23"/>
    </row>
    <row r="44" spans="1:19" ht="28" customHeight="1" x14ac:dyDescent="0.2">
      <c r="A44" s="285"/>
      <c r="L44" s="23"/>
      <c r="M44" s="23"/>
    </row>
    <row r="45" spans="1:19" ht="28" customHeight="1" x14ac:dyDescent="0.2">
      <c r="A45" s="23" t="s">
        <v>532</v>
      </c>
      <c r="L45" s="23"/>
      <c r="M45" s="23"/>
    </row>
    <row r="46" spans="1:19" ht="28" customHeight="1" x14ac:dyDescent="0.2">
      <c r="L46" s="23"/>
      <c r="M46" s="23"/>
    </row>
    <row r="47" spans="1:19" ht="22" customHeight="1" x14ac:dyDescent="0.2">
      <c r="L47" s="23"/>
      <c r="M47" s="23"/>
    </row>
    <row r="48" spans="1:19" ht="22" customHeight="1" x14ac:dyDescent="0.2"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1"/>
      <c r="M48" s="331"/>
      <c r="N48" s="330"/>
      <c r="O48" s="330"/>
      <c r="P48" s="330"/>
      <c r="Q48" s="330"/>
      <c r="R48" s="330"/>
      <c r="S48" s="330"/>
    </row>
    <row r="49" spans="1:19" ht="22" customHeight="1" x14ac:dyDescent="0.2">
      <c r="B49" s="330"/>
      <c r="C49" s="330"/>
      <c r="D49" s="330"/>
      <c r="E49" s="330"/>
      <c r="F49" s="330"/>
      <c r="G49" s="330"/>
      <c r="H49" s="330"/>
      <c r="I49" s="330"/>
      <c r="J49" s="330"/>
      <c r="K49" s="330"/>
      <c r="L49" s="331"/>
      <c r="M49" s="331"/>
      <c r="N49" s="330"/>
      <c r="O49" s="330"/>
      <c r="P49" s="330"/>
      <c r="Q49" s="330"/>
      <c r="R49" s="330"/>
      <c r="S49" s="330"/>
    </row>
    <row r="50" spans="1:19" ht="22" customHeight="1" x14ac:dyDescent="0.2">
      <c r="A50" s="23" t="s">
        <v>27</v>
      </c>
      <c r="D50" s="330"/>
      <c r="E50" s="330"/>
      <c r="F50" s="330"/>
      <c r="G50" s="330"/>
      <c r="H50" s="330"/>
      <c r="I50" s="330"/>
      <c r="J50" s="330"/>
      <c r="K50" s="330"/>
      <c r="L50" s="331"/>
      <c r="M50" s="331"/>
      <c r="N50" s="330"/>
      <c r="O50" s="330"/>
      <c r="P50" s="330"/>
      <c r="Q50" s="330"/>
      <c r="R50" s="330"/>
      <c r="S50" s="330"/>
    </row>
    <row r="51" spans="1:19" ht="22" customHeight="1" x14ac:dyDescent="0.2">
      <c r="A51" s="23" t="s">
        <v>405</v>
      </c>
      <c r="D51" s="330"/>
      <c r="E51" s="330"/>
      <c r="F51" s="330"/>
      <c r="G51" s="330"/>
      <c r="H51" s="330"/>
      <c r="I51" s="330"/>
      <c r="J51" s="330"/>
      <c r="K51" s="330"/>
      <c r="L51" s="331"/>
      <c r="M51" s="331"/>
      <c r="N51" s="330"/>
      <c r="O51" s="330"/>
      <c r="P51" s="330"/>
      <c r="Q51" s="330"/>
      <c r="R51" s="330"/>
      <c r="S51" s="330"/>
    </row>
    <row r="52" spans="1:19" x14ac:dyDescent="0.2">
      <c r="A52" s="23" t="s">
        <v>402</v>
      </c>
      <c r="D52" s="330"/>
      <c r="E52" s="330"/>
      <c r="F52" s="330"/>
      <c r="G52" s="330"/>
      <c r="H52" s="330"/>
      <c r="I52" s="330"/>
      <c r="J52" s="330"/>
      <c r="K52" s="330"/>
      <c r="L52" s="331"/>
      <c r="M52" s="331"/>
      <c r="N52" s="330"/>
      <c r="O52" s="330"/>
      <c r="P52" s="330"/>
      <c r="Q52" s="330"/>
      <c r="R52" s="330"/>
      <c r="S52" s="330"/>
    </row>
    <row r="53" spans="1:19" x14ac:dyDescent="0.2">
      <c r="A53" s="23" t="s">
        <v>403</v>
      </c>
      <c r="D53" s="330"/>
      <c r="E53" s="330"/>
      <c r="F53" s="330"/>
      <c r="G53" s="330"/>
      <c r="H53" s="330"/>
      <c r="I53" s="330"/>
      <c r="J53" s="330"/>
      <c r="K53" s="330"/>
      <c r="L53" s="331"/>
      <c r="M53" s="331"/>
      <c r="N53" s="330"/>
      <c r="O53" s="330"/>
      <c r="P53" s="330"/>
      <c r="Q53" s="330"/>
      <c r="R53" s="330"/>
      <c r="S53" s="330"/>
    </row>
    <row r="55" spans="1:19" x14ac:dyDescent="0.2">
      <c r="A55" s="23" t="s">
        <v>28</v>
      </c>
    </row>
    <row r="57" spans="1:19" x14ac:dyDescent="0.2">
      <c r="A57" s="23" t="s">
        <v>29</v>
      </c>
    </row>
    <row r="59" spans="1:19" x14ac:dyDescent="0.2">
      <c r="A59" s="23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opLeftCell="B1" zoomScale="86" zoomScaleNormal="100" workbookViewId="0">
      <selection activeCell="Y11" sqref="Y11"/>
    </sheetView>
  </sheetViews>
  <sheetFormatPr baseColWidth="10" defaultColWidth="8.6640625" defaultRowHeight="15" x14ac:dyDescent="0.2"/>
  <cols>
    <col min="1" max="1" width="14.33203125" style="23" hidden="1" customWidth="1"/>
    <col min="2" max="2" width="7.33203125" style="23" customWidth="1"/>
    <col min="3" max="3" width="18.33203125" style="23" customWidth="1"/>
    <col min="4" max="4" width="17.5" style="23" customWidth="1"/>
    <col min="5" max="5" width="9.6640625" style="23" customWidth="1"/>
    <col min="6" max="6" width="22.33203125" style="23" customWidth="1"/>
    <col min="7" max="8" width="13.6640625" style="23" customWidth="1"/>
    <col min="9" max="9" width="16.6640625" style="23" customWidth="1"/>
    <col min="10" max="10" width="39.5" style="23" customWidth="1"/>
    <col min="11" max="11" width="12.5" style="289" customWidth="1"/>
    <col min="12" max="12" width="13" style="289" customWidth="1"/>
    <col min="13" max="13" width="9" style="23" customWidth="1"/>
    <col min="14" max="14" width="8.6640625" style="23"/>
    <col min="15" max="18" width="11.1640625" style="23" customWidth="1"/>
    <col min="19" max="20" width="10.5" style="23" customWidth="1"/>
    <col min="21" max="16384" width="8.6640625" style="23"/>
  </cols>
  <sheetData>
    <row r="1" spans="1:20" ht="21.75" customHeight="1" thickBot="1" x14ac:dyDescent="0.3">
      <c r="A1" s="853" t="s">
        <v>43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5"/>
    </row>
    <row r="2" spans="1:20" ht="30" customHeight="1" thickBot="1" x14ac:dyDescent="0.25">
      <c r="A2" s="851" t="s">
        <v>44</v>
      </c>
      <c r="B2" s="856" t="s">
        <v>10</v>
      </c>
      <c r="C2" s="809" t="s">
        <v>45</v>
      </c>
      <c r="D2" s="805"/>
      <c r="E2" s="805"/>
      <c r="F2" s="848" t="s">
        <v>12</v>
      </c>
      <c r="G2" s="848" t="s">
        <v>32</v>
      </c>
      <c r="H2" s="856" t="s">
        <v>55</v>
      </c>
      <c r="I2" s="856" t="s">
        <v>14</v>
      </c>
      <c r="J2" s="848" t="s">
        <v>15</v>
      </c>
      <c r="K2" s="859" t="s">
        <v>421</v>
      </c>
      <c r="L2" s="860"/>
      <c r="M2" s="868" t="s">
        <v>407</v>
      </c>
      <c r="N2" s="869"/>
      <c r="O2" s="874" t="s">
        <v>422</v>
      </c>
      <c r="P2" s="875"/>
      <c r="Q2" s="875"/>
      <c r="R2" s="875"/>
      <c r="S2" s="868" t="s">
        <v>16</v>
      </c>
      <c r="T2" s="869"/>
    </row>
    <row r="3" spans="1:20" ht="22.5" customHeight="1" thickBot="1" x14ac:dyDescent="0.25">
      <c r="A3" s="866"/>
      <c r="B3" s="865"/>
      <c r="C3" s="872" t="s">
        <v>46</v>
      </c>
      <c r="D3" s="861" t="s">
        <v>47</v>
      </c>
      <c r="E3" s="861" t="s">
        <v>48</v>
      </c>
      <c r="F3" s="849"/>
      <c r="G3" s="849"/>
      <c r="H3" s="865"/>
      <c r="I3" s="865"/>
      <c r="J3" s="849"/>
      <c r="K3" s="863" t="s">
        <v>49</v>
      </c>
      <c r="L3" s="863" t="s">
        <v>71</v>
      </c>
      <c r="M3" s="836" t="s">
        <v>23</v>
      </c>
      <c r="N3" s="838" t="s">
        <v>24</v>
      </c>
      <c r="O3" s="876" t="s">
        <v>33</v>
      </c>
      <c r="P3" s="877"/>
      <c r="Q3" s="877"/>
      <c r="R3" s="877"/>
      <c r="S3" s="870" t="s">
        <v>370</v>
      </c>
      <c r="T3" s="871" t="s">
        <v>26</v>
      </c>
    </row>
    <row r="4" spans="1:20" ht="68.25" customHeight="1" thickBot="1" x14ac:dyDescent="0.25">
      <c r="A4" s="867"/>
      <c r="B4" s="857"/>
      <c r="C4" s="873"/>
      <c r="D4" s="862"/>
      <c r="E4" s="862"/>
      <c r="F4" s="850"/>
      <c r="G4" s="850"/>
      <c r="H4" s="857"/>
      <c r="I4" s="857"/>
      <c r="J4" s="850"/>
      <c r="K4" s="864"/>
      <c r="L4" s="864"/>
      <c r="M4" s="837"/>
      <c r="N4" s="839"/>
      <c r="O4" s="26" t="s">
        <v>50</v>
      </c>
      <c r="P4" s="27" t="s">
        <v>409</v>
      </c>
      <c r="Q4" s="669" t="s">
        <v>410</v>
      </c>
      <c r="R4" s="28" t="s">
        <v>423</v>
      </c>
      <c r="S4" s="845"/>
      <c r="T4" s="847"/>
    </row>
    <row r="5" spans="1:20" ht="128" x14ac:dyDescent="0.2">
      <c r="A5" s="23">
        <v>1</v>
      </c>
      <c r="B5" s="670">
        <v>1</v>
      </c>
      <c r="C5" s="671" t="s">
        <v>164</v>
      </c>
      <c r="D5" s="672" t="s">
        <v>99</v>
      </c>
      <c r="E5" s="673">
        <v>46773410</v>
      </c>
      <c r="F5" s="674" t="s">
        <v>371</v>
      </c>
      <c r="G5" s="675" t="s">
        <v>87</v>
      </c>
      <c r="H5" s="675" t="s">
        <v>99</v>
      </c>
      <c r="I5" s="675" t="s">
        <v>99</v>
      </c>
      <c r="J5" s="676" t="s">
        <v>165</v>
      </c>
      <c r="K5" s="677">
        <v>80000000</v>
      </c>
      <c r="L5" s="678">
        <f>K5/100*85</f>
        <v>68000000</v>
      </c>
      <c r="M5" s="80">
        <v>2022</v>
      </c>
      <c r="N5" s="84">
        <v>2027</v>
      </c>
      <c r="O5" s="80"/>
      <c r="P5" s="111"/>
      <c r="Q5" s="111"/>
      <c r="R5" s="84"/>
      <c r="S5" s="73" t="s">
        <v>119</v>
      </c>
      <c r="T5" s="84" t="s">
        <v>166</v>
      </c>
    </row>
    <row r="6" spans="1:20" ht="112" x14ac:dyDescent="0.2">
      <c r="A6" s="23">
        <v>2</v>
      </c>
      <c r="B6" s="679">
        <v>2</v>
      </c>
      <c r="C6" s="680" t="s">
        <v>164</v>
      </c>
      <c r="D6" s="681" t="s">
        <v>99</v>
      </c>
      <c r="E6" s="682">
        <v>46773410</v>
      </c>
      <c r="F6" s="683" t="s">
        <v>372</v>
      </c>
      <c r="G6" s="684" t="s">
        <v>87</v>
      </c>
      <c r="H6" s="684" t="s">
        <v>99</v>
      </c>
      <c r="I6" s="684" t="s">
        <v>99</v>
      </c>
      <c r="J6" s="685" t="s">
        <v>167</v>
      </c>
      <c r="K6" s="686">
        <v>400000</v>
      </c>
      <c r="L6" s="687">
        <f>K6/100*85</f>
        <v>340000</v>
      </c>
      <c r="M6" s="93">
        <v>2022</v>
      </c>
      <c r="N6" s="97">
        <v>2027</v>
      </c>
      <c r="O6" s="93"/>
      <c r="P6" s="270"/>
      <c r="Q6" s="688" t="s">
        <v>107</v>
      </c>
      <c r="R6" s="55" t="s">
        <v>107</v>
      </c>
      <c r="S6" s="85" t="s">
        <v>168</v>
      </c>
      <c r="T6" s="97" t="s">
        <v>120</v>
      </c>
    </row>
    <row r="7" spans="1:20" ht="176" x14ac:dyDescent="0.2">
      <c r="A7" s="23">
        <v>3</v>
      </c>
      <c r="B7" s="679">
        <v>3</v>
      </c>
      <c r="C7" s="680" t="s">
        <v>164</v>
      </c>
      <c r="D7" s="681" t="s">
        <v>99</v>
      </c>
      <c r="E7" s="682">
        <v>46773410</v>
      </c>
      <c r="F7" s="683" t="s">
        <v>373</v>
      </c>
      <c r="G7" s="684" t="s">
        <v>87</v>
      </c>
      <c r="H7" s="684" t="s">
        <v>99</v>
      </c>
      <c r="I7" s="684" t="s">
        <v>99</v>
      </c>
      <c r="J7" s="685" t="s">
        <v>169</v>
      </c>
      <c r="K7" s="686">
        <v>400000</v>
      </c>
      <c r="L7" s="687">
        <f t="shared" ref="L7:L9" si="0">K7/100*85</f>
        <v>340000</v>
      </c>
      <c r="M7" s="93">
        <v>2022</v>
      </c>
      <c r="N7" s="97">
        <v>2027</v>
      </c>
      <c r="O7" s="93"/>
      <c r="P7" s="270"/>
      <c r="Q7" s="688" t="s">
        <v>107</v>
      </c>
      <c r="R7" s="55"/>
      <c r="S7" s="85" t="s">
        <v>170</v>
      </c>
      <c r="T7" s="97" t="s">
        <v>120</v>
      </c>
    </row>
    <row r="8" spans="1:20" ht="160" x14ac:dyDescent="0.2">
      <c r="A8" s="689"/>
      <c r="B8" s="679">
        <v>4</v>
      </c>
      <c r="C8" s="690" t="s">
        <v>164</v>
      </c>
      <c r="D8" s="691" t="s">
        <v>99</v>
      </c>
      <c r="E8" s="692">
        <v>46773410</v>
      </c>
      <c r="F8" s="693" t="s">
        <v>424</v>
      </c>
      <c r="G8" s="694" t="s">
        <v>87</v>
      </c>
      <c r="H8" s="694" t="s">
        <v>99</v>
      </c>
      <c r="I8" s="694" t="s">
        <v>99</v>
      </c>
      <c r="J8" s="695" t="s">
        <v>171</v>
      </c>
      <c r="K8" s="686">
        <v>200000</v>
      </c>
      <c r="L8" s="686">
        <f t="shared" si="0"/>
        <v>170000</v>
      </c>
      <c r="M8" s="93">
        <v>2022</v>
      </c>
      <c r="N8" s="97">
        <v>2027</v>
      </c>
      <c r="O8" s="93"/>
      <c r="P8" s="270"/>
      <c r="Q8" s="688" t="s">
        <v>107</v>
      </c>
      <c r="R8" s="55" t="s">
        <v>107</v>
      </c>
      <c r="S8" s="85" t="s">
        <v>168</v>
      </c>
      <c r="T8" s="97" t="s">
        <v>120</v>
      </c>
    </row>
    <row r="9" spans="1:20" ht="65" thickBot="1" x14ac:dyDescent="0.25">
      <c r="B9" s="696">
        <v>5</v>
      </c>
      <c r="C9" s="519" t="s">
        <v>164</v>
      </c>
      <c r="D9" s="363" t="s">
        <v>99</v>
      </c>
      <c r="E9" s="526">
        <v>46773410</v>
      </c>
      <c r="F9" s="358" t="s">
        <v>466</v>
      </c>
      <c r="G9" s="359" t="s">
        <v>87</v>
      </c>
      <c r="H9" s="359" t="s">
        <v>99</v>
      </c>
      <c r="I9" s="359" t="s">
        <v>99</v>
      </c>
      <c r="J9" s="520" t="s">
        <v>467</v>
      </c>
      <c r="K9" s="521">
        <v>2000000</v>
      </c>
      <c r="L9" s="522">
        <f t="shared" si="0"/>
        <v>1700000</v>
      </c>
      <c r="M9" s="524">
        <v>2025</v>
      </c>
      <c r="N9" s="525">
        <v>2027</v>
      </c>
      <c r="O9" s="716"/>
      <c r="P9" s="717"/>
      <c r="Q9" s="718" t="s">
        <v>107</v>
      </c>
      <c r="R9" s="523" t="s">
        <v>107</v>
      </c>
      <c r="S9" s="719" t="s">
        <v>168</v>
      </c>
      <c r="T9" s="720" t="s">
        <v>120</v>
      </c>
    </row>
    <row r="10" spans="1:20" ht="48" x14ac:dyDescent="0.2">
      <c r="B10" s="697">
        <v>6</v>
      </c>
      <c r="C10" s="73" t="s">
        <v>191</v>
      </c>
      <c r="D10" s="111" t="s">
        <v>183</v>
      </c>
      <c r="E10" s="698">
        <v>46773452</v>
      </c>
      <c r="F10" s="76" t="s">
        <v>192</v>
      </c>
      <c r="G10" s="76" t="s">
        <v>87</v>
      </c>
      <c r="H10" s="76" t="s">
        <v>99</v>
      </c>
      <c r="I10" s="76" t="s">
        <v>185</v>
      </c>
      <c r="J10" s="77" t="s">
        <v>193</v>
      </c>
      <c r="K10" s="677">
        <v>450000</v>
      </c>
      <c r="L10" s="678">
        <f>K10/100*85</f>
        <v>382500</v>
      </c>
      <c r="M10" s="80">
        <v>2022</v>
      </c>
      <c r="N10" s="84">
        <v>2023</v>
      </c>
      <c r="O10" s="80"/>
      <c r="P10" s="113"/>
      <c r="Q10" s="111"/>
      <c r="R10" s="84"/>
      <c r="S10" s="73" t="s">
        <v>194</v>
      </c>
      <c r="T10" s="84" t="s">
        <v>120</v>
      </c>
    </row>
    <row r="11" spans="1:20" ht="48" x14ac:dyDescent="0.2">
      <c r="B11" s="679">
        <v>7</v>
      </c>
      <c r="C11" s="98" t="s">
        <v>191</v>
      </c>
      <c r="D11" s="113" t="s">
        <v>183</v>
      </c>
      <c r="E11" s="699">
        <v>46773452</v>
      </c>
      <c r="F11" s="89" t="s">
        <v>195</v>
      </c>
      <c r="G11" s="90" t="s">
        <v>87</v>
      </c>
      <c r="H11" s="90" t="s">
        <v>99</v>
      </c>
      <c r="I11" s="90" t="s">
        <v>185</v>
      </c>
      <c r="J11" s="89" t="s">
        <v>196</v>
      </c>
      <c r="K11" s="686">
        <v>650000</v>
      </c>
      <c r="L11" s="687">
        <f>K11/100*85</f>
        <v>552500</v>
      </c>
      <c r="M11" s="93">
        <v>2022</v>
      </c>
      <c r="N11" s="97">
        <v>2023</v>
      </c>
      <c r="O11" s="93"/>
      <c r="P11" s="270"/>
      <c r="Q11" s="270"/>
      <c r="R11" s="97"/>
      <c r="S11" s="85" t="s">
        <v>194</v>
      </c>
      <c r="T11" s="97" t="s">
        <v>120</v>
      </c>
    </row>
    <row r="12" spans="1:20" ht="64" x14ac:dyDescent="0.2">
      <c r="B12" s="697">
        <v>8</v>
      </c>
      <c r="C12" s="98" t="s">
        <v>191</v>
      </c>
      <c r="D12" s="113" t="s">
        <v>183</v>
      </c>
      <c r="E12" s="699">
        <v>46773452</v>
      </c>
      <c r="F12" s="89" t="s">
        <v>197</v>
      </c>
      <c r="G12" s="90" t="s">
        <v>87</v>
      </c>
      <c r="H12" s="90" t="s">
        <v>99</v>
      </c>
      <c r="I12" s="90" t="s">
        <v>185</v>
      </c>
      <c r="J12" s="89" t="s">
        <v>198</v>
      </c>
      <c r="K12" s="686">
        <v>130000</v>
      </c>
      <c r="L12" s="687">
        <f t="shared" ref="L12" si="1">K12/100*85</f>
        <v>110500</v>
      </c>
      <c r="M12" s="93">
        <v>2021</v>
      </c>
      <c r="N12" s="97">
        <v>2022</v>
      </c>
      <c r="O12" s="93"/>
      <c r="P12" s="270"/>
      <c r="Q12" s="270"/>
      <c r="R12" s="97"/>
      <c r="S12" s="85" t="s">
        <v>199</v>
      </c>
      <c r="T12" s="97" t="s">
        <v>120</v>
      </c>
    </row>
    <row r="13" spans="1:20" ht="48" x14ac:dyDescent="0.2">
      <c r="B13" s="700">
        <v>9</v>
      </c>
      <c r="C13" s="85" t="s">
        <v>191</v>
      </c>
      <c r="D13" s="270" t="s">
        <v>183</v>
      </c>
      <c r="E13" s="701">
        <v>46773452</v>
      </c>
      <c r="F13" s="89" t="s">
        <v>200</v>
      </c>
      <c r="G13" s="90" t="s">
        <v>87</v>
      </c>
      <c r="H13" s="90" t="s">
        <v>99</v>
      </c>
      <c r="I13" s="90" t="s">
        <v>185</v>
      </c>
      <c r="J13" s="89" t="s">
        <v>201</v>
      </c>
      <c r="K13" s="686">
        <v>300000</v>
      </c>
      <c r="L13" s="687">
        <f t="shared" ref="L13:L14" si="2">K13/100*85</f>
        <v>255000</v>
      </c>
      <c r="M13" s="93">
        <v>2022</v>
      </c>
      <c r="N13" s="97">
        <v>2023</v>
      </c>
      <c r="O13" s="93"/>
      <c r="P13" s="270"/>
      <c r="Q13" s="270"/>
      <c r="R13" s="97"/>
      <c r="S13" s="85" t="s">
        <v>194</v>
      </c>
      <c r="T13" s="97" t="s">
        <v>120</v>
      </c>
    </row>
    <row r="14" spans="1:20" ht="49" thickBot="1" x14ac:dyDescent="0.25">
      <c r="B14" s="696">
        <v>10</v>
      </c>
      <c r="C14" s="630" t="s">
        <v>191</v>
      </c>
      <c r="D14" s="631" t="s">
        <v>183</v>
      </c>
      <c r="E14" s="632">
        <v>46773452</v>
      </c>
      <c r="F14" s="634" t="s">
        <v>485</v>
      </c>
      <c r="G14" s="359" t="s">
        <v>87</v>
      </c>
      <c r="H14" s="359" t="s">
        <v>99</v>
      </c>
      <c r="I14" s="359" t="s">
        <v>185</v>
      </c>
      <c r="J14" s="358" t="s">
        <v>486</v>
      </c>
      <c r="K14" s="521">
        <v>50000000</v>
      </c>
      <c r="L14" s="633">
        <f t="shared" si="2"/>
        <v>42500000</v>
      </c>
      <c r="M14" s="362">
        <v>2024</v>
      </c>
      <c r="N14" s="364">
        <v>2025</v>
      </c>
      <c r="O14" s="362"/>
      <c r="P14" s="400" t="s">
        <v>107</v>
      </c>
      <c r="Q14" s="400" t="s">
        <v>107</v>
      </c>
      <c r="R14" s="401" t="s">
        <v>107</v>
      </c>
      <c r="S14" s="354" t="s">
        <v>286</v>
      </c>
      <c r="T14" s="364" t="s">
        <v>120</v>
      </c>
    </row>
    <row r="15" spans="1:20" ht="33" thickBot="1" x14ac:dyDescent="0.25">
      <c r="B15" s="702">
        <v>11</v>
      </c>
      <c r="C15" s="184" t="s">
        <v>380</v>
      </c>
      <c r="D15" s="703" t="s">
        <v>381</v>
      </c>
      <c r="E15" s="704">
        <v>7562837</v>
      </c>
      <c r="F15" s="705" t="s">
        <v>382</v>
      </c>
      <c r="G15" s="706" t="s">
        <v>87</v>
      </c>
      <c r="H15" s="706" t="s">
        <v>99</v>
      </c>
      <c r="I15" s="707" t="s">
        <v>99</v>
      </c>
      <c r="J15" s="708" t="s">
        <v>383</v>
      </c>
      <c r="K15" s="709">
        <v>49000000</v>
      </c>
      <c r="L15" s="709">
        <v>41650000</v>
      </c>
      <c r="M15" s="710">
        <v>2022</v>
      </c>
      <c r="N15" s="706">
        <v>2024</v>
      </c>
      <c r="O15" s="710"/>
      <c r="P15" s="711" t="s">
        <v>379</v>
      </c>
      <c r="Q15" s="712" t="s">
        <v>379</v>
      </c>
      <c r="R15" s="713" t="s">
        <v>379</v>
      </c>
      <c r="S15" s="714" t="s">
        <v>384</v>
      </c>
      <c r="T15" s="706" t="s">
        <v>120</v>
      </c>
    </row>
    <row r="16" spans="1:20" x14ac:dyDescent="0.2">
      <c r="B16" s="715"/>
    </row>
    <row r="17" spans="1:2" x14ac:dyDescent="0.2">
      <c r="B17" s="715"/>
    </row>
    <row r="19" spans="1:2" x14ac:dyDescent="0.2">
      <c r="B19" s="23" t="s">
        <v>532</v>
      </c>
    </row>
    <row r="22" spans="1:2" x14ac:dyDescent="0.2">
      <c r="A22" s="23" t="s">
        <v>51</v>
      </c>
    </row>
    <row r="23" spans="1:2" x14ac:dyDescent="0.2">
      <c r="B23" s="23" t="s">
        <v>52</v>
      </c>
    </row>
    <row r="24" spans="1:2" ht="16.25" customHeight="1" x14ac:dyDescent="0.2">
      <c r="B24" s="23" t="s">
        <v>53</v>
      </c>
    </row>
    <row r="25" spans="1:2" x14ac:dyDescent="0.2">
      <c r="B25" s="23" t="s">
        <v>401</v>
      </c>
    </row>
    <row r="26" spans="1:2" x14ac:dyDescent="0.2">
      <c r="B26" s="23" t="s">
        <v>402</v>
      </c>
    </row>
    <row r="27" spans="1:2" x14ac:dyDescent="0.2">
      <c r="B27" s="23" t="s">
        <v>403</v>
      </c>
    </row>
    <row r="29" spans="1:2" x14ac:dyDescent="0.2">
      <c r="B29" s="23" t="s">
        <v>37</v>
      </c>
    </row>
    <row r="30" spans="1:2" x14ac:dyDescent="0.2">
      <c r="A30" s="23" t="s">
        <v>38</v>
      </c>
    </row>
    <row r="31" spans="1:2" x14ac:dyDescent="0.2">
      <c r="A31" s="23" t="s">
        <v>39</v>
      </c>
      <c r="B31" s="23" t="s">
        <v>69</v>
      </c>
    </row>
    <row r="32" spans="1:2" x14ac:dyDescent="0.2">
      <c r="B32" s="23" t="s">
        <v>62</v>
      </c>
    </row>
    <row r="33" spans="2:2" x14ac:dyDescent="0.2">
      <c r="B33" s="23" t="s">
        <v>58</v>
      </c>
    </row>
    <row r="34" spans="2:2" x14ac:dyDescent="0.2">
      <c r="B34" s="23" t="s">
        <v>59</v>
      </c>
    </row>
    <row r="35" spans="2:2" x14ac:dyDescent="0.2">
      <c r="B35" s="23" t="s">
        <v>60</v>
      </c>
    </row>
    <row r="36" spans="2:2" x14ac:dyDescent="0.2">
      <c r="B36" s="23" t="s">
        <v>61</v>
      </c>
    </row>
    <row r="37" spans="2:2" x14ac:dyDescent="0.2">
      <c r="B37" s="23" t="s">
        <v>404</v>
      </c>
    </row>
    <row r="38" spans="2:2" x14ac:dyDescent="0.2">
      <c r="B38" s="23" t="s">
        <v>64</v>
      </c>
    </row>
    <row r="40" spans="2:2" x14ac:dyDescent="0.2">
      <c r="B40" s="23" t="s">
        <v>68</v>
      </c>
    </row>
    <row r="41" spans="2:2" x14ac:dyDescent="0.2">
      <c r="B41" s="23" t="s">
        <v>39</v>
      </c>
    </row>
    <row r="43" spans="2:2" ht="16.25" customHeight="1" x14ac:dyDescent="0.2">
      <c r="B43" s="23" t="s">
        <v>67</v>
      </c>
    </row>
    <row r="44" spans="2:2" x14ac:dyDescent="0.2">
      <c r="B44" s="23" t="s">
        <v>54</v>
      </c>
    </row>
    <row r="46" spans="2:2" x14ac:dyDescent="0.2">
      <c r="B46" s="23" t="s">
        <v>40</v>
      </c>
    </row>
    <row r="47" spans="2:2" x14ac:dyDescent="0.2">
      <c r="B47" s="23" t="s">
        <v>41</v>
      </c>
    </row>
    <row r="48" spans="2:2" x14ac:dyDescent="0.2">
      <c r="B48" s="23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2023-04-17T13:39:29Z</cp:lastPrinted>
  <dcterms:created xsi:type="dcterms:W3CDTF">2020-07-22T07:46:04Z</dcterms:created>
  <dcterms:modified xsi:type="dcterms:W3CDTF">2023-04-17T13:40:21Z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