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01"/>
  <workbookPr defaultThemeVersion="166925"/>
  <mc:AlternateContent xmlns:mc="http://schemas.openxmlformats.org/markup-compatibility/2006">
    <mc:Choice Requires="x15">
      <x15ac:absPath xmlns:x15ac="http://schemas.microsoft.com/office/spreadsheetml/2010/11/ac" url="D:\OP VVV MAP\Tábor\Strategický rámec\2021 aktualizace listopad\"/>
    </mc:Choice>
  </mc:AlternateContent>
  <xr:revisionPtr revIDLastSave="0" documentId="13_ncr:1_{DDA8621F-B5D9-4665-91A5-EC7D77F48281}" xr6:coauthVersionLast="47" xr6:coauthVersionMax="47" xr10:uidLastSave="{00000000-0000-0000-0000-000000000000}"/>
  <bookViews>
    <workbookView xWindow="90" yWindow="0" windowWidth="27540" windowHeight="16200" tabRatio="500" activeTab="2" xr2:uid="{00000000-000D-0000-FFFF-FFFF00000000}"/>
  </bookViews>
  <sheets>
    <sheet name="Pokyny, info" sheetId="1" r:id="rId1"/>
    <sheet name="MŠ" sheetId="2" r:id="rId2"/>
    <sheet name="ZŠ" sheetId="3" r:id="rId3"/>
    <sheet name="zajmové, neformalní, cel" sheetId="4" r:id="rId4"/>
  </sheets>
  <calcPr calcId="19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M19" i="3" l="1"/>
  <c r="M9" i="3"/>
  <c r="M10" i="3"/>
  <c r="M11" i="3"/>
  <c r="M12" i="3"/>
  <c r="M13" i="3"/>
  <c r="M14" i="3"/>
  <c r="M15" i="3"/>
  <c r="M16" i="3"/>
  <c r="M17" i="3"/>
  <c r="M18" i="3"/>
  <c r="M20" i="3"/>
  <c r="M21" i="3"/>
  <c r="M22" i="3"/>
  <c r="M23" i="3"/>
  <c r="M24" i="3"/>
  <c r="M25" i="3"/>
  <c r="M26" i="3"/>
  <c r="M27" i="3"/>
  <c r="M28" i="3"/>
  <c r="M29" i="3"/>
  <c r="M30" i="3"/>
  <c r="M31" i="3"/>
  <c r="M32" i="3"/>
  <c r="M33" i="3"/>
  <c r="M34" i="3"/>
  <c r="M35" i="3"/>
  <c r="M36" i="3"/>
  <c r="M37" i="3"/>
  <c r="M38" i="3"/>
  <c r="M39" i="3"/>
  <c r="M40" i="3"/>
  <c r="M41" i="3"/>
  <c r="M42" i="3"/>
  <c r="M43" i="3"/>
  <c r="M44" i="3"/>
  <c r="M45" i="3"/>
  <c r="M46" i="3"/>
  <c r="M47" i="3"/>
  <c r="M48" i="3"/>
  <c r="M49" i="3"/>
  <c r="M50" i="3"/>
  <c r="M51" i="3"/>
  <c r="M52" i="3"/>
  <c r="M53" i="3"/>
  <c r="M54" i="3"/>
  <c r="M55" i="3"/>
  <c r="M56" i="3"/>
  <c r="M57" i="3"/>
  <c r="M58" i="3"/>
  <c r="M59" i="3"/>
  <c r="M60" i="3"/>
  <c r="M61" i="3"/>
  <c r="M62" i="3"/>
  <c r="M63" i="3"/>
  <c r="M64" i="3"/>
  <c r="M65" i="3"/>
  <c r="M66" i="3"/>
  <c r="M67" i="3"/>
  <c r="M68" i="3"/>
  <c r="M69" i="3"/>
  <c r="M70" i="3"/>
  <c r="M71" i="3"/>
  <c r="M72" i="3"/>
  <c r="M73" i="3"/>
  <c r="M74" i="3"/>
  <c r="M75" i="3"/>
  <c r="M76" i="3"/>
  <c r="M77" i="3"/>
  <c r="M78" i="3"/>
  <c r="M79" i="3"/>
  <c r="M80" i="3"/>
  <c r="M81" i="3"/>
  <c r="M82" i="3"/>
  <c r="M83" i="3"/>
  <c r="M84" i="3"/>
  <c r="M85" i="3"/>
  <c r="M86" i="3"/>
  <c r="M87" i="3"/>
  <c r="M88" i="3"/>
  <c r="M89" i="3"/>
  <c r="M90" i="3"/>
  <c r="M91" i="3"/>
  <c r="M92" i="3"/>
  <c r="M93" i="3"/>
  <c r="M94" i="3"/>
  <c r="M95" i="3"/>
  <c r="M96" i="3"/>
  <c r="M97" i="3"/>
  <c r="M98" i="3"/>
  <c r="M99" i="3"/>
  <c r="M100" i="3"/>
  <c r="M101" i="3"/>
  <c r="M102" i="3"/>
  <c r="M103" i="3"/>
  <c r="M104" i="3"/>
  <c r="M105" i="3"/>
  <c r="M106" i="3"/>
  <c r="M107" i="3"/>
  <c r="M108" i="3"/>
  <c r="M109" i="3"/>
  <c r="M110" i="3"/>
  <c r="M6" i="3"/>
  <c r="M7" i="3"/>
  <c r="M8" i="2"/>
  <c r="M9" i="2"/>
  <c r="M10" i="2"/>
  <c r="M11" i="2"/>
  <c r="M12" i="2"/>
  <c r="M13" i="2"/>
  <c r="M14" i="2"/>
  <c r="M15" i="2"/>
  <c r="M16" i="2"/>
  <c r="M17" i="2"/>
  <c r="M18" i="2"/>
  <c r="M19" i="2"/>
  <c r="M20" i="2"/>
  <c r="M21" i="2"/>
  <c r="M22" i="2"/>
  <c r="M23" i="2"/>
  <c r="M24" i="2"/>
  <c r="M25" i="2"/>
  <c r="M26" i="2"/>
  <c r="M27" i="2"/>
  <c r="M28" i="2"/>
  <c r="M29" i="2"/>
  <c r="M30" i="2"/>
  <c r="M31" i="2"/>
  <c r="M32" i="2"/>
  <c r="M33" i="2"/>
  <c r="M4" i="2"/>
  <c r="M5" i="2"/>
  <c r="M6" i="2"/>
  <c r="M8" i="3" l="1"/>
  <c r="M5" i="3"/>
  <c r="M7" i="2"/>
</calcChain>
</file>

<file path=xl/sharedStrings.xml><?xml version="1.0" encoding="utf-8"?>
<sst xmlns="http://schemas.openxmlformats.org/spreadsheetml/2006/main" count="1766" uniqueCount="536">
  <si>
    <t>Pokyny, informace k tabulkám</t>
  </si>
  <si>
    <t>Sloupec Výdaje projektu předpokládané výdaje EFRR</t>
  </si>
  <si>
    <t>Vyplňujte bez ohledu na očekávaný zdroj financování.</t>
  </si>
  <si>
    <t>Předpokládané výdaje EFRR jsou závislé na míře spolufinancování v jednotlivých regionech:</t>
  </si>
  <si>
    <t>Kraj</t>
  </si>
  <si>
    <t>Typ regionu</t>
  </si>
  <si>
    <t>Podíl EFRR</t>
  </si>
  <si>
    <t>Praha</t>
  </si>
  <si>
    <t>více rozvinutý</t>
  </si>
  <si>
    <t>40 %</t>
  </si>
  <si>
    <t>Jihočeský</t>
  </si>
  <si>
    <t>přechodový</t>
  </si>
  <si>
    <t>70 %</t>
  </si>
  <si>
    <t>Jihomoravský</t>
  </si>
  <si>
    <t>Plzeňský</t>
  </si>
  <si>
    <t>Středočeský</t>
  </si>
  <si>
    <t>Vysočina</t>
  </si>
  <si>
    <t>Karlovarský</t>
  </si>
  <si>
    <t>méně rozvinutý</t>
  </si>
  <si>
    <t>85 %</t>
  </si>
  <si>
    <t>Královéhradecký</t>
  </si>
  <si>
    <t>Liberecký</t>
  </si>
  <si>
    <t>Moravskoslezský</t>
  </si>
  <si>
    <t>Pardubický</t>
  </si>
  <si>
    <t>Olomouclý</t>
  </si>
  <si>
    <t>Ústecký</t>
  </si>
  <si>
    <t>Označení relevantních políček "Typ projektu"</t>
  </si>
  <si>
    <t xml:space="preserve">Ve sloupcích tabulky, které se týkají typu projektu (resp. jeho zaměření/podporovaných oblastí) je třeba vždy označit křížkem (zaškrtnout) relevantní políčko. V případě, že nebude zaškrtnuto relevantní pole, nebude možné  </t>
  </si>
  <si>
    <t>v dané oblasti v IROP projekt realizovat (žádost o podporu neprojde hodnocením přijatelnosti). Je třeba věnovat pozornost poznámkám pod tabulkami a upřesnění ve vazbě na některé typy/zaměření projektů.</t>
  </si>
  <si>
    <t>Přesah MAP do více krajů</t>
  </si>
  <si>
    <t xml:space="preserve">Vyhlašování výzev v rámci IROP 21+ bude dle typů regionů (přechodové, méně rozvinuté) se zohledněním odlišné míry jejich spolufinancování z EFRR. V případě MAP, který bude zasahovat do více krajů s odlišnou mírou spolufinancování z EFRR </t>
  </si>
  <si>
    <t>je třeba zpracovat tabulky investičních priorit pro každý kraj samostatně (tzn. tabulky pro kraj spadající mezi přechodové regiony a tabulky pro kraj spadající mezi méně rozvinuté regiony).</t>
  </si>
  <si>
    <t>Formát odevzdávání tabulek</t>
  </si>
  <si>
    <t>Tabulky je třeba odevzdávat ve formátu pdf opatřené  podpisem oprávněné osoby a současně ve formátu xls (tento formát bez el.podpisu). Obsah obou formátů musí být totožný.</t>
  </si>
  <si>
    <t>Předávání tabulek</t>
  </si>
  <si>
    <t xml:space="preserve">Vyplněné tabulky investičních priorit se stávají součástí Strategického rámce MAP do roku 2025 v daném území. Schválený/aktualizovaný Strategický rámec MAP (SR MAP) je zaslán sekretariátu Regionální stálé konference a jeho prostřednictvím </t>
  </si>
  <si>
    <t xml:space="preserve">je zveřejněn na stránkách  https://www.mmr.cz/cs/microsites/uzemni-dimenze/map-kap/stratigicke_ramce_map . Na území hlavního města Prahy je SR MAP uveřejněn na webových stránkách městské části, resp. správního obvodu ORP. </t>
  </si>
  <si>
    <t>Strategický rámec MAP - seznam investičních priorit MŠ (2021 - 2027)</t>
  </si>
  <si>
    <t>Číslo řádku</t>
  </si>
  <si>
    <t xml:space="preserve">Identifikace školy </t>
  </si>
  <si>
    <t>Název projektu</t>
  </si>
  <si>
    <t xml:space="preserve">Kraj realizace </t>
  </si>
  <si>
    <t>Obec s rozšířenou působností - realizace</t>
  </si>
  <si>
    <t>Obec realizace</t>
  </si>
  <si>
    <t>Obsah projektu</t>
  </si>
  <si>
    <r>
      <rPr>
        <b/>
        <sz val="10"/>
        <color rgb="FF000000"/>
        <rFont val="Calibri"/>
        <family val="2"/>
        <charset val="238"/>
      </rPr>
      <t xml:space="preserve">Výdaje projektu </t>
    </r>
    <r>
      <rPr>
        <sz val="10"/>
        <color rgb="FF000000"/>
        <rFont val="Calibri"/>
        <family val="2"/>
        <charset val="238"/>
      </rPr>
      <t xml:space="preserve">v Kč </t>
    </r>
    <r>
      <rPr>
        <vertAlign val="superscript"/>
        <sz val="10"/>
        <color rgb="FF000000"/>
        <rFont val="Calibri"/>
        <family val="2"/>
        <charset val="238"/>
      </rPr>
      <t>1)</t>
    </r>
  </si>
  <si>
    <r>
      <rPr>
        <b/>
        <sz val="10"/>
        <color rgb="FF000000"/>
        <rFont val="Calibri"/>
        <family val="2"/>
        <charset val="238"/>
      </rPr>
      <t xml:space="preserve">Předpokládaný termín realizace </t>
    </r>
    <r>
      <rPr>
        <i/>
        <sz val="10"/>
        <color rgb="FF000000"/>
        <rFont val="Calibri"/>
        <family val="2"/>
        <charset val="238"/>
      </rPr>
      <t>měsíc, rok</t>
    </r>
  </si>
  <si>
    <r>
      <rPr>
        <b/>
        <sz val="10"/>
        <color rgb="FF000000"/>
        <rFont val="Calibri"/>
        <family val="2"/>
        <charset val="238"/>
      </rPr>
      <t>Typ projektu</t>
    </r>
    <r>
      <rPr>
        <sz val="10"/>
        <color rgb="FF000000"/>
        <rFont val="Calibri"/>
        <family val="2"/>
        <charset val="238"/>
      </rPr>
      <t xml:space="preserve"> </t>
    </r>
    <r>
      <rPr>
        <vertAlign val="superscript"/>
        <sz val="10"/>
        <color rgb="FF000000"/>
        <rFont val="Calibri"/>
        <family val="2"/>
        <charset val="238"/>
      </rPr>
      <t>2)</t>
    </r>
  </si>
  <si>
    <t xml:space="preserve">Stav připravenosti projektu k realizaci </t>
  </si>
  <si>
    <t>Název školy</t>
  </si>
  <si>
    <t>Zřizovatel</t>
  </si>
  <si>
    <t>IČ školy</t>
  </si>
  <si>
    <t>IZO školy</t>
  </si>
  <si>
    <t>RED IZO školy</t>
  </si>
  <si>
    <t xml:space="preserve">celkové výdaje projektu  </t>
  </si>
  <si>
    <t>z toho předpokládané výdaje EFRR</t>
  </si>
  <si>
    <t>zahájení realizace</t>
  </si>
  <si>
    <t>ukončení realizace</t>
  </si>
  <si>
    <r>
      <rPr>
        <sz val="10"/>
        <color rgb="FF000000"/>
        <rFont val="Calibri"/>
        <family val="2"/>
        <charset val="238"/>
      </rPr>
      <t>navýšení kapacity MŠ / novostavba MŠ</t>
    </r>
    <r>
      <rPr>
        <vertAlign val="superscript"/>
        <sz val="10"/>
        <color rgb="FF000000"/>
        <rFont val="Calibri"/>
        <family val="2"/>
        <charset val="238"/>
      </rPr>
      <t>3)</t>
    </r>
    <r>
      <rPr>
        <sz val="10"/>
        <color rgb="FF000000"/>
        <rFont val="Calibri"/>
        <family val="2"/>
        <charset val="238"/>
      </rPr>
      <t xml:space="preserve"> </t>
    </r>
  </si>
  <si>
    <r>
      <rPr>
        <sz val="10"/>
        <color rgb="FF000000"/>
        <rFont val="Calibri"/>
        <family val="2"/>
        <charset val="238"/>
      </rPr>
      <t>zajištění hygienických požadavků u MŠ, kde jsou nedostatky identifikovány KHS</t>
    </r>
    <r>
      <rPr>
        <vertAlign val="superscript"/>
        <sz val="10"/>
        <color rgb="FF000000"/>
        <rFont val="Calibri"/>
        <family val="2"/>
        <charset val="238"/>
      </rPr>
      <t>4)</t>
    </r>
  </si>
  <si>
    <t>stručný popis např. zpracovaná PD, zajištěné výkupy, výběr dodavatele</t>
  </si>
  <si>
    <t>vydané stavební povolení ano/ne</t>
  </si>
  <si>
    <t>Základní škola a Mateřská škola Malšice, okres Tábor</t>
  </si>
  <si>
    <t>Městys Malšice</t>
  </si>
  <si>
    <t>Navýšení kapacity MŠ</t>
  </si>
  <si>
    <t>Tábor</t>
  </si>
  <si>
    <t>Malšice</t>
  </si>
  <si>
    <t>Rozšíření budovy mateřské školy za účelem zvýšení kapacity. Navýšení počtu tříd pro děti a prostoru pro personální zajištění chodu školy(kabinet pro pedagogy)</t>
  </si>
  <si>
    <t>X</t>
  </si>
  <si>
    <t>ne</t>
  </si>
  <si>
    <t>Rekonstrukce dětského hřiště</t>
  </si>
  <si>
    <t xml:space="preserve">Obnova herních a didaktických prvků, obnova podloží na hřišti, vybudování zastínění na pískovišti. </t>
  </si>
  <si>
    <t xml:space="preserve">Modernizace zázemí pro provozní chod školy - úklidové místbosti, sociální zařízení, sklad provozních potřeb. </t>
  </si>
  <si>
    <t>Základní škola a Mateřská škola Slapy</t>
  </si>
  <si>
    <t>Obec Slapy</t>
  </si>
  <si>
    <t>Rekonstrukce a modernizace hygienického zázemí MŠ </t>
  </si>
  <si>
    <t>Slapy</t>
  </si>
  <si>
    <t>zatím není zpracovaná projektová dokumentace</t>
  </si>
  <si>
    <t>Mateřská škola Sezimovo Ústí, Lipová 649</t>
  </si>
  <si>
    <t>Město Sezimovo Ústí</t>
  </si>
  <si>
    <t>Přírodní učebna</t>
  </si>
  <si>
    <t>Sezimovo Ústí</t>
  </si>
  <si>
    <t>x</t>
  </si>
  <si>
    <t>Záměr projektu</t>
  </si>
  <si>
    <t>Zahradní domek</t>
  </si>
  <si>
    <t>Vybudování zahradního domku pro ukládání pomůcek pro polytechnickou výchovu a nářadí k údržbě zahrady.</t>
  </si>
  <si>
    <t>Mlatové cesty</t>
  </si>
  <si>
    <t>Obnova cest na školní zahradě</t>
  </si>
  <si>
    <t>Střešní zástěna VZT</t>
  </si>
  <si>
    <t>Opláštění vzduchotechnické jednotky na střeše školy.</t>
  </si>
  <si>
    <t>MŠ Planá nad Lužnicí</t>
  </si>
  <si>
    <t>Město Planá nad Lužnicí</t>
  </si>
  <si>
    <t>709 82 775</t>
  </si>
  <si>
    <t>Učíme se v zahradě</t>
  </si>
  <si>
    <t xml:space="preserve">Jihočeský </t>
  </si>
  <si>
    <t xml:space="preserve">Tábor </t>
  </si>
  <si>
    <t>Planá nad Lužnicí</t>
  </si>
  <si>
    <t>Vybudování přírodní zahrady se součástmi pro polytechnické a environmentální vzdělávání</t>
  </si>
  <si>
    <t>září 2022</t>
  </si>
  <si>
    <t>prosinec 2023</t>
  </si>
  <si>
    <t>zpracovaná studie</t>
  </si>
  <si>
    <t>Předškolní vzdělávání pro všechny</t>
  </si>
  <si>
    <t>Navýšení kapacity MŠ, důvodem je nedostačující stávající kapacita. Třída bude vytvořena ze dvou bytů, které jsou součástí MŠ.</t>
  </si>
  <si>
    <t>leden 2022</t>
  </si>
  <si>
    <t>srpen 2022</t>
  </si>
  <si>
    <t>zpracování záměru</t>
  </si>
  <si>
    <t>Základní škola a Mateřská škola Borotín, okres Tábor</t>
  </si>
  <si>
    <t>Městys Borotín</t>
  </si>
  <si>
    <t>Navýšení kapacity školní jídelny a zázemí pro kuchařky v ZŠ a MŠ Borotín</t>
  </si>
  <si>
    <t>Borotín</t>
  </si>
  <si>
    <t>Rozšíření jídelny v MŠ, rozšíření výdejny v MŠ, zázemí pro kuchařky. Stavební úpravy ve stávající jídelně a varně - přístavba ke stávajícím prostorům.</t>
  </si>
  <si>
    <t>zpracovaná PD vyžadující revizi</t>
  </si>
  <si>
    <t>ZŠ a MŠ Mladá Vožice</t>
  </si>
  <si>
    <t>Město Mladá Vožice</t>
  </si>
  <si>
    <t>Vybavení moderními technologiemi</t>
  </si>
  <si>
    <t>Mladá Vožice</t>
  </si>
  <si>
    <t>vybavení MŠ Moderními technologiemi</t>
  </si>
  <si>
    <t>zpracovává se PD</t>
  </si>
  <si>
    <t>Základní škola a Mateřská škola Dražice</t>
  </si>
  <si>
    <t>Obec Dražice</t>
  </si>
  <si>
    <t>Zřízení bezbariérového přístupu do MŠ</t>
  </si>
  <si>
    <t>Dražice</t>
  </si>
  <si>
    <t>zřízení bezbariérového přístupu</t>
  </si>
  <si>
    <t>výběr zhotovitele</t>
  </si>
  <si>
    <t>Doplnění herních prvků na zahradě MŠ</t>
  </si>
  <si>
    <t>zakoupení nových herních prvků</t>
  </si>
  <si>
    <t xml:space="preserve">              x</t>
  </si>
  <si>
    <t>výběr dodavatele</t>
  </si>
  <si>
    <t>Obnova kuchyňské linky výdejny stravy MŠ</t>
  </si>
  <si>
    <t>koupě nové kuchyňské linky</t>
  </si>
  <si>
    <t>Vybavení MŠ novým nábytkem a výpočetní technikou</t>
  </si>
  <si>
    <t>koupit nový školní nábytek a výpočetní techniku</t>
  </si>
  <si>
    <t>Česko - anglická Montessori Mateřská škola Pampeliška s.r.o</t>
  </si>
  <si>
    <t>Vybudování sociálního zařízení pro děti</t>
  </si>
  <si>
    <t xml:space="preserve">Rekonstrukce kuchyňské linky s vybavením </t>
  </si>
  <si>
    <t>Oprava oken</t>
  </si>
  <si>
    <t>Oprava a rekonstrukce podlah</t>
  </si>
  <si>
    <t>Výměna osvětlení, revize světel</t>
  </si>
  <si>
    <t xml:space="preserve">Modernizace zahrady </t>
  </si>
  <si>
    <t>Regulace topné soustavy, výměna radiátorů</t>
  </si>
  <si>
    <t>Navýšení kapacity MŠ  – vybudování nové třídy vč. sociálního zázemí a školní jídelny – výdejny, zázemí pro pedagogické a nepedagogické pracovníky</t>
  </si>
  <si>
    <t>Základní škola a Mateřská škola Tábor-Čekanice, Průběžná 116</t>
  </si>
  <si>
    <t>Město Tábor</t>
  </si>
  <si>
    <t>107722453</t>
  </si>
  <si>
    <t>650043031</t>
  </si>
  <si>
    <t>zpracovaná PD</t>
  </si>
  <si>
    <t>ano</t>
  </si>
  <si>
    <t>Základní škola a Mateřská škola Tábor-Měšice, Míkova 64</t>
  </si>
  <si>
    <t>107535459</t>
  </si>
  <si>
    <t>650043103</t>
  </si>
  <si>
    <t>Přístavba MŠ Míkova 416</t>
  </si>
  <si>
    <t>Přístavba MŠ Míkova</t>
  </si>
  <si>
    <t>2022</t>
  </si>
  <si>
    <t>2024</t>
  </si>
  <si>
    <t>Mateřská škola Tábor,  Sokolovská 2417</t>
  </si>
  <si>
    <t>Vybudování venkovní učebny</t>
  </si>
  <si>
    <t>Vybudování venkovní učebny pro environmentální vzdělávání dětí při využití badatelského přístupu, podpory objevování, tvořivosti a terénního vyučování</t>
  </si>
  <si>
    <t>2023</t>
  </si>
  <si>
    <t>Mateřská škola Tábor, Kollárova 2497</t>
  </si>
  <si>
    <t>Už vím, proč experimentujeme, objevujeme</t>
  </si>
  <si>
    <t>Experimenty a objevování různých věcí, materiálů, přírody.</t>
  </si>
  <si>
    <t>Snížení energetické náročnosti  objektu Mateřské školy Kollárova Tábor</t>
  </si>
  <si>
    <t>Stavební úpravy – fotovoltaická elektrárna FVE na objektu MŠ v Kollárova Tábor</t>
  </si>
  <si>
    <t>Montessori mateřská škola Mufík Dětem z.s.</t>
  </si>
  <si>
    <t>Zájmový spolek – Montessori MŠ Mufík Dětem z.s.</t>
  </si>
  <si>
    <t>Vybudování školní zahrady s přírodní učebnou s bezbariérovým přístupem</t>
  </si>
  <si>
    <t>Školní venkovní učebna s bezbariérovým přístupem, herní prvky podporující environmentální vzdělávání a přírodní vědy, vybavení učebny pro přírodní a polytechnickou výchovu</t>
  </si>
  <si>
    <t>červenec 22</t>
  </si>
  <si>
    <t>listopad 22</t>
  </si>
  <si>
    <t>zadání projektu</t>
  </si>
  <si>
    <t>Rekonstrukce školské infrastruktury a vybudování bezbariérových přístupů</t>
  </si>
  <si>
    <t>Učebna cizího jazyka, herny, jídelna a výdejna stravy, sociální zázemí</t>
  </si>
  <si>
    <t>Červenec 23</t>
  </si>
  <si>
    <t>Pozn.</t>
  </si>
  <si>
    <t>1) Uveďte celkové předpokládané náklady na realizaci projektu. Podíl EFRR bude doplněn/přepočten ve finální verzi MAP určené ke zveřejnění.</t>
  </si>
  <si>
    <t xml:space="preserve"> EFRR bude vypočteno dle podílu spolufinancování z EU v daném kraji. Uvedená částka EFRR bude maximální částkou dotace z EFRR v žádosti o podporu v IROP.</t>
  </si>
  <si>
    <t>2) Relevantní označte křížkem (zaškrtněte). Vazba investiční priority (projektu) na daný typ projektu bude posuzována v přijatelnosti žádosti o podporu předložené do IROP, požadované musí být zaškrtnuto.</t>
  </si>
  <si>
    <t>3) Referenčním dokumentem pro ověření navýšení kapacity MŠ v projektech IROP bude Rejstřík škol a školských zařízení.</t>
  </si>
  <si>
    <t xml:space="preserve">4) IROP plánuje podporovat MŠ, kde jsou nedostatky identifikovány krajskou hygienickou stanicí (KHS). Současně v takové MŠ může dojít i k navýšení kapacity. </t>
  </si>
  <si>
    <t>Strategický rámec MAP - seznam investičních priorit ZŠ (2021-2027)</t>
  </si>
  <si>
    <t>Kraj realizace</t>
  </si>
  <si>
    <r>
      <rPr>
        <b/>
        <sz val="10"/>
        <color rgb="FF000000"/>
        <rFont val="Calibri"/>
        <family val="2"/>
        <charset val="1"/>
      </rPr>
      <t xml:space="preserve">Výdaje projektu  </t>
    </r>
    <r>
      <rPr>
        <sz val="10"/>
        <color rgb="FF000000"/>
        <rFont val="Calibri"/>
        <family val="2"/>
        <charset val="1"/>
      </rPr>
      <t xml:space="preserve">v Kč </t>
    </r>
    <r>
      <rPr>
        <i/>
        <vertAlign val="superscript"/>
        <sz val="10"/>
        <color rgb="FF000000"/>
        <rFont val="Calibri"/>
        <family val="2"/>
        <charset val="1"/>
      </rPr>
      <t>1)</t>
    </r>
  </si>
  <si>
    <r>
      <rPr>
        <b/>
        <sz val="10"/>
        <color rgb="FF000000"/>
        <rFont val="Calibri"/>
        <family val="2"/>
        <charset val="1"/>
      </rPr>
      <t xml:space="preserve">Předpokládaný termín realizace </t>
    </r>
    <r>
      <rPr>
        <i/>
        <sz val="10"/>
        <color rgb="FF000000"/>
        <rFont val="Calibri"/>
        <family val="2"/>
        <charset val="1"/>
      </rPr>
      <t>měsíc, rok</t>
    </r>
  </si>
  <si>
    <r>
      <rPr>
        <b/>
        <sz val="10"/>
        <color rgb="FF000000"/>
        <rFont val="Calibri"/>
        <family val="2"/>
        <charset val="1"/>
      </rPr>
      <t>Typ projektu</t>
    </r>
    <r>
      <rPr>
        <sz val="10"/>
        <color rgb="FFFF0000"/>
        <rFont val="Calibri"/>
        <family val="2"/>
        <charset val="1"/>
      </rPr>
      <t xml:space="preserve"> </t>
    </r>
    <r>
      <rPr>
        <vertAlign val="superscript"/>
        <sz val="10"/>
        <color rgb="FF000000"/>
        <rFont val="Calibri"/>
        <family val="2"/>
        <charset val="1"/>
      </rPr>
      <t>2)</t>
    </r>
  </si>
  <si>
    <r>
      <rPr>
        <sz val="10"/>
        <color rgb="FF000000"/>
        <rFont val="Calibri"/>
        <family val="2"/>
        <charset val="1"/>
      </rPr>
      <t xml:space="preserve">z toho předpokládané výdaje </t>
    </r>
    <r>
      <rPr>
        <sz val="10"/>
        <rFont val="Calibri"/>
        <family val="2"/>
        <charset val="1"/>
      </rPr>
      <t>EFRR</t>
    </r>
  </si>
  <si>
    <t>s vazbou na podporovanou oblast</t>
  </si>
  <si>
    <t>rekonstrukce učeben neúplných škol v CLLD</t>
  </si>
  <si>
    <t xml:space="preserve">zázemí pro školní poradenské pracoviště </t>
  </si>
  <si>
    <t>vnitřní/venkovní zázemí pro komunitní aktivity vedoucí k sociální inkluzi</t>
  </si>
  <si>
    <t>budování zázemí družin a školních klubů</t>
  </si>
  <si>
    <t>konektivita</t>
  </si>
  <si>
    <t xml:space="preserve">cizí jazyky
</t>
  </si>
  <si>
    <r>
      <rPr>
        <sz val="10"/>
        <color rgb="FF000000"/>
        <rFont val="Calibri"/>
        <family val="2"/>
        <charset val="1"/>
      </rPr>
      <t>přírodní vědy</t>
    </r>
    <r>
      <rPr>
        <vertAlign val="superscript"/>
        <sz val="10"/>
        <color rgb="FF000000"/>
        <rFont val="Calibri"/>
        <family val="2"/>
        <charset val="1"/>
      </rPr>
      <t>3)</t>
    </r>
    <r>
      <rPr>
        <sz val="10"/>
        <color rgb="FF000000"/>
        <rFont val="Calibri"/>
        <family val="2"/>
        <charset val="1"/>
      </rPr>
      <t xml:space="preserve"> 
</t>
    </r>
  </si>
  <si>
    <r>
      <rPr>
        <sz val="10"/>
        <color rgb="FF000000"/>
        <rFont val="Calibri"/>
        <family val="2"/>
        <charset val="1"/>
      </rPr>
      <t>polytech. vzdělávání</t>
    </r>
    <r>
      <rPr>
        <vertAlign val="superscript"/>
        <sz val="10"/>
        <color rgb="FF000000"/>
        <rFont val="Calibri"/>
        <family val="2"/>
        <charset val="1"/>
      </rPr>
      <t>4)</t>
    </r>
  </si>
  <si>
    <r>
      <rPr>
        <sz val="10"/>
        <color rgb="FF000000"/>
        <rFont val="Calibri"/>
        <family val="2"/>
        <charset val="1"/>
      </rPr>
      <t>práce s digi. tech.</t>
    </r>
    <r>
      <rPr>
        <vertAlign val="superscript"/>
        <sz val="10"/>
        <color rgb="FF000000"/>
        <rFont val="Calibri"/>
        <family val="2"/>
        <charset val="1"/>
      </rPr>
      <t xml:space="preserve">5)
</t>
    </r>
  </si>
  <si>
    <t>ZŠ a MŠ Choustník</t>
  </si>
  <si>
    <t>Obec Choustník</t>
  </si>
  <si>
    <t>47 26 80 34</t>
  </si>
  <si>
    <t>Přístavba a vybavení ZŠ</t>
  </si>
  <si>
    <t>Choustník</t>
  </si>
  <si>
    <t>Nová přístavba vedle tělocvičny. Bude sloužit jako školní družina a prostor pro zájmovou činnost dětí (kroužky apod.) a s tím související vybavení celé budovy.</t>
  </si>
  <si>
    <t>V přípravné</t>
  </si>
  <si>
    <t>Polytechnická učebna</t>
  </si>
  <si>
    <t xml:space="preserve">Rozvoj a rekonstrukce stávající ICT učebny pro možnosti výuky polytechnického vzdělání, robotiky a informatiky. </t>
  </si>
  <si>
    <t>zpracovaná PD, zpracovaný návrh realizace</t>
  </si>
  <si>
    <t>Venkovní učebna</t>
  </si>
  <si>
    <t xml:space="preserve">Realizace venkovní učebny, která by sloužila pro výuku obou stupňů, umístění na pozemku u školy. </t>
  </si>
  <si>
    <t xml:space="preserve">Rekonstrukce a modernizace vnitřních prostor - zázemí pro pedagogy a nepedagogy </t>
  </si>
  <si>
    <t xml:space="preserve">Vybudování a modernizace kabinetů učitelů, prostor pro podpůrné role ve škole - školní psycholog, provozní personál. </t>
  </si>
  <si>
    <t xml:space="preserve">Modernizace školního klubu </t>
  </si>
  <si>
    <t xml:space="preserve">Potřeba doplnění vybavení, nábytku, pomůcek, hraček a didaktických prvků. </t>
  </si>
  <si>
    <t xml:space="preserve">Oprava stávajícího oplocení kolem hřiště a kurtů, vybudování zadních vrat na kurty a hřiště. </t>
  </si>
  <si>
    <t>Vybudování prostor pro školní družinu</t>
  </si>
  <si>
    <t xml:space="preserve">Rozšíření stávajících prostor školy o místnosti pro družinu. Družina nemá žádný vlastní prostor. </t>
  </si>
  <si>
    <t>Modernizace ŠPP</t>
  </si>
  <si>
    <t>Vybudování a modernizace pomůckami pro žáky se SVP, nákup didaktických pomůcek, zázemí pro pracovníky v ŠPP (např. nábytek, vytvoření místnosti pro školního psychologa)</t>
  </si>
  <si>
    <t xml:space="preserve">Vybudování komunitního centra - společenská místnost, knihovna </t>
  </si>
  <si>
    <t xml:space="preserve">ZŠ a MŠ Košice </t>
  </si>
  <si>
    <t>Obec Košice</t>
  </si>
  <si>
    <t>Modernizace ICT</t>
  </si>
  <si>
    <t>Košice</t>
  </si>
  <si>
    <t>Modernizace a vybavení pro práci s digit. tech.</t>
  </si>
  <si>
    <t>V prostorách současné kotelny a uhelny vybudovat prostory pro keramickou dílnu. Je nutná náhrada kotle na tuhá paliva za tepelné čerpadlo.</t>
  </si>
  <si>
    <t>zatím není</t>
  </si>
  <si>
    <t>Základní škola Bechyně, Školní 293</t>
  </si>
  <si>
    <t>Město Bechyně</t>
  </si>
  <si>
    <t>Jazykové učebny</t>
  </si>
  <si>
    <t>Bechyně</t>
  </si>
  <si>
    <t>Modernizace jazykových učeben na 2. i 1. stupni ZŠ(konektivita, strukturovaná kabeláž, vybavení)</t>
  </si>
  <si>
    <t>1/2022</t>
  </si>
  <si>
    <t>1/2027</t>
  </si>
  <si>
    <t>Zatím pouze indikativní rozpočet do projektu</t>
  </si>
  <si>
    <t>NE</t>
  </si>
  <si>
    <t>ZŠ Želeč</t>
  </si>
  <si>
    <t xml:space="preserve">Moderní učebna ICT </t>
  </si>
  <si>
    <t>Želeč</t>
  </si>
  <si>
    <t>Modernizace výpočetní techniky</t>
  </si>
  <si>
    <t>ZŠ a MŠ Sudoměřice u Bechyně</t>
  </si>
  <si>
    <t>60062011</t>
  </si>
  <si>
    <t>Sudoměřice u Bechyně</t>
  </si>
  <si>
    <t>Realizace venkovní učebny, která bude sloužit pro potřeby všech stupňů školy.</t>
  </si>
  <si>
    <t>Základní škola Sezimovo Ústí, Školní náměstí 628, okres Tábor</t>
  </si>
  <si>
    <t xml:space="preserve">Vybudování a rekonstrukce víceúčelové učebny </t>
  </si>
  <si>
    <t>Vybudování nové víceúčelové učebny, její moderní vybavení bude zaměřeno na vazbu na přírodní vědy, polytechnické vzdělávání, cizí jazyky a práce spojené s digitálními technologiemi.</t>
  </si>
  <si>
    <t>Zpracování záměru projektu</t>
  </si>
  <si>
    <t>Ne</t>
  </si>
  <si>
    <t>Rekonstrukce podlah na chodbách a v suterénu šaten</t>
  </si>
  <si>
    <t xml:space="preserve">Modernizace  a budování vnitřních prostor školy. Současný stav je velmi špatný a je třeba zajistit, aby podlahy odpovídaly bezpečnosti a hygienickým podmínkám. Opravu lze řešit rozdělením na jednolivé etapy po patrech. </t>
  </si>
  <si>
    <t xml:space="preserve">Řešeno jako oprava a rekonstrukce. Není potřeba PD </t>
  </si>
  <si>
    <t>Není potřeba stavební povolení</t>
  </si>
  <si>
    <t>Herní prvky na školní zahradu</t>
  </si>
  <si>
    <t xml:space="preserve">Vybudování prostoru pro volnočasové aktivity dětí v družině a školním klubu. </t>
  </si>
  <si>
    <t>PD není zpracována, nebude vyžadována. Dojde k zabudování hotových prvků přímo do zahrady</t>
  </si>
  <si>
    <t>Není potřeba</t>
  </si>
  <si>
    <t>Vybudování víceúčelového prostoru v půdní vestavbě školy</t>
  </si>
  <si>
    <t>Vybudování prostoru pro vzdělávání. Vybudování učebního prostoru formou ateliérů. Každý zvlášť zaměřený na jiný účel vzdělávání (polytechnické, matematické, čtenářské aktivity, digitální technologie, enviromentální výchova apod.) Tento prostor by otevřel možnosti spolupráci i mimo žákovskou veřejnost.</t>
  </si>
  <si>
    <t>PD není zpracována. V případě rozhodnutí i zřizovatele bude vybrána společnost, která má zkušenosti s potřebami škol.</t>
  </si>
  <si>
    <t>Bezbariérový přístup do budovy</t>
  </si>
  <si>
    <t xml:space="preserve">Vybudování bezbariérového přístupu do budovy. Řešeno výtahem vně budovy. Výtah by následoval po vybudování víceúčelového prostoru v půdní vestavbě školy. </t>
  </si>
  <si>
    <t>PD není zpracována, bude zazpracováno do případného projektu půdní vestavby.</t>
  </si>
  <si>
    <t>ZŠ Planá nad Lužnicí</t>
  </si>
  <si>
    <t>Venkovní sportoviště  a odpočinková zóna</t>
  </si>
  <si>
    <t>Odpočinková zóna, hřiště – rekonstrukce dvora</t>
  </si>
  <si>
    <t>zpracovávání záměru projektu</t>
  </si>
  <si>
    <t>Učebna fyziky - robotiky</t>
  </si>
  <si>
    <t>Rekonstrukce odborné učebny</t>
  </si>
  <si>
    <t xml:space="preserve">Ne </t>
  </si>
  <si>
    <t>Jihočeský kraj</t>
  </si>
  <si>
    <t>Učebna pro polytechnické vzdělávání, jazykové vzdělávání, robotiku a informatiku</t>
  </si>
  <si>
    <t>Rekonstrukce stávající učebny, dílny a skladu materiálu. Obnova vybavení dílen a skladovacích prostor, nákup nového vybavení a potřebné techniky a pomůcek pro robotiku a informatiku. Vybavení kompatabilní se stávající jazykovou učebnou může případně sloužit také k výuce jazyků.</t>
  </si>
  <si>
    <t>zpracován projektový záměr</t>
  </si>
  <si>
    <t>není relevantní</t>
  </si>
  <si>
    <t>Přírodní učebna a podpora EVVO v ZŠ a MŠ Borotín, propojení areálů</t>
  </si>
  <si>
    <t>Budování přírodní učebny v areálu ZŠ, úpravy školního dvora, připravené prostředí pro výuku přírodovědných předmětů a podporu EVVO.</t>
  </si>
  <si>
    <t xml:space="preserve">ne </t>
  </si>
  <si>
    <t>Základní škola a Mateřská škola Chotoviny, okres Tábor</t>
  </si>
  <si>
    <t>Obec Chotoviny</t>
  </si>
  <si>
    <t>Chotoviny</t>
  </si>
  <si>
    <t>Podpora práce s dig. technologiemi, nákup PC, NT; dále SW a HW nezbytný pro výuku robotiky.</t>
  </si>
  <si>
    <t>Zpracovaný výběr IT techniky</t>
  </si>
  <si>
    <t>Budování zázemí ŠD a ŠK</t>
  </si>
  <si>
    <t>Vybudování zázemí pro jedno ze 4 oddělení ŠD, modernizace venkovních prostor - zázemí pro ŠK.</t>
  </si>
  <si>
    <t>VII 2023</t>
  </si>
  <si>
    <t>XII 2023</t>
  </si>
  <si>
    <t>ZŠ a MŠ Jistebnice</t>
  </si>
  <si>
    <t>Město Jistebnice</t>
  </si>
  <si>
    <t>Rekonstrukce podlahy v ŠD v budově NŠ</t>
  </si>
  <si>
    <t>Jistebnice</t>
  </si>
  <si>
    <t>rekonstrukce podlah ve ŠD - výměna nevyhovující skladby a povrchu</t>
  </si>
  <si>
    <t>plánováno</t>
  </si>
  <si>
    <t>Konektivita ve všech budovách školy</t>
  </si>
  <si>
    <t>rekonstrukce stávajících datových rozvodů v návaznosti na nové technologie a jejich využití při výuce</t>
  </si>
  <si>
    <t>Technický přístup do ŠD v budově NŠ</t>
  </si>
  <si>
    <t xml:space="preserve">vybudování technického přístupu do ŠD z důvodu lepší přístupnosti </t>
  </si>
  <si>
    <t>Rekonstrukce kabinetů ve SŠ</t>
  </si>
  <si>
    <t>rekonstrukce vnitřních omítek a technické infrastruktury včetně stropních konstrukcí a podhledů, včetně vybavení</t>
  </si>
  <si>
    <t>Vybodování nových prostor ŠD</t>
  </si>
  <si>
    <t>vybudování nových prostor v prostoru terasy NŠ, včetně vybudování multimediální učebny v návaznosti na ŠD a kroužky</t>
  </si>
  <si>
    <t>Vybudování zázemí pro poradenské pracoviště v budově SŠ i NŠ</t>
  </si>
  <si>
    <t>Základní škola a Mateřská škola Opařany</t>
  </si>
  <si>
    <t>Obec Opařany</t>
  </si>
  <si>
    <t>Zřízení a vybavení jazykových učeben a odborných učeben v prostorách školy</t>
  </si>
  <si>
    <t>Opařany</t>
  </si>
  <si>
    <t>Zřízení a vybavení jazyk. a odborných učeben</t>
  </si>
  <si>
    <t>příprava</t>
  </si>
  <si>
    <t>Vybudování učebny robotiky</t>
  </si>
  <si>
    <t>přestavba a nové vybavení učebny robotiky</t>
  </si>
  <si>
    <t>Vybudování nové jazykové učebny</t>
  </si>
  <si>
    <t>přestavba a nové vybavení jazykové učebny</t>
  </si>
  <si>
    <t>Celková rekonstrukce vývařovny</t>
  </si>
  <si>
    <t>celková rekonstrukce vývařovny</t>
  </si>
  <si>
    <t>Vybavení ŠD novým nábytkem</t>
  </si>
  <si>
    <t>vybavení ŠD</t>
  </si>
  <si>
    <t>IX 2022</t>
  </si>
  <si>
    <t>II 2023</t>
  </si>
  <si>
    <t>Vybudování a vybavení keramické dílny</t>
  </si>
  <si>
    <t>vybudování a vybavení keramické dílny</t>
  </si>
  <si>
    <t>V 2023</t>
  </si>
  <si>
    <t>IX 2024</t>
  </si>
  <si>
    <t xml:space="preserve">Rekonstrukce oplocení školního areálu </t>
  </si>
  <si>
    <t>stavba oplocení</t>
  </si>
  <si>
    <t>Vybavení sportovní haly tělocvičným nářadím a pomůckami</t>
  </si>
  <si>
    <t>výdaje na tělocvičné nářadí</t>
  </si>
  <si>
    <t>Vybudování venkovního sportoviště pro tělesnou výchovu a volnočasové aktivity</t>
  </si>
  <si>
    <t>vybudování venkovního sportoviště na TV</t>
  </si>
  <si>
    <t xml:space="preserve">Vybudování a vybavení reedukační učebny </t>
  </si>
  <si>
    <t>vybudování reedukační učebny</t>
  </si>
  <si>
    <t xml:space="preserve">             x</t>
  </si>
  <si>
    <t>Úpravy areálu školy jako klidové zóny pro žáky</t>
  </si>
  <si>
    <t>lavičky, venkovní nábytek</t>
  </si>
  <si>
    <t xml:space="preserve">               x</t>
  </si>
  <si>
    <t>Pořízení nábytku na vybavení venkovní učebny</t>
  </si>
  <si>
    <t>pořízení nábytku, lavice, židle a skříně</t>
  </si>
  <si>
    <t>Výstavba přístřešku pro uložení kol žáků</t>
  </si>
  <si>
    <t>nový přístřešek na kola</t>
  </si>
  <si>
    <t xml:space="preserve">Vybavení a obnova zařízení školní kuchyně </t>
  </si>
  <si>
    <t>technické vybavení kuchyně</t>
  </si>
  <si>
    <t>Rekonstrukce šatny v budově ZŠ</t>
  </si>
  <si>
    <t>nová podlaha, malování stěn, nový šatní nábytek</t>
  </si>
  <si>
    <t>Vybudování venkovní učebny, jako centrum komunitních aktivit</t>
  </si>
  <si>
    <t>vybudování venkovní učebny</t>
  </si>
  <si>
    <t xml:space="preserve">          x</t>
  </si>
  <si>
    <t xml:space="preserve">           x</t>
  </si>
  <si>
    <t xml:space="preserve">              </t>
  </si>
  <si>
    <t>Výměna nábytku ve třídách a družině</t>
  </si>
  <si>
    <t>nové notebooky</t>
  </si>
  <si>
    <t xml:space="preserve">Pořízení vybavení pro družinové aktivity žáků </t>
  </si>
  <si>
    <t xml:space="preserve">materiální vybavení </t>
  </si>
  <si>
    <t>Vytvoření čtenářského koutku</t>
  </si>
  <si>
    <t>pořídit knihovnu, knihy a nábytek</t>
  </si>
  <si>
    <t xml:space="preserve">Rekonstrukce chodníků v areálu školy včetně vchodu do školy </t>
  </si>
  <si>
    <t>nové chodníky a podlahy vchodu (dlažba)</t>
  </si>
  <si>
    <t>Rekonstrukce a přístavba školní kuchyně</t>
  </si>
  <si>
    <t>přístavba školní kuchyně</t>
  </si>
  <si>
    <t>Waldorfská základní škola Mistra Jana</t>
  </si>
  <si>
    <t>Janíček o.p.s.</t>
  </si>
  <si>
    <t>Ratibořské Hory</t>
  </si>
  <si>
    <t>Montessori Základní škola Pampeliška</t>
  </si>
  <si>
    <t>Vybudování  a vybavení školní jídelny- výdejny</t>
  </si>
  <si>
    <t xml:space="preserve">Kuchyňská linka s vybavením </t>
  </si>
  <si>
    <t>Modernizace zahrady</t>
  </si>
  <si>
    <t>Vybudování a vybavení počítačové učebny</t>
  </si>
  <si>
    <t>Vybudování prostor na jazykovou učebnu</t>
  </si>
  <si>
    <t>Vybudování  a rekonstrukce hygienických zařízení pro žáky a personál</t>
  </si>
  <si>
    <t xml:space="preserve">Regulace topné soustavy, výměna radiátorů </t>
  </si>
  <si>
    <t>Přírodní zahrada pro výuku EVVO</t>
  </si>
  <si>
    <t>Vybudování  zázemí pro pedagogy</t>
  </si>
  <si>
    <t>Vybudování  zázemí pro nepedagogy</t>
  </si>
  <si>
    <t>Vybudování společenské místnosti</t>
  </si>
  <si>
    <t>Vybudování knihovny</t>
  </si>
  <si>
    <t>Budování zázemí pro školní družinu</t>
  </si>
  <si>
    <t>budování zázemí pro školní družinu</t>
  </si>
  <si>
    <t>Vybudování odborných učeben</t>
  </si>
  <si>
    <t>Vybudování kmenových tříd 2. stupeň</t>
  </si>
  <si>
    <t>Vybudování  venkovního prostoru pro komunitní aktivity ZŠ</t>
  </si>
  <si>
    <t>Základní škola Bernada Bolzana obecně prospěšná společnost</t>
  </si>
  <si>
    <t>Nadační fond Základní škola Bernarda Bolzana</t>
  </si>
  <si>
    <t>600001270</t>
  </si>
  <si>
    <t>Učíme anglicky, německy a polytechnicky</t>
  </si>
  <si>
    <t>Rekonstrukce odborných učeben cizích jazyků a polytechnického vzdělávání</t>
  </si>
  <si>
    <t>110036271</t>
  </si>
  <si>
    <t>Každý má své místo</t>
  </si>
  <si>
    <t>Rekonstrukce zázemí pro pracovníky škol (kabinety, sborovna)</t>
  </si>
  <si>
    <t>Učíme hybridně</t>
  </si>
  <si>
    <t>Instalace zařízení pro hybridní (kombinovanou) výuku v kmenových třídách</t>
  </si>
  <si>
    <t>Buďme v kontaktu</t>
  </si>
  <si>
    <t>Zajištění konektivity školy (LAN a WAN), včetně bezpečnostních prvků</t>
  </si>
  <si>
    <t>Udržíme se!</t>
  </si>
  <si>
    <t>Udržitelný rozvoj IT</t>
  </si>
  <si>
    <t>Družíme se v družině</t>
  </si>
  <si>
    <t>Rekonstrukce ŠD,ŠK</t>
  </si>
  <si>
    <t>Výstavba tělocvičny</t>
  </si>
  <si>
    <t xml:space="preserve">            x</t>
  </si>
  <si>
    <t>10772453</t>
  </si>
  <si>
    <t>Rekonstrukce IT učebny</t>
  </si>
  <si>
    <t>Základní škola a mateřská škola Tábor, Helsinská 2732</t>
  </si>
  <si>
    <t>107722828</t>
  </si>
  <si>
    <t>600064891</t>
  </si>
  <si>
    <t>Obnova stávající techniky v  počítačových učebnách</t>
  </si>
  <si>
    <t>Nová IT technika</t>
  </si>
  <si>
    <t>Práce s digitálními technologie</t>
  </si>
  <si>
    <t>Využívání digitálních technoligií v odborných učebnách</t>
  </si>
  <si>
    <t>Jsme spolu v družině</t>
  </si>
  <si>
    <t>Venkovní zázemí pro školní družinu</t>
  </si>
  <si>
    <t>Základní škola a Mateřská škola Tábor, Husova 1570</t>
  </si>
  <si>
    <t>107722780</t>
  </si>
  <si>
    <t>600064875</t>
  </si>
  <si>
    <t>Rekonstrukce učebny IT</t>
  </si>
  <si>
    <t>Nové vybavení IT učebny</t>
  </si>
  <si>
    <t>Polytechnická učebna - školní dílna</t>
  </si>
  <si>
    <t>Nové vybavení školní dílny</t>
  </si>
  <si>
    <t>Výměna a doplnění HW a SW ve třídách ZŠ</t>
  </si>
  <si>
    <t>Nový HW a SW v učebnách ZŠ</t>
  </si>
  <si>
    <t>Základní škola a Mateřská škola a poskytovatel sociálních služeb, Kaňka o.p.s.</t>
  </si>
  <si>
    <t>Přístavba školní družiny a její vybavení</t>
  </si>
  <si>
    <t>Ze v současné době sdílených prostor vybudovat samostatné prostory a vybavit je</t>
  </si>
  <si>
    <t>max prosinec 2027</t>
  </si>
  <si>
    <t>hledáme finanční zdroje</t>
  </si>
  <si>
    <t>Vybavení kabinetů</t>
  </si>
  <si>
    <t>Rozšíření vvybavení pro odborné vzdělávání - chemie, fyzika, biologie, pracovní činnosti (odborné kabinety)</t>
  </si>
  <si>
    <t>max prosinec 2028</t>
  </si>
  <si>
    <t>Bezbariérové hřiště a zahrada</t>
  </si>
  <si>
    <t>Vytvoření rozšířeného prostoru pro družinu + komunitní setkávání dětí se spec. Vzděl. Potřebami s jejich zdravými vrstevníky interaktivní hrací prvky, pohybové prvky, lavičky.</t>
  </si>
  <si>
    <t>max prosinec 2029</t>
  </si>
  <si>
    <t>Nákup interaktivních tabulí</t>
  </si>
  <si>
    <t xml:space="preserve">Pořízení 3 ks interaktivních tabulí pro usnadnění naplnění speciálních vzdělávacích potřeb </t>
  </si>
  <si>
    <t>max prosinec 2030</t>
  </si>
  <si>
    <t>Zřízení relaxační místnosti</t>
  </si>
  <si>
    <t>K pokrytí potřeb dětí se spec. Vzdělávacími potřebami a poruchami chování</t>
  </si>
  <si>
    <t>max prosinec 2031</t>
  </si>
  <si>
    <t>Vybudování zázemí pro pedagogické i nepedagogické pracovníky škol (kabinety)</t>
  </si>
  <si>
    <t>Vybudování zcela chybějícího zázemí a vybavení (nyní zázemí pedagogů přímo ve třídách)</t>
  </si>
  <si>
    <t>max prosinec 2032</t>
  </si>
  <si>
    <t>Vytvoření vnitřního i venkovního zázemí pro komunitní aktivity při ZŠ vedoucí k sociální inkluzi (př. Venkovní hřiště, společenská  místnost)</t>
  </si>
  <si>
    <t>max prosinec 2033</t>
  </si>
  <si>
    <t>Konektivita učeben, zasíťování</t>
  </si>
  <si>
    <t>Umožnění využívání technologií ve všech učebnách</t>
  </si>
  <si>
    <t>max prosinec 2034</t>
  </si>
  <si>
    <t>ZŠ Tábor, Zborovská 2696</t>
  </si>
  <si>
    <t>114900132</t>
  </si>
  <si>
    <t>600064620</t>
  </si>
  <si>
    <t xml:space="preserve">Vybudování odborných učeben přírodopisu, chemie, fyziky a informatiky,modernizace učebny robotiky a vybavení těchto učeben učebními pomůckami. </t>
  </si>
  <si>
    <t>Vybudování odborných učeben Př,CH,F, modernizace učebny robotiky, vybudování další učebny informatiky. Vybavení pomůckami příslušného předmětu.</t>
  </si>
  <si>
    <t>zpracovaná kalkulace a popis stavebních úprav.</t>
  </si>
  <si>
    <t>107722518</t>
  </si>
  <si>
    <t xml:space="preserve">Obnova stávající výpočetní techniky </t>
  </si>
  <si>
    <t>Nová výpočetní technika v učebně informačních technologií</t>
  </si>
  <si>
    <t>Učíme se v přírodě</t>
  </si>
  <si>
    <t>Vybudování venkovní učebny nejen pro rozvoj environmentální gramotnosti</t>
  </si>
  <si>
    <t>Základní škola a Mateřská škola Tábor, náměstí Mikuláše z Husi 45</t>
  </si>
  <si>
    <t>000582590</t>
  </si>
  <si>
    <t>600064522</t>
  </si>
  <si>
    <t>Učebna v zahradě</t>
  </si>
  <si>
    <t>Zázemí pro venkovní výuku a pro školní družinu</t>
  </si>
  <si>
    <t xml:space="preserve">Modernizace učeben ICT </t>
  </si>
  <si>
    <t>Vybavení učeben ICT novým HW, SW, zázemí</t>
  </si>
  <si>
    <t>Multifunkční školní hřiště - zastřešení</t>
  </si>
  <si>
    <t>Vybudování zázemí pro výukovou, zájmovou, kulturní, společenskou a sportovní činnost ve škole</t>
  </si>
  <si>
    <t>Táborské soukromé gymnázium a Základní škola, s.r.o.</t>
  </si>
  <si>
    <t>Vybudované odborné učebny mohu být využívány i pro zájmové a neformální vzdělávání.</t>
  </si>
  <si>
    <t>2) Relevantní označte křížkem (zaškrtněte). Vazba investiční priority (projektu) na daný typ projektu/oblast vzdělávání bude posuzována v přijatelnosti žádosti o podporu předložené do IROP, požadované musí být zaškrtnuto.</t>
  </si>
  <si>
    <t>3) a 4)  Vzdělávací oblasti a obory Rámcového vzdělávacího programu pro základní vzdělávání:</t>
  </si>
  <si>
    <t>•           Jazyk a jazyková komunikace (Cizí jazyk, Další cizí jazyk),</t>
  </si>
  <si>
    <t>•           Člověk a jeho svět,</t>
  </si>
  <si>
    <t>•           Matematika a její aplikace,</t>
  </si>
  <si>
    <t>•           Člověk a příroda (Fyzika, Chemie, Přírodopis, Zeměpis),</t>
  </si>
  <si>
    <t xml:space="preserve">•           Člověk a svět práce, </t>
  </si>
  <si>
    <t>•           Průřezová témata RVP ZV: Environmentální výchova.</t>
  </si>
  <si>
    <t xml:space="preserve">                        </t>
  </si>
  <si>
    <t>Přírodovědné vzdělávání je zaměřené na porozumění základním přírodovědným pojmům a zákonům, na porozumění a užívání metod vědeckého zkoumání přírodních faktů (přírodních objektů, procesů, vlastností, zákonitostí).</t>
  </si>
  <si>
    <t xml:space="preserve">Cílem v přírodovědném vzdělávání je rozvíjet schopnosti potřebné při využívání přírodovědných vědomosti a dovednosti pro řešení konkrétních problémů. </t>
  </si>
  <si>
    <t xml:space="preserve">Cílem polytechnického vzdělávání je rozvíjet znalosti o technickém prostředí a pomáhat vytvářet a fixovat správné pracovní postupy a návyky, rozvoj spolupráce, vzájemnou komunikaci a volní vlastnosti </t>
  </si>
  <si>
    <t>a podporovat touhu tvořit a práci zdárně dokončit.</t>
  </si>
  <si>
    <t>5) Schopnost práce s digitálními technologiemi bude podporována prostřednictvím odborných učeben pro výuku informatiky a dále pouze ve vazbě na cizí jazyk, přírodní vědy a polytechnické vzdělávání.</t>
  </si>
  <si>
    <t xml:space="preserve">Kolonka „práce s digi. tech.“ se zaškrtává, jestliže se v učebnách bude vyučovat ICT, programování, robotika, grafika, design apod. Pokud budete chtít koupit PC/tablety a další HW či SW do dalších podporovaných oborných učeben </t>
  </si>
  <si>
    <t xml:space="preserve">(přírodní vědy, polytechnika, ciz. jazyk), tak není nutné mít zaškrtnuto „práce s digi. tech.“, ale je nutné zaškrtnout příslušnou odbornou oblast. </t>
  </si>
  <si>
    <t>Souhrnný rámec pro investice do infrastruktury pro zájmové, neformální vzdělávání a celoživotní učení (2021-2027)</t>
  </si>
  <si>
    <t>Prioritizace -pořadí projektu</t>
  </si>
  <si>
    <t>Identifikace organizace (školského/vzdělávacího zařízení)</t>
  </si>
  <si>
    <r>
      <rPr>
        <b/>
        <sz val="10"/>
        <color rgb="FF000000"/>
        <rFont val="Calibri"/>
        <family val="2"/>
        <charset val="238"/>
      </rPr>
      <t>Výdaje projektu</t>
    </r>
    <r>
      <rPr>
        <b/>
        <i/>
        <sz val="10"/>
        <color rgb="FF000000"/>
        <rFont val="Calibri"/>
        <family val="2"/>
        <charset val="238"/>
      </rPr>
      <t xml:space="preserve"> </t>
    </r>
    <r>
      <rPr>
        <sz val="10"/>
        <color rgb="FF000000"/>
        <rFont val="Calibri"/>
        <family val="2"/>
        <charset val="238"/>
      </rPr>
      <t xml:space="preserve">v Kč </t>
    </r>
    <r>
      <rPr>
        <vertAlign val="superscript"/>
        <sz val="10"/>
        <color rgb="FF000000"/>
        <rFont val="Calibri"/>
        <family val="2"/>
        <charset val="238"/>
      </rPr>
      <t>1)</t>
    </r>
  </si>
  <si>
    <r>
      <rPr>
        <b/>
        <sz val="10"/>
        <color rgb="FF000000"/>
        <rFont val="Calibri"/>
        <family val="2"/>
        <charset val="1"/>
      </rPr>
      <t xml:space="preserve">Typ projektu </t>
    </r>
    <r>
      <rPr>
        <vertAlign val="superscript"/>
        <sz val="10"/>
        <color rgb="FF000000"/>
        <rFont val="Calibri"/>
        <family val="2"/>
        <charset val="238"/>
      </rPr>
      <t>2)</t>
    </r>
  </si>
  <si>
    <t>Název organizace</t>
  </si>
  <si>
    <t>Zřizovatel (název)</t>
  </si>
  <si>
    <t>IČ organizace</t>
  </si>
  <si>
    <t>celkové výdaje projektu</t>
  </si>
  <si>
    <r>
      <rPr>
        <sz val="10"/>
        <color rgb="FF000000"/>
        <rFont val="Calibri"/>
        <family val="2"/>
        <charset val="238"/>
      </rPr>
      <t>z toho předpokládané výdaje</t>
    </r>
    <r>
      <rPr>
        <sz val="10"/>
        <color rgb="FFFF0000"/>
        <rFont val="Calibri"/>
        <family val="2"/>
        <charset val="238"/>
      </rPr>
      <t xml:space="preserve"> </t>
    </r>
    <r>
      <rPr>
        <sz val="10"/>
        <color rgb="FF000000"/>
        <rFont val="Calibri"/>
        <family val="2"/>
        <charset val="238"/>
      </rPr>
      <t>EFRR</t>
    </r>
  </si>
  <si>
    <t>stručný popis, např. zpracovaná PD, zajištěné výkupy, výber dodavatele</t>
  </si>
  <si>
    <r>
      <rPr>
        <sz val="10"/>
        <color rgb="FF000000"/>
        <rFont val="Calibri"/>
        <family val="2"/>
        <charset val="1"/>
      </rPr>
      <t>přírodní vědy</t>
    </r>
    <r>
      <rPr>
        <vertAlign val="superscript"/>
        <sz val="10"/>
        <color rgb="FF000000"/>
        <rFont val="Calibri"/>
        <family val="2"/>
        <charset val="238"/>
      </rPr>
      <t>3)</t>
    </r>
    <r>
      <rPr>
        <sz val="10"/>
        <color rgb="FF000000"/>
        <rFont val="Calibri"/>
        <family val="2"/>
        <charset val="1"/>
      </rPr>
      <t xml:space="preserve"> 
</t>
    </r>
  </si>
  <si>
    <r>
      <rPr>
        <sz val="10"/>
        <color rgb="FF000000"/>
        <rFont val="Calibri"/>
        <family val="2"/>
        <charset val="238"/>
      </rPr>
      <t>polytech. vzdělávání</t>
    </r>
    <r>
      <rPr>
        <vertAlign val="superscript"/>
        <sz val="10"/>
        <color rgb="FF000000"/>
        <rFont val="Calibri"/>
        <family val="2"/>
        <charset val="238"/>
      </rPr>
      <t>4)</t>
    </r>
  </si>
  <si>
    <r>
      <rPr>
        <sz val="10"/>
        <color rgb="FF000000"/>
        <rFont val="Calibri"/>
        <family val="2"/>
        <charset val="1"/>
      </rPr>
      <t>práce s digitálními tech.</t>
    </r>
    <r>
      <rPr>
        <vertAlign val="superscript"/>
        <sz val="10"/>
        <color rgb="FF000000"/>
        <rFont val="Calibri"/>
        <family val="2"/>
        <charset val="238"/>
      </rPr>
      <t xml:space="preserve">5)
</t>
    </r>
  </si>
  <si>
    <t>prosinec 2022</t>
  </si>
  <si>
    <t>prosinec 2027</t>
  </si>
  <si>
    <t>Dům dětí a mládeže, Tábor, Tržní nám.346</t>
  </si>
  <si>
    <t>06_2022</t>
  </si>
  <si>
    <t>zpracovaná kompletní PD</t>
  </si>
  <si>
    <t>…</t>
  </si>
  <si>
    <t>do výše stanovené alokace</t>
  </si>
  <si>
    <t xml:space="preserve">Pozn. </t>
  </si>
  <si>
    <t xml:space="preserve">Tato aktivita v IROP nebude určena pro potřeby škol a ani školních družin či klubů. Investice škol do zájmového a neformálního vzdělávání mohou být realizovány prostřednictvím aktivity škol (ZŠ či SŠ, SŠ/VOŠ, konzervatoří).  </t>
  </si>
  <si>
    <t xml:space="preserve">3) Přírodovědné vzdělávání je zaměřené na porozumění základním přírodovědným pojmům a zákonům, na porozumění a užívání metod vědeckého zkoumání přírodních faktů (přírodních objektů, procesů, vlastností, zákonitostí). </t>
  </si>
  <si>
    <t>3) a 4) Vzdělávací oblasti a obory Rámcového vzdělávacího programu pro základní vzdělávání:</t>
  </si>
  <si>
    <t xml:space="preserve">Přírodovědné vzdělávání je zaměřené na porozumění základním přírodovědným pojmům a zákonům, na porozumění a užívání metod vědeckého zkoumání přírodních faktů (přírodních objektů, procesů, vlastností, zákonitostí). </t>
  </si>
  <si>
    <t>Učebny na rozvoj polytechniky</t>
  </si>
  <si>
    <t>Vybudování nových učeben – polytechnická učebna, fyzikální učebna, výtvarná učebna, s příslušenstvím</t>
  </si>
  <si>
    <t>duben 2023</t>
  </si>
  <si>
    <t>září 2024</t>
  </si>
  <si>
    <t>Mgr. Věra Komzáková</t>
  </si>
  <si>
    <t>Občanské sdružení volnočasových a terapeutických aktivit, Kaňka o.s.</t>
  </si>
  <si>
    <t>Modernizace Waldorfské ZŠ Mistra Jana</t>
  </si>
  <si>
    <t xml:space="preserve">V nevyužité budově sousedící se školou budou vybudovány prostory pro družinu, polytechnickou učebnu a odbornou učebnu včetně sociálního zařízení. V hlavní budově budou rekonstruovány kabinety. </t>
  </si>
  <si>
    <t>probíhá zpracovaní studie</t>
  </si>
  <si>
    <t>leden 2024</t>
  </si>
  <si>
    <t>leden 2023</t>
  </si>
  <si>
    <t>prosinec 2025</t>
  </si>
  <si>
    <t>Základní škola a Mateřská škola Tábor-Měšice, Míkova 63</t>
  </si>
  <si>
    <t>Vybudování přírodní učebny z modřínového dřeva včetně vybavení. Využití učebny pro účely předškolního vzdělávání v přímé interakci s přírodou a osvojování si pracovních návyků u dětí.  Zázemí může být také vhodným místem pro relaxaci a odpočinek.                                     Učebna bude mít k dispozici pracovní prostor pro děti i učitele. V učebně bude vybudováno zázemí pro nezbytné pomůcky.</t>
  </si>
  <si>
    <t>Modernizace vnitřních prostor - zázemí pro pedagogy (sociální zařízení, úklidová místnost)</t>
  </si>
  <si>
    <t>Výměna počítačů a softwaru v počítačové učebně</t>
  </si>
  <si>
    <t>Schváleno v Táboře dne 4. 11. 2021 "Řídící výbor MAP ORP Tábor"</t>
  </si>
  <si>
    <t>2021</t>
  </si>
  <si>
    <t xml:space="preserve"> 2024</t>
  </si>
  <si>
    <t>Modernizace učebny pro výuku IT</t>
  </si>
  <si>
    <t>obec Želeč</t>
  </si>
  <si>
    <t>obec Sudoměřice u Bechyně</t>
  </si>
  <si>
    <t xml:space="preserve"> </t>
  </si>
  <si>
    <t>PD není do podrobna zpracována, je jen v projektu zahrady. Zatím není zajištěn výběr dodavatele. Předpoklad výběrového řízení.</t>
  </si>
  <si>
    <t>zatím ne</t>
  </si>
  <si>
    <t>Vybudování přírodní učebny z dřevěného materiálu, využití přírodních materiálu na dobudování exteriéru. Využití učebny jak pro účely vzdělávání ve škole i pro volnočasové aktivity ŠD a ŠK. Učebna musí splňovat konektivitu, aby bylo možné plnohodnotně pracovat s projekcí. Učebna bude mít k dispozici pracovní prostor pro žáky i učitele. V učebně bude vybudováno samostatné zázemí pro nezbytné pomůcky.</t>
  </si>
  <si>
    <t>Výstavba tělocvičny při ZŠ</t>
  </si>
  <si>
    <t>Oplocení hřiště, rekonstrukce a revitalizace hřiště</t>
  </si>
  <si>
    <t>Vybudování komunitního centra pro podporu a rozvoj sociální inkuze v místě školy</t>
  </si>
  <si>
    <t>Vybudování zázemí pro školní družinu ve sklepních prostorách budovy školy </t>
  </si>
  <si>
    <t>Jedná se o stavební úpravu a nástavbu stávajícího objektu půdního prostoru na 2 nové prostory pro zájmové vzdělávání, sklady, kabinet, úklidovou místnost a sociální zázemí (WC ženy a invalidé, WC muži) a recepce. Nákup vybavení - variabilní školní lavice a nábytek, sedací vaky, audiotechnika</t>
  </si>
  <si>
    <t>Stavební úpravy - půdní vestavba objektu DDM čp.346, Tábor</t>
  </si>
  <si>
    <t>10_2024</t>
  </si>
  <si>
    <t>záměr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</si>
</sst>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 %"/>
    <numFmt numFmtId="165" formatCode="[$-405]mmmm\ yy;@"/>
    <numFmt numFmtId="166" formatCode="[$-405]d/m/yyyy"/>
    <numFmt numFmtId="167" formatCode="[$-405]mmm/yy"/>
  </numFmts>
  <fonts count="34" x14ac:knownFonts="1">
    <font>
      <sz val="11"/>
      <color rgb="FF000000"/>
      <name val="Calibri"/>
      <family val="2"/>
      <charset val="238"/>
    </font>
    <font>
      <sz val="11"/>
      <color theme="1"/>
      <name val="Calibri"/>
      <family val="2"/>
      <charset val="238"/>
      <scheme val="minor"/>
    </font>
    <font>
      <b/>
      <sz val="16"/>
      <color rgb="FFFF0000"/>
      <name val="Calibri"/>
      <family val="2"/>
      <charset val="238"/>
    </font>
    <font>
      <sz val="11"/>
      <name val="Calibri"/>
      <family val="2"/>
      <charset val="238"/>
    </font>
    <font>
      <b/>
      <sz val="11"/>
      <name val="Calibri"/>
      <family val="2"/>
      <charset val="238"/>
    </font>
    <font>
      <sz val="11"/>
      <color rgb="FFFF0000"/>
      <name val="Calibri"/>
      <family val="2"/>
      <charset val="238"/>
    </font>
    <font>
      <b/>
      <sz val="11"/>
      <color rgb="FF000000"/>
      <name val="Calibri"/>
      <family val="2"/>
      <charset val="238"/>
    </font>
    <font>
      <u/>
      <sz val="11"/>
      <color rgb="FF0000FF"/>
      <name val="Calibri"/>
      <family val="2"/>
      <charset val="238"/>
    </font>
    <font>
      <u/>
      <sz val="11"/>
      <color rgb="FF0563C1"/>
      <name val="Calibri"/>
      <family val="2"/>
      <charset val="238"/>
    </font>
    <font>
      <b/>
      <sz val="11"/>
      <color rgb="FFFF0000"/>
      <name val="Calibri"/>
      <family val="2"/>
      <charset val="238"/>
    </font>
    <font>
      <b/>
      <sz val="14"/>
      <name val="Calibri"/>
      <family val="2"/>
      <charset val="238"/>
    </font>
    <font>
      <b/>
      <sz val="10"/>
      <color rgb="FF000000"/>
      <name val="Calibri"/>
      <family val="2"/>
      <charset val="238"/>
    </font>
    <font>
      <b/>
      <sz val="10"/>
      <name val="Calibri"/>
      <family val="2"/>
      <charset val="238"/>
    </font>
    <font>
      <sz val="10"/>
      <color rgb="FF000000"/>
      <name val="Calibri"/>
      <family val="2"/>
      <charset val="238"/>
    </font>
    <font>
      <vertAlign val="superscript"/>
      <sz val="10"/>
      <color rgb="FF000000"/>
      <name val="Calibri"/>
      <family val="2"/>
      <charset val="238"/>
    </font>
    <font>
      <i/>
      <sz val="10"/>
      <color rgb="FF000000"/>
      <name val="Calibri"/>
      <family val="2"/>
      <charset val="238"/>
    </font>
    <font>
      <sz val="10"/>
      <color rgb="FF000000"/>
      <name val="Calibri"/>
      <family val="2"/>
      <charset val="1"/>
    </font>
    <font>
      <sz val="9"/>
      <color rgb="FF000000"/>
      <name val="Calibri"/>
      <family val="2"/>
      <charset val="1"/>
    </font>
    <font>
      <b/>
      <sz val="12"/>
      <color rgb="FF000000"/>
      <name val="Calibri"/>
      <family val="2"/>
      <charset val="1"/>
    </font>
    <font>
      <sz val="11"/>
      <color rgb="FF1F4E79"/>
      <name val="Calibri"/>
      <family val="2"/>
      <charset val="238"/>
    </font>
    <font>
      <b/>
      <sz val="14"/>
      <color rgb="FF000000"/>
      <name val="Calibri"/>
      <family val="2"/>
      <charset val="238"/>
    </font>
    <font>
      <b/>
      <sz val="10"/>
      <color rgb="FF000000"/>
      <name val="Calibri"/>
      <family val="2"/>
      <charset val="1"/>
    </font>
    <font>
      <b/>
      <sz val="10"/>
      <name val="Calibri"/>
      <family val="2"/>
      <charset val="1"/>
    </font>
    <font>
      <i/>
      <vertAlign val="superscript"/>
      <sz val="10"/>
      <color rgb="FF000000"/>
      <name val="Calibri"/>
      <family val="2"/>
      <charset val="1"/>
    </font>
    <font>
      <i/>
      <sz val="10"/>
      <color rgb="FF000000"/>
      <name val="Calibri"/>
      <family val="2"/>
      <charset val="1"/>
    </font>
    <font>
      <sz val="10"/>
      <color rgb="FFFF0000"/>
      <name val="Calibri"/>
      <family val="2"/>
      <charset val="1"/>
    </font>
    <font>
      <vertAlign val="superscript"/>
      <sz val="10"/>
      <color rgb="FF000000"/>
      <name val="Calibri"/>
      <family val="2"/>
      <charset val="1"/>
    </font>
    <font>
      <sz val="10"/>
      <name val="Calibri"/>
      <family val="2"/>
      <charset val="1"/>
    </font>
    <font>
      <b/>
      <i/>
      <sz val="10"/>
      <color rgb="FF000000"/>
      <name val="Calibri"/>
      <family val="2"/>
      <charset val="238"/>
    </font>
    <font>
      <sz val="10"/>
      <color rgb="FFFF0000"/>
      <name val="Calibri"/>
      <family val="2"/>
      <charset val="238"/>
    </font>
    <font>
      <sz val="11"/>
      <color rgb="FF000000"/>
      <name val="Calibri"/>
      <family val="2"/>
      <charset val="238"/>
    </font>
    <font>
      <sz val="10"/>
      <color theme="1"/>
      <name val="Calibri"/>
      <family val="2"/>
      <scheme val="minor"/>
    </font>
    <font>
      <sz val="8"/>
      <name val="Calibri"/>
      <family val="2"/>
      <charset val="238"/>
    </font>
    <font>
      <u/>
      <sz val="11"/>
      <color theme="10"/>
      <name val="Calibri"/>
      <family val="2"/>
      <charset val="238"/>
      <scheme val="minor"/>
    </font>
  </fonts>
  <fills count="5">
    <fill>
      <patternFill patternType="none"/>
    </fill>
    <fill>
      <patternFill patternType="gray125"/>
    </fill>
    <fill>
      <patternFill patternType="solid">
        <fgColor rgb="FFDEEBF7"/>
        <bgColor rgb="FFCCFFFF"/>
      </patternFill>
    </fill>
    <fill>
      <patternFill patternType="solid">
        <fgColor rgb="FF9DC3E6"/>
        <bgColor rgb="FFC0C0C0"/>
      </patternFill>
    </fill>
    <fill>
      <patternFill patternType="solid">
        <fgColor rgb="FFFFFFFF"/>
        <bgColor rgb="FFFFFFCC"/>
      </patternFill>
    </fill>
  </fills>
  <borders count="42">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top style="thin">
        <color auto="1"/>
      </top>
      <bottom style="medium">
        <color auto="1"/>
      </bottom>
      <diagonal/>
    </border>
    <border>
      <left style="medium">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medium">
        <color auto="1"/>
      </top>
      <bottom/>
      <diagonal/>
    </border>
    <border>
      <left style="medium">
        <color auto="1"/>
      </left>
      <right style="thin">
        <color auto="1"/>
      </right>
      <top style="medium">
        <color auto="1"/>
      </top>
      <bottom style="medium">
        <color auto="1"/>
      </bottom>
      <diagonal/>
    </border>
    <border>
      <left/>
      <right style="medium">
        <color auto="1"/>
      </right>
      <top style="medium">
        <color auto="1"/>
      </top>
      <bottom style="medium">
        <color auto="1"/>
      </bottom>
      <diagonal/>
    </border>
    <border>
      <left style="medium">
        <color auto="1"/>
      </left>
      <right/>
      <top style="medium">
        <color auto="1"/>
      </top>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style="medium">
        <color auto="1"/>
      </bottom>
      <diagonal/>
    </border>
    <border>
      <left style="thin">
        <color auto="1"/>
      </left>
      <right style="medium">
        <color auto="1"/>
      </right>
      <top/>
      <bottom style="medium">
        <color auto="1"/>
      </bottom>
      <diagonal/>
    </border>
    <border>
      <left style="medium">
        <color auto="1"/>
      </left>
      <right/>
      <top style="medium">
        <color auto="1"/>
      </top>
      <bottom style="medium">
        <color auto="1"/>
      </bottom>
      <diagonal/>
    </border>
    <border>
      <left style="medium">
        <color auto="1"/>
      </left>
      <right style="thin">
        <color auto="1"/>
      </right>
      <top/>
      <bottom/>
      <diagonal/>
    </border>
    <border>
      <left style="thin">
        <color auto="1"/>
      </left>
      <right style="thin">
        <color auto="1"/>
      </right>
      <top/>
      <bottom/>
      <diagonal/>
    </border>
    <border>
      <left style="thin">
        <color auto="1"/>
      </left>
      <right style="medium">
        <color auto="1"/>
      </right>
      <top/>
      <bottom/>
      <diagonal/>
    </border>
    <border>
      <left style="medium">
        <color auto="1"/>
      </left>
      <right style="medium">
        <color auto="1"/>
      </right>
      <top/>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medium">
        <color auto="1"/>
      </right>
      <top style="thin">
        <color auto="1"/>
      </top>
      <bottom/>
      <diagonal/>
    </border>
    <border>
      <left/>
      <right/>
      <top/>
      <bottom style="medium">
        <color auto="1"/>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right style="medium">
        <color auto="1"/>
      </right>
      <top style="thin">
        <color auto="1"/>
      </top>
      <bottom style="thin">
        <color auto="1"/>
      </bottom>
      <diagonal/>
    </border>
    <border>
      <left/>
      <right style="medium">
        <color auto="1"/>
      </right>
      <top style="thin">
        <color auto="1"/>
      </top>
      <bottom style="medium">
        <color auto="1"/>
      </bottom>
      <diagonal/>
    </border>
    <border>
      <left/>
      <right style="thin">
        <color indexed="64"/>
      </right>
      <top style="thin">
        <color indexed="64"/>
      </top>
      <bottom/>
      <diagonal/>
    </border>
  </borders>
  <cellStyleXfs count="6">
    <xf numFmtId="0" fontId="0" fillId="0" borderId="0"/>
    <xf numFmtId="164" fontId="30" fillId="0" borderId="0" applyBorder="0" applyProtection="0"/>
    <xf numFmtId="0" fontId="8" fillId="0" borderId="0" applyBorder="0" applyProtection="0"/>
    <xf numFmtId="0" fontId="1" fillId="0" borderId="0"/>
    <xf numFmtId="0" fontId="33" fillId="0" borderId="0" applyNumberFormat="0" applyFill="0" applyBorder="0" applyAlignment="0" applyProtection="0"/>
    <xf numFmtId="9" fontId="1" fillId="0" borderId="0" applyFont="0" applyFill="0" applyBorder="0" applyAlignment="0" applyProtection="0"/>
  </cellStyleXfs>
  <cellXfs count="195">
    <xf numFmtId="0" fontId="0" fillId="0" borderId="0" xfId="0"/>
    <xf numFmtId="0" fontId="0" fillId="0" borderId="0" xfId="0" applyProtection="1"/>
    <xf numFmtId="0" fontId="2" fillId="0" borderId="0" xfId="0" applyFont="1" applyProtection="1"/>
    <xf numFmtId="0" fontId="3" fillId="0" borderId="0" xfId="0" applyFont="1" applyProtection="1"/>
    <xf numFmtId="0" fontId="4" fillId="0" borderId="0" xfId="0" applyFont="1" applyProtection="1"/>
    <xf numFmtId="0" fontId="5" fillId="0" borderId="0" xfId="0" applyFont="1" applyProtection="1"/>
    <xf numFmtId="0" fontId="4" fillId="0" borderId="1" xfId="0" applyFont="1" applyBorder="1" applyProtection="1"/>
    <xf numFmtId="0" fontId="4" fillId="0" borderId="2" xfId="0" applyFont="1" applyBorder="1" applyProtection="1"/>
    <xf numFmtId="0" fontId="4" fillId="0" borderId="3" xfId="0" applyFont="1" applyBorder="1" applyAlignment="1" applyProtection="1">
      <alignment horizontal="center"/>
    </xf>
    <xf numFmtId="0" fontId="3" fillId="0" borderId="4" xfId="0" applyFont="1" applyBorder="1" applyProtection="1"/>
    <xf numFmtId="0" fontId="3" fillId="0" borderId="0" xfId="0" applyFont="1" applyBorder="1" applyProtection="1"/>
    <xf numFmtId="164" fontId="3" fillId="0" borderId="5" xfId="1" applyFont="1" applyBorder="1" applyAlignment="1" applyProtection="1">
      <alignment horizontal="center"/>
    </xf>
    <xf numFmtId="0" fontId="3" fillId="2" borderId="4" xfId="0" applyFont="1" applyFill="1" applyBorder="1" applyProtection="1"/>
    <xf numFmtId="0" fontId="0" fillId="2" borderId="0" xfId="0" applyFont="1" applyFill="1" applyBorder="1" applyProtection="1"/>
    <xf numFmtId="164" fontId="3" fillId="2" borderId="5" xfId="1" applyFont="1" applyFill="1" applyBorder="1" applyAlignment="1" applyProtection="1">
      <alignment horizontal="center"/>
    </xf>
    <xf numFmtId="0" fontId="3" fillId="3" borderId="4" xfId="0" applyFont="1" applyFill="1" applyBorder="1" applyProtection="1"/>
    <xf numFmtId="0" fontId="0" fillId="3" borderId="0" xfId="0" applyFont="1" applyFill="1" applyBorder="1" applyProtection="1"/>
    <xf numFmtId="164" fontId="3" fillId="3" borderId="5" xfId="1" applyFont="1" applyFill="1" applyBorder="1" applyAlignment="1" applyProtection="1">
      <alignment horizontal="center"/>
    </xf>
    <xf numFmtId="0" fontId="3" fillId="3" borderId="6" xfId="0" applyFont="1" applyFill="1" applyBorder="1" applyProtection="1"/>
    <xf numFmtId="0" fontId="0" fillId="3" borderId="7" xfId="0" applyFont="1" applyFill="1" applyBorder="1" applyProtection="1"/>
    <xf numFmtId="164" fontId="3" fillId="3" borderId="8" xfId="1" applyFont="1" applyFill="1" applyBorder="1" applyAlignment="1" applyProtection="1">
      <alignment horizontal="center"/>
    </xf>
    <xf numFmtId="49" fontId="3" fillId="0" borderId="0" xfId="0" applyNumberFormat="1" applyFont="1" applyProtection="1"/>
    <xf numFmtId="0" fontId="6" fillId="0" borderId="0" xfId="0" applyFont="1" applyProtection="1"/>
    <xf numFmtId="0" fontId="7" fillId="0" borderId="0" xfId="2" applyFont="1" applyBorder="1" applyAlignment="1" applyProtection="1"/>
    <xf numFmtId="0" fontId="9" fillId="0" borderId="0" xfId="0" applyFont="1" applyProtection="1"/>
    <xf numFmtId="0" fontId="0" fillId="0" borderId="0" xfId="0" applyProtection="1">
      <protection locked="0"/>
    </xf>
    <xf numFmtId="3" fontId="0" fillId="0" borderId="0" xfId="0" applyNumberFormat="1" applyProtection="1">
      <protection locked="0"/>
    </xf>
    <xf numFmtId="0" fontId="0" fillId="0" borderId="0" xfId="0" applyFont="1" applyProtection="1">
      <protection locked="0"/>
    </xf>
    <xf numFmtId="0" fontId="3" fillId="0" borderId="0" xfId="0" applyFont="1" applyProtection="1">
      <protection locked="0"/>
    </xf>
    <xf numFmtId="0" fontId="5" fillId="0" borderId="0" xfId="0" applyFont="1" applyProtection="1">
      <protection locked="0"/>
    </xf>
    <xf numFmtId="0" fontId="0" fillId="0" borderId="0" xfId="0" applyProtection="1">
      <protection locked="0"/>
    </xf>
    <xf numFmtId="3" fontId="3" fillId="0" borderId="0" xfId="0" applyNumberFormat="1" applyFont="1" applyProtection="1">
      <protection locked="0"/>
    </xf>
    <xf numFmtId="0" fontId="16" fillId="4" borderId="11" xfId="0" applyFont="1" applyFill="1" applyBorder="1" applyAlignment="1" applyProtection="1">
      <alignment horizontal="center" vertical="center" wrapText="1"/>
    </xf>
    <xf numFmtId="0" fontId="16" fillId="4" borderId="12" xfId="0" applyFont="1" applyFill="1" applyBorder="1" applyAlignment="1" applyProtection="1">
      <alignment horizontal="center" vertical="center" wrapText="1"/>
    </xf>
    <xf numFmtId="0" fontId="13" fillId="4" borderId="12" xfId="0" applyFont="1" applyFill="1" applyBorder="1" applyAlignment="1" applyProtection="1">
      <alignment horizontal="center" vertical="center" wrapText="1"/>
    </xf>
    <xf numFmtId="0" fontId="16" fillId="4" borderId="14" xfId="0" applyFont="1" applyFill="1" applyBorder="1" applyAlignment="1" applyProtection="1">
      <alignment horizontal="center" vertical="center" wrapText="1"/>
    </xf>
    <xf numFmtId="0" fontId="13" fillId="0" borderId="18" xfId="0" applyFont="1" applyBorder="1" applyAlignment="1" applyProtection="1">
      <alignment horizontal="center" wrapText="1"/>
      <protection locked="0"/>
    </xf>
    <xf numFmtId="0" fontId="13" fillId="0" borderId="37" xfId="0" applyFont="1" applyBorder="1" applyAlignment="1" applyProtection="1">
      <alignment wrapText="1"/>
      <protection locked="0"/>
    </xf>
    <xf numFmtId="0" fontId="13" fillId="0" borderId="17" xfId="0" applyFont="1" applyBorder="1" applyAlignment="1" applyProtection="1">
      <alignment wrapText="1"/>
      <protection locked="0"/>
    </xf>
    <xf numFmtId="0" fontId="13" fillId="0" borderId="38" xfId="0" applyFont="1" applyBorder="1" applyAlignment="1" applyProtection="1">
      <alignment wrapText="1"/>
      <protection locked="0"/>
    </xf>
    <xf numFmtId="0" fontId="13" fillId="0" borderId="18" xfId="0" applyFont="1" applyBorder="1" applyAlignment="1" applyProtection="1">
      <alignment wrapText="1"/>
      <protection locked="0"/>
    </xf>
    <xf numFmtId="3" fontId="13" fillId="0" borderId="18" xfId="0" applyNumberFormat="1" applyFont="1" applyBorder="1" applyAlignment="1" applyProtection="1">
      <alignment wrapText="1"/>
      <protection locked="0"/>
    </xf>
    <xf numFmtId="3" fontId="13" fillId="0" borderId="39" xfId="0" applyNumberFormat="1" applyFont="1" applyBorder="1" applyAlignment="1" applyProtection="1">
      <alignment wrapText="1"/>
      <protection locked="0"/>
    </xf>
    <xf numFmtId="0" fontId="0" fillId="0" borderId="0" xfId="0" applyBorder="1" applyProtection="1">
      <protection locked="0"/>
    </xf>
    <xf numFmtId="0" fontId="0" fillId="0" borderId="18" xfId="0" applyBorder="1" applyAlignment="1" applyProtection="1">
      <alignment horizontal="center"/>
      <protection locked="0"/>
    </xf>
    <xf numFmtId="0" fontId="0" fillId="0" borderId="37" xfId="0" applyBorder="1" applyProtection="1">
      <protection locked="0"/>
    </xf>
    <xf numFmtId="0" fontId="0" fillId="0" borderId="17" xfId="0" applyBorder="1" applyProtection="1">
      <protection locked="0"/>
    </xf>
    <xf numFmtId="0" fontId="0" fillId="0" borderId="38" xfId="0" applyBorder="1" applyProtection="1">
      <protection locked="0"/>
    </xf>
    <xf numFmtId="0" fontId="0" fillId="0" borderId="18" xfId="0" applyBorder="1" applyProtection="1">
      <protection locked="0"/>
    </xf>
    <xf numFmtId="3" fontId="0" fillId="0" borderId="18" xfId="0" applyNumberFormat="1" applyBorder="1" applyProtection="1">
      <protection locked="0"/>
    </xf>
    <xf numFmtId="3" fontId="0" fillId="0" borderId="39" xfId="0" applyNumberFormat="1" applyBorder="1" applyProtection="1">
      <protection locked="0"/>
    </xf>
    <xf numFmtId="0" fontId="0" fillId="0" borderId="15" xfId="0" applyFont="1" applyBorder="1" applyAlignment="1" applyProtection="1">
      <alignment horizontal="center"/>
      <protection locked="0"/>
    </xf>
    <xf numFmtId="0" fontId="0" fillId="0" borderId="11" xfId="0" applyBorder="1" applyProtection="1">
      <protection locked="0"/>
    </xf>
    <xf numFmtId="0" fontId="0" fillId="0" borderId="12" xfId="0" applyBorder="1" applyProtection="1">
      <protection locked="0"/>
    </xf>
    <xf numFmtId="0" fontId="0" fillId="0" borderId="13" xfId="0" applyBorder="1" applyProtection="1">
      <protection locked="0"/>
    </xf>
    <xf numFmtId="0" fontId="0" fillId="0" borderId="15" xfId="0" applyBorder="1" applyProtection="1">
      <protection locked="0"/>
    </xf>
    <xf numFmtId="3" fontId="0" fillId="0" borderId="15" xfId="0" applyNumberFormat="1" applyBorder="1" applyProtection="1">
      <protection locked="0"/>
    </xf>
    <xf numFmtId="3" fontId="0" fillId="0" borderId="40" xfId="0" applyNumberFormat="1" applyBorder="1" applyProtection="1">
      <protection locked="0"/>
    </xf>
    <xf numFmtId="0" fontId="0" fillId="0" borderId="0" xfId="0" applyBorder="1" applyAlignment="1" applyProtection="1">
      <alignment horizontal="center"/>
      <protection locked="0"/>
    </xf>
    <xf numFmtId="3" fontId="0" fillId="0" borderId="0" xfId="0" applyNumberFormat="1" applyBorder="1" applyProtection="1">
      <protection locked="0"/>
    </xf>
    <xf numFmtId="0" fontId="0" fillId="0" borderId="0" xfId="0" applyFont="1" applyBorder="1" applyProtection="1">
      <protection locked="0"/>
    </xf>
    <xf numFmtId="0" fontId="0" fillId="0" borderId="0" xfId="0" applyFill="1" applyProtection="1">
      <protection locked="0"/>
    </xf>
    <xf numFmtId="3" fontId="0" fillId="0" borderId="0" xfId="0" applyNumberFormat="1" applyFill="1" applyProtection="1">
      <protection locked="0"/>
    </xf>
    <xf numFmtId="0" fontId="0" fillId="0" borderId="0" xfId="0" applyFill="1"/>
    <xf numFmtId="0" fontId="18" fillId="0" borderId="29" xfId="0" applyFont="1" applyFill="1" applyBorder="1" applyAlignment="1" applyProtection="1">
      <alignment horizontal="center" vertical="center" wrapText="1"/>
      <protection locked="0"/>
    </xf>
    <xf numFmtId="0" fontId="16" fillId="0" borderId="0" xfId="0" applyFont="1" applyFill="1" applyProtection="1">
      <protection locked="0"/>
    </xf>
    <xf numFmtId="0" fontId="16" fillId="0" borderId="11" xfId="0" applyFont="1" applyFill="1" applyBorder="1" applyAlignment="1" applyProtection="1">
      <alignment horizontal="center" vertical="center" wrapText="1"/>
    </xf>
    <xf numFmtId="0" fontId="16" fillId="0" borderId="12" xfId="0" applyFont="1" applyFill="1" applyBorder="1" applyAlignment="1" applyProtection="1">
      <alignment horizontal="center" vertical="center" wrapText="1"/>
    </xf>
    <xf numFmtId="0" fontId="16" fillId="0" borderId="14" xfId="0" applyFont="1" applyFill="1" applyBorder="1" applyAlignment="1" applyProtection="1">
      <alignment horizontal="center" vertical="center" wrapText="1"/>
    </xf>
    <xf numFmtId="0" fontId="16" fillId="0" borderId="16" xfId="0" applyFont="1" applyFill="1" applyBorder="1" applyAlignment="1" applyProtection="1">
      <alignment horizontal="center" vertical="center" wrapText="1"/>
      <protection locked="0"/>
    </xf>
    <xf numFmtId="49" fontId="16" fillId="0" borderId="16" xfId="0" applyNumberFormat="1" applyFont="1" applyFill="1" applyBorder="1" applyAlignment="1" applyProtection="1">
      <alignment horizontal="center" vertical="center" wrapText="1"/>
      <protection locked="0"/>
    </xf>
    <xf numFmtId="165" fontId="16" fillId="0" borderId="16" xfId="0" applyNumberFormat="1" applyFont="1" applyFill="1" applyBorder="1" applyAlignment="1" applyProtection="1">
      <alignment horizontal="center" vertical="center" wrapText="1"/>
      <protection locked="0"/>
    </xf>
    <xf numFmtId="0" fontId="16" fillId="0" borderId="0" xfId="0" applyFont="1" applyFill="1" applyAlignment="1" applyProtection="1">
      <alignment wrapText="1"/>
      <protection locked="0"/>
    </xf>
    <xf numFmtId="0" fontId="31" fillId="0" borderId="16" xfId="0" applyFont="1" applyFill="1" applyBorder="1" applyAlignment="1" applyProtection="1">
      <alignment horizontal="center" vertical="center" wrapText="1"/>
      <protection locked="0"/>
    </xf>
    <xf numFmtId="165" fontId="31" fillId="0" borderId="16" xfId="0" applyNumberFormat="1" applyFont="1" applyFill="1" applyBorder="1" applyAlignment="1" applyProtection="1">
      <alignment horizontal="center" vertical="center" wrapText="1"/>
      <protection locked="0"/>
    </xf>
    <xf numFmtId="0" fontId="16" fillId="0" borderId="12" xfId="0" applyFont="1" applyFill="1" applyBorder="1" applyAlignment="1" applyProtection="1">
      <alignment horizontal="center" vertical="center" wrapText="1"/>
      <protection locked="0"/>
    </xf>
    <xf numFmtId="49" fontId="16" fillId="0" borderId="12" xfId="0" applyNumberFormat="1" applyFont="1" applyFill="1" applyBorder="1" applyAlignment="1" applyProtection="1">
      <alignment horizontal="center" vertical="center" wrapText="1"/>
      <protection locked="0"/>
    </xf>
    <xf numFmtId="0" fontId="16" fillId="0" borderId="28" xfId="0" applyFont="1" applyFill="1" applyBorder="1" applyAlignment="1" applyProtection="1">
      <alignment wrapText="1"/>
      <protection locked="0"/>
    </xf>
    <xf numFmtId="0" fontId="16" fillId="0" borderId="29" xfId="0" applyFont="1" applyFill="1" applyBorder="1" applyProtection="1">
      <protection locked="0"/>
    </xf>
    <xf numFmtId="49" fontId="16" fillId="0" borderId="29" xfId="0" applyNumberFormat="1" applyFont="1" applyFill="1" applyBorder="1" applyProtection="1">
      <protection locked="0"/>
    </xf>
    <xf numFmtId="0" fontId="16" fillId="0" borderId="30" xfId="0" applyFont="1" applyFill="1" applyBorder="1" applyProtection="1">
      <protection locked="0"/>
    </xf>
    <xf numFmtId="0" fontId="16" fillId="0" borderId="0" xfId="0" applyFont="1" applyFill="1" applyBorder="1" applyProtection="1">
      <protection locked="0"/>
    </xf>
    <xf numFmtId="0" fontId="16" fillId="0" borderId="31" xfId="0" applyFont="1" applyFill="1" applyBorder="1" applyProtection="1">
      <protection locked="0"/>
    </xf>
    <xf numFmtId="3" fontId="16" fillId="0" borderId="28" xfId="0" applyNumberFormat="1" applyFont="1" applyFill="1" applyBorder="1" applyProtection="1">
      <protection locked="0"/>
    </xf>
    <xf numFmtId="3" fontId="16" fillId="0" borderId="30" xfId="0" applyNumberFormat="1" applyFont="1" applyFill="1" applyBorder="1" applyProtection="1">
      <protection locked="0"/>
    </xf>
    <xf numFmtId="166" fontId="16" fillId="0" borderId="28" xfId="0" applyNumberFormat="1" applyFont="1" applyFill="1" applyBorder="1" applyProtection="1">
      <protection locked="0"/>
    </xf>
    <xf numFmtId="166" fontId="16" fillId="0" borderId="30" xfId="0" applyNumberFormat="1" applyFont="1" applyFill="1" applyBorder="1" applyProtection="1">
      <protection locked="0"/>
    </xf>
    <xf numFmtId="0" fontId="16" fillId="0" borderId="28" xfId="0" applyFont="1" applyFill="1" applyBorder="1" applyProtection="1">
      <protection locked="0"/>
    </xf>
    <xf numFmtId="0" fontId="16" fillId="0" borderId="28" xfId="0" applyFont="1" applyFill="1" applyBorder="1" applyAlignment="1" applyProtection="1">
      <alignment horizontal="center"/>
      <protection locked="0"/>
    </xf>
    <xf numFmtId="0" fontId="16" fillId="0" borderId="30" xfId="0" applyFont="1" applyFill="1" applyBorder="1" applyAlignment="1" applyProtection="1">
      <alignment horizontal="center"/>
      <protection locked="0"/>
    </xf>
    <xf numFmtId="0" fontId="0" fillId="0" borderId="32" xfId="0" applyFont="1" applyFill="1" applyBorder="1" applyAlignment="1" applyProtection="1">
      <alignment wrapText="1"/>
      <protection locked="0"/>
    </xf>
    <xf numFmtId="0" fontId="0" fillId="0" borderId="16" xfId="0" applyFont="1" applyFill="1" applyBorder="1" applyProtection="1">
      <protection locked="0"/>
    </xf>
    <xf numFmtId="0" fontId="0" fillId="0" borderId="33" xfId="0" applyFont="1" applyFill="1" applyBorder="1" applyProtection="1">
      <protection locked="0"/>
    </xf>
    <xf numFmtId="0" fontId="0" fillId="0" borderId="0" xfId="0" applyFont="1" applyFill="1" applyBorder="1" applyAlignment="1" applyProtection="1">
      <alignment wrapText="1"/>
      <protection locked="0"/>
    </xf>
    <xf numFmtId="0" fontId="0" fillId="0" borderId="34" xfId="0" applyFont="1" applyFill="1" applyBorder="1" applyProtection="1">
      <protection locked="0"/>
    </xf>
    <xf numFmtId="3" fontId="0" fillId="0" borderId="32" xfId="0" applyNumberFormat="1" applyFont="1" applyFill="1" applyBorder="1" applyProtection="1">
      <protection locked="0"/>
    </xf>
    <xf numFmtId="3" fontId="0" fillId="0" borderId="33" xfId="0" applyNumberFormat="1" applyFont="1" applyFill="1" applyBorder="1" applyProtection="1">
      <protection locked="0"/>
    </xf>
    <xf numFmtId="167" fontId="0" fillId="0" borderId="32" xfId="0" applyNumberFormat="1" applyFont="1" applyFill="1" applyBorder="1" applyProtection="1">
      <protection locked="0"/>
    </xf>
    <xf numFmtId="167" fontId="0" fillId="0" borderId="33" xfId="0" applyNumberFormat="1" applyFont="1" applyFill="1" applyBorder="1" applyProtection="1">
      <protection locked="0"/>
    </xf>
    <xf numFmtId="0" fontId="0" fillId="0" borderId="32" xfId="0" applyFont="1" applyFill="1" applyBorder="1" applyAlignment="1" applyProtection="1">
      <alignment horizontal="center" vertical="center"/>
      <protection locked="0"/>
    </xf>
    <xf numFmtId="0" fontId="0" fillId="0" borderId="16" xfId="0" applyFont="1" applyFill="1" applyBorder="1" applyAlignment="1" applyProtection="1">
      <alignment horizontal="center" vertical="center"/>
      <protection locked="0"/>
    </xf>
    <xf numFmtId="0" fontId="0" fillId="0" borderId="33" xfId="0" applyFont="1" applyFill="1" applyBorder="1" applyAlignment="1" applyProtection="1">
      <alignment horizontal="center" vertical="center"/>
      <protection locked="0"/>
    </xf>
    <xf numFmtId="0" fontId="0" fillId="0" borderId="34" xfId="0" applyFont="1" applyFill="1" applyBorder="1" applyAlignment="1" applyProtection="1">
      <alignment horizontal="center" vertical="center"/>
      <protection locked="0"/>
    </xf>
    <xf numFmtId="0" fontId="0" fillId="0" borderId="0" xfId="0" applyFont="1" applyFill="1" applyProtection="1">
      <protection locked="0"/>
    </xf>
    <xf numFmtId="0" fontId="0" fillId="0" borderId="11" xfId="0" applyFill="1" applyBorder="1" applyAlignment="1" applyProtection="1">
      <alignment wrapText="1"/>
      <protection locked="0"/>
    </xf>
    <xf numFmtId="0" fontId="0" fillId="0" borderId="12" xfId="0" applyFill="1" applyBorder="1" applyAlignment="1" applyProtection="1">
      <alignment wrapText="1"/>
      <protection locked="0"/>
    </xf>
    <xf numFmtId="0" fontId="0" fillId="0" borderId="13" xfId="0" applyFill="1" applyBorder="1" applyAlignment="1" applyProtection="1">
      <alignment wrapText="1"/>
      <protection locked="0"/>
    </xf>
    <xf numFmtId="0" fontId="0" fillId="0" borderId="35" xfId="0" applyFill="1" applyBorder="1" applyAlignment="1" applyProtection="1">
      <alignment wrapText="1"/>
      <protection locked="0"/>
    </xf>
    <xf numFmtId="0" fontId="0" fillId="0" borderId="15" xfId="0" applyFill="1" applyBorder="1" applyAlignment="1" applyProtection="1">
      <alignment wrapText="1"/>
      <protection locked="0"/>
    </xf>
    <xf numFmtId="3" fontId="0" fillId="0" borderId="11" xfId="0" applyNumberFormat="1" applyFill="1" applyBorder="1" applyAlignment="1" applyProtection="1">
      <alignment wrapText="1"/>
      <protection locked="0"/>
    </xf>
    <xf numFmtId="3" fontId="0" fillId="0" borderId="13" xfId="0" applyNumberFormat="1" applyFill="1" applyBorder="1" applyAlignment="1" applyProtection="1">
      <alignment wrapText="1"/>
      <protection locked="0"/>
    </xf>
    <xf numFmtId="167" fontId="0" fillId="0" borderId="11" xfId="0" applyNumberFormat="1" applyFill="1" applyBorder="1" applyAlignment="1" applyProtection="1">
      <alignment wrapText="1"/>
      <protection locked="0"/>
    </xf>
    <xf numFmtId="167" fontId="0" fillId="0" borderId="13" xfId="0" applyNumberFormat="1" applyFill="1" applyBorder="1" applyAlignment="1" applyProtection="1">
      <alignment wrapText="1"/>
      <protection locked="0"/>
    </xf>
    <xf numFmtId="0" fontId="0" fillId="0" borderId="11" xfId="0" applyFill="1" applyBorder="1" applyAlignment="1" applyProtection="1">
      <alignment horizontal="center" vertical="center" wrapText="1"/>
      <protection locked="0"/>
    </xf>
    <xf numFmtId="0" fontId="0" fillId="0" borderId="12" xfId="0" applyFill="1" applyBorder="1" applyAlignment="1" applyProtection="1">
      <alignment horizontal="center" vertical="center" wrapText="1"/>
      <protection locked="0"/>
    </xf>
    <xf numFmtId="0" fontId="0" fillId="0" borderId="13" xfId="0" applyFill="1" applyBorder="1" applyAlignment="1" applyProtection="1">
      <alignment horizontal="center" vertical="center" wrapText="1"/>
      <protection locked="0"/>
    </xf>
    <xf numFmtId="0" fontId="0" fillId="0" borderId="15" xfId="0" applyFill="1" applyBorder="1" applyAlignment="1" applyProtection="1">
      <alignment horizontal="center" vertical="center" wrapText="1"/>
      <protection locked="0"/>
    </xf>
    <xf numFmtId="0" fontId="0" fillId="0" borderId="0" xfId="0" applyFill="1" applyAlignment="1" applyProtection="1">
      <alignment wrapText="1"/>
      <protection locked="0"/>
    </xf>
    <xf numFmtId="0" fontId="0" fillId="0" borderId="0" xfId="0" applyFont="1" applyFill="1" applyAlignment="1" applyProtection="1">
      <alignment vertical="center"/>
      <protection locked="0"/>
    </xf>
    <xf numFmtId="0" fontId="3" fillId="0" borderId="0" xfId="0" applyFont="1" applyFill="1" applyProtection="1">
      <protection locked="0"/>
    </xf>
    <xf numFmtId="0" fontId="5" fillId="0" borderId="0" xfId="0" applyFont="1" applyFill="1" applyProtection="1">
      <protection locked="0"/>
    </xf>
    <xf numFmtId="3" fontId="3" fillId="0" borderId="0" xfId="0" applyNumberFormat="1" applyFont="1" applyFill="1" applyProtection="1">
      <protection locked="0"/>
    </xf>
    <xf numFmtId="0" fontId="11" fillId="0" borderId="11" xfId="0" applyFont="1" applyFill="1" applyBorder="1" applyAlignment="1" applyProtection="1">
      <alignment horizontal="center" vertical="center" wrapText="1"/>
    </xf>
    <xf numFmtId="0" fontId="11" fillId="0" borderId="12" xfId="0" applyFont="1" applyFill="1" applyBorder="1" applyAlignment="1" applyProtection="1">
      <alignment horizontal="center" vertical="center" wrapText="1"/>
    </xf>
    <xf numFmtId="0" fontId="11" fillId="0" borderId="13" xfId="0" applyFont="1" applyFill="1" applyBorder="1" applyAlignment="1" applyProtection="1">
      <alignment horizontal="center" vertical="center" wrapText="1"/>
    </xf>
    <xf numFmtId="3" fontId="13" fillId="0" borderId="11" xfId="0" applyNumberFormat="1" applyFont="1" applyFill="1" applyBorder="1" applyAlignment="1" applyProtection="1">
      <alignment vertical="center" wrapText="1"/>
    </xf>
    <xf numFmtId="3" fontId="13" fillId="0" borderId="13" xfId="0" applyNumberFormat="1" applyFont="1" applyFill="1" applyBorder="1" applyAlignment="1" applyProtection="1">
      <alignment vertical="center" wrapText="1"/>
    </xf>
    <xf numFmtId="0" fontId="13" fillId="0" borderId="11" xfId="0" applyFont="1" applyFill="1" applyBorder="1" applyAlignment="1" applyProtection="1">
      <alignment horizontal="center" vertical="center" wrapText="1"/>
    </xf>
    <xf numFmtId="0" fontId="13" fillId="0" borderId="13" xfId="0" applyFont="1" applyFill="1" applyBorder="1" applyAlignment="1" applyProtection="1">
      <alignment horizontal="center" vertical="center" wrapText="1"/>
    </xf>
    <xf numFmtId="0" fontId="13" fillId="0" borderId="14" xfId="0" applyFont="1" applyFill="1" applyBorder="1" applyAlignment="1" applyProtection="1">
      <alignment horizontal="center" vertical="center" wrapText="1"/>
    </xf>
    <xf numFmtId="0" fontId="13" fillId="0" borderId="15" xfId="0" applyFont="1" applyFill="1" applyBorder="1" applyAlignment="1" applyProtection="1">
      <alignment horizontal="center" vertical="center" wrapText="1"/>
    </xf>
    <xf numFmtId="165" fontId="17" fillId="0" borderId="16" xfId="0" applyNumberFormat="1" applyFont="1" applyFill="1" applyBorder="1" applyAlignment="1" applyProtection="1">
      <alignment horizontal="center" vertical="center" wrapText="1"/>
      <protection locked="0"/>
    </xf>
    <xf numFmtId="3" fontId="16" fillId="0" borderId="16" xfId="0" applyNumberFormat="1" applyFont="1" applyFill="1" applyBorder="1" applyAlignment="1" applyProtection="1">
      <alignment horizontal="center" vertical="center" wrapText="1"/>
      <protection locked="0"/>
    </xf>
    <xf numFmtId="49" fontId="17" fillId="0" borderId="16" xfId="0" applyNumberFormat="1" applyFont="1" applyFill="1" applyBorder="1" applyAlignment="1" applyProtection="1">
      <alignment horizontal="center" vertical="center" wrapText="1"/>
      <protection locked="0"/>
    </xf>
    <xf numFmtId="0" fontId="16" fillId="0" borderId="17" xfId="0" applyFont="1" applyFill="1" applyBorder="1" applyAlignment="1" applyProtection="1">
      <alignment horizontal="center" vertical="center" wrapText="1"/>
      <protection locked="0"/>
    </xf>
    <xf numFmtId="49" fontId="17" fillId="0" borderId="17" xfId="0" applyNumberFormat="1" applyFont="1" applyFill="1" applyBorder="1" applyAlignment="1" applyProtection="1">
      <alignment horizontal="center" vertical="center" wrapText="1"/>
      <protection locked="0"/>
    </xf>
    <xf numFmtId="165" fontId="17" fillId="0" borderId="12" xfId="0" applyNumberFormat="1" applyFont="1" applyFill="1" applyBorder="1" applyAlignment="1" applyProtection="1">
      <alignment horizontal="center" vertical="center" wrapText="1"/>
      <protection locked="0"/>
    </xf>
    <xf numFmtId="0" fontId="13" fillId="0" borderId="0" xfId="0" applyFont="1" applyFill="1" applyBorder="1" applyAlignment="1" applyProtection="1">
      <alignment wrapText="1"/>
      <protection locked="0"/>
    </xf>
    <xf numFmtId="3" fontId="13" fillId="0" borderId="0" xfId="0" applyNumberFormat="1" applyFont="1" applyFill="1" applyBorder="1" applyAlignment="1" applyProtection="1">
      <alignment wrapText="1"/>
      <protection locked="0"/>
    </xf>
    <xf numFmtId="0" fontId="19" fillId="0" borderId="0" xfId="0" applyFont="1" applyFill="1" applyProtection="1">
      <protection locked="0"/>
    </xf>
    <xf numFmtId="3" fontId="19" fillId="0" borderId="0" xfId="0" applyNumberFormat="1" applyFont="1" applyFill="1" applyProtection="1">
      <protection locked="0"/>
    </xf>
    <xf numFmtId="0" fontId="0" fillId="0" borderId="0" xfId="0" applyFill="1" applyBorder="1" applyProtection="1">
      <protection locked="0"/>
    </xf>
    <xf numFmtId="0" fontId="0" fillId="0" borderId="0" xfId="0" applyFont="1" applyFill="1" applyBorder="1" applyProtection="1">
      <protection locked="0"/>
    </xf>
    <xf numFmtId="3" fontId="13" fillId="0" borderId="38" xfId="0" applyNumberFormat="1" applyFont="1" applyBorder="1" applyAlignment="1" applyProtection="1">
      <alignment wrapText="1"/>
      <protection locked="0"/>
    </xf>
    <xf numFmtId="0" fontId="16" fillId="0" borderId="16" xfId="0" applyFont="1" applyBorder="1" applyAlignment="1" applyProtection="1">
      <alignment horizontal="center" vertical="center" wrapText="1"/>
      <protection locked="0"/>
    </xf>
    <xf numFmtId="0" fontId="16" fillId="0" borderId="41" xfId="0" applyFont="1" applyBorder="1" applyAlignment="1" applyProtection="1">
      <alignment horizontal="center" vertical="center" wrapText="1"/>
      <protection locked="0"/>
    </xf>
    <xf numFmtId="0" fontId="16" fillId="0" borderId="17" xfId="0" applyFont="1" applyBorder="1" applyAlignment="1" applyProtection="1">
      <alignment horizontal="center" vertical="center" wrapText="1"/>
      <protection locked="0"/>
    </xf>
    <xf numFmtId="0" fontId="10" fillId="0" borderId="9" xfId="0" applyFont="1" applyFill="1" applyBorder="1" applyAlignment="1" applyProtection="1">
      <alignment horizontal="center"/>
    </xf>
    <xf numFmtId="0" fontId="11" fillId="0" borderId="9" xfId="0" applyFont="1" applyFill="1" applyBorder="1" applyAlignment="1" applyProtection="1">
      <alignment horizontal="center" vertical="center" wrapText="1"/>
    </xf>
    <xf numFmtId="0" fontId="11" fillId="0" borderId="10" xfId="0" applyFont="1" applyFill="1" applyBorder="1" applyAlignment="1" applyProtection="1">
      <alignment horizontal="center" vertical="center" wrapText="1"/>
    </xf>
    <xf numFmtId="0" fontId="12" fillId="0" borderId="9" xfId="0" applyFont="1" applyFill="1" applyBorder="1" applyAlignment="1" applyProtection="1">
      <alignment horizontal="center" vertical="center" wrapText="1"/>
    </xf>
    <xf numFmtId="3" fontId="11" fillId="0" borderId="10" xfId="0" applyNumberFormat="1" applyFont="1" applyFill="1" applyBorder="1" applyAlignment="1" applyProtection="1">
      <alignment horizontal="center" vertical="center"/>
    </xf>
    <xf numFmtId="0" fontId="11" fillId="0" borderId="10" xfId="0" applyFont="1" applyFill="1" applyBorder="1" applyAlignment="1" applyProtection="1">
      <alignment horizontal="center" vertical="top" wrapText="1"/>
    </xf>
    <xf numFmtId="0" fontId="27" fillId="0" borderId="27" xfId="0" applyFont="1" applyFill="1" applyBorder="1" applyAlignment="1" applyProtection="1">
      <alignment horizontal="center" vertical="center" wrapText="1"/>
    </xf>
    <xf numFmtId="0" fontId="16" fillId="0" borderId="11" xfId="0" applyFont="1" applyFill="1" applyBorder="1" applyAlignment="1" applyProtection="1">
      <alignment horizontal="center" vertical="center" wrapText="1"/>
    </xf>
    <xf numFmtId="0" fontId="16" fillId="0" borderId="13" xfId="0" applyFont="1" applyFill="1" applyBorder="1" applyAlignment="1" applyProtection="1">
      <alignment horizontal="center" vertical="center" wrapText="1"/>
    </xf>
    <xf numFmtId="0" fontId="21" fillId="0" borderId="10" xfId="0" applyFont="1" applyFill="1" applyBorder="1" applyAlignment="1" applyProtection="1">
      <alignment horizontal="center" vertical="center" wrapText="1"/>
    </xf>
    <xf numFmtId="0" fontId="16" fillId="0" borderId="9" xfId="0" applyFont="1" applyFill="1" applyBorder="1" applyAlignment="1" applyProtection="1">
      <alignment horizontal="center" vertical="center" wrapText="1"/>
    </xf>
    <xf numFmtId="0" fontId="21" fillId="0" borderId="24" xfId="0" applyFont="1" applyFill="1" applyBorder="1" applyAlignment="1" applyProtection="1">
      <alignment horizontal="center" vertical="center" wrapText="1"/>
    </xf>
    <xf numFmtId="3" fontId="16" fillId="0" borderId="11" xfId="0" applyNumberFormat="1" applyFont="1" applyFill="1" applyBorder="1" applyAlignment="1" applyProtection="1">
      <alignment horizontal="center" vertical="center" wrapText="1"/>
    </xf>
    <xf numFmtId="3" fontId="16" fillId="0" borderId="13" xfId="0" applyNumberFormat="1" applyFont="1" applyFill="1" applyBorder="1" applyAlignment="1" applyProtection="1">
      <alignment horizontal="center" vertical="center" wrapText="1"/>
    </xf>
    <xf numFmtId="0" fontId="16" fillId="0" borderId="25" xfId="0" applyFont="1" applyFill="1" applyBorder="1" applyAlignment="1" applyProtection="1">
      <alignment horizontal="center" vertical="center" wrapText="1"/>
    </xf>
    <xf numFmtId="0" fontId="16" fillId="0" borderId="26" xfId="0" applyFont="1" applyFill="1" applyBorder="1" applyAlignment="1" applyProtection="1">
      <alignment horizontal="center" vertical="center" wrapText="1"/>
    </xf>
    <xf numFmtId="3" fontId="20" fillId="0" borderId="9" xfId="0" applyNumberFormat="1" applyFont="1" applyFill="1" applyBorder="1" applyAlignment="1" applyProtection="1">
      <alignment horizontal="center"/>
      <protection locked="0"/>
    </xf>
    <xf numFmtId="0" fontId="21" fillId="0" borderId="9" xfId="0" applyFont="1" applyFill="1" applyBorder="1" applyAlignment="1" applyProtection="1">
      <alignment horizontal="center" vertical="center" wrapText="1"/>
    </xf>
    <xf numFmtId="0" fontId="21" fillId="0" borderId="19" xfId="0" applyFont="1" applyFill="1" applyBorder="1" applyAlignment="1" applyProtection="1">
      <alignment horizontal="center" vertical="center" wrapText="1"/>
    </xf>
    <xf numFmtId="0" fontId="21" fillId="0" borderId="20" xfId="0" applyFont="1" applyFill="1" applyBorder="1" applyAlignment="1" applyProtection="1">
      <alignment horizontal="center" vertical="center" wrapText="1"/>
    </xf>
    <xf numFmtId="0" fontId="22" fillId="0" borderId="9" xfId="0" applyFont="1" applyFill="1" applyBorder="1" applyAlignment="1" applyProtection="1">
      <alignment horizontal="center" vertical="center" wrapText="1"/>
    </xf>
    <xf numFmtId="0" fontId="21" fillId="0" borderId="21" xfId="0" applyFont="1" applyFill="1" applyBorder="1" applyAlignment="1" applyProtection="1">
      <alignment horizontal="center" vertical="center" wrapText="1"/>
    </xf>
    <xf numFmtId="3" fontId="21" fillId="0" borderId="10" xfId="0" applyNumberFormat="1" applyFont="1" applyFill="1" applyBorder="1" applyAlignment="1" applyProtection="1">
      <alignment horizontal="center" vertical="center"/>
    </xf>
    <xf numFmtId="0" fontId="21" fillId="0" borderId="9" xfId="0" applyFont="1" applyFill="1" applyBorder="1" applyAlignment="1" applyProtection="1">
      <alignment horizontal="center" vertical="top" wrapText="1"/>
    </xf>
    <xf numFmtId="0" fontId="21" fillId="0" borderId="22" xfId="0" applyFont="1" applyFill="1" applyBorder="1" applyAlignment="1" applyProtection="1">
      <alignment horizontal="center" vertical="center" wrapText="1"/>
    </xf>
    <xf numFmtId="0" fontId="21" fillId="0" borderId="10" xfId="0" applyFont="1" applyFill="1" applyBorder="1" applyAlignment="1" applyProtection="1">
      <alignment horizontal="center" vertical="top" wrapText="1"/>
    </xf>
    <xf numFmtId="0" fontId="21" fillId="0" borderId="23" xfId="0" applyFont="1" applyFill="1" applyBorder="1" applyAlignment="1" applyProtection="1">
      <alignment horizontal="center" vertical="center" wrapText="1"/>
    </xf>
    <xf numFmtId="0" fontId="13" fillId="0" borderId="11" xfId="0" applyFont="1" applyBorder="1" applyAlignment="1" applyProtection="1">
      <alignment horizontal="center" vertical="center" wrapText="1"/>
    </xf>
    <xf numFmtId="0" fontId="13" fillId="0" borderId="13" xfId="0" applyFont="1" applyBorder="1" applyAlignment="1" applyProtection="1">
      <alignment horizontal="center" vertical="center" wrapText="1"/>
    </xf>
    <xf numFmtId="3" fontId="13" fillId="0" borderId="11" xfId="0" applyNumberFormat="1" applyFont="1" applyBorder="1" applyAlignment="1" applyProtection="1">
      <alignment horizontal="center" vertical="center" wrapText="1"/>
    </xf>
    <xf numFmtId="0" fontId="16" fillId="4" borderId="27" xfId="0" applyFont="1" applyFill="1" applyBorder="1" applyAlignment="1" applyProtection="1">
      <alignment horizontal="center" vertical="center" wrapText="1"/>
    </xf>
    <xf numFmtId="0" fontId="20" fillId="0" borderId="9" xfId="0" applyFont="1" applyBorder="1" applyAlignment="1" applyProtection="1">
      <alignment horizontal="center"/>
    </xf>
    <xf numFmtId="0" fontId="11" fillId="4" borderId="27" xfId="0" applyFont="1" applyFill="1" applyBorder="1" applyAlignment="1" applyProtection="1">
      <alignment horizontal="center" vertical="center" wrapText="1"/>
    </xf>
    <xf numFmtId="0" fontId="11" fillId="4" borderId="9" xfId="0" applyFont="1" applyFill="1" applyBorder="1" applyAlignment="1" applyProtection="1">
      <alignment horizontal="center" vertical="center" wrapText="1"/>
    </xf>
    <xf numFmtId="0" fontId="21" fillId="4" borderId="36" xfId="0" applyFont="1" applyFill="1" applyBorder="1" applyAlignment="1" applyProtection="1">
      <alignment horizontal="center" vertical="center" wrapText="1"/>
    </xf>
    <xf numFmtId="0" fontId="21" fillId="4" borderId="9" xfId="0" applyFont="1" applyFill="1" applyBorder="1" applyAlignment="1" applyProtection="1">
      <alignment horizontal="center" vertical="center" wrapText="1"/>
    </xf>
    <xf numFmtId="0" fontId="21" fillId="0" borderId="9" xfId="0" applyFont="1" applyBorder="1" applyAlignment="1" applyProtection="1">
      <alignment horizontal="center" vertical="center" wrapText="1"/>
    </xf>
    <xf numFmtId="0" fontId="12" fillId="0" borderId="9" xfId="0" applyFont="1" applyBorder="1" applyAlignment="1" applyProtection="1">
      <alignment horizontal="center" vertical="center" wrapText="1"/>
    </xf>
    <xf numFmtId="0" fontId="11" fillId="0" borderId="9" xfId="0" applyFont="1" applyBorder="1" applyAlignment="1" applyProtection="1">
      <alignment horizontal="center" vertical="center" wrapText="1"/>
    </xf>
    <xf numFmtId="0" fontId="22" fillId="4" borderId="9" xfId="0" applyFont="1" applyFill="1" applyBorder="1" applyAlignment="1" applyProtection="1">
      <alignment horizontal="center" vertical="center" wrapText="1"/>
    </xf>
    <xf numFmtId="3" fontId="11" fillId="0" borderId="10" xfId="0" applyNumberFormat="1" applyFont="1" applyBorder="1" applyAlignment="1" applyProtection="1">
      <alignment horizontal="center" vertical="center"/>
    </xf>
    <xf numFmtId="0" fontId="11" fillId="0" borderId="10" xfId="0" applyFont="1" applyBorder="1" applyAlignment="1" applyProtection="1">
      <alignment horizontal="center" vertical="top" wrapText="1"/>
    </xf>
    <xf numFmtId="0" fontId="21" fillId="4" borderId="22" xfId="0" applyFont="1" applyFill="1" applyBorder="1" applyAlignment="1" applyProtection="1">
      <alignment horizontal="center" vertical="center"/>
    </xf>
    <xf numFmtId="0" fontId="21" fillId="4" borderId="11" xfId="0" applyFont="1" applyFill="1" applyBorder="1" applyAlignment="1" applyProtection="1">
      <alignment horizontal="center" vertical="center" wrapText="1"/>
    </xf>
    <xf numFmtId="0" fontId="21" fillId="4" borderId="12" xfId="0" applyFont="1" applyFill="1" applyBorder="1" applyAlignment="1" applyProtection="1">
      <alignment horizontal="center" vertical="center" wrapText="1"/>
    </xf>
    <xf numFmtId="3" fontId="16" fillId="0" borderId="17" xfId="0" applyNumberFormat="1" applyFont="1" applyFill="1" applyBorder="1" applyAlignment="1" applyProtection="1">
      <alignment horizontal="center" vertical="center" wrapText="1"/>
      <protection locked="0"/>
    </xf>
    <xf numFmtId="3" fontId="31" fillId="0" borderId="16" xfId="0" applyNumberFormat="1" applyFont="1" applyFill="1" applyBorder="1" applyAlignment="1" applyProtection="1">
      <alignment horizontal="center" vertical="center" wrapText="1"/>
      <protection locked="0"/>
    </xf>
    <xf numFmtId="3" fontId="16" fillId="0" borderId="12" xfId="0" applyNumberFormat="1" applyFont="1" applyFill="1" applyBorder="1" applyAlignment="1" applyProtection="1">
      <alignment horizontal="center" vertical="center" wrapText="1"/>
      <protection locked="0"/>
    </xf>
  </cellXfs>
  <cellStyles count="6">
    <cellStyle name="Hypertextový odkaz" xfId="2" builtinId="8"/>
    <cellStyle name="Hypertextový odkaz 2" xfId="4" xr:uid="{022ED196-9888-4DFB-A5CE-2683CF624908}"/>
    <cellStyle name="Normální" xfId="0" builtinId="0"/>
    <cellStyle name="Normální 2" xfId="3" xr:uid="{643A871F-C8E7-414B-98EE-ECE85BE5DAE4}"/>
    <cellStyle name="Procenta" xfId="1" builtinId="5"/>
    <cellStyle name="Procenta 2" xfId="5" xr:uid="{20D0C62B-DA87-4D0A-9459-AA4265856218}"/>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DEEBF7"/>
      <rgbColor rgb="FF660066"/>
      <rgbColor rgb="FFFF8080"/>
      <rgbColor rgb="FF0563C1"/>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DC3E6"/>
      <rgbColor rgb="FFFF99CC"/>
      <rgbColor rgb="FFCC99FF"/>
      <rgbColor rgb="FFFFCC99"/>
      <rgbColor rgb="FF3366FF"/>
      <rgbColor rgb="FF33CCCC"/>
      <rgbColor rgb="FF99CC00"/>
      <rgbColor rgb="FFFFC000"/>
      <rgbColor rgb="FFFF9900"/>
      <rgbColor rgb="FFFF6600"/>
      <rgbColor rgb="FF666699"/>
      <rgbColor rgb="FF969696"/>
      <rgbColor rgb="FF003366"/>
      <rgbColor rgb="FF339966"/>
      <rgbColor rgb="FF003300"/>
      <rgbColor rgb="FF333300"/>
      <rgbColor rgb="FF993300"/>
      <rgbColor rgb="FF993366"/>
      <rgbColor rgb="FF1F4E7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28440</xdr:colOff>
      <xdr:row>25</xdr:row>
      <xdr:rowOff>181080</xdr:rowOff>
    </xdr:from>
    <xdr:to>
      <xdr:col>16</xdr:col>
      <xdr:colOff>613440</xdr:colOff>
      <xdr:row>28</xdr:row>
      <xdr:rowOff>277920</xdr:rowOff>
    </xdr:to>
    <xdr:sp macro="" textlink="">
      <xdr:nvSpPr>
        <xdr:cNvPr id="2" name="CustomShape 1">
          <a:extLst>
            <a:ext uri="{FF2B5EF4-FFF2-40B4-BE49-F238E27FC236}">
              <a16:creationId xmlns:a16="http://schemas.microsoft.com/office/drawing/2014/main" id="{00000000-0008-0000-0000-000002000000}"/>
            </a:ext>
          </a:extLst>
        </xdr:cNvPr>
        <xdr:cNvSpPr/>
      </xdr:nvSpPr>
      <xdr:spPr>
        <a:xfrm>
          <a:off x="28440" y="4819680"/>
          <a:ext cx="12033720" cy="2137680"/>
        </a:xfrm>
        <a:prstGeom prst="rect">
          <a:avLst/>
        </a:prstGeom>
        <a:solidFill>
          <a:schemeClr val="bg2">
            <a:lumMod val="90000"/>
          </a:schemeClr>
        </a:solidFill>
        <a:ln w="9360">
          <a:solidFill>
            <a:schemeClr val="lt1">
              <a:shade val="50000"/>
            </a:schemeClr>
          </a:solidFill>
          <a:round/>
        </a:ln>
      </xdr:spPr>
      <xdr:style>
        <a:lnRef idx="0">
          <a:scrgbClr r="0" g="0" b="0"/>
        </a:lnRef>
        <a:fillRef idx="0">
          <a:scrgbClr r="0" g="0" b="0"/>
        </a:fillRef>
        <a:effectRef idx="0">
          <a:scrgbClr r="0" g="0" b="0"/>
        </a:effectRef>
        <a:fontRef idx="minor"/>
      </xdr:style>
      <xdr:txBody>
        <a:bodyPr lIns="90000" tIns="45000" rIns="90000" bIns="45000">
          <a:noAutofit/>
        </a:bodyPr>
        <a:lstStyle/>
        <a:p>
          <a:pPr>
            <a:lnSpc>
              <a:spcPct val="100000"/>
            </a:lnSpc>
          </a:pPr>
          <a:r>
            <a:rPr lang="cs-CZ" sz="1100" b="1" strike="noStrike" spc="-1">
              <a:solidFill>
                <a:srgbClr val="000000"/>
              </a:solidFill>
              <a:latin typeface="Calibri"/>
            </a:rPr>
            <a:t>Ve výzvě IROP na základní školy </a:t>
          </a:r>
          <a:r>
            <a:rPr lang="cs-CZ" sz="1100" b="0" strike="noStrike" spc="-1">
              <a:solidFill>
                <a:srgbClr val="000000"/>
              </a:solidFill>
              <a:latin typeface="Calibri"/>
            </a:rPr>
            <a:t>bude muset být projekt zaměřen alespoň na jednu z následujících aktivit (typy projektu, které musí být zaškrtnuty v SR MAP): </a:t>
          </a:r>
          <a:endParaRPr lang="cs-CZ" sz="1100" b="0" strike="noStrike" spc="-1">
            <a:latin typeface="Times New Roman"/>
          </a:endParaRPr>
        </a:p>
        <a:p>
          <a:pPr>
            <a:lnSpc>
              <a:spcPct val="100000"/>
            </a:lnSpc>
          </a:pPr>
          <a:r>
            <a:rPr lang="cs-CZ" sz="1100" b="0" strike="noStrike" spc="-1">
              <a:solidFill>
                <a:srgbClr val="000000"/>
              </a:solidFill>
              <a:latin typeface="Calibri"/>
            </a:rPr>
            <a:t>a) odborné učebny s vazbou na podporovanou oblast; </a:t>
          </a:r>
          <a:endParaRPr lang="cs-CZ" sz="1100" b="0" strike="noStrike" spc="-1">
            <a:latin typeface="Times New Roman"/>
          </a:endParaRPr>
        </a:p>
        <a:p>
          <a:pPr>
            <a:lnSpc>
              <a:spcPct val="100000"/>
            </a:lnSpc>
          </a:pPr>
          <a:r>
            <a:rPr lang="cs-CZ" sz="1100" b="0" strike="noStrike" spc="-1">
              <a:solidFill>
                <a:srgbClr val="000000"/>
              </a:solidFill>
              <a:latin typeface="Calibri"/>
            </a:rPr>
            <a:t>b) konektivita; </a:t>
          </a:r>
          <a:endParaRPr lang="cs-CZ" sz="1100" b="0" strike="noStrike" spc="-1">
            <a:latin typeface="Times New Roman"/>
          </a:endParaRPr>
        </a:p>
        <a:p>
          <a:pPr>
            <a:lnSpc>
              <a:spcPct val="100000"/>
            </a:lnSpc>
          </a:pPr>
          <a:r>
            <a:rPr lang="cs-CZ" sz="1100" b="0" strike="noStrike" spc="-1">
              <a:solidFill>
                <a:srgbClr val="000000"/>
              </a:solidFill>
              <a:latin typeface="Calibri"/>
            </a:rPr>
            <a:t>c) budování zázemí družin a školních klubů; </a:t>
          </a:r>
          <a:endParaRPr lang="cs-CZ" sz="1100" b="0" strike="noStrike" spc="-1">
            <a:latin typeface="Times New Roman"/>
          </a:endParaRPr>
        </a:p>
        <a:p>
          <a:pPr>
            <a:lnSpc>
              <a:spcPct val="100000"/>
            </a:lnSpc>
          </a:pPr>
          <a:r>
            <a:rPr lang="cs-CZ" sz="1100" b="0" strike="noStrike" spc="-1">
              <a:solidFill>
                <a:srgbClr val="000000"/>
              </a:solidFill>
              <a:latin typeface="Calibri"/>
            </a:rPr>
            <a:t>d) v případě projektů CLLD rekonstrukce učeben neúplných škol. </a:t>
          </a:r>
          <a:endParaRPr lang="cs-CZ" sz="1100" b="0" strike="noStrike" spc="-1">
            <a:latin typeface="Times New Roman"/>
          </a:endParaRPr>
        </a:p>
        <a:p>
          <a:pPr>
            <a:lnSpc>
              <a:spcPct val="100000"/>
            </a:lnSpc>
          </a:pPr>
          <a:endParaRPr lang="cs-CZ" sz="1100" b="0" strike="noStrike" spc="-1">
            <a:latin typeface="Times New Roman"/>
          </a:endParaRPr>
        </a:p>
        <a:p>
          <a:pPr>
            <a:lnSpc>
              <a:spcPct val="100000"/>
            </a:lnSpc>
          </a:pPr>
          <a:r>
            <a:rPr lang="cs-CZ" sz="1100" b="0" strike="noStrike" spc="-1">
              <a:solidFill>
                <a:srgbClr val="000000"/>
              </a:solidFill>
              <a:latin typeface="Calibri"/>
            </a:rPr>
            <a:t>Ostatní typy projektů (zázemí pro školní poradenské pracoviště, vnitřní/venkovní zázemí pro komunitní aktivity vedoucí k sociální inkluzi) nebude možné podpořit jako samostatné projekty v IROP, ale aktivity mohou být součástí způsobilých výdajů, pokud budou v SR MAP zaškrtnuty. </a:t>
          </a:r>
          <a:endParaRPr lang="cs-CZ" sz="1100" b="0" strike="noStrike" spc="-1">
            <a:latin typeface="Times New Roman"/>
          </a:endParaRPr>
        </a:p>
        <a:p>
          <a:pPr>
            <a:lnSpc>
              <a:spcPct val="100000"/>
            </a:lnSpc>
          </a:pPr>
          <a:endParaRPr lang="cs-CZ" sz="1100" b="0" strike="noStrike" spc="-1">
            <a:latin typeface="Times New Roman"/>
          </a:endParaRPr>
        </a:p>
        <a:p>
          <a:pPr>
            <a:lnSpc>
              <a:spcPct val="100000"/>
            </a:lnSpc>
          </a:pPr>
          <a:r>
            <a:rPr lang="cs-CZ" sz="1100" b="0" strike="noStrike" spc="-1">
              <a:solidFill>
                <a:srgbClr val="000000"/>
              </a:solidFill>
              <a:latin typeface="Calibri"/>
            </a:rPr>
            <a:t>V IROP budou způsobilé i výdaje na zázemí pro pedagogické a nepedagogické pracovníky, tato aktivita se v SR MAP neuvádí, ale při odhadu kalkulací nákladů na projekt tento případný výdaj zohledněte.   </a:t>
          </a:r>
          <a:endParaRPr lang="cs-CZ" sz="1100" b="0" strike="noStrike" spc="-1">
            <a:latin typeface="Times New Roman"/>
          </a:endParaRPr>
        </a:p>
        <a:p>
          <a:pPr>
            <a:lnSpc>
              <a:spcPct val="100000"/>
            </a:lnSpc>
          </a:pPr>
          <a:endParaRPr lang="cs-CZ" sz="1100" b="0" strike="noStrike" spc="-1">
            <a:latin typeface="Times New Roman"/>
          </a:endParaRPr>
        </a:p>
      </xdr:txBody>
    </xdr:sp>
    <xdr:clientData/>
  </xdr:twoCellAnchor>
</xdr:wsDr>
</file>

<file path=xl/theme/theme1.xml><?xml version="1.0" encoding="utf-8"?>
<a:theme xmlns:a="http://schemas.openxmlformats.org/drawingml/2006/main" name="Moti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mmr.cz/cs/microsites/uzemni-dimenze/map-kap/stratigicke_ramce_map%20.%20Na%20&#250;zem&#237;%20hlavn&#237;ho%20m&#283;sta%20Prahy%20je%20SR%20MAP%20uve&#345;ejn&#283;n%20na%20webov&#253;ch%20str&#225;nk&#225;ch%20m&#283;stsk&#233;%20&#269;&#225;sti,%20resp.%20spr&#225;vn&#237;ho%20obvodu%20ORP."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MK51"/>
  <sheetViews>
    <sheetView showGridLines="0" zoomScale="90" zoomScaleNormal="90" workbookViewId="0"/>
  </sheetViews>
  <sheetFormatPr defaultRowHeight="15" x14ac:dyDescent="0.25"/>
  <cols>
    <col min="1" max="1" width="17.7109375" style="1" customWidth="1"/>
    <col min="2" max="2" width="14.5703125" style="1" customWidth="1"/>
    <col min="3" max="3" width="14.85546875" style="1" customWidth="1"/>
    <col min="4" max="1025" width="8.85546875" style="1" customWidth="1"/>
  </cols>
  <sheetData>
    <row r="1" spans="1:14" ht="21" x14ac:dyDescent="0.35">
      <c r="A1" s="2" t="s">
        <v>0</v>
      </c>
    </row>
    <row r="2" spans="1:14" ht="14.25" customHeight="1" x14ac:dyDescent="0.25">
      <c r="D2" s="3"/>
      <c r="E2" s="3"/>
      <c r="F2" s="3"/>
      <c r="G2" s="3"/>
      <c r="H2" s="3"/>
      <c r="I2" s="3"/>
      <c r="J2" s="3"/>
      <c r="K2" s="3"/>
      <c r="L2" s="3"/>
      <c r="M2" s="3"/>
      <c r="N2" s="3"/>
    </row>
    <row r="3" spans="1:14" ht="14.25" customHeight="1" x14ac:dyDescent="0.25">
      <c r="A3" s="4" t="s">
        <v>1</v>
      </c>
      <c r="B3" s="3"/>
      <c r="C3" s="3"/>
      <c r="D3" s="3"/>
      <c r="E3" s="3"/>
      <c r="F3" s="3"/>
      <c r="G3" s="3"/>
      <c r="H3" s="3"/>
      <c r="I3" s="3"/>
      <c r="J3" s="3"/>
      <c r="K3" s="3"/>
      <c r="L3" s="3"/>
      <c r="M3" s="3"/>
      <c r="N3" s="3"/>
    </row>
    <row r="4" spans="1:14" ht="14.25" customHeight="1" x14ac:dyDescent="0.25">
      <c r="A4" s="3" t="s">
        <v>2</v>
      </c>
      <c r="B4" s="3"/>
      <c r="C4" s="3"/>
      <c r="D4" s="3"/>
      <c r="E4" s="3"/>
      <c r="F4" s="3"/>
      <c r="G4" s="3"/>
      <c r="H4" s="3"/>
      <c r="I4" s="3"/>
      <c r="J4" s="3"/>
      <c r="K4" s="3"/>
      <c r="L4" s="3"/>
      <c r="M4" s="3"/>
      <c r="N4" s="3"/>
    </row>
    <row r="5" spans="1:14" ht="14.25" customHeight="1" x14ac:dyDescent="0.25">
      <c r="A5" s="3" t="s">
        <v>3</v>
      </c>
      <c r="B5" s="3"/>
      <c r="C5" s="3"/>
      <c r="D5" s="3"/>
      <c r="E5" s="3"/>
      <c r="F5" s="3"/>
      <c r="G5" s="3"/>
      <c r="H5" s="3"/>
      <c r="I5" s="3"/>
      <c r="J5" s="3"/>
      <c r="K5" s="3"/>
      <c r="L5" s="3"/>
      <c r="M5" s="3"/>
      <c r="N5" s="3"/>
    </row>
    <row r="6" spans="1:14" ht="14.25" customHeight="1" x14ac:dyDescent="0.25">
      <c r="A6" s="5"/>
      <c r="D6" s="3"/>
      <c r="E6" s="3"/>
      <c r="F6" s="3"/>
      <c r="G6" s="3"/>
      <c r="H6" s="3"/>
      <c r="I6" s="3"/>
      <c r="J6" s="3"/>
      <c r="K6" s="3"/>
      <c r="L6" s="3"/>
      <c r="M6" s="3"/>
      <c r="N6" s="3"/>
    </row>
    <row r="7" spans="1:14" ht="14.25" customHeight="1" x14ac:dyDescent="0.25">
      <c r="A7" s="6" t="s">
        <v>4</v>
      </c>
      <c r="B7" s="7" t="s">
        <v>5</v>
      </c>
      <c r="C7" s="8" t="s">
        <v>6</v>
      </c>
      <c r="D7" s="3"/>
      <c r="E7" s="3"/>
      <c r="F7" s="3"/>
      <c r="G7" s="3"/>
      <c r="H7" s="3"/>
      <c r="I7" s="3"/>
      <c r="J7" s="3"/>
      <c r="K7" s="3"/>
      <c r="L7" s="3"/>
      <c r="M7" s="3"/>
      <c r="N7" s="3"/>
    </row>
    <row r="8" spans="1:14" ht="14.25" customHeight="1" x14ac:dyDescent="0.25">
      <c r="A8" s="9" t="s">
        <v>7</v>
      </c>
      <c r="B8" s="10" t="s">
        <v>8</v>
      </c>
      <c r="C8" s="11" t="s">
        <v>9</v>
      </c>
      <c r="D8" s="3"/>
      <c r="E8" s="3"/>
      <c r="F8" s="3"/>
      <c r="G8" s="3"/>
      <c r="H8" s="3"/>
      <c r="I8" s="3"/>
      <c r="J8" s="3"/>
      <c r="K8" s="3"/>
      <c r="L8" s="3"/>
      <c r="M8" s="3"/>
      <c r="N8" s="3"/>
    </row>
    <row r="9" spans="1:14" ht="14.25" customHeight="1" x14ac:dyDescent="0.25">
      <c r="A9" s="12" t="s">
        <v>10</v>
      </c>
      <c r="B9" s="13" t="s">
        <v>11</v>
      </c>
      <c r="C9" s="14" t="s">
        <v>12</v>
      </c>
      <c r="D9" s="3"/>
      <c r="E9" s="3"/>
      <c r="F9" s="3"/>
      <c r="G9" s="3"/>
      <c r="H9" s="3"/>
      <c r="I9" s="3"/>
      <c r="J9" s="3"/>
      <c r="K9" s="3"/>
      <c r="L9" s="3"/>
      <c r="M9" s="3"/>
      <c r="N9" s="3"/>
    </row>
    <row r="10" spans="1:14" ht="14.25" customHeight="1" x14ac:dyDescent="0.25">
      <c r="A10" s="12" t="s">
        <v>13</v>
      </c>
      <c r="B10" s="13" t="s">
        <v>11</v>
      </c>
      <c r="C10" s="14" t="s">
        <v>12</v>
      </c>
      <c r="D10" s="3"/>
      <c r="E10" s="3"/>
      <c r="F10" s="3"/>
      <c r="G10" s="3"/>
      <c r="H10" s="3"/>
      <c r="I10" s="3"/>
      <c r="J10" s="3"/>
      <c r="K10" s="3"/>
      <c r="L10" s="3"/>
      <c r="M10" s="3"/>
      <c r="N10" s="3"/>
    </row>
    <row r="11" spans="1:14" ht="14.25" customHeight="1" x14ac:dyDescent="0.25">
      <c r="A11" s="12" t="s">
        <v>14</v>
      </c>
      <c r="B11" s="13" t="s">
        <v>11</v>
      </c>
      <c r="C11" s="14" t="s">
        <v>12</v>
      </c>
      <c r="D11" s="3"/>
      <c r="E11" s="3"/>
      <c r="F11" s="3"/>
      <c r="G11" s="3"/>
      <c r="H11" s="3"/>
      <c r="I11" s="3"/>
      <c r="J11" s="3"/>
      <c r="K11" s="3"/>
      <c r="L11" s="3"/>
      <c r="M11" s="3"/>
      <c r="N11" s="3"/>
    </row>
    <row r="12" spans="1:14" ht="14.25" customHeight="1" x14ac:dyDescent="0.25">
      <c r="A12" s="12" t="s">
        <v>15</v>
      </c>
      <c r="B12" s="13" t="s">
        <v>11</v>
      </c>
      <c r="C12" s="14" t="s">
        <v>12</v>
      </c>
      <c r="D12" s="3"/>
      <c r="E12" s="3"/>
      <c r="F12" s="3"/>
      <c r="G12" s="3"/>
      <c r="H12" s="3"/>
      <c r="I12" s="3"/>
      <c r="J12" s="3"/>
      <c r="K12" s="3"/>
      <c r="L12" s="3"/>
      <c r="M12" s="3"/>
      <c r="N12" s="3"/>
    </row>
    <row r="13" spans="1:14" ht="14.25" customHeight="1" x14ac:dyDescent="0.25">
      <c r="A13" s="12" t="s">
        <v>16</v>
      </c>
      <c r="B13" s="13" t="s">
        <v>11</v>
      </c>
      <c r="C13" s="14" t="s">
        <v>12</v>
      </c>
      <c r="D13" s="3"/>
      <c r="E13" s="3"/>
      <c r="F13" s="3"/>
      <c r="G13" s="3"/>
      <c r="H13" s="3"/>
      <c r="I13" s="3"/>
      <c r="J13" s="3"/>
      <c r="K13" s="3"/>
      <c r="L13" s="3"/>
      <c r="M13" s="3"/>
      <c r="N13" s="3"/>
    </row>
    <row r="14" spans="1:14" ht="14.25" customHeight="1" x14ac:dyDescent="0.25">
      <c r="A14" s="15" t="s">
        <v>17</v>
      </c>
      <c r="B14" s="16" t="s">
        <v>18</v>
      </c>
      <c r="C14" s="17" t="s">
        <v>19</v>
      </c>
      <c r="D14" s="3"/>
      <c r="E14" s="3"/>
      <c r="F14" s="3"/>
      <c r="G14" s="3"/>
      <c r="H14" s="3"/>
      <c r="I14" s="3"/>
      <c r="J14" s="3"/>
      <c r="K14" s="3"/>
      <c r="L14" s="3"/>
      <c r="M14" s="3"/>
      <c r="N14" s="3"/>
    </row>
    <row r="15" spans="1:14" ht="14.25" customHeight="1" x14ac:dyDescent="0.25">
      <c r="A15" s="15" t="s">
        <v>20</v>
      </c>
      <c r="B15" s="16" t="s">
        <v>18</v>
      </c>
      <c r="C15" s="17" t="s">
        <v>19</v>
      </c>
      <c r="D15" s="3"/>
      <c r="E15" s="3"/>
      <c r="F15" s="3"/>
      <c r="G15" s="3"/>
      <c r="H15" s="3"/>
      <c r="I15" s="3"/>
      <c r="J15" s="3"/>
      <c r="K15" s="3"/>
      <c r="L15" s="3"/>
      <c r="M15" s="3"/>
      <c r="N15" s="3"/>
    </row>
    <row r="16" spans="1:14" ht="14.25" customHeight="1" x14ac:dyDescent="0.25">
      <c r="A16" s="15" t="s">
        <v>21</v>
      </c>
      <c r="B16" s="16" t="s">
        <v>18</v>
      </c>
      <c r="C16" s="17" t="s">
        <v>19</v>
      </c>
      <c r="D16" s="3"/>
      <c r="E16" s="3"/>
      <c r="F16" s="3"/>
      <c r="G16" s="3"/>
      <c r="H16" s="3"/>
      <c r="I16" s="3"/>
      <c r="J16" s="3"/>
      <c r="K16" s="3"/>
      <c r="L16" s="3"/>
      <c r="M16" s="3"/>
      <c r="N16" s="3"/>
    </row>
    <row r="17" spans="1:14" ht="14.25" customHeight="1" x14ac:dyDescent="0.25">
      <c r="A17" s="15" t="s">
        <v>22</v>
      </c>
      <c r="B17" s="16" t="s">
        <v>18</v>
      </c>
      <c r="C17" s="17" t="s">
        <v>19</v>
      </c>
      <c r="D17" s="3"/>
      <c r="E17" s="3"/>
      <c r="F17" s="3"/>
      <c r="G17" s="3"/>
      <c r="H17" s="3"/>
      <c r="I17" s="3"/>
      <c r="J17" s="3"/>
      <c r="K17" s="3"/>
      <c r="L17" s="3"/>
      <c r="M17" s="3"/>
      <c r="N17" s="3"/>
    </row>
    <row r="18" spans="1:14" ht="14.25" customHeight="1" x14ac:dyDescent="0.25">
      <c r="A18" s="15" t="s">
        <v>23</v>
      </c>
      <c r="B18" s="16" t="s">
        <v>18</v>
      </c>
      <c r="C18" s="17" t="s">
        <v>19</v>
      </c>
      <c r="D18" s="3"/>
      <c r="E18" s="3"/>
      <c r="F18" s="3"/>
      <c r="G18" s="3"/>
      <c r="H18" s="3"/>
      <c r="I18" s="3"/>
      <c r="J18" s="3"/>
      <c r="K18" s="3"/>
      <c r="L18" s="3"/>
      <c r="M18" s="3"/>
      <c r="N18" s="3"/>
    </row>
    <row r="19" spans="1:14" ht="14.25" customHeight="1" x14ac:dyDescent="0.25">
      <c r="A19" s="15" t="s">
        <v>14</v>
      </c>
      <c r="B19" s="16" t="s">
        <v>18</v>
      </c>
      <c r="C19" s="17" t="s">
        <v>19</v>
      </c>
      <c r="D19" s="3"/>
      <c r="E19" s="3"/>
      <c r="F19" s="3"/>
      <c r="G19" s="3"/>
      <c r="H19" s="3"/>
      <c r="I19" s="3"/>
      <c r="J19" s="3"/>
      <c r="K19" s="3"/>
      <c r="L19" s="3"/>
      <c r="M19" s="3"/>
      <c r="N19" s="3"/>
    </row>
    <row r="20" spans="1:14" ht="14.25" customHeight="1" x14ac:dyDescent="0.25">
      <c r="A20" s="15" t="s">
        <v>24</v>
      </c>
      <c r="B20" s="16" t="s">
        <v>18</v>
      </c>
      <c r="C20" s="17" t="s">
        <v>19</v>
      </c>
      <c r="D20" s="3"/>
      <c r="E20" s="3"/>
      <c r="F20" s="3"/>
      <c r="G20" s="3"/>
      <c r="H20" s="3"/>
      <c r="I20" s="3"/>
      <c r="J20" s="3"/>
      <c r="K20" s="3"/>
      <c r="L20" s="3"/>
      <c r="M20" s="3"/>
      <c r="N20" s="3"/>
    </row>
    <row r="21" spans="1:14" ht="14.25" customHeight="1" x14ac:dyDescent="0.25">
      <c r="A21" s="18" t="s">
        <v>25</v>
      </c>
      <c r="B21" s="19" t="s">
        <v>18</v>
      </c>
      <c r="C21" s="20" t="s">
        <v>19</v>
      </c>
      <c r="D21" s="3"/>
      <c r="E21" s="3"/>
      <c r="F21" s="3"/>
      <c r="G21" s="3"/>
      <c r="H21" s="3"/>
      <c r="I21" s="3"/>
      <c r="J21" s="3"/>
      <c r="K21" s="3"/>
      <c r="L21" s="3"/>
      <c r="M21" s="3"/>
      <c r="N21" s="3"/>
    </row>
    <row r="22" spans="1:14" ht="14.25" customHeight="1" x14ac:dyDescent="0.25">
      <c r="B22" s="3"/>
      <c r="C22" s="21"/>
      <c r="D22" s="3"/>
      <c r="E22" s="3"/>
      <c r="F22" s="3"/>
      <c r="G22" s="3"/>
      <c r="H22" s="3"/>
      <c r="I22" s="3"/>
      <c r="J22" s="3"/>
      <c r="K22" s="3"/>
      <c r="L22" s="3"/>
      <c r="M22" s="3"/>
      <c r="N22" s="3"/>
    </row>
    <row r="23" spans="1:14" x14ac:dyDescent="0.25">
      <c r="A23" s="3"/>
    </row>
    <row r="24" spans="1:14" x14ac:dyDescent="0.25">
      <c r="A24" s="4" t="s">
        <v>26</v>
      </c>
    </row>
    <row r="25" spans="1:14" x14ac:dyDescent="0.25">
      <c r="A25" s="3" t="s">
        <v>27</v>
      </c>
    </row>
    <row r="26" spans="1:14" x14ac:dyDescent="0.25">
      <c r="A26" s="3" t="s">
        <v>28</v>
      </c>
    </row>
    <row r="27" spans="1:14" x14ac:dyDescent="0.25">
      <c r="A27" s="3"/>
    </row>
    <row r="28" spans="1:14" ht="130.69999999999999" customHeight="1" x14ac:dyDescent="0.25">
      <c r="A28" s="3"/>
    </row>
    <row r="29" spans="1:14" ht="38.25" customHeight="1" x14ac:dyDescent="0.25">
      <c r="A29" s="5"/>
    </row>
    <row r="30" spans="1:14" x14ac:dyDescent="0.25">
      <c r="A30" s="5"/>
    </row>
    <row r="31" spans="1:14" x14ac:dyDescent="0.25">
      <c r="A31" s="22" t="s">
        <v>29</v>
      </c>
    </row>
    <row r="32" spans="1:14" x14ac:dyDescent="0.25">
      <c r="A32" s="1" t="s">
        <v>30</v>
      </c>
    </row>
    <row r="33" spans="1:7" x14ac:dyDescent="0.25">
      <c r="A33" s="1" t="s">
        <v>31</v>
      </c>
    </row>
    <row r="35" spans="1:7" x14ac:dyDescent="0.25">
      <c r="A35" s="22" t="s">
        <v>32</v>
      </c>
    </row>
    <row r="36" spans="1:7" x14ac:dyDescent="0.25">
      <c r="A36" s="1" t="s">
        <v>33</v>
      </c>
    </row>
    <row r="38" spans="1:7" x14ac:dyDescent="0.25">
      <c r="A38" s="4" t="s">
        <v>34</v>
      </c>
    </row>
    <row r="39" spans="1:7" x14ac:dyDescent="0.25">
      <c r="A39" s="3" t="s">
        <v>35</v>
      </c>
    </row>
    <row r="40" spans="1:7" x14ac:dyDescent="0.25">
      <c r="A40" s="23" t="s">
        <v>36</v>
      </c>
    </row>
    <row r="41" spans="1:7" x14ac:dyDescent="0.25">
      <c r="B41" s="5"/>
      <c r="C41" s="5"/>
      <c r="D41" s="5"/>
      <c r="E41" s="5"/>
      <c r="F41" s="5"/>
      <c r="G41" s="5"/>
    </row>
    <row r="42" spans="1:7" x14ac:dyDescent="0.25">
      <c r="A42" s="24"/>
      <c r="B42" s="5"/>
      <c r="C42" s="5"/>
      <c r="D42" s="5"/>
      <c r="E42" s="5"/>
      <c r="F42" s="5"/>
      <c r="G42" s="5"/>
    </row>
    <row r="43" spans="1:7" x14ac:dyDescent="0.25">
      <c r="B43" s="5"/>
      <c r="C43" s="5"/>
      <c r="D43" s="5"/>
      <c r="E43" s="5"/>
      <c r="F43" s="5"/>
      <c r="G43" s="5"/>
    </row>
    <row r="44" spans="1:7" x14ac:dyDescent="0.25">
      <c r="A44" s="5"/>
      <c r="B44" s="5"/>
      <c r="C44" s="5"/>
      <c r="D44" s="5"/>
      <c r="E44" s="5"/>
      <c r="F44" s="5"/>
      <c r="G44" s="5"/>
    </row>
    <row r="45" spans="1:7" x14ac:dyDescent="0.25">
      <c r="A45" s="5"/>
      <c r="B45" s="5"/>
      <c r="C45" s="5"/>
      <c r="D45" s="5"/>
      <c r="E45" s="5"/>
      <c r="F45" s="5"/>
      <c r="G45" s="5"/>
    </row>
    <row r="46" spans="1:7" x14ac:dyDescent="0.25">
      <c r="A46" s="5"/>
      <c r="B46" s="5"/>
      <c r="C46" s="5"/>
      <c r="D46" s="5"/>
      <c r="E46" s="5"/>
      <c r="F46" s="5"/>
      <c r="G46" s="5"/>
    </row>
    <row r="47" spans="1:7" x14ac:dyDescent="0.25">
      <c r="A47" s="5"/>
      <c r="B47" s="5"/>
      <c r="C47" s="5"/>
      <c r="D47" s="5"/>
      <c r="E47" s="5"/>
      <c r="F47" s="5"/>
      <c r="G47" s="5"/>
    </row>
    <row r="48" spans="1:7" x14ac:dyDescent="0.25">
      <c r="A48" s="5"/>
      <c r="B48" s="5"/>
      <c r="C48" s="5"/>
      <c r="D48" s="5"/>
      <c r="E48" s="5"/>
      <c r="F48" s="5"/>
      <c r="G48" s="5"/>
    </row>
    <row r="49" spans="1:7" x14ac:dyDescent="0.25">
      <c r="A49" s="5"/>
      <c r="B49" s="5"/>
      <c r="C49" s="5"/>
      <c r="D49" s="5"/>
      <c r="E49" s="5"/>
      <c r="F49" s="5"/>
      <c r="G49" s="5"/>
    </row>
    <row r="50" spans="1:7" x14ac:dyDescent="0.25">
      <c r="A50" s="5"/>
      <c r="B50" s="5"/>
      <c r="C50" s="5"/>
      <c r="D50" s="5"/>
      <c r="E50" s="5"/>
      <c r="F50" s="5"/>
      <c r="G50" s="5"/>
    </row>
    <row r="51" spans="1:7" x14ac:dyDescent="0.25">
      <c r="A51" s="5"/>
    </row>
  </sheetData>
  <sheetProtection algorithmName="SHA-512" hashValue="kfGCjNmd9NgqkPHGHkcy91KrD8EzharD2QpgUn9kTnzOSASS6CMCCduBmazRiSWtzUiGkK7uWf9nNFjk+8Nnmg==" saltValue="O77IsBav5JHqalMNfUM74A==" spinCount="100000" sheet="1" objects="1" scenarios="1" selectLockedCells="1" selectUnlockedCells="1"/>
  <hyperlinks>
    <hyperlink ref="A40" r:id="rId1" xr:uid="{00000000-0004-0000-0000-000000000000}"/>
  </hyperlinks>
  <pageMargins left="0.7" right="0.7" top="0.78749999999999998" bottom="0.78749999999999998" header="0.51180555555555496" footer="0.51180555555555496"/>
  <pageSetup paperSize="9" firstPageNumber="0" orientation="landscape" horizontalDpi="300" verticalDpi="30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MK77"/>
  <sheetViews>
    <sheetView zoomScale="90" zoomScaleNormal="90" workbookViewId="0">
      <selection activeCell="O31" sqref="O31"/>
    </sheetView>
  </sheetViews>
  <sheetFormatPr defaultRowHeight="15" x14ac:dyDescent="0.25"/>
  <cols>
    <col min="1" max="1" width="7.28515625" style="61" customWidth="1"/>
    <col min="2" max="3" width="9.28515625" style="61" customWidth="1"/>
    <col min="4" max="4" width="9.42578125" style="61" customWidth="1"/>
    <col min="5" max="6" width="10" style="61" customWidth="1"/>
    <col min="7" max="7" width="21" style="61" customWidth="1"/>
    <col min="8" max="9" width="12.85546875" style="61" customWidth="1"/>
    <col min="10" max="10" width="11.7109375" style="61" customWidth="1"/>
    <col min="11" max="11" width="42.28515625" style="61" customWidth="1"/>
    <col min="12" max="13" width="13.140625" style="62" customWidth="1"/>
    <col min="14" max="15" width="9.85546875" style="61" customWidth="1"/>
    <col min="16" max="16" width="13.7109375" style="61" customWidth="1"/>
    <col min="17" max="17" width="13.28515625" style="61" customWidth="1"/>
    <col min="18" max="18" width="10.28515625" style="61" customWidth="1"/>
    <col min="19" max="1025" width="9.28515625" style="61" customWidth="1"/>
    <col min="1026" max="16384" width="9.140625" style="63"/>
  </cols>
  <sheetData>
    <row r="1" spans="1:19" ht="18.75" x14ac:dyDescent="0.3">
      <c r="A1" s="147" t="s">
        <v>37</v>
      </c>
      <c r="B1" s="147"/>
      <c r="C1" s="147"/>
      <c r="D1" s="147"/>
      <c r="E1" s="147"/>
      <c r="F1" s="147"/>
      <c r="G1" s="147"/>
      <c r="H1" s="147"/>
      <c r="I1" s="147"/>
      <c r="J1" s="147"/>
      <c r="K1" s="147"/>
      <c r="L1" s="147"/>
      <c r="M1" s="147"/>
      <c r="N1" s="147"/>
      <c r="O1" s="147"/>
      <c r="P1" s="147"/>
      <c r="Q1" s="147"/>
      <c r="R1" s="147"/>
      <c r="S1" s="147"/>
    </row>
    <row r="2" spans="1:19" ht="27.4" customHeight="1" x14ac:dyDescent="0.25">
      <c r="A2" s="148" t="s">
        <v>38</v>
      </c>
      <c r="B2" s="149" t="s">
        <v>39</v>
      </c>
      <c r="C2" s="149"/>
      <c r="D2" s="149"/>
      <c r="E2" s="149"/>
      <c r="F2" s="149"/>
      <c r="G2" s="148" t="s">
        <v>40</v>
      </c>
      <c r="H2" s="148" t="s">
        <v>41</v>
      </c>
      <c r="I2" s="150" t="s">
        <v>42</v>
      </c>
      <c r="J2" s="148" t="s">
        <v>43</v>
      </c>
      <c r="K2" s="148" t="s">
        <v>44</v>
      </c>
      <c r="L2" s="151" t="s">
        <v>45</v>
      </c>
      <c r="M2" s="151"/>
      <c r="N2" s="152" t="s">
        <v>46</v>
      </c>
      <c r="O2" s="152"/>
      <c r="P2" s="149" t="s">
        <v>47</v>
      </c>
      <c r="Q2" s="149"/>
      <c r="R2" s="152" t="s">
        <v>48</v>
      </c>
      <c r="S2" s="152"/>
    </row>
    <row r="3" spans="1:19" ht="102.75" thickBot="1" x14ac:dyDescent="0.3">
      <c r="A3" s="148"/>
      <c r="B3" s="122" t="s">
        <v>49</v>
      </c>
      <c r="C3" s="123" t="s">
        <v>50</v>
      </c>
      <c r="D3" s="123" t="s">
        <v>51</v>
      </c>
      <c r="E3" s="123" t="s">
        <v>52</v>
      </c>
      <c r="F3" s="124" t="s">
        <v>53</v>
      </c>
      <c r="G3" s="148"/>
      <c r="H3" s="148"/>
      <c r="I3" s="150"/>
      <c r="J3" s="148"/>
      <c r="K3" s="148"/>
      <c r="L3" s="125" t="s">
        <v>54</v>
      </c>
      <c r="M3" s="126" t="s">
        <v>55</v>
      </c>
      <c r="N3" s="127" t="s">
        <v>56</v>
      </c>
      <c r="O3" s="128" t="s">
        <v>57</v>
      </c>
      <c r="P3" s="127" t="s">
        <v>58</v>
      </c>
      <c r="Q3" s="129" t="s">
        <v>59</v>
      </c>
      <c r="R3" s="130" t="s">
        <v>60</v>
      </c>
      <c r="S3" s="128" t="s">
        <v>61</v>
      </c>
    </row>
    <row r="4" spans="1:19" s="103" customFormat="1" ht="89.25" x14ac:dyDescent="0.25">
      <c r="A4" s="69">
        <v>1</v>
      </c>
      <c r="B4" s="69" t="s">
        <v>62</v>
      </c>
      <c r="C4" s="69" t="s">
        <v>63</v>
      </c>
      <c r="D4" s="69">
        <v>69561656</v>
      </c>
      <c r="E4" s="69">
        <v>107535262</v>
      </c>
      <c r="F4" s="69">
        <v>600064646</v>
      </c>
      <c r="G4" s="69" t="s">
        <v>64</v>
      </c>
      <c r="H4" s="69" t="s">
        <v>10</v>
      </c>
      <c r="I4" s="69" t="s">
        <v>65</v>
      </c>
      <c r="J4" s="69" t="s">
        <v>66</v>
      </c>
      <c r="K4" s="69" t="s">
        <v>67</v>
      </c>
      <c r="L4" s="132">
        <v>10000000</v>
      </c>
      <c r="M4" s="132">
        <f t="shared" ref="M4:M33" si="0">L4/100*70</f>
        <v>7000000</v>
      </c>
      <c r="N4" s="131">
        <v>44562</v>
      </c>
      <c r="O4" s="131">
        <v>46722</v>
      </c>
      <c r="P4" s="69" t="s">
        <v>68</v>
      </c>
      <c r="Q4" s="69"/>
      <c r="R4" s="69" t="s">
        <v>69</v>
      </c>
      <c r="S4" s="69" t="s">
        <v>69</v>
      </c>
    </row>
    <row r="5" spans="1:19" s="103" customFormat="1" ht="89.25" x14ac:dyDescent="0.25">
      <c r="A5" s="69">
        <v>2</v>
      </c>
      <c r="B5" s="69" t="s">
        <v>62</v>
      </c>
      <c r="C5" s="69" t="s">
        <v>63</v>
      </c>
      <c r="D5" s="69">
        <v>69561656</v>
      </c>
      <c r="E5" s="69">
        <v>107535262</v>
      </c>
      <c r="F5" s="69">
        <v>600064646</v>
      </c>
      <c r="G5" s="69" t="s">
        <v>70</v>
      </c>
      <c r="H5" s="69" t="s">
        <v>10</v>
      </c>
      <c r="I5" s="69" t="s">
        <v>65</v>
      </c>
      <c r="J5" s="69" t="s">
        <v>66</v>
      </c>
      <c r="K5" s="69" t="s">
        <v>71</v>
      </c>
      <c r="L5" s="132">
        <v>2000000</v>
      </c>
      <c r="M5" s="132">
        <f t="shared" si="0"/>
        <v>1400000</v>
      </c>
      <c r="N5" s="131">
        <v>44562</v>
      </c>
      <c r="O5" s="131">
        <v>46722</v>
      </c>
      <c r="P5" s="69"/>
      <c r="Q5" s="69"/>
      <c r="R5" s="69" t="s">
        <v>69</v>
      </c>
      <c r="S5" s="69" t="s">
        <v>69</v>
      </c>
    </row>
    <row r="6" spans="1:19" s="103" customFormat="1" ht="89.25" x14ac:dyDescent="0.25">
      <c r="A6" s="69">
        <v>3</v>
      </c>
      <c r="B6" s="69" t="s">
        <v>62</v>
      </c>
      <c r="C6" s="69" t="s">
        <v>63</v>
      </c>
      <c r="D6" s="69">
        <v>69561656</v>
      </c>
      <c r="E6" s="69">
        <v>107535262</v>
      </c>
      <c r="F6" s="69">
        <v>600064646</v>
      </c>
      <c r="G6" s="69" t="s">
        <v>516</v>
      </c>
      <c r="H6" s="69" t="s">
        <v>10</v>
      </c>
      <c r="I6" s="69" t="s">
        <v>65</v>
      </c>
      <c r="J6" s="69" t="s">
        <v>66</v>
      </c>
      <c r="K6" s="69" t="s">
        <v>72</v>
      </c>
      <c r="L6" s="132">
        <v>500000</v>
      </c>
      <c r="M6" s="132">
        <f t="shared" si="0"/>
        <v>350000</v>
      </c>
      <c r="N6" s="131">
        <v>44562</v>
      </c>
      <c r="O6" s="131">
        <v>46722</v>
      </c>
      <c r="P6" s="69"/>
      <c r="Q6" s="69"/>
      <c r="R6" s="69" t="s">
        <v>69</v>
      </c>
      <c r="S6" s="69" t="s">
        <v>69</v>
      </c>
    </row>
    <row r="7" spans="1:19" s="103" customFormat="1" ht="70.5" customHeight="1" x14ac:dyDescent="0.25">
      <c r="A7" s="69">
        <v>4</v>
      </c>
      <c r="B7" s="69" t="s">
        <v>73</v>
      </c>
      <c r="C7" s="69" t="s">
        <v>74</v>
      </c>
      <c r="D7" s="69">
        <v>75001250</v>
      </c>
      <c r="E7" s="69">
        <v>108035271</v>
      </c>
      <c r="F7" s="69">
        <v>600064751</v>
      </c>
      <c r="G7" s="69" t="s">
        <v>75</v>
      </c>
      <c r="H7" s="69" t="s">
        <v>10</v>
      </c>
      <c r="I7" s="69" t="s">
        <v>65</v>
      </c>
      <c r="J7" s="69" t="s">
        <v>76</v>
      </c>
      <c r="K7" s="69" t="s">
        <v>75</v>
      </c>
      <c r="L7" s="132">
        <v>800000</v>
      </c>
      <c r="M7" s="132">
        <f>L7/100*70</f>
        <v>560000</v>
      </c>
      <c r="N7" s="131">
        <v>45047</v>
      </c>
      <c r="O7" s="131">
        <v>45383</v>
      </c>
      <c r="P7" s="69"/>
      <c r="Q7" s="69" t="s">
        <v>68</v>
      </c>
      <c r="R7" s="69" t="s">
        <v>77</v>
      </c>
      <c r="S7" s="69" t="s">
        <v>69</v>
      </c>
    </row>
    <row r="8" spans="1:19" s="103" customFormat="1" ht="114.75" x14ac:dyDescent="0.25">
      <c r="A8" s="69">
        <v>5</v>
      </c>
      <c r="B8" s="69" t="s">
        <v>78</v>
      </c>
      <c r="C8" s="69" t="s">
        <v>79</v>
      </c>
      <c r="D8" s="69">
        <v>70938326</v>
      </c>
      <c r="E8" s="69">
        <v>107535378</v>
      </c>
      <c r="F8" s="69">
        <v>600064140</v>
      </c>
      <c r="G8" s="69" t="s">
        <v>80</v>
      </c>
      <c r="H8" s="69" t="s">
        <v>10</v>
      </c>
      <c r="I8" s="69" t="s">
        <v>65</v>
      </c>
      <c r="J8" s="69" t="s">
        <v>81</v>
      </c>
      <c r="K8" s="69" t="s">
        <v>515</v>
      </c>
      <c r="L8" s="132">
        <v>1500000</v>
      </c>
      <c r="M8" s="132">
        <f>L8/100*70</f>
        <v>1050000</v>
      </c>
      <c r="N8" s="131">
        <v>44713</v>
      </c>
      <c r="O8" s="131">
        <v>46600</v>
      </c>
      <c r="P8" s="69"/>
      <c r="Q8" s="69" t="s">
        <v>82</v>
      </c>
      <c r="R8" s="69" t="s">
        <v>83</v>
      </c>
      <c r="S8" s="69" t="s">
        <v>69</v>
      </c>
    </row>
    <row r="9" spans="1:19" s="103" customFormat="1" ht="76.5" x14ac:dyDescent="0.25">
      <c r="A9" s="69">
        <v>6</v>
      </c>
      <c r="B9" s="69" t="s">
        <v>78</v>
      </c>
      <c r="C9" s="69" t="s">
        <v>79</v>
      </c>
      <c r="D9" s="69">
        <v>70938326</v>
      </c>
      <c r="E9" s="69">
        <v>107535378</v>
      </c>
      <c r="F9" s="69">
        <v>600064140</v>
      </c>
      <c r="G9" s="69" t="s">
        <v>84</v>
      </c>
      <c r="H9" s="69" t="s">
        <v>10</v>
      </c>
      <c r="I9" s="69" t="s">
        <v>65</v>
      </c>
      <c r="J9" s="69" t="s">
        <v>81</v>
      </c>
      <c r="K9" s="69" t="s">
        <v>85</v>
      </c>
      <c r="L9" s="132">
        <v>150000</v>
      </c>
      <c r="M9" s="132">
        <f t="shared" si="0"/>
        <v>105000</v>
      </c>
      <c r="N9" s="131">
        <v>44713</v>
      </c>
      <c r="O9" s="131">
        <v>44803</v>
      </c>
      <c r="P9" s="69"/>
      <c r="Q9" s="69" t="s">
        <v>82</v>
      </c>
      <c r="R9" s="69" t="s">
        <v>83</v>
      </c>
      <c r="S9" s="69" t="s">
        <v>69</v>
      </c>
    </row>
    <row r="10" spans="1:19" ht="76.5" x14ac:dyDescent="0.25">
      <c r="A10" s="69">
        <v>7</v>
      </c>
      <c r="B10" s="69" t="s">
        <v>78</v>
      </c>
      <c r="C10" s="69" t="s">
        <v>79</v>
      </c>
      <c r="D10" s="69">
        <v>70938326</v>
      </c>
      <c r="E10" s="69">
        <v>107535378</v>
      </c>
      <c r="F10" s="69">
        <v>600064140</v>
      </c>
      <c r="G10" s="69" t="s">
        <v>86</v>
      </c>
      <c r="H10" s="69" t="s">
        <v>10</v>
      </c>
      <c r="I10" s="69" t="s">
        <v>65</v>
      </c>
      <c r="J10" s="69" t="s">
        <v>81</v>
      </c>
      <c r="K10" s="69" t="s">
        <v>87</v>
      </c>
      <c r="L10" s="132">
        <v>300000</v>
      </c>
      <c r="M10" s="132">
        <f t="shared" si="0"/>
        <v>210000</v>
      </c>
      <c r="N10" s="131">
        <v>45078</v>
      </c>
      <c r="O10" s="131">
        <v>45168</v>
      </c>
      <c r="P10" s="69"/>
      <c r="Q10" s="69" t="s">
        <v>82</v>
      </c>
      <c r="R10" s="69" t="s">
        <v>83</v>
      </c>
      <c r="S10" s="69" t="s">
        <v>69</v>
      </c>
    </row>
    <row r="11" spans="1:19" ht="76.5" x14ac:dyDescent="0.25">
      <c r="A11" s="69">
        <v>8</v>
      </c>
      <c r="B11" s="69" t="s">
        <v>78</v>
      </c>
      <c r="C11" s="69" t="s">
        <v>79</v>
      </c>
      <c r="D11" s="69">
        <v>70938326</v>
      </c>
      <c r="E11" s="69">
        <v>107535378</v>
      </c>
      <c r="F11" s="69">
        <v>600064140</v>
      </c>
      <c r="G11" s="69" t="s">
        <v>88</v>
      </c>
      <c r="H11" s="69" t="s">
        <v>10</v>
      </c>
      <c r="I11" s="69" t="s">
        <v>65</v>
      </c>
      <c r="J11" s="69" t="s">
        <v>81</v>
      </c>
      <c r="K11" s="69" t="s">
        <v>89</v>
      </c>
      <c r="L11" s="132">
        <v>75000</v>
      </c>
      <c r="M11" s="132">
        <f t="shared" si="0"/>
        <v>52500</v>
      </c>
      <c r="N11" s="131">
        <v>45413</v>
      </c>
      <c r="O11" s="131">
        <v>45534</v>
      </c>
      <c r="P11" s="69"/>
      <c r="Q11" s="69" t="s">
        <v>82</v>
      </c>
      <c r="R11" s="69" t="s">
        <v>83</v>
      </c>
      <c r="S11" s="69" t="s">
        <v>69</v>
      </c>
    </row>
    <row r="12" spans="1:19" ht="48.75" customHeight="1" x14ac:dyDescent="0.25">
      <c r="A12" s="69">
        <v>9</v>
      </c>
      <c r="B12" s="69" t="s">
        <v>90</v>
      </c>
      <c r="C12" s="69" t="s">
        <v>91</v>
      </c>
      <c r="D12" s="69" t="s">
        <v>92</v>
      </c>
      <c r="E12" s="69">
        <v>107535335</v>
      </c>
      <c r="F12" s="69">
        <v>600064506</v>
      </c>
      <c r="G12" s="69" t="s">
        <v>93</v>
      </c>
      <c r="H12" s="69" t="s">
        <v>94</v>
      </c>
      <c r="I12" s="69" t="s">
        <v>95</v>
      </c>
      <c r="J12" s="69" t="s">
        <v>96</v>
      </c>
      <c r="K12" s="69" t="s">
        <v>97</v>
      </c>
      <c r="L12" s="132">
        <v>5500000</v>
      </c>
      <c r="M12" s="132">
        <f t="shared" si="0"/>
        <v>3850000</v>
      </c>
      <c r="N12" s="131" t="s">
        <v>98</v>
      </c>
      <c r="O12" s="131" t="s">
        <v>99</v>
      </c>
      <c r="P12" s="69"/>
      <c r="Q12" s="69" t="s">
        <v>82</v>
      </c>
      <c r="R12" s="69" t="s">
        <v>100</v>
      </c>
      <c r="S12" s="69" t="s">
        <v>69</v>
      </c>
    </row>
    <row r="13" spans="1:19" ht="51" customHeight="1" x14ac:dyDescent="0.25">
      <c r="A13" s="69">
        <v>10</v>
      </c>
      <c r="B13" s="69" t="s">
        <v>90</v>
      </c>
      <c r="C13" s="69" t="s">
        <v>91</v>
      </c>
      <c r="D13" s="69" t="s">
        <v>92</v>
      </c>
      <c r="E13" s="69">
        <v>107535335</v>
      </c>
      <c r="F13" s="69">
        <v>600064506</v>
      </c>
      <c r="G13" s="69" t="s">
        <v>101</v>
      </c>
      <c r="H13" s="69" t="s">
        <v>94</v>
      </c>
      <c r="I13" s="69" t="s">
        <v>95</v>
      </c>
      <c r="J13" s="69" t="s">
        <v>96</v>
      </c>
      <c r="K13" s="69" t="s">
        <v>102</v>
      </c>
      <c r="L13" s="132">
        <v>2000000</v>
      </c>
      <c r="M13" s="132">
        <f t="shared" si="0"/>
        <v>1400000</v>
      </c>
      <c r="N13" s="131" t="s">
        <v>103</v>
      </c>
      <c r="O13" s="131" t="s">
        <v>104</v>
      </c>
      <c r="P13" s="69" t="s">
        <v>82</v>
      </c>
      <c r="Q13" s="69"/>
      <c r="R13" s="69" t="s">
        <v>105</v>
      </c>
      <c r="S13" s="69" t="s">
        <v>69</v>
      </c>
    </row>
    <row r="14" spans="1:19" ht="89.25" x14ac:dyDescent="0.25">
      <c r="A14" s="69">
        <v>11</v>
      </c>
      <c r="B14" s="69" t="s">
        <v>106</v>
      </c>
      <c r="C14" s="69" t="s">
        <v>107</v>
      </c>
      <c r="D14" s="69">
        <v>71002464</v>
      </c>
      <c r="E14" s="69">
        <v>107535181</v>
      </c>
      <c r="F14" s="69">
        <v>650043332</v>
      </c>
      <c r="G14" s="69" t="s">
        <v>108</v>
      </c>
      <c r="H14" s="69" t="s">
        <v>10</v>
      </c>
      <c r="I14" s="69" t="s">
        <v>65</v>
      </c>
      <c r="J14" s="69" t="s">
        <v>109</v>
      </c>
      <c r="K14" s="69" t="s">
        <v>110</v>
      </c>
      <c r="L14" s="132">
        <v>4000000</v>
      </c>
      <c r="M14" s="132">
        <f t="shared" si="0"/>
        <v>2800000</v>
      </c>
      <c r="N14" s="131">
        <v>44927</v>
      </c>
      <c r="O14" s="131">
        <v>46357</v>
      </c>
      <c r="P14" s="69"/>
      <c r="Q14" s="69" t="s">
        <v>82</v>
      </c>
      <c r="R14" s="69" t="s">
        <v>111</v>
      </c>
      <c r="S14" s="69" t="s">
        <v>69</v>
      </c>
    </row>
    <row r="15" spans="1:19" ht="38.25" x14ac:dyDescent="0.25">
      <c r="A15" s="69">
        <v>12</v>
      </c>
      <c r="B15" s="69" t="s">
        <v>112</v>
      </c>
      <c r="C15" s="69" t="s">
        <v>113</v>
      </c>
      <c r="D15" s="69">
        <v>70941912</v>
      </c>
      <c r="E15" s="69">
        <v>107535271</v>
      </c>
      <c r="F15" s="69">
        <v>600064841</v>
      </c>
      <c r="G15" s="69" t="s">
        <v>114</v>
      </c>
      <c r="H15" s="69" t="s">
        <v>10</v>
      </c>
      <c r="I15" s="69" t="s">
        <v>65</v>
      </c>
      <c r="J15" s="69" t="s">
        <v>115</v>
      </c>
      <c r="K15" s="69" t="s">
        <v>116</v>
      </c>
      <c r="L15" s="132">
        <v>1000000</v>
      </c>
      <c r="M15" s="132">
        <f t="shared" si="0"/>
        <v>700000</v>
      </c>
      <c r="N15" s="131">
        <v>44866</v>
      </c>
      <c r="O15" s="131">
        <v>44986</v>
      </c>
      <c r="P15" s="69" t="s">
        <v>82</v>
      </c>
      <c r="Q15" s="69"/>
      <c r="R15" s="69" t="s">
        <v>117</v>
      </c>
      <c r="S15" s="69" t="s">
        <v>69</v>
      </c>
    </row>
    <row r="16" spans="1:19" ht="54.75" customHeight="1" x14ac:dyDescent="0.25">
      <c r="A16" s="69">
        <v>13</v>
      </c>
      <c r="B16" s="69" t="s">
        <v>118</v>
      </c>
      <c r="C16" s="69" t="s">
        <v>119</v>
      </c>
      <c r="D16" s="69">
        <v>75000580</v>
      </c>
      <c r="E16" s="69">
        <v>107535661</v>
      </c>
      <c r="F16" s="69">
        <v>650035828</v>
      </c>
      <c r="G16" s="69" t="s">
        <v>120</v>
      </c>
      <c r="H16" s="69" t="s">
        <v>94</v>
      </c>
      <c r="I16" s="69" t="s">
        <v>65</v>
      </c>
      <c r="J16" s="69" t="s">
        <v>121</v>
      </c>
      <c r="K16" s="69" t="s">
        <v>122</v>
      </c>
      <c r="L16" s="132">
        <v>150000</v>
      </c>
      <c r="M16" s="132">
        <f t="shared" si="0"/>
        <v>105000</v>
      </c>
      <c r="N16" s="131">
        <v>44805</v>
      </c>
      <c r="O16" s="131">
        <v>45627</v>
      </c>
      <c r="P16" s="69" t="s">
        <v>82</v>
      </c>
      <c r="Q16" s="69"/>
      <c r="R16" s="69" t="s">
        <v>123</v>
      </c>
      <c r="S16" s="69" t="s">
        <v>69</v>
      </c>
    </row>
    <row r="17" spans="1:19" ht="54" customHeight="1" x14ac:dyDescent="0.25">
      <c r="A17" s="69">
        <v>14</v>
      </c>
      <c r="B17" s="69" t="s">
        <v>118</v>
      </c>
      <c r="C17" s="69" t="s">
        <v>119</v>
      </c>
      <c r="D17" s="69">
        <v>75000580</v>
      </c>
      <c r="E17" s="69">
        <v>107535661</v>
      </c>
      <c r="F17" s="69">
        <v>650035828</v>
      </c>
      <c r="G17" s="69" t="s">
        <v>124</v>
      </c>
      <c r="H17" s="69" t="s">
        <v>10</v>
      </c>
      <c r="I17" s="69" t="s">
        <v>65</v>
      </c>
      <c r="J17" s="69" t="s">
        <v>121</v>
      </c>
      <c r="K17" s="69" t="s">
        <v>125</v>
      </c>
      <c r="L17" s="132">
        <v>300000</v>
      </c>
      <c r="M17" s="132">
        <f t="shared" si="0"/>
        <v>210000</v>
      </c>
      <c r="N17" s="131">
        <v>44562</v>
      </c>
      <c r="O17" s="131">
        <v>45627</v>
      </c>
      <c r="P17" s="69" t="s">
        <v>126</v>
      </c>
      <c r="Q17" s="69"/>
      <c r="R17" s="69" t="s">
        <v>127</v>
      </c>
      <c r="S17" s="69" t="s">
        <v>69</v>
      </c>
    </row>
    <row r="18" spans="1:19" ht="63.75" x14ac:dyDescent="0.25">
      <c r="A18" s="69">
        <v>15</v>
      </c>
      <c r="B18" s="69" t="s">
        <v>118</v>
      </c>
      <c r="C18" s="69" t="s">
        <v>119</v>
      </c>
      <c r="D18" s="69">
        <v>75000580</v>
      </c>
      <c r="E18" s="69">
        <v>107535661</v>
      </c>
      <c r="F18" s="69">
        <v>650035828</v>
      </c>
      <c r="G18" s="69" t="s">
        <v>128</v>
      </c>
      <c r="H18" s="69" t="s">
        <v>10</v>
      </c>
      <c r="I18" s="69" t="s">
        <v>65</v>
      </c>
      <c r="J18" s="69" t="s">
        <v>121</v>
      </c>
      <c r="K18" s="69" t="s">
        <v>129</v>
      </c>
      <c r="L18" s="132">
        <v>200000</v>
      </c>
      <c r="M18" s="132">
        <f t="shared" si="0"/>
        <v>140000</v>
      </c>
      <c r="N18" s="131">
        <v>44562</v>
      </c>
      <c r="O18" s="131">
        <v>45992</v>
      </c>
      <c r="P18" s="69"/>
      <c r="Q18" s="69"/>
      <c r="R18" s="69" t="s">
        <v>127</v>
      </c>
      <c r="S18" s="69" t="s">
        <v>69</v>
      </c>
    </row>
    <row r="19" spans="1:19" ht="63.75" x14ac:dyDescent="0.25">
      <c r="A19" s="69">
        <v>16</v>
      </c>
      <c r="B19" s="69" t="s">
        <v>118</v>
      </c>
      <c r="C19" s="69" t="s">
        <v>119</v>
      </c>
      <c r="D19" s="69">
        <v>75000580</v>
      </c>
      <c r="E19" s="69">
        <v>107535661</v>
      </c>
      <c r="F19" s="69">
        <v>650035828</v>
      </c>
      <c r="G19" s="69" t="s">
        <v>130</v>
      </c>
      <c r="H19" s="69" t="s">
        <v>10</v>
      </c>
      <c r="I19" s="69" t="s">
        <v>65</v>
      </c>
      <c r="J19" s="69" t="s">
        <v>121</v>
      </c>
      <c r="K19" s="69" t="s">
        <v>131</v>
      </c>
      <c r="L19" s="132">
        <v>200000</v>
      </c>
      <c r="M19" s="132">
        <f t="shared" si="0"/>
        <v>140000</v>
      </c>
      <c r="N19" s="131">
        <v>44562</v>
      </c>
      <c r="O19" s="131">
        <v>45992</v>
      </c>
      <c r="P19" s="69"/>
      <c r="Q19" s="69"/>
      <c r="R19" s="69" t="s">
        <v>127</v>
      </c>
      <c r="S19" s="69" t="s">
        <v>69</v>
      </c>
    </row>
    <row r="20" spans="1:19" ht="102" x14ac:dyDescent="0.25">
      <c r="A20" s="69">
        <v>17</v>
      </c>
      <c r="B20" s="69" t="s">
        <v>132</v>
      </c>
      <c r="C20" s="69" t="s">
        <v>132</v>
      </c>
      <c r="D20" s="69">
        <v>26165341</v>
      </c>
      <c r="E20" s="69">
        <v>181072084</v>
      </c>
      <c r="F20" s="69">
        <v>691008493</v>
      </c>
      <c r="G20" s="69" t="s">
        <v>133</v>
      </c>
      <c r="H20" s="69" t="s">
        <v>10</v>
      </c>
      <c r="I20" s="69" t="s">
        <v>65</v>
      </c>
      <c r="J20" s="69" t="s">
        <v>65</v>
      </c>
      <c r="K20" s="69" t="s">
        <v>133</v>
      </c>
      <c r="L20" s="132">
        <v>250000</v>
      </c>
      <c r="M20" s="132">
        <f t="shared" si="0"/>
        <v>175000</v>
      </c>
      <c r="N20" s="133">
        <v>2021</v>
      </c>
      <c r="O20" s="133">
        <v>2024</v>
      </c>
      <c r="P20" s="69" t="s">
        <v>82</v>
      </c>
      <c r="Q20" s="69"/>
      <c r="R20" s="69" t="s">
        <v>535</v>
      </c>
      <c r="S20" s="69" t="s">
        <v>69</v>
      </c>
    </row>
    <row r="21" spans="1:19" ht="102" x14ac:dyDescent="0.25">
      <c r="A21" s="69">
        <v>18</v>
      </c>
      <c r="B21" s="69" t="s">
        <v>132</v>
      </c>
      <c r="C21" s="69" t="s">
        <v>132</v>
      </c>
      <c r="D21" s="69">
        <v>26165341</v>
      </c>
      <c r="E21" s="69">
        <v>181072084</v>
      </c>
      <c r="F21" s="69">
        <v>691008493</v>
      </c>
      <c r="G21" s="69" t="s">
        <v>134</v>
      </c>
      <c r="H21" s="69" t="s">
        <v>10</v>
      </c>
      <c r="I21" s="69" t="s">
        <v>65</v>
      </c>
      <c r="J21" s="69" t="s">
        <v>65</v>
      </c>
      <c r="K21" s="69" t="s">
        <v>134</v>
      </c>
      <c r="L21" s="132">
        <v>100000</v>
      </c>
      <c r="M21" s="132">
        <f t="shared" si="0"/>
        <v>70000</v>
      </c>
      <c r="N21" s="133">
        <v>2021</v>
      </c>
      <c r="O21" s="133">
        <v>2024</v>
      </c>
      <c r="P21" s="69" t="s">
        <v>82</v>
      </c>
      <c r="Q21" s="69"/>
      <c r="R21" s="69" t="s">
        <v>535</v>
      </c>
      <c r="S21" s="69" t="s">
        <v>69</v>
      </c>
    </row>
    <row r="22" spans="1:19" ht="102" x14ac:dyDescent="0.25">
      <c r="A22" s="69">
        <v>19</v>
      </c>
      <c r="B22" s="69" t="s">
        <v>132</v>
      </c>
      <c r="C22" s="69" t="s">
        <v>132</v>
      </c>
      <c r="D22" s="69">
        <v>26165341</v>
      </c>
      <c r="E22" s="69">
        <v>181072084</v>
      </c>
      <c r="F22" s="69">
        <v>691008493</v>
      </c>
      <c r="G22" s="69" t="s">
        <v>135</v>
      </c>
      <c r="H22" s="69" t="s">
        <v>10</v>
      </c>
      <c r="I22" s="69" t="s">
        <v>65</v>
      </c>
      <c r="J22" s="69" t="s">
        <v>65</v>
      </c>
      <c r="K22" s="69" t="s">
        <v>135</v>
      </c>
      <c r="L22" s="132">
        <v>800000</v>
      </c>
      <c r="M22" s="132">
        <f t="shared" si="0"/>
        <v>560000</v>
      </c>
      <c r="N22" s="133">
        <v>2021</v>
      </c>
      <c r="O22" s="133">
        <v>2024</v>
      </c>
      <c r="P22" s="69" t="s">
        <v>82</v>
      </c>
      <c r="Q22" s="69"/>
      <c r="R22" s="69" t="s">
        <v>535</v>
      </c>
      <c r="S22" s="69" t="s">
        <v>69</v>
      </c>
    </row>
    <row r="23" spans="1:19" ht="102" x14ac:dyDescent="0.25">
      <c r="A23" s="69">
        <v>20</v>
      </c>
      <c r="B23" s="69" t="s">
        <v>132</v>
      </c>
      <c r="C23" s="69" t="s">
        <v>132</v>
      </c>
      <c r="D23" s="69">
        <v>26165341</v>
      </c>
      <c r="E23" s="69">
        <v>181072084</v>
      </c>
      <c r="F23" s="69">
        <v>691008493</v>
      </c>
      <c r="G23" s="69" t="s">
        <v>136</v>
      </c>
      <c r="H23" s="69" t="s">
        <v>10</v>
      </c>
      <c r="I23" s="69" t="s">
        <v>65</v>
      </c>
      <c r="J23" s="69" t="s">
        <v>65</v>
      </c>
      <c r="K23" s="69" t="s">
        <v>136</v>
      </c>
      <c r="L23" s="132">
        <v>800000</v>
      </c>
      <c r="M23" s="132">
        <f t="shared" si="0"/>
        <v>560000</v>
      </c>
      <c r="N23" s="133">
        <v>2021</v>
      </c>
      <c r="O23" s="133">
        <v>2024</v>
      </c>
      <c r="P23" s="69" t="s">
        <v>82</v>
      </c>
      <c r="Q23" s="69"/>
      <c r="R23" s="69" t="s">
        <v>535</v>
      </c>
      <c r="S23" s="69" t="s">
        <v>69</v>
      </c>
    </row>
    <row r="24" spans="1:19" ht="102" x14ac:dyDescent="0.25">
      <c r="A24" s="69">
        <v>21</v>
      </c>
      <c r="B24" s="69" t="s">
        <v>132</v>
      </c>
      <c r="C24" s="69" t="s">
        <v>132</v>
      </c>
      <c r="D24" s="69">
        <v>26165341</v>
      </c>
      <c r="E24" s="69">
        <v>181072084</v>
      </c>
      <c r="F24" s="69">
        <v>691008493</v>
      </c>
      <c r="G24" s="69" t="s">
        <v>137</v>
      </c>
      <c r="H24" s="69" t="s">
        <v>10</v>
      </c>
      <c r="I24" s="69" t="s">
        <v>65</v>
      </c>
      <c r="J24" s="69" t="s">
        <v>65</v>
      </c>
      <c r="K24" s="69" t="s">
        <v>137</v>
      </c>
      <c r="L24" s="132">
        <v>250000</v>
      </c>
      <c r="M24" s="132">
        <f t="shared" si="0"/>
        <v>175000</v>
      </c>
      <c r="N24" s="133">
        <v>2021</v>
      </c>
      <c r="O24" s="133">
        <v>2024</v>
      </c>
      <c r="P24" s="69" t="s">
        <v>82</v>
      </c>
      <c r="Q24" s="69"/>
      <c r="R24" s="69" t="s">
        <v>535</v>
      </c>
      <c r="S24" s="69" t="s">
        <v>69</v>
      </c>
    </row>
    <row r="25" spans="1:19" ht="102" x14ac:dyDescent="0.25">
      <c r="A25" s="69">
        <v>22</v>
      </c>
      <c r="B25" s="69" t="s">
        <v>132</v>
      </c>
      <c r="C25" s="69" t="s">
        <v>132</v>
      </c>
      <c r="D25" s="69">
        <v>26165341</v>
      </c>
      <c r="E25" s="69">
        <v>181072084</v>
      </c>
      <c r="F25" s="69">
        <v>691008493</v>
      </c>
      <c r="G25" s="69" t="s">
        <v>138</v>
      </c>
      <c r="H25" s="69" t="s">
        <v>10</v>
      </c>
      <c r="I25" s="69" t="s">
        <v>65</v>
      </c>
      <c r="J25" s="69" t="s">
        <v>65</v>
      </c>
      <c r="K25" s="69" t="s">
        <v>138</v>
      </c>
      <c r="L25" s="132">
        <v>250000</v>
      </c>
      <c r="M25" s="132">
        <f t="shared" si="0"/>
        <v>175000</v>
      </c>
      <c r="N25" s="133">
        <v>2021</v>
      </c>
      <c r="O25" s="133">
        <v>2024</v>
      </c>
      <c r="P25" s="69"/>
      <c r="Q25" s="69"/>
      <c r="R25" s="69" t="s">
        <v>535</v>
      </c>
      <c r="S25" s="69" t="s">
        <v>69</v>
      </c>
    </row>
    <row r="26" spans="1:19" ht="102" x14ac:dyDescent="0.25">
      <c r="A26" s="69">
        <v>23</v>
      </c>
      <c r="B26" s="69" t="s">
        <v>132</v>
      </c>
      <c r="C26" s="69" t="s">
        <v>132</v>
      </c>
      <c r="D26" s="69">
        <v>26165341</v>
      </c>
      <c r="E26" s="69">
        <v>181072084</v>
      </c>
      <c r="F26" s="69">
        <v>691008493</v>
      </c>
      <c r="G26" s="69" t="s">
        <v>139</v>
      </c>
      <c r="H26" s="69" t="s">
        <v>10</v>
      </c>
      <c r="I26" s="69" t="s">
        <v>65</v>
      </c>
      <c r="J26" s="69" t="s">
        <v>65</v>
      </c>
      <c r="K26" s="69" t="s">
        <v>139</v>
      </c>
      <c r="L26" s="132">
        <v>250000</v>
      </c>
      <c r="M26" s="132">
        <f t="shared" si="0"/>
        <v>175000</v>
      </c>
      <c r="N26" s="133">
        <v>2021</v>
      </c>
      <c r="O26" s="133">
        <v>2024</v>
      </c>
      <c r="P26" s="69" t="s">
        <v>82</v>
      </c>
      <c r="Q26" s="69"/>
      <c r="R26" s="69" t="s">
        <v>535</v>
      </c>
      <c r="S26" s="69" t="s">
        <v>69</v>
      </c>
    </row>
    <row r="27" spans="1:19" ht="102" x14ac:dyDescent="0.25">
      <c r="A27" s="69">
        <v>24</v>
      </c>
      <c r="B27" s="69" t="s">
        <v>132</v>
      </c>
      <c r="C27" s="69" t="s">
        <v>132</v>
      </c>
      <c r="D27" s="69">
        <v>26165341</v>
      </c>
      <c r="E27" s="69">
        <v>181072084</v>
      </c>
      <c r="F27" s="69">
        <v>691008493</v>
      </c>
      <c r="G27" s="69" t="s">
        <v>140</v>
      </c>
      <c r="H27" s="69" t="s">
        <v>10</v>
      </c>
      <c r="I27" s="69" t="s">
        <v>65</v>
      </c>
      <c r="J27" s="69" t="s">
        <v>65</v>
      </c>
      <c r="K27" s="69" t="s">
        <v>140</v>
      </c>
      <c r="L27" s="132">
        <v>3000000</v>
      </c>
      <c r="M27" s="132">
        <f t="shared" si="0"/>
        <v>2100000</v>
      </c>
      <c r="N27" s="133">
        <v>2021</v>
      </c>
      <c r="O27" s="133">
        <v>2024</v>
      </c>
      <c r="P27" s="69" t="s">
        <v>82</v>
      </c>
      <c r="Q27" s="69"/>
      <c r="R27" s="69" t="s">
        <v>535</v>
      </c>
      <c r="S27" s="69" t="s">
        <v>69</v>
      </c>
    </row>
    <row r="28" spans="1:19" ht="89.25" x14ac:dyDescent="0.25">
      <c r="A28" s="69">
        <v>25</v>
      </c>
      <c r="B28" s="69" t="s">
        <v>147</v>
      </c>
      <c r="C28" s="69" t="s">
        <v>142</v>
      </c>
      <c r="D28" s="69">
        <v>75001187</v>
      </c>
      <c r="E28" s="134" t="s">
        <v>148</v>
      </c>
      <c r="F28" s="69" t="s">
        <v>149</v>
      </c>
      <c r="G28" s="69" t="s">
        <v>150</v>
      </c>
      <c r="H28" s="69" t="s">
        <v>10</v>
      </c>
      <c r="I28" s="69" t="s">
        <v>65</v>
      </c>
      <c r="J28" s="69" t="s">
        <v>65</v>
      </c>
      <c r="K28" s="69" t="s">
        <v>151</v>
      </c>
      <c r="L28" s="132">
        <v>20000000</v>
      </c>
      <c r="M28" s="132">
        <f t="shared" si="0"/>
        <v>14000000</v>
      </c>
      <c r="N28" s="133" t="s">
        <v>152</v>
      </c>
      <c r="O28" s="133" t="s">
        <v>153</v>
      </c>
      <c r="P28" s="69" t="s">
        <v>82</v>
      </c>
      <c r="Q28" s="69"/>
      <c r="R28" s="134" t="s">
        <v>145</v>
      </c>
      <c r="S28" s="134" t="s">
        <v>146</v>
      </c>
    </row>
    <row r="29" spans="1:19" ht="87.75" customHeight="1" x14ac:dyDescent="0.25">
      <c r="A29" s="69">
        <v>26</v>
      </c>
      <c r="B29" s="69" t="s">
        <v>154</v>
      </c>
      <c r="C29" s="69" t="s">
        <v>142</v>
      </c>
      <c r="D29" s="69">
        <v>75001179</v>
      </c>
      <c r="E29" s="69">
        <v>107535793</v>
      </c>
      <c r="F29" s="69">
        <v>663000301</v>
      </c>
      <c r="G29" s="69" t="s">
        <v>155</v>
      </c>
      <c r="H29" s="69" t="s">
        <v>10</v>
      </c>
      <c r="I29" s="69" t="s">
        <v>65</v>
      </c>
      <c r="J29" s="69" t="s">
        <v>65</v>
      </c>
      <c r="K29" s="69" t="s">
        <v>156</v>
      </c>
      <c r="L29" s="132">
        <v>550000</v>
      </c>
      <c r="M29" s="132">
        <f t="shared" si="0"/>
        <v>385000</v>
      </c>
      <c r="N29" s="133" t="s">
        <v>152</v>
      </c>
      <c r="O29" s="133" t="s">
        <v>157</v>
      </c>
      <c r="P29" s="69"/>
      <c r="Q29" s="69"/>
      <c r="R29" s="144" t="s">
        <v>535</v>
      </c>
      <c r="S29" s="145" t="s">
        <v>69</v>
      </c>
    </row>
    <row r="30" spans="1:19" ht="64.150000000000006" customHeight="1" x14ac:dyDescent="0.25">
      <c r="A30" s="69">
        <v>27</v>
      </c>
      <c r="B30" s="69" t="s">
        <v>158</v>
      </c>
      <c r="C30" s="69" t="s">
        <v>142</v>
      </c>
      <c r="D30" s="69">
        <v>75001195</v>
      </c>
      <c r="E30" s="69">
        <v>107535769</v>
      </c>
      <c r="F30" s="69">
        <v>663000327</v>
      </c>
      <c r="G30" s="69" t="s">
        <v>159</v>
      </c>
      <c r="H30" s="69" t="s">
        <v>10</v>
      </c>
      <c r="I30" s="69" t="s">
        <v>65</v>
      </c>
      <c r="J30" s="69" t="s">
        <v>65</v>
      </c>
      <c r="K30" s="69" t="s">
        <v>160</v>
      </c>
      <c r="L30" s="132">
        <v>150000</v>
      </c>
      <c r="M30" s="132">
        <f t="shared" si="0"/>
        <v>105000</v>
      </c>
      <c r="N30" s="133" t="s">
        <v>152</v>
      </c>
      <c r="O30" s="133" t="s">
        <v>153</v>
      </c>
      <c r="P30" s="69"/>
      <c r="Q30" s="69"/>
      <c r="R30" s="144" t="s">
        <v>535</v>
      </c>
      <c r="S30" s="145" t="s">
        <v>69</v>
      </c>
    </row>
    <row r="31" spans="1:19" ht="74.650000000000006" customHeight="1" x14ac:dyDescent="0.25">
      <c r="A31" s="69">
        <v>28</v>
      </c>
      <c r="B31" s="69" t="s">
        <v>158</v>
      </c>
      <c r="C31" s="69" t="s">
        <v>142</v>
      </c>
      <c r="D31" s="69">
        <v>75001195</v>
      </c>
      <c r="E31" s="69">
        <v>107535769</v>
      </c>
      <c r="F31" s="69">
        <v>663000327</v>
      </c>
      <c r="G31" s="69" t="s">
        <v>161</v>
      </c>
      <c r="H31" s="69" t="s">
        <v>10</v>
      </c>
      <c r="I31" s="69" t="s">
        <v>65</v>
      </c>
      <c r="J31" s="69" t="s">
        <v>65</v>
      </c>
      <c r="K31" s="69" t="s">
        <v>162</v>
      </c>
      <c r="L31" s="132">
        <v>15000000</v>
      </c>
      <c r="M31" s="132">
        <f t="shared" si="0"/>
        <v>10500000</v>
      </c>
      <c r="N31" s="133" t="s">
        <v>152</v>
      </c>
      <c r="O31" s="133" t="s">
        <v>153</v>
      </c>
      <c r="P31" s="69"/>
      <c r="Q31" s="69"/>
      <c r="R31" s="69" t="s">
        <v>145</v>
      </c>
      <c r="S31" s="69" t="s">
        <v>146</v>
      </c>
    </row>
    <row r="32" spans="1:19" ht="96" customHeight="1" x14ac:dyDescent="0.25">
      <c r="A32" s="69">
        <v>29</v>
      </c>
      <c r="B32" s="69" t="s">
        <v>163</v>
      </c>
      <c r="C32" s="69" t="s">
        <v>164</v>
      </c>
      <c r="D32" s="69">
        <v>5063094</v>
      </c>
      <c r="E32" s="69">
        <v>181080010</v>
      </c>
      <c r="F32" s="69">
        <v>691009562</v>
      </c>
      <c r="G32" s="69" t="s">
        <v>165</v>
      </c>
      <c r="H32" s="69" t="s">
        <v>10</v>
      </c>
      <c r="I32" s="69" t="s">
        <v>65</v>
      </c>
      <c r="J32" s="69" t="s">
        <v>65</v>
      </c>
      <c r="K32" s="69" t="s">
        <v>166</v>
      </c>
      <c r="L32" s="132">
        <v>1600000</v>
      </c>
      <c r="M32" s="132">
        <f t="shared" si="0"/>
        <v>1120000</v>
      </c>
      <c r="N32" s="133" t="s">
        <v>167</v>
      </c>
      <c r="O32" s="133" t="s">
        <v>168</v>
      </c>
      <c r="P32" s="69"/>
      <c r="Q32" s="69" t="s">
        <v>82</v>
      </c>
      <c r="R32" s="69" t="s">
        <v>169</v>
      </c>
      <c r="S32" s="145" t="s">
        <v>69</v>
      </c>
    </row>
    <row r="33" spans="1:19" ht="98.25" customHeight="1" x14ac:dyDescent="0.25">
      <c r="A33" s="134">
        <v>30</v>
      </c>
      <c r="B33" s="134" t="s">
        <v>163</v>
      </c>
      <c r="C33" s="134" t="s">
        <v>164</v>
      </c>
      <c r="D33" s="134">
        <v>5063094</v>
      </c>
      <c r="E33" s="134">
        <v>181080010</v>
      </c>
      <c r="F33" s="134">
        <v>691009562</v>
      </c>
      <c r="G33" s="134" t="s">
        <v>170</v>
      </c>
      <c r="H33" s="134" t="s">
        <v>10</v>
      </c>
      <c r="I33" s="134" t="s">
        <v>65</v>
      </c>
      <c r="J33" s="134" t="s">
        <v>65</v>
      </c>
      <c r="K33" s="134" t="s">
        <v>171</v>
      </c>
      <c r="L33" s="192">
        <v>1000000</v>
      </c>
      <c r="M33" s="192">
        <f t="shared" si="0"/>
        <v>700000</v>
      </c>
      <c r="N33" s="135" t="s">
        <v>167</v>
      </c>
      <c r="O33" s="135" t="s">
        <v>172</v>
      </c>
      <c r="P33" s="134"/>
      <c r="Q33" s="134" t="s">
        <v>82</v>
      </c>
      <c r="R33" s="134" t="s">
        <v>169</v>
      </c>
      <c r="S33" s="146" t="s">
        <v>69</v>
      </c>
    </row>
    <row r="34" spans="1:19" ht="64.150000000000006" hidden="1" customHeight="1" x14ac:dyDescent="0.25">
      <c r="A34" s="64"/>
    </row>
    <row r="35" spans="1:19" s="61" customFormat="1" ht="17.850000000000001" hidden="1" customHeight="1" x14ac:dyDescent="0.25"/>
    <row r="36" spans="1:19" s="61" customFormat="1" ht="17.850000000000001" customHeight="1" x14ac:dyDescent="0.25"/>
    <row r="37" spans="1:19" hidden="1" x14ac:dyDescent="0.25">
      <c r="D37" s="75"/>
      <c r="E37" s="75"/>
      <c r="F37" s="75"/>
      <c r="G37" s="75"/>
      <c r="H37" s="75"/>
      <c r="I37" s="75"/>
      <c r="J37" s="75"/>
      <c r="K37" s="75"/>
      <c r="L37" s="75"/>
      <c r="M37" s="75"/>
      <c r="N37" s="136"/>
      <c r="O37" s="136"/>
      <c r="P37" s="75"/>
      <c r="Q37" s="75"/>
      <c r="R37" s="75"/>
      <c r="S37" s="75"/>
    </row>
    <row r="38" spans="1:19" hidden="1" x14ac:dyDescent="0.25">
      <c r="D38" s="137"/>
      <c r="E38" s="137"/>
      <c r="F38" s="137"/>
      <c r="G38" s="137"/>
      <c r="H38" s="137"/>
      <c r="I38" s="137"/>
      <c r="J38" s="137"/>
      <c r="K38" s="137"/>
      <c r="L38" s="138"/>
      <c r="M38" s="138"/>
      <c r="N38" s="137"/>
      <c r="O38" s="137"/>
      <c r="P38" s="137"/>
      <c r="Q38" s="137"/>
      <c r="R38" s="137"/>
      <c r="S38" s="137"/>
    </row>
    <row r="39" spans="1:19" hidden="1" x14ac:dyDescent="0.25">
      <c r="D39" s="137"/>
      <c r="E39" s="137"/>
      <c r="F39" s="137"/>
      <c r="G39" s="137"/>
      <c r="H39" s="137"/>
      <c r="I39" s="137"/>
      <c r="J39" s="137"/>
      <c r="K39" s="137"/>
      <c r="L39" s="138"/>
      <c r="M39" s="138"/>
      <c r="N39" s="137"/>
      <c r="O39" s="137"/>
      <c r="P39" s="137"/>
      <c r="Q39" s="137"/>
      <c r="R39" s="137"/>
      <c r="S39" s="137"/>
    </row>
    <row r="40" spans="1:19" hidden="1" x14ac:dyDescent="0.25">
      <c r="D40" s="137"/>
      <c r="E40" s="137"/>
      <c r="F40" s="137"/>
      <c r="G40" s="137"/>
      <c r="H40" s="137"/>
      <c r="I40" s="137"/>
      <c r="J40" s="137"/>
      <c r="K40" s="137"/>
      <c r="L40" s="138"/>
      <c r="M40" s="138"/>
      <c r="N40" s="137"/>
      <c r="O40" s="137"/>
      <c r="P40" s="137"/>
      <c r="Q40" s="137"/>
      <c r="R40" s="137"/>
      <c r="S40" s="137"/>
    </row>
    <row r="41" spans="1:19" hidden="1" x14ac:dyDescent="0.25">
      <c r="D41" s="137"/>
      <c r="E41" s="137"/>
      <c r="F41" s="137"/>
      <c r="G41" s="137"/>
      <c r="H41" s="137"/>
      <c r="I41" s="137"/>
      <c r="J41" s="137"/>
      <c r="K41" s="137"/>
      <c r="L41" s="138"/>
      <c r="M41" s="138"/>
      <c r="N41" s="137"/>
      <c r="O41" s="137"/>
      <c r="P41" s="137"/>
      <c r="Q41" s="137"/>
      <c r="R41" s="137"/>
      <c r="S41" s="137"/>
    </row>
    <row r="42" spans="1:19" hidden="1" x14ac:dyDescent="0.25">
      <c r="D42" s="137"/>
      <c r="E42" s="137"/>
      <c r="F42" s="137"/>
      <c r="G42" s="137"/>
      <c r="H42" s="137"/>
      <c r="I42" s="137"/>
      <c r="J42" s="137"/>
      <c r="K42" s="137"/>
      <c r="L42" s="138"/>
      <c r="M42" s="138"/>
      <c r="N42" s="137"/>
      <c r="O42" s="137"/>
      <c r="P42" s="137"/>
      <c r="Q42" s="137"/>
      <c r="R42" s="137"/>
      <c r="S42" s="137"/>
    </row>
    <row r="43" spans="1:19" hidden="1" x14ac:dyDescent="0.25">
      <c r="D43" s="137"/>
      <c r="E43" s="137"/>
      <c r="F43" s="137"/>
      <c r="G43" s="137"/>
      <c r="H43" s="137"/>
      <c r="I43" s="137"/>
      <c r="J43" s="137"/>
      <c r="K43" s="137"/>
      <c r="L43" s="138"/>
      <c r="M43" s="138"/>
      <c r="N43" s="137"/>
      <c r="O43" s="137"/>
      <c r="P43" s="137"/>
      <c r="Q43" s="137"/>
      <c r="R43" s="137"/>
      <c r="S43" s="137"/>
    </row>
    <row r="44" spans="1:19" hidden="1" x14ac:dyDescent="0.25">
      <c r="D44" s="137"/>
      <c r="E44" s="137"/>
      <c r="F44" s="137"/>
      <c r="G44" s="137"/>
      <c r="H44" s="137"/>
      <c r="I44" s="137"/>
      <c r="J44" s="137"/>
      <c r="K44" s="137"/>
      <c r="L44" s="138"/>
      <c r="M44" s="138"/>
      <c r="N44" s="137"/>
      <c r="O44" s="137"/>
      <c r="P44" s="137"/>
      <c r="Q44" s="137"/>
      <c r="R44" s="137"/>
      <c r="S44" s="137"/>
    </row>
    <row r="45" spans="1:19" hidden="1" x14ac:dyDescent="0.25">
      <c r="D45" s="137"/>
      <c r="E45" s="137"/>
      <c r="F45" s="137"/>
      <c r="G45" s="137"/>
      <c r="H45" s="137"/>
      <c r="I45" s="137"/>
      <c r="J45" s="137"/>
      <c r="K45" s="137"/>
      <c r="L45" s="138"/>
      <c r="M45" s="138"/>
      <c r="N45" s="137"/>
      <c r="O45" s="137"/>
      <c r="P45" s="137"/>
      <c r="Q45" s="137"/>
      <c r="R45" s="137"/>
      <c r="S45" s="137"/>
    </row>
    <row r="46" spans="1:19" hidden="1" x14ac:dyDescent="0.25">
      <c r="D46" s="137"/>
      <c r="E46" s="137"/>
      <c r="F46" s="137"/>
      <c r="G46" s="137"/>
      <c r="H46" s="137"/>
      <c r="I46" s="137"/>
      <c r="J46" s="137"/>
      <c r="K46" s="137"/>
      <c r="L46" s="138"/>
      <c r="M46" s="138"/>
      <c r="N46" s="137"/>
      <c r="O46" s="137"/>
      <c r="P46" s="137"/>
      <c r="Q46" s="137"/>
      <c r="R46" s="137"/>
      <c r="S46" s="137"/>
    </row>
    <row r="47" spans="1:19" hidden="1" x14ac:dyDescent="0.25">
      <c r="D47" s="137"/>
      <c r="E47" s="137"/>
      <c r="F47" s="137"/>
      <c r="G47" s="137"/>
      <c r="H47" s="137"/>
      <c r="I47" s="137"/>
      <c r="J47" s="137"/>
      <c r="K47" s="137"/>
      <c r="L47" s="138"/>
      <c r="M47" s="138"/>
      <c r="N47" s="137"/>
      <c r="O47" s="137"/>
      <c r="P47" s="137"/>
      <c r="Q47" s="137"/>
      <c r="R47" s="137"/>
      <c r="S47" s="137"/>
    </row>
    <row r="48" spans="1:19" hidden="1" x14ac:dyDescent="0.25">
      <c r="D48" s="137"/>
      <c r="E48" s="137"/>
      <c r="F48" s="137"/>
      <c r="G48" s="137"/>
      <c r="H48" s="137"/>
      <c r="I48" s="137"/>
      <c r="J48" s="137"/>
      <c r="K48" s="137"/>
      <c r="L48" s="138"/>
      <c r="M48" s="138"/>
      <c r="N48" s="137"/>
      <c r="O48" s="137"/>
      <c r="P48" s="137"/>
      <c r="Q48" s="137"/>
      <c r="R48" s="137"/>
      <c r="S48" s="137"/>
    </row>
    <row r="49" spans="1:3" hidden="1" x14ac:dyDescent="0.25"/>
    <row r="50" spans="1:3" hidden="1" x14ac:dyDescent="0.25"/>
    <row r="51" spans="1:3" hidden="1" x14ac:dyDescent="0.25"/>
    <row r="52" spans="1:3" hidden="1" x14ac:dyDescent="0.25"/>
    <row r="53" spans="1:3" hidden="1" x14ac:dyDescent="0.25"/>
    <row r="54" spans="1:3" hidden="1" x14ac:dyDescent="0.25"/>
    <row r="56" spans="1:3" x14ac:dyDescent="0.25">
      <c r="A56" s="103" t="s">
        <v>518</v>
      </c>
      <c r="B56" s="103"/>
      <c r="C56" s="103"/>
    </row>
    <row r="61" spans="1:3" x14ac:dyDescent="0.25">
      <c r="A61" s="103" t="s">
        <v>173</v>
      </c>
      <c r="B61" s="103"/>
      <c r="C61" s="103"/>
    </row>
    <row r="62" spans="1:3" x14ac:dyDescent="0.25">
      <c r="A62" s="103" t="s">
        <v>174</v>
      </c>
      <c r="B62" s="103"/>
      <c r="C62" s="103"/>
    </row>
    <row r="63" spans="1:3" x14ac:dyDescent="0.25">
      <c r="A63" s="103" t="s">
        <v>175</v>
      </c>
      <c r="B63" s="103"/>
      <c r="C63" s="103"/>
    </row>
    <row r="65" spans="1:13" x14ac:dyDescent="0.25">
      <c r="A65" s="61" t="s">
        <v>176</v>
      </c>
    </row>
    <row r="67" spans="1:13" s="139" customFormat="1" x14ac:dyDescent="0.25">
      <c r="A67" s="119" t="s">
        <v>177</v>
      </c>
      <c r="B67" s="119"/>
      <c r="C67" s="119"/>
      <c r="L67" s="140"/>
      <c r="M67" s="140"/>
    </row>
    <row r="69" spans="1:13" x14ac:dyDescent="0.25">
      <c r="A69" s="119" t="s">
        <v>178</v>
      </c>
      <c r="B69" s="119"/>
      <c r="C69" s="119"/>
    </row>
    <row r="71" spans="1:13" x14ac:dyDescent="0.25">
      <c r="A71" s="119"/>
      <c r="B71" s="141"/>
      <c r="C71" s="141"/>
      <c r="D71" s="142"/>
      <c r="E71" s="141"/>
      <c r="F71" s="141"/>
      <c r="G71" s="141"/>
      <c r="H71" s="141"/>
      <c r="I71" s="141"/>
    </row>
    <row r="72" spans="1:13" x14ac:dyDescent="0.25">
      <c r="B72" s="141"/>
      <c r="C72" s="141"/>
      <c r="D72" s="142"/>
      <c r="E72" s="141"/>
      <c r="F72" s="141"/>
      <c r="G72" s="141"/>
      <c r="H72" s="141"/>
      <c r="I72" s="141"/>
    </row>
    <row r="73" spans="1:13" x14ac:dyDescent="0.25">
      <c r="B73" s="142"/>
      <c r="C73" s="141"/>
      <c r="D73" s="141"/>
      <c r="E73" s="141"/>
      <c r="F73" s="141"/>
      <c r="G73" s="141"/>
      <c r="H73" s="141"/>
      <c r="I73" s="141"/>
    </row>
    <row r="74" spans="1:13" x14ac:dyDescent="0.25">
      <c r="B74" s="141"/>
      <c r="C74" s="141"/>
      <c r="D74" s="141"/>
      <c r="E74" s="141"/>
      <c r="F74" s="141"/>
      <c r="G74" s="141"/>
      <c r="H74" s="141"/>
      <c r="I74" s="141"/>
    </row>
    <row r="75" spans="1:13" x14ac:dyDescent="0.25">
      <c r="B75" s="141"/>
      <c r="C75" s="141"/>
      <c r="D75" s="141"/>
      <c r="E75" s="141"/>
      <c r="F75" s="141"/>
      <c r="G75" s="141"/>
      <c r="H75" s="141"/>
      <c r="I75" s="141"/>
    </row>
    <row r="76" spans="1:13" x14ac:dyDescent="0.25">
      <c r="B76" s="141"/>
      <c r="C76" s="141"/>
      <c r="D76" s="141"/>
      <c r="E76" s="141"/>
      <c r="F76" s="141"/>
      <c r="G76" s="141"/>
      <c r="H76" s="141"/>
      <c r="I76" s="141"/>
    </row>
    <row r="77" spans="1:13" x14ac:dyDescent="0.25">
      <c r="B77" s="141"/>
      <c r="C77" s="141"/>
      <c r="D77" s="141"/>
      <c r="E77" s="141"/>
      <c r="F77" s="141"/>
      <c r="G77" s="141"/>
      <c r="H77" s="141"/>
      <c r="I77" s="141"/>
    </row>
  </sheetData>
  <sheetProtection algorithmName="SHA-512" hashValue="oGfTEY5ZHGPVsELTH0IKBav360E8rHyZgOIR/l9LzTDSYXvXtWNhH366r1XpgmG9ZmpSwr1cW3hYGLXsE03BKw==" saltValue="UlRkLF1E3uphg9aBkdM6Cw==" spinCount="100000" sheet="1" objects="1" scenarios="1" formatCells="0" formatRows="0" insertRows="0" insertHyperlinks="0" sort="0" autoFilter="0" pivotTables="0"/>
  <mergeCells count="12">
    <mergeCell ref="A1:S1"/>
    <mergeCell ref="A2:A3"/>
    <mergeCell ref="B2:F2"/>
    <mergeCell ref="G2:G3"/>
    <mergeCell ref="H2:H3"/>
    <mergeCell ref="I2:I3"/>
    <mergeCell ref="J2:J3"/>
    <mergeCell ref="K2:K3"/>
    <mergeCell ref="L2:M2"/>
    <mergeCell ref="N2:O2"/>
    <mergeCell ref="P2:Q2"/>
    <mergeCell ref="R2:S2"/>
  </mergeCells>
  <pageMargins left="0.7" right="0.7" top="0.78749999999999998" bottom="0.78749999999999998" header="0.51180555555555496" footer="0.51180555555555496"/>
  <pageSetup paperSize="8" scale="79" firstPageNumber="0" fitToHeight="0" orientation="landscape"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MK155"/>
  <sheetViews>
    <sheetView tabSelected="1" topLeftCell="A106" zoomScale="76" zoomScaleNormal="76" workbookViewId="0">
      <selection activeCell="M107" sqref="M107"/>
    </sheetView>
  </sheetViews>
  <sheetFormatPr defaultRowHeight="15" x14ac:dyDescent="0.25"/>
  <cols>
    <col min="1" max="1" width="6.5703125" style="61" customWidth="1"/>
    <col min="2" max="3" width="9.28515625" style="61" customWidth="1"/>
    <col min="4" max="4" width="9.7109375" style="61" customWidth="1"/>
    <col min="5" max="6" width="11" style="61" customWidth="1"/>
    <col min="7" max="7" width="16.28515625" style="61" customWidth="1"/>
    <col min="8" max="9" width="14.28515625" style="61" customWidth="1"/>
    <col min="10" max="10" width="14.7109375" style="61" customWidth="1"/>
    <col min="11" max="11" width="39.42578125" style="61" customWidth="1"/>
    <col min="12" max="12" width="13.85546875" style="62" customWidth="1"/>
    <col min="13" max="13" width="15.42578125" style="62" customWidth="1"/>
    <col min="14" max="15" width="10.28515625" style="61" customWidth="1"/>
    <col min="16" max="16" width="8.42578125" style="61" customWidth="1"/>
    <col min="17" max="19" width="10.42578125" style="61" customWidth="1"/>
    <col min="20" max="21" width="13.42578125" style="61" customWidth="1"/>
    <col min="22" max="23" width="14" style="61" customWidth="1"/>
    <col min="24" max="24" width="12.28515625" style="61" customWidth="1"/>
    <col min="25" max="26" width="10.28515625" style="61" customWidth="1"/>
    <col min="27" max="1025" width="9.28515625" style="61" customWidth="1"/>
    <col min="1026" max="16384" width="9.140625" style="63"/>
  </cols>
  <sheetData>
    <row r="1" spans="1:26" ht="18" customHeight="1" x14ac:dyDescent="0.3">
      <c r="A1" s="163" t="s">
        <v>179</v>
      </c>
      <c r="B1" s="163"/>
      <c r="C1" s="163"/>
      <c r="D1" s="163"/>
      <c r="E1" s="163"/>
      <c r="F1" s="163"/>
      <c r="G1" s="163"/>
      <c r="H1" s="163"/>
      <c r="I1" s="163"/>
      <c r="J1" s="163"/>
      <c r="K1" s="163"/>
      <c r="L1" s="163"/>
      <c r="M1" s="163"/>
      <c r="N1" s="163"/>
      <c r="O1" s="163"/>
      <c r="P1" s="163"/>
      <c r="Q1" s="163"/>
      <c r="R1" s="163"/>
      <c r="S1" s="163"/>
      <c r="T1" s="163"/>
      <c r="U1" s="163"/>
      <c r="V1" s="163"/>
      <c r="W1" s="163"/>
      <c r="X1" s="163"/>
      <c r="Y1" s="163"/>
      <c r="Z1" s="163"/>
    </row>
    <row r="2" spans="1:26" s="65" customFormat="1" ht="29.1" customHeight="1" x14ac:dyDescent="0.2">
      <c r="A2" s="164" t="s">
        <v>38</v>
      </c>
      <c r="B2" s="165" t="s">
        <v>39</v>
      </c>
      <c r="C2" s="165"/>
      <c r="D2" s="165"/>
      <c r="E2" s="165"/>
      <c r="F2" s="165"/>
      <c r="G2" s="166" t="s">
        <v>40</v>
      </c>
      <c r="H2" s="164" t="s">
        <v>180</v>
      </c>
      <c r="I2" s="167" t="s">
        <v>42</v>
      </c>
      <c r="J2" s="164" t="s">
        <v>43</v>
      </c>
      <c r="K2" s="168" t="s">
        <v>44</v>
      </c>
      <c r="L2" s="169" t="s">
        <v>181</v>
      </c>
      <c r="M2" s="169"/>
      <c r="N2" s="170" t="s">
        <v>182</v>
      </c>
      <c r="O2" s="170"/>
      <c r="P2" s="171" t="s">
        <v>183</v>
      </c>
      <c r="Q2" s="171"/>
      <c r="R2" s="171"/>
      <c r="S2" s="171"/>
      <c r="T2" s="171"/>
      <c r="U2" s="171"/>
      <c r="V2" s="171"/>
      <c r="W2" s="171"/>
      <c r="X2" s="171"/>
      <c r="Y2" s="172" t="s">
        <v>48</v>
      </c>
      <c r="Z2" s="172"/>
    </row>
    <row r="3" spans="1:26" s="65" customFormat="1" ht="14.85" customHeight="1" x14ac:dyDescent="0.2">
      <c r="A3" s="164"/>
      <c r="B3" s="166" t="s">
        <v>49</v>
      </c>
      <c r="C3" s="173" t="s">
        <v>50</v>
      </c>
      <c r="D3" s="173" t="s">
        <v>51</v>
      </c>
      <c r="E3" s="173" t="s">
        <v>52</v>
      </c>
      <c r="F3" s="158" t="s">
        <v>53</v>
      </c>
      <c r="G3" s="166"/>
      <c r="H3" s="164"/>
      <c r="I3" s="167"/>
      <c r="J3" s="164"/>
      <c r="K3" s="168"/>
      <c r="L3" s="159" t="s">
        <v>54</v>
      </c>
      <c r="M3" s="160" t="s">
        <v>184</v>
      </c>
      <c r="N3" s="161" t="s">
        <v>56</v>
      </c>
      <c r="O3" s="162" t="s">
        <v>57</v>
      </c>
      <c r="P3" s="156" t="s">
        <v>185</v>
      </c>
      <c r="Q3" s="156"/>
      <c r="R3" s="156"/>
      <c r="S3" s="156"/>
      <c r="T3" s="157" t="s">
        <v>186</v>
      </c>
      <c r="U3" s="157" t="s">
        <v>187</v>
      </c>
      <c r="V3" s="157" t="s">
        <v>188</v>
      </c>
      <c r="W3" s="157" t="s">
        <v>189</v>
      </c>
      <c r="X3" s="153" t="s">
        <v>190</v>
      </c>
      <c r="Y3" s="154" t="s">
        <v>60</v>
      </c>
      <c r="Z3" s="155" t="s">
        <v>61</v>
      </c>
    </row>
    <row r="4" spans="1:26" s="65" customFormat="1" ht="80.099999999999994" customHeight="1" x14ac:dyDescent="0.2">
      <c r="A4" s="164"/>
      <c r="B4" s="166"/>
      <c r="C4" s="173"/>
      <c r="D4" s="173"/>
      <c r="E4" s="173"/>
      <c r="F4" s="158"/>
      <c r="G4" s="166"/>
      <c r="H4" s="164"/>
      <c r="I4" s="167"/>
      <c r="J4" s="164"/>
      <c r="K4" s="168"/>
      <c r="L4" s="159"/>
      <c r="M4" s="160"/>
      <c r="N4" s="161"/>
      <c r="O4" s="162"/>
      <c r="P4" s="66" t="s">
        <v>191</v>
      </c>
      <c r="Q4" s="67" t="s">
        <v>192</v>
      </c>
      <c r="R4" s="67" t="s">
        <v>193</v>
      </c>
      <c r="S4" s="68" t="s">
        <v>194</v>
      </c>
      <c r="T4" s="157"/>
      <c r="U4" s="157"/>
      <c r="V4" s="157"/>
      <c r="W4" s="157"/>
      <c r="X4" s="153"/>
      <c r="Y4" s="154"/>
      <c r="Z4" s="155"/>
    </row>
    <row r="5" spans="1:26" s="65" customFormat="1" ht="54" customHeight="1" x14ac:dyDescent="0.2">
      <c r="A5" s="69">
        <v>1</v>
      </c>
      <c r="B5" s="69" t="s">
        <v>195</v>
      </c>
      <c r="C5" s="69" t="s">
        <v>196</v>
      </c>
      <c r="D5" s="69" t="s">
        <v>197</v>
      </c>
      <c r="E5" s="69">
        <v>47268034</v>
      </c>
      <c r="F5" s="69">
        <v>600064638</v>
      </c>
      <c r="G5" s="69" t="s">
        <v>198</v>
      </c>
      <c r="H5" s="69" t="s">
        <v>10</v>
      </c>
      <c r="I5" s="69" t="s">
        <v>65</v>
      </c>
      <c r="J5" s="69" t="s">
        <v>199</v>
      </c>
      <c r="K5" s="69" t="s">
        <v>200</v>
      </c>
      <c r="L5" s="132">
        <v>10000000</v>
      </c>
      <c r="M5" s="132">
        <f>L5/100*70</f>
        <v>7000000</v>
      </c>
      <c r="N5" s="70">
        <v>2022</v>
      </c>
      <c r="O5" s="70" t="s">
        <v>153</v>
      </c>
      <c r="P5" s="69"/>
      <c r="Q5" s="69"/>
      <c r="R5" s="69"/>
      <c r="S5" s="69" t="s">
        <v>68</v>
      </c>
      <c r="T5" s="69"/>
      <c r="U5" s="69"/>
      <c r="V5" s="69"/>
      <c r="W5" s="69" t="s">
        <v>68</v>
      </c>
      <c r="X5" s="69"/>
      <c r="Y5" s="69" t="s">
        <v>201</v>
      </c>
      <c r="Z5" s="69" t="s">
        <v>69</v>
      </c>
    </row>
    <row r="6" spans="1:26" s="72" customFormat="1" ht="89.25" x14ac:dyDescent="0.2">
      <c r="A6" s="69">
        <v>2</v>
      </c>
      <c r="B6" s="69" t="s">
        <v>62</v>
      </c>
      <c r="C6" s="69" t="s">
        <v>63</v>
      </c>
      <c r="D6" s="69">
        <v>69561656</v>
      </c>
      <c r="E6" s="69">
        <v>107722666</v>
      </c>
      <c r="F6" s="69">
        <v>600064646</v>
      </c>
      <c r="G6" s="69" t="s">
        <v>202</v>
      </c>
      <c r="H6" s="69" t="s">
        <v>94</v>
      </c>
      <c r="I6" s="69" t="s">
        <v>65</v>
      </c>
      <c r="J6" s="69" t="s">
        <v>66</v>
      </c>
      <c r="K6" s="69" t="s">
        <v>203</v>
      </c>
      <c r="L6" s="132">
        <v>1000000</v>
      </c>
      <c r="M6" s="132">
        <f t="shared" ref="M6:M70" si="0">L6*0.7</f>
        <v>700000</v>
      </c>
      <c r="N6" s="71">
        <v>44562</v>
      </c>
      <c r="O6" s="71">
        <v>46722</v>
      </c>
      <c r="P6" s="69"/>
      <c r="Q6" s="69" t="s">
        <v>68</v>
      </c>
      <c r="R6" s="69" t="s">
        <v>68</v>
      </c>
      <c r="S6" s="69" t="s">
        <v>68</v>
      </c>
      <c r="T6" s="69"/>
      <c r="U6" s="69"/>
      <c r="V6" s="69"/>
      <c r="W6" s="69"/>
      <c r="X6" s="69" t="s">
        <v>68</v>
      </c>
      <c r="Y6" s="69" t="s">
        <v>204</v>
      </c>
      <c r="Z6" s="69" t="s">
        <v>69</v>
      </c>
    </row>
    <row r="7" spans="1:26" s="65" customFormat="1" ht="89.25" x14ac:dyDescent="0.2">
      <c r="A7" s="69">
        <v>3</v>
      </c>
      <c r="B7" s="69" t="s">
        <v>62</v>
      </c>
      <c r="C7" s="69" t="s">
        <v>63</v>
      </c>
      <c r="D7" s="69">
        <v>69561656</v>
      </c>
      <c r="E7" s="69">
        <v>107722666</v>
      </c>
      <c r="F7" s="69">
        <v>600064646</v>
      </c>
      <c r="G7" s="69" t="s">
        <v>205</v>
      </c>
      <c r="H7" s="69" t="s">
        <v>94</v>
      </c>
      <c r="I7" s="69" t="s">
        <v>65</v>
      </c>
      <c r="J7" s="69" t="s">
        <v>66</v>
      </c>
      <c r="K7" s="69" t="s">
        <v>206</v>
      </c>
      <c r="L7" s="132">
        <v>1000000</v>
      </c>
      <c r="M7" s="132">
        <f t="shared" si="0"/>
        <v>700000</v>
      </c>
      <c r="N7" s="71">
        <v>44562</v>
      </c>
      <c r="O7" s="71">
        <v>46722</v>
      </c>
      <c r="P7" s="69"/>
      <c r="Q7" s="69" t="s">
        <v>68</v>
      </c>
      <c r="R7" s="69"/>
      <c r="S7" s="69"/>
      <c r="T7" s="69"/>
      <c r="U7" s="69"/>
      <c r="V7" s="69" t="s">
        <v>68</v>
      </c>
      <c r="W7" s="69"/>
      <c r="X7" s="69"/>
      <c r="Y7" s="69" t="s">
        <v>69</v>
      </c>
      <c r="Z7" s="69" t="s">
        <v>69</v>
      </c>
    </row>
    <row r="8" spans="1:26" s="65" customFormat="1" ht="89.25" x14ac:dyDescent="0.2">
      <c r="A8" s="69">
        <v>4</v>
      </c>
      <c r="B8" s="69" t="s">
        <v>62</v>
      </c>
      <c r="C8" s="69" t="s">
        <v>63</v>
      </c>
      <c r="D8" s="69">
        <v>69561656</v>
      </c>
      <c r="E8" s="69">
        <v>107722666</v>
      </c>
      <c r="F8" s="69">
        <v>600064646</v>
      </c>
      <c r="G8" s="69" t="s">
        <v>207</v>
      </c>
      <c r="H8" s="69" t="s">
        <v>94</v>
      </c>
      <c r="I8" s="69" t="s">
        <v>65</v>
      </c>
      <c r="J8" s="69" t="s">
        <v>66</v>
      </c>
      <c r="K8" s="69" t="s">
        <v>208</v>
      </c>
      <c r="L8" s="132">
        <v>1500000</v>
      </c>
      <c r="M8" s="132">
        <f t="shared" si="0"/>
        <v>1050000</v>
      </c>
      <c r="N8" s="71">
        <v>44562</v>
      </c>
      <c r="O8" s="71">
        <v>46722</v>
      </c>
      <c r="P8" s="69"/>
      <c r="Q8" s="69"/>
      <c r="R8" s="69"/>
      <c r="S8" s="69"/>
      <c r="T8" s="69"/>
      <c r="U8" s="69"/>
      <c r="V8" s="69" t="s">
        <v>68</v>
      </c>
      <c r="W8" s="69"/>
      <c r="X8" s="69" t="s">
        <v>68</v>
      </c>
      <c r="Y8" s="69" t="s">
        <v>69</v>
      </c>
      <c r="Z8" s="69" t="s">
        <v>69</v>
      </c>
    </row>
    <row r="9" spans="1:26" s="65" customFormat="1" ht="89.25" x14ac:dyDescent="0.2">
      <c r="A9" s="69">
        <v>5</v>
      </c>
      <c r="B9" s="69" t="s">
        <v>62</v>
      </c>
      <c r="C9" s="69" t="s">
        <v>63</v>
      </c>
      <c r="D9" s="69">
        <v>69561656</v>
      </c>
      <c r="E9" s="69">
        <v>107722666</v>
      </c>
      <c r="F9" s="69">
        <v>600064646</v>
      </c>
      <c r="G9" s="69" t="s">
        <v>209</v>
      </c>
      <c r="H9" s="69" t="s">
        <v>94</v>
      </c>
      <c r="I9" s="69" t="s">
        <v>65</v>
      </c>
      <c r="J9" s="69" t="s">
        <v>66</v>
      </c>
      <c r="K9" s="69" t="s">
        <v>210</v>
      </c>
      <c r="L9" s="132">
        <v>300000</v>
      </c>
      <c r="M9" s="132">
        <f t="shared" si="0"/>
        <v>210000</v>
      </c>
      <c r="N9" s="71">
        <v>44562</v>
      </c>
      <c r="O9" s="71">
        <v>46722</v>
      </c>
      <c r="P9" s="69"/>
      <c r="Q9" s="69"/>
      <c r="R9" s="69"/>
      <c r="S9" s="69"/>
      <c r="T9" s="69"/>
      <c r="U9" s="69"/>
      <c r="V9" s="69" t="s">
        <v>68</v>
      </c>
      <c r="W9" s="69" t="s">
        <v>68</v>
      </c>
      <c r="X9" s="69" t="s">
        <v>68</v>
      </c>
      <c r="Y9" s="69" t="s">
        <v>69</v>
      </c>
      <c r="Z9" s="69" t="s">
        <v>69</v>
      </c>
    </row>
    <row r="10" spans="1:26" s="65" customFormat="1" ht="89.25" x14ac:dyDescent="0.2">
      <c r="A10" s="69">
        <v>6</v>
      </c>
      <c r="B10" s="69" t="s">
        <v>62</v>
      </c>
      <c r="C10" s="69" t="s">
        <v>63</v>
      </c>
      <c r="D10" s="69">
        <v>69561656</v>
      </c>
      <c r="E10" s="69">
        <v>107722666</v>
      </c>
      <c r="F10" s="69">
        <v>600064646</v>
      </c>
      <c r="G10" s="69" t="s">
        <v>529</v>
      </c>
      <c r="H10" s="69" t="s">
        <v>94</v>
      </c>
      <c r="I10" s="69" t="s">
        <v>65</v>
      </c>
      <c r="J10" s="69" t="s">
        <v>66</v>
      </c>
      <c r="K10" s="69" t="s">
        <v>211</v>
      </c>
      <c r="L10" s="132">
        <v>2000000</v>
      </c>
      <c r="M10" s="132">
        <f t="shared" si="0"/>
        <v>1400000</v>
      </c>
      <c r="N10" s="71">
        <v>44562</v>
      </c>
      <c r="O10" s="71">
        <v>46722</v>
      </c>
      <c r="P10" s="69"/>
      <c r="Q10" s="69"/>
      <c r="R10" s="69"/>
      <c r="S10" s="69"/>
      <c r="T10" s="69"/>
      <c r="U10" s="69"/>
      <c r="V10" s="69" t="s">
        <v>68</v>
      </c>
      <c r="W10" s="69"/>
      <c r="X10" s="69"/>
      <c r="Y10" s="69" t="s">
        <v>69</v>
      </c>
      <c r="Z10" s="69" t="s">
        <v>69</v>
      </c>
    </row>
    <row r="11" spans="1:26" s="65" customFormat="1" ht="89.25" x14ac:dyDescent="0.2">
      <c r="A11" s="69">
        <v>7</v>
      </c>
      <c r="B11" s="69" t="s">
        <v>62</v>
      </c>
      <c r="C11" s="69" t="s">
        <v>63</v>
      </c>
      <c r="D11" s="69">
        <v>69561656</v>
      </c>
      <c r="E11" s="69">
        <v>107722666</v>
      </c>
      <c r="F11" s="69">
        <v>600064646</v>
      </c>
      <c r="G11" s="69" t="s">
        <v>212</v>
      </c>
      <c r="H11" s="69" t="s">
        <v>94</v>
      </c>
      <c r="I11" s="69" t="s">
        <v>65</v>
      </c>
      <c r="J11" s="69" t="s">
        <v>66</v>
      </c>
      <c r="K11" s="69" t="s">
        <v>213</v>
      </c>
      <c r="L11" s="132">
        <v>12000000</v>
      </c>
      <c r="M11" s="132">
        <f t="shared" si="0"/>
        <v>8400000</v>
      </c>
      <c r="N11" s="71">
        <v>44562</v>
      </c>
      <c r="O11" s="71">
        <v>46722</v>
      </c>
      <c r="P11" s="69"/>
      <c r="Q11" s="69"/>
      <c r="R11" s="69"/>
      <c r="S11" s="69"/>
      <c r="T11" s="69"/>
      <c r="U11" s="69"/>
      <c r="V11" s="69" t="s">
        <v>68</v>
      </c>
      <c r="W11" s="69" t="s">
        <v>68</v>
      </c>
      <c r="X11" s="69" t="s">
        <v>68</v>
      </c>
      <c r="Y11" s="69" t="s">
        <v>69</v>
      </c>
      <c r="Z11" s="69" t="s">
        <v>69</v>
      </c>
    </row>
    <row r="12" spans="1:26" s="65" customFormat="1" ht="89.25" x14ac:dyDescent="0.2">
      <c r="A12" s="69">
        <v>8</v>
      </c>
      <c r="B12" s="69" t="s">
        <v>62</v>
      </c>
      <c r="C12" s="69" t="s">
        <v>63</v>
      </c>
      <c r="D12" s="69">
        <v>69561656</v>
      </c>
      <c r="E12" s="69">
        <v>107722666</v>
      </c>
      <c r="F12" s="69">
        <v>600064646</v>
      </c>
      <c r="G12" s="69" t="s">
        <v>214</v>
      </c>
      <c r="H12" s="69" t="s">
        <v>94</v>
      </c>
      <c r="I12" s="69" t="s">
        <v>65</v>
      </c>
      <c r="J12" s="69" t="s">
        <v>66</v>
      </c>
      <c r="K12" s="69" t="s">
        <v>215</v>
      </c>
      <c r="L12" s="132">
        <v>500000</v>
      </c>
      <c r="M12" s="132">
        <f t="shared" si="0"/>
        <v>350000</v>
      </c>
      <c r="N12" s="71">
        <v>44562</v>
      </c>
      <c r="O12" s="71">
        <v>46722</v>
      </c>
      <c r="P12" s="69"/>
      <c r="Q12" s="69"/>
      <c r="R12" s="69"/>
      <c r="S12" s="69"/>
      <c r="T12" s="69"/>
      <c r="U12" s="69" t="s">
        <v>68</v>
      </c>
      <c r="V12" s="69" t="s">
        <v>68</v>
      </c>
      <c r="W12" s="69"/>
      <c r="X12" s="69"/>
      <c r="Y12" s="69" t="s">
        <v>69</v>
      </c>
      <c r="Z12" s="69" t="s">
        <v>69</v>
      </c>
    </row>
    <row r="13" spans="1:26" s="72" customFormat="1" ht="89.25" x14ac:dyDescent="0.2">
      <c r="A13" s="69">
        <v>9</v>
      </c>
      <c r="B13" s="69" t="s">
        <v>62</v>
      </c>
      <c r="C13" s="69" t="s">
        <v>63</v>
      </c>
      <c r="D13" s="69">
        <v>69561656</v>
      </c>
      <c r="E13" s="69">
        <v>107722666</v>
      </c>
      <c r="F13" s="69">
        <v>600064646</v>
      </c>
      <c r="G13" s="69" t="s">
        <v>216</v>
      </c>
      <c r="H13" s="69" t="s">
        <v>94</v>
      </c>
      <c r="I13" s="69" t="s">
        <v>65</v>
      </c>
      <c r="J13" s="69" t="s">
        <v>66</v>
      </c>
      <c r="K13" s="69" t="s">
        <v>530</v>
      </c>
      <c r="L13" s="132">
        <v>15000000</v>
      </c>
      <c r="M13" s="132">
        <f t="shared" si="0"/>
        <v>10500000</v>
      </c>
      <c r="N13" s="71">
        <v>44562</v>
      </c>
      <c r="O13" s="71">
        <v>46722</v>
      </c>
      <c r="P13" s="69"/>
      <c r="Q13" s="69"/>
      <c r="R13" s="69"/>
      <c r="S13" s="69"/>
      <c r="T13" s="69"/>
      <c r="U13" s="69" t="s">
        <v>68</v>
      </c>
      <c r="V13" s="69" t="s">
        <v>68</v>
      </c>
      <c r="W13" s="69" t="s">
        <v>68</v>
      </c>
      <c r="X13" s="69" t="s">
        <v>68</v>
      </c>
      <c r="Y13" s="69" t="s">
        <v>69</v>
      </c>
      <c r="Z13" s="69" t="s">
        <v>69</v>
      </c>
    </row>
    <row r="14" spans="1:26" s="65" customFormat="1" ht="39.75" customHeight="1" x14ac:dyDescent="0.2">
      <c r="A14" s="69">
        <v>10</v>
      </c>
      <c r="B14" s="69" t="s">
        <v>217</v>
      </c>
      <c r="C14" s="69" t="s">
        <v>218</v>
      </c>
      <c r="D14" s="69">
        <v>70979511</v>
      </c>
      <c r="E14" s="69">
        <v>107722500</v>
      </c>
      <c r="F14" s="69">
        <v>600064921</v>
      </c>
      <c r="G14" s="69" t="s">
        <v>219</v>
      </c>
      <c r="H14" s="69" t="s">
        <v>10</v>
      </c>
      <c r="I14" s="69" t="s">
        <v>65</v>
      </c>
      <c r="J14" s="69" t="s">
        <v>220</v>
      </c>
      <c r="K14" s="69" t="s">
        <v>221</v>
      </c>
      <c r="L14" s="132">
        <v>400000</v>
      </c>
      <c r="M14" s="132">
        <f t="shared" si="0"/>
        <v>280000</v>
      </c>
      <c r="N14" s="71">
        <v>45078</v>
      </c>
      <c r="O14" s="71">
        <v>45627</v>
      </c>
      <c r="P14" s="69" t="s">
        <v>82</v>
      </c>
      <c r="Q14" s="69"/>
      <c r="R14" s="69"/>
      <c r="S14" s="69" t="s">
        <v>82</v>
      </c>
      <c r="T14" s="69"/>
      <c r="U14" s="69"/>
      <c r="V14" s="69"/>
      <c r="W14" s="69"/>
      <c r="X14" s="69"/>
      <c r="Y14" s="69"/>
      <c r="Z14" s="69" t="s">
        <v>69</v>
      </c>
    </row>
    <row r="15" spans="1:26" s="65" customFormat="1" ht="66" customHeight="1" x14ac:dyDescent="0.2">
      <c r="A15" s="69">
        <v>11</v>
      </c>
      <c r="B15" s="69" t="s">
        <v>73</v>
      </c>
      <c r="C15" s="69" t="s">
        <v>74</v>
      </c>
      <c r="D15" s="69">
        <v>75001250</v>
      </c>
      <c r="E15" s="69">
        <v>107722551</v>
      </c>
      <c r="F15" s="69">
        <v>600064751</v>
      </c>
      <c r="G15" s="69" t="s">
        <v>531</v>
      </c>
      <c r="H15" s="69" t="s">
        <v>10</v>
      </c>
      <c r="I15" s="69" t="s">
        <v>65</v>
      </c>
      <c r="J15" s="69" t="s">
        <v>76</v>
      </c>
      <c r="K15" s="69" t="s">
        <v>222</v>
      </c>
      <c r="L15" s="132">
        <v>2500000</v>
      </c>
      <c r="M15" s="132">
        <f t="shared" si="0"/>
        <v>1750000</v>
      </c>
      <c r="N15" s="71">
        <v>45200</v>
      </c>
      <c r="O15" s="71">
        <v>45870</v>
      </c>
      <c r="P15" s="69"/>
      <c r="Q15" s="69"/>
      <c r="R15" s="69" t="s">
        <v>68</v>
      </c>
      <c r="S15" s="69"/>
      <c r="T15" s="69"/>
      <c r="U15" s="69"/>
      <c r="V15" s="69" t="s">
        <v>68</v>
      </c>
      <c r="W15" s="69" t="s">
        <v>68</v>
      </c>
      <c r="X15" s="69"/>
      <c r="Y15" s="69" t="s">
        <v>223</v>
      </c>
      <c r="Z15" s="69" t="s">
        <v>69</v>
      </c>
    </row>
    <row r="16" spans="1:26" s="65" customFormat="1" ht="57" customHeight="1" x14ac:dyDescent="0.2">
      <c r="A16" s="69">
        <v>12</v>
      </c>
      <c r="B16" s="69" t="s">
        <v>224</v>
      </c>
      <c r="C16" s="69" t="s">
        <v>225</v>
      </c>
      <c r="D16" s="69">
        <v>70991723</v>
      </c>
      <c r="E16" s="69">
        <v>107722593</v>
      </c>
      <c r="F16" s="69">
        <v>600064794</v>
      </c>
      <c r="G16" s="69" t="s">
        <v>226</v>
      </c>
      <c r="H16" s="69" t="s">
        <v>10</v>
      </c>
      <c r="I16" s="69" t="s">
        <v>65</v>
      </c>
      <c r="J16" s="69" t="s">
        <v>227</v>
      </c>
      <c r="K16" s="69" t="s">
        <v>228</v>
      </c>
      <c r="L16" s="132">
        <v>3287600</v>
      </c>
      <c r="M16" s="132">
        <f t="shared" si="0"/>
        <v>2301320</v>
      </c>
      <c r="N16" s="71" t="s">
        <v>229</v>
      </c>
      <c r="O16" s="71" t="s">
        <v>230</v>
      </c>
      <c r="P16" s="69" t="s">
        <v>68</v>
      </c>
      <c r="Q16" s="69"/>
      <c r="R16" s="69"/>
      <c r="S16" s="69" t="s">
        <v>68</v>
      </c>
      <c r="T16" s="69"/>
      <c r="U16" s="69"/>
      <c r="V16" s="69"/>
      <c r="W16" s="69"/>
      <c r="X16" s="69" t="s">
        <v>68</v>
      </c>
      <c r="Y16" s="69" t="s">
        <v>231</v>
      </c>
      <c r="Z16" s="69" t="s">
        <v>232</v>
      </c>
    </row>
    <row r="17" spans="1:26" s="65" customFormat="1" ht="25.5" x14ac:dyDescent="0.2">
      <c r="A17" s="69">
        <v>13</v>
      </c>
      <c r="B17" s="69" t="s">
        <v>233</v>
      </c>
      <c r="C17" s="69" t="s">
        <v>522</v>
      </c>
      <c r="D17" s="69">
        <v>70988218</v>
      </c>
      <c r="E17" s="69">
        <v>107722585</v>
      </c>
      <c r="F17" s="69">
        <v>650035712</v>
      </c>
      <c r="G17" s="69" t="s">
        <v>234</v>
      </c>
      <c r="H17" s="69" t="s">
        <v>10</v>
      </c>
      <c r="I17" s="69" t="s">
        <v>65</v>
      </c>
      <c r="J17" s="69" t="s">
        <v>235</v>
      </c>
      <c r="K17" s="69" t="s">
        <v>236</v>
      </c>
      <c r="L17" s="132">
        <v>150000</v>
      </c>
      <c r="M17" s="132">
        <f t="shared" si="0"/>
        <v>105000</v>
      </c>
      <c r="N17" s="71">
        <v>46266</v>
      </c>
      <c r="O17" s="71">
        <v>46539</v>
      </c>
      <c r="P17" s="69" t="s">
        <v>82</v>
      </c>
      <c r="Q17" s="69"/>
      <c r="R17" s="69"/>
      <c r="S17" s="69" t="s">
        <v>82</v>
      </c>
      <c r="T17" s="69"/>
      <c r="U17" s="69"/>
      <c r="V17" s="69"/>
      <c r="W17" s="69"/>
      <c r="X17" s="69"/>
      <c r="Y17" s="69" t="s">
        <v>535</v>
      </c>
      <c r="Z17" s="69" t="s">
        <v>69</v>
      </c>
    </row>
    <row r="18" spans="1:26" s="65" customFormat="1" ht="51" x14ac:dyDescent="0.2">
      <c r="A18" s="69">
        <v>14</v>
      </c>
      <c r="B18" s="69" t="s">
        <v>237</v>
      </c>
      <c r="C18" s="69" t="s">
        <v>523</v>
      </c>
      <c r="D18" s="69" t="s">
        <v>238</v>
      </c>
      <c r="E18" s="69">
        <v>107535424</v>
      </c>
      <c r="F18" s="69">
        <v>600064646</v>
      </c>
      <c r="G18" s="69" t="s">
        <v>205</v>
      </c>
      <c r="H18" s="69" t="s">
        <v>10</v>
      </c>
      <c r="I18" s="69" t="s">
        <v>65</v>
      </c>
      <c r="J18" s="69" t="s">
        <v>239</v>
      </c>
      <c r="K18" s="69" t="s">
        <v>240</v>
      </c>
      <c r="L18" s="132">
        <v>700000</v>
      </c>
      <c r="M18" s="132">
        <f t="shared" si="0"/>
        <v>489999.99999999994</v>
      </c>
      <c r="N18" s="71">
        <v>44743</v>
      </c>
      <c r="O18" s="71">
        <v>45169</v>
      </c>
      <c r="P18" s="69" t="s">
        <v>68</v>
      </c>
      <c r="Q18" s="69" t="s">
        <v>68</v>
      </c>
      <c r="R18" s="69"/>
      <c r="S18" s="69"/>
      <c r="T18" s="69"/>
      <c r="U18" s="69"/>
      <c r="V18" s="69"/>
      <c r="W18" s="69"/>
      <c r="X18" s="69"/>
      <c r="Y18" s="69" t="s">
        <v>69</v>
      </c>
      <c r="Z18" s="69" t="s">
        <v>69</v>
      </c>
    </row>
    <row r="19" spans="1:26" s="65" customFormat="1" ht="165.75" x14ac:dyDescent="0.2">
      <c r="A19" s="69">
        <v>15</v>
      </c>
      <c r="B19" s="69" t="s">
        <v>241</v>
      </c>
      <c r="C19" s="69" t="s">
        <v>79</v>
      </c>
      <c r="D19" s="69">
        <v>582620</v>
      </c>
      <c r="E19" s="69">
        <v>582620</v>
      </c>
      <c r="F19" s="69">
        <v>600064549</v>
      </c>
      <c r="G19" s="69" t="s">
        <v>80</v>
      </c>
      <c r="H19" s="69" t="s">
        <v>10</v>
      </c>
      <c r="I19" s="69" t="s">
        <v>65</v>
      </c>
      <c r="J19" s="69" t="s">
        <v>81</v>
      </c>
      <c r="K19" s="69" t="s">
        <v>527</v>
      </c>
      <c r="L19" s="132">
        <v>800000</v>
      </c>
      <c r="M19" s="132">
        <f t="shared" si="0"/>
        <v>560000</v>
      </c>
      <c r="N19" s="70">
        <v>2022</v>
      </c>
      <c r="O19" s="70">
        <v>2024</v>
      </c>
      <c r="P19" s="69" t="s">
        <v>82</v>
      </c>
      <c r="Q19" s="69" t="s">
        <v>82</v>
      </c>
      <c r="R19" s="69" t="s">
        <v>82</v>
      </c>
      <c r="S19" s="69"/>
      <c r="T19" s="69"/>
      <c r="U19" s="69"/>
      <c r="V19" s="69" t="s">
        <v>82</v>
      </c>
      <c r="W19" s="69" t="s">
        <v>82</v>
      </c>
      <c r="X19" s="69" t="s">
        <v>82</v>
      </c>
      <c r="Y19" s="69" t="s">
        <v>525</v>
      </c>
      <c r="Z19" s="69" t="s">
        <v>526</v>
      </c>
    </row>
    <row r="20" spans="1:26" s="65" customFormat="1" ht="102" x14ac:dyDescent="0.2">
      <c r="A20" s="69">
        <v>16</v>
      </c>
      <c r="B20" s="69" t="s">
        <v>241</v>
      </c>
      <c r="C20" s="69" t="s">
        <v>79</v>
      </c>
      <c r="D20" s="69">
        <v>582620</v>
      </c>
      <c r="E20" s="69">
        <v>582620</v>
      </c>
      <c r="F20" s="69">
        <v>600064549</v>
      </c>
      <c r="G20" s="69" t="s">
        <v>242</v>
      </c>
      <c r="H20" s="69" t="s">
        <v>10</v>
      </c>
      <c r="I20" s="69" t="s">
        <v>65</v>
      </c>
      <c r="J20" s="69" t="s">
        <v>81</v>
      </c>
      <c r="K20" s="69" t="s">
        <v>243</v>
      </c>
      <c r="L20" s="132">
        <v>500000</v>
      </c>
      <c r="M20" s="132">
        <f t="shared" si="0"/>
        <v>350000</v>
      </c>
      <c r="N20" s="70" t="s">
        <v>103</v>
      </c>
      <c r="O20" s="70" t="s">
        <v>513</v>
      </c>
      <c r="P20" s="69" t="s">
        <v>82</v>
      </c>
      <c r="Q20" s="69" t="s">
        <v>82</v>
      </c>
      <c r="R20" s="69" t="s">
        <v>82</v>
      </c>
      <c r="S20" s="69" t="s">
        <v>82</v>
      </c>
      <c r="T20" s="69"/>
      <c r="U20" s="69"/>
      <c r="V20" s="69" t="s">
        <v>82</v>
      </c>
      <c r="W20" s="69"/>
      <c r="X20" s="69" t="s">
        <v>82</v>
      </c>
      <c r="Y20" s="69" t="s">
        <v>244</v>
      </c>
      <c r="Z20" s="69" t="s">
        <v>245</v>
      </c>
    </row>
    <row r="21" spans="1:26" s="65" customFormat="1" ht="102" x14ac:dyDescent="0.2">
      <c r="A21" s="69">
        <v>17</v>
      </c>
      <c r="B21" s="69" t="s">
        <v>241</v>
      </c>
      <c r="C21" s="69" t="s">
        <v>79</v>
      </c>
      <c r="D21" s="69">
        <v>582620</v>
      </c>
      <c r="E21" s="69">
        <v>582620</v>
      </c>
      <c r="F21" s="69">
        <v>600064549</v>
      </c>
      <c r="G21" s="69" t="s">
        <v>246</v>
      </c>
      <c r="H21" s="69" t="s">
        <v>10</v>
      </c>
      <c r="I21" s="69" t="s">
        <v>65</v>
      </c>
      <c r="J21" s="69" t="s">
        <v>81</v>
      </c>
      <c r="K21" s="69" t="s">
        <v>247</v>
      </c>
      <c r="L21" s="132">
        <v>1600000</v>
      </c>
      <c r="M21" s="132">
        <f t="shared" si="0"/>
        <v>1120000</v>
      </c>
      <c r="N21" s="70" t="s">
        <v>103</v>
      </c>
      <c r="O21" s="70" t="s">
        <v>491</v>
      </c>
      <c r="P21" s="69"/>
      <c r="Q21" s="69"/>
      <c r="R21" s="69"/>
      <c r="S21" s="69"/>
      <c r="T21" s="69"/>
      <c r="U21" s="69"/>
      <c r="V21" s="69" t="s">
        <v>82</v>
      </c>
      <c r="W21" s="69"/>
      <c r="X21" s="69"/>
      <c r="Y21" s="69" t="s">
        <v>248</v>
      </c>
      <c r="Z21" s="69" t="s">
        <v>249</v>
      </c>
    </row>
    <row r="22" spans="1:26" s="65" customFormat="1" ht="127.5" x14ac:dyDescent="0.2">
      <c r="A22" s="69">
        <v>18</v>
      </c>
      <c r="B22" s="69" t="s">
        <v>241</v>
      </c>
      <c r="C22" s="69" t="s">
        <v>79</v>
      </c>
      <c r="D22" s="69">
        <v>582620</v>
      </c>
      <c r="E22" s="69">
        <v>582620</v>
      </c>
      <c r="F22" s="69">
        <v>600064549</v>
      </c>
      <c r="G22" s="69" t="s">
        <v>250</v>
      </c>
      <c r="H22" s="69" t="s">
        <v>10</v>
      </c>
      <c r="I22" s="69" t="s">
        <v>65</v>
      </c>
      <c r="J22" s="69" t="s">
        <v>81</v>
      </c>
      <c r="K22" s="69" t="s">
        <v>251</v>
      </c>
      <c r="L22" s="132">
        <v>75000</v>
      </c>
      <c r="M22" s="132">
        <f t="shared" si="0"/>
        <v>52500</v>
      </c>
      <c r="N22" s="70" t="s">
        <v>103</v>
      </c>
      <c r="O22" s="70" t="s">
        <v>513</v>
      </c>
      <c r="P22" s="69"/>
      <c r="Q22" s="69"/>
      <c r="R22" s="69"/>
      <c r="S22" s="69"/>
      <c r="T22" s="69"/>
      <c r="U22" s="69"/>
      <c r="V22" s="69" t="s">
        <v>82</v>
      </c>
      <c r="W22" s="69" t="s">
        <v>82</v>
      </c>
      <c r="X22" s="69"/>
      <c r="Y22" s="69" t="s">
        <v>252</v>
      </c>
      <c r="Z22" s="69" t="s">
        <v>253</v>
      </c>
    </row>
    <row r="23" spans="1:26" s="65" customFormat="1" ht="167.25" customHeight="1" x14ac:dyDescent="0.2">
      <c r="A23" s="69">
        <v>19</v>
      </c>
      <c r="B23" s="69" t="s">
        <v>241</v>
      </c>
      <c r="C23" s="69" t="s">
        <v>79</v>
      </c>
      <c r="D23" s="69">
        <v>582620</v>
      </c>
      <c r="E23" s="69">
        <v>582620</v>
      </c>
      <c r="F23" s="69">
        <v>600064549</v>
      </c>
      <c r="G23" s="69" t="s">
        <v>254</v>
      </c>
      <c r="H23" s="69" t="s">
        <v>10</v>
      </c>
      <c r="I23" s="69" t="s">
        <v>65</v>
      </c>
      <c r="J23" s="69" t="s">
        <v>81</v>
      </c>
      <c r="K23" s="69" t="s">
        <v>255</v>
      </c>
      <c r="L23" s="132">
        <v>10000000</v>
      </c>
      <c r="M23" s="132">
        <f t="shared" si="0"/>
        <v>7000000</v>
      </c>
      <c r="N23" s="70" t="s">
        <v>511</v>
      </c>
      <c r="O23" s="70" t="s">
        <v>491</v>
      </c>
      <c r="P23" s="69" t="s">
        <v>82</v>
      </c>
      <c r="Q23" s="69" t="s">
        <v>82</v>
      </c>
      <c r="R23" s="69" t="s">
        <v>82</v>
      </c>
      <c r="S23" s="69" t="s">
        <v>82</v>
      </c>
      <c r="T23" s="69"/>
      <c r="U23" s="69"/>
      <c r="V23" s="69" t="s">
        <v>82</v>
      </c>
      <c r="W23" s="69" t="s">
        <v>82</v>
      </c>
      <c r="X23" s="69" t="s">
        <v>82</v>
      </c>
      <c r="Y23" s="69" t="s">
        <v>256</v>
      </c>
      <c r="Z23" s="69" t="s">
        <v>245</v>
      </c>
    </row>
    <row r="24" spans="1:26" s="65" customFormat="1" ht="114.75" x14ac:dyDescent="0.2">
      <c r="A24" s="69">
        <v>20</v>
      </c>
      <c r="B24" s="69" t="s">
        <v>241</v>
      </c>
      <c r="C24" s="69" t="s">
        <v>79</v>
      </c>
      <c r="D24" s="69">
        <v>582620</v>
      </c>
      <c r="E24" s="69">
        <v>582620</v>
      </c>
      <c r="F24" s="69">
        <v>600064549</v>
      </c>
      <c r="G24" s="69" t="s">
        <v>257</v>
      </c>
      <c r="H24" s="69" t="s">
        <v>10</v>
      </c>
      <c r="I24" s="69" t="s">
        <v>65</v>
      </c>
      <c r="J24" s="69" t="s">
        <v>81</v>
      </c>
      <c r="K24" s="69" t="s">
        <v>258</v>
      </c>
      <c r="L24" s="132">
        <v>1500000</v>
      </c>
      <c r="M24" s="132">
        <f t="shared" si="0"/>
        <v>1050000</v>
      </c>
      <c r="N24" s="70" t="s">
        <v>511</v>
      </c>
      <c r="O24" s="70" t="s">
        <v>491</v>
      </c>
      <c r="P24" s="69"/>
      <c r="Q24" s="69"/>
      <c r="R24" s="69"/>
      <c r="S24" s="69"/>
      <c r="T24" s="69"/>
      <c r="U24" s="69"/>
      <c r="V24" s="69" t="s">
        <v>82</v>
      </c>
      <c r="W24" s="69"/>
      <c r="X24" s="69"/>
      <c r="Y24" s="69" t="s">
        <v>259</v>
      </c>
      <c r="Z24" s="69" t="s">
        <v>245</v>
      </c>
    </row>
    <row r="25" spans="1:26" s="65" customFormat="1" ht="38.25" x14ac:dyDescent="0.2">
      <c r="A25" s="69">
        <v>21</v>
      </c>
      <c r="B25" s="69" t="s">
        <v>260</v>
      </c>
      <c r="C25" s="69" t="s">
        <v>91</v>
      </c>
      <c r="D25" s="69">
        <v>582727</v>
      </c>
      <c r="E25" s="69">
        <v>582727</v>
      </c>
      <c r="F25" s="69">
        <v>600064590</v>
      </c>
      <c r="G25" s="69" t="s">
        <v>261</v>
      </c>
      <c r="H25" s="69" t="s">
        <v>10</v>
      </c>
      <c r="I25" s="69" t="s">
        <v>65</v>
      </c>
      <c r="J25" s="69" t="s">
        <v>96</v>
      </c>
      <c r="K25" s="69" t="s">
        <v>262</v>
      </c>
      <c r="L25" s="132">
        <v>4000000</v>
      </c>
      <c r="M25" s="132">
        <f t="shared" si="0"/>
        <v>2800000</v>
      </c>
      <c r="N25" s="70" t="s">
        <v>103</v>
      </c>
      <c r="O25" s="70" t="s">
        <v>490</v>
      </c>
      <c r="P25" s="69"/>
      <c r="Q25" s="69"/>
      <c r="R25" s="69"/>
      <c r="S25" s="69"/>
      <c r="T25" s="69"/>
      <c r="U25" s="69"/>
      <c r="V25" s="69" t="s">
        <v>82</v>
      </c>
      <c r="W25" s="69"/>
      <c r="X25" s="69"/>
      <c r="Y25" s="69" t="s">
        <v>263</v>
      </c>
      <c r="Z25" s="69" t="s">
        <v>245</v>
      </c>
    </row>
    <row r="26" spans="1:26" s="65" customFormat="1" ht="38.25" x14ac:dyDescent="0.2">
      <c r="A26" s="69">
        <v>22</v>
      </c>
      <c r="B26" s="69" t="s">
        <v>260</v>
      </c>
      <c r="C26" s="69" t="s">
        <v>91</v>
      </c>
      <c r="D26" s="69">
        <v>582727</v>
      </c>
      <c r="E26" s="69">
        <v>582727</v>
      </c>
      <c r="F26" s="69">
        <v>600064590</v>
      </c>
      <c r="G26" s="69" t="s">
        <v>264</v>
      </c>
      <c r="H26" s="69" t="s">
        <v>10</v>
      </c>
      <c r="I26" s="69" t="s">
        <v>65</v>
      </c>
      <c r="J26" s="69" t="s">
        <v>96</v>
      </c>
      <c r="K26" s="69" t="s">
        <v>265</v>
      </c>
      <c r="L26" s="132">
        <v>6000000</v>
      </c>
      <c r="M26" s="132">
        <f t="shared" si="0"/>
        <v>4200000</v>
      </c>
      <c r="N26" s="70" t="s">
        <v>512</v>
      </c>
      <c r="O26" s="70" t="s">
        <v>99</v>
      </c>
      <c r="P26" s="69"/>
      <c r="Q26" s="69" t="s">
        <v>82</v>
      </c>
      <c r="R26" s="69"/>
      <c r="S26" s="69"/>
      <c r="T26" s="69"/>
      <c r="U26" s="69"/>
      <c r="V26" s="69"/>
      <c r="W26" s="69"/>
      <c r="X26" s="69"/>
      <c r="Y26" s="69" t="s">
        <v>263</v>
      </c>
      <c r="Z26" s="69" t="s">
        <v>266</v>
      </c>
    </row>
    <row r="27" spans="1:26" s="65" customFormat="1" ht="12.75" hidden="1" x14ac:dyDescent="0.2">
      <c r="A27" s="69">
        <v>23</v>
      </c>
      <c r="B27" s="69"/>
      <c r="C27" s="69"/>
      <c r="D27" s="69"/>
      <c r="E27" s="69"/>
      <c r="F27" s="69"/>
      <c r="G27" s="69"/>
      <c r="H27" s="69"/>
      <c r="I27" s="69"/>
      <c r="J27" s="69"/>
      <c r="K27" s="69"/>
      <c r="L27" s="132"/>
      <c r="M27" s="132">
        <f t="shared" si="0"/>
        <v>0</v>
      </c>
      <c r="N27" s="69"/>
      <c r="O27" s="69"/>
      <c r="P27" s="69"/>
      <c r="Q27" s="69"/>
      <c r="R27" s="69"/>
      <c r="S27" s="69"/>
      <c r="T27" s="69"/>
      <c r="U27" s="69"/>
      <c r="V27" s="69"/>
      <c r="W27" s="69"/>
      <c r="X27" s="69"/>
      <c r="Y27" s="69"/>
      <c r="Z27" s="69"/>
    </row>
    <row r="28" spans="1:26" s="65" customFormat="1" ht="89.25" x14ac:dyDescent="0.2">
      <c r="A28" s="69">
        <v>23</v>
      </c>
      <c r="B28" s="69" t="s">
        <v>106</v>
      </c>
      <c r="C28" s="69" t="s">
        <v>107</v>
      </c>
      <c r="D28" s="69">
        <v>71002464</v>
      </c>
      <c r="E28" s="69">
        <v>107722607</v>
      </c>
      <c r="F28" s="69">
        <v>650043332</v>
      </c>
      <c r="G28" s="69" t="s">
        <v>268</v>
      </c>
      <c r="H28" s="69" t="s">
        <v>10</v>
      </c>
      <c r="I28" s="69" t="s">
        <v>65</v>
      </c>
      <c r="J28" s="69" t="s">
        <v>109</v>
      </c>
      <c r="K28" s="69" t="s">
        <v>269</v>
      </c>
      <c r="L28" s="132">
        <v>4000000</v>
      </c>
      <c r="M28" s="132">
        <f t="shared" si="0"/>
        <v>2800000</v>
      </c>
      <c r="N28" s="71">
        <v>44927</v>
      </c>
      <c r="O28" s="71">
        <v>46357</v>
      </c>
      <c r="P28" s="69" t="s">
        <v>82</v>
      </c>
      <c r="Q28" s="69"/>
      <c r="R28" s="69" t="s">
        <v>82</v>
      </c>
      <c r="S28" s="69" t="s">
        <v>82</v>
      </c>
      <c r="T28" s="69"/>
      <c r="U28" s="69"/>
      <c r="V28" s="69" t="s">
        <v>82</v>
      </c>
      <c r="W28" s="69" t="s">
        <v>82</v>
      </c>
      <c r="X28" s="69"/>
      <c r="Y28" s="69" t="s">
        <v>270</v>
      </c>
      <c r="Z28" s="69" t="s">
        <v>271</v>
      </c>
    </row>
    <row r="29" spans="1:26" s="65" customFormat="1" ht="89.25" x14ac:dyDescent="0.2">
      <c r="A29" s="69">
        <v>24</v>
      </c>
      <c r="B29" s="69" t="s">
        <v>106</v>
      </c>
      <c r="C29" s="69" t="s">
        <v>107</v>
      </c>
      <c r="D29" s="69">
        <v>71002464</v>
      </c>
      <c r="E29" s="69">
        <v>107722607</v>
      </c>
      <c r="F29" s="69">
        <v>650043332</v>
      </c>
      <c r="G29" s="69" t="s">
        <v>272</v>
      </c>
      <c r="H29" s="69" t="s">
        <v>10</v>
      </c>
      <c r="I29" s="69" t="s">
        <v>65</v>
      </c>
      <c r="J29" s="69" t="s">
        <v>109</v>
      </c>
      <c r="K29" s="69" t="s">
        <v>273</v>
      </c>
      <c r="L29" s="132">
        <v>3500000</v>
      </c>
      <c r="M29" s="132">
        <f t="shared" si="0"/>
        <v>2450000</v>
      </c>
      <c r="N29" s="71">
        <v>44562</v>
      </c>
      <c r="O29" s="71">
        <v>46357</v>
      </c>
      <c r="P29" s="69"/>
      <c r="Q29" s="69" t="s">
        <v>82</v>
      </c>
      <c r="R29" s="69" t="s">
        <v>82</v>
      </c>
      <c r="S29" s="69"/>
      <c r="T29" s="69"/>
      <c r="U29" s="69"/>
      <c r="V29" s="69" t="s">
        <v>82</v>
      </c>
      <c r="W29" s="69" t="s">
        <v>82</v>
      </c>
      <c r="X29" s="69"/>
      <c r="Y29" s="69" t="s">
        <v>270</v>
      </c>
      <c r="Z29" s="69" t="s">
        <v>274</v>
      </c>
    </row>
    <row r="30" spans="1:26" s="65" customFormat="1" ht="89.25" x14ac:dyDescent="0.2">
      <c r="A30" s="69">
        <v>25</v>
      </c>
      <c r="B30" s="69" t="s">
        <v>275</v>
      </c>
      <c r="C30" s="69" t="s">
        <v>276</v>
      </c>
      <c r="D30" s="69">
        <v>75000601</v>
      </c>
      <c r="E30" s="69">
        <v>107722623</v>
      </c>
      <c r="F30" s="69">
        <v>600064824</v>
      </c>
      <c r="G30" s="69" t="s">
        <v>521</v>
      </c>
      <c r="H30" s="69" t="s">
        <v>10</v>
      </c>
      <c r="I30" s="69" t="s">
        <v>65</v>
      </c>
      <c r="J30" s="69" t="s">
        <v>277</v>
      </c>
      <c r="K30" s="69" t="s">
        <v>278</v>
      </c>
      <c r="L30" s="132">
        <v>500000</v>
      </c>
      <c r="M30" s="132">
        <f t="shared" si="0"/>
        <v>350000</v>
      </c>
      <c r="N30" s="71">
        <v>44562</v>
      </c>
      <c r="O30" s="71">
        <v>45627</v>
      </c>
      <c r="P30" s="69" t="s">
        <v>82</v>
      </c>
      <c r="Q30" s="69" t="s">
        <v>82</v>
      </c>
      <c r="R30" s="69"/>
      <c r="S30" s="69" t="s">
        <v>82</v>
      </c>
      <c r="T30" s="69"/>
      <c r="U30" s="69"/>
      <c r="V30" s="69"/>
      <c r="W30" s="69"/>
      <c r="X30" s="69" t="s">
        <v>82</v>
      </c>
      <c r="Y30" s="69" t="s">
        <v>279</v>
      </c>
      <c r="Z30" s="69"/>
    </row>
    <row r="31" spans="1:26" s="65" customFormat="1" ht="89.25" x14ac:dyDescent="0.2">
      <c r="A31" s="69">
        <v>26</v>
      </c>
      <c r="B31" s="69" t="s">
        <v>275</v>
      </c>
      <c r="C31" s="69" t="s">
        <v>276</v>
      </c>
      <c r="D31" s="69">
        <v>75000601</v>
      </c>
      <c r="E31" s="69">
        <v>107722623</v>
      </c>
      <c r="F31" s="69">
        <v>600064824</v>
      </c>
      <c r="G31" s="69" t="s">
        <v>280</v>
      </c>
      <c r="H31" s="69" t="s">
        <v>10</v>
      </c>
      <c r="I31" s="69" t="s">
        <v>65</v>
      </c>
      <c r="J31" s="69" t="s">
        <v>277</v>
      </c>
      <c r="K31" s="69" t="s">
        <v>281</v>
      </c>
      <c r="L31" s="132">
        <v>500000</v>
      </c>
      <c r="M31" s="132">
        <f t="shared" si="0"/>
        <v>350000</v>
      </c>
      <c r="N31" s="69" t="s">
        <v>282</v>
      </c>
      <c r="O31" s="69" t="s">
        <v>283</v>
      </c>
      <c r="P31" s="69"/>
      <c r="Q31" s="69" t="s">
        <v>82</v>
      </c>
      <c r="R31" s="69" t="s">
        <v>82</v>
      </c>
      <c r="S31" s="69"/>
      <c r="T31" s="69"/>
      <c r="U31" s="69"/>
      <c r="V31" s="69"/>
      <c r="W31" s="69"/>
      <c r="X31" s="69"/>
      <c r="Y31" s="69" t="s">
        <v>535</v>
      </c>
      <c r="Z31" s="69" t="s">
        <v>69</v>
      </c>
    </row>
    <row r="32" spans="1:26" s="65" customFormat="1" ht="38.25" x14ac:dyDescent="0.2">
      <c r="A32" s="69">
        <v>27</v>
      </c>
      <c r="B32" s="69" t="s">
        <v>284</v>
      </c>
      <c r="C32" s="69" t="s">
        <v>285</v>
      </c>
      <c r="D32" s="69">
        <v>70887489</v>
      </c>
      <c r="E32" s="69">
        <v>582581</v>
      </c>
      <c r="F32" s="69">
        <v>600064514</v>
      </c>
      <c r="G32" s="69" t="s">
        <v>286</v>
      </c>
      <c r="H32" s="69" t="s">
        <v>10</v>
      </c>
      <c r="I32" s="69" t="s">
        <v>65</v>
      </c>
      <c r="J32" s="69" t="s">
        <v>287</v>
      </c>
      <c r="K32" s="69" t="s">
        <v>288</v>
      </c>
      <c r="L32" s="132">
        <v>500000</v>
      </c>
      <c r="M32" s="132">
        <f t="shared" si="0"/>
        <v>350000</v>
      </c>
      <c r="N32" s="71">
        <v>44562</v>
      </c>
      <c r="O32" s="71">
        <v>46722</v>
      </c>
      <c r="P32" s="69"/>
      <c r="Q32" s="69"/>
      <c r="R32" s="69"/>
      <c r="S32" s="69"/>
      <c r="T32" s="69"/>
      <c r="U32" s="69"/>
      <c r="V32" s="69"/>
      <c r="W32" s="69" t="s">
        <v>82</v>
      </c>
      <c r="X32" s="69"/>
      <c r="Y32" s="69" t="s">
        <v>289</v>
      </c>
      <c r="Z32" s="69" t="s">
        <v>69</v>
      </c>
    </row>
    <row r="33" spans="1:26" s="65" customFormat="1" ht="38.25" x14ac:dyDescent="0.2">
      <c r="A33" s="69">
        <v>28</v>
      </c>
      <c r="B33" s="69" t="s">
        <v>284</v>
      </c>
      <c r="C33" s="69" t="s">
        <v>285</v>
      </c>
      <c r="D33" s="69">
        <v>70887489</v>
      </c>
      <c r="E33" s="69">
        <v>582581</v>
      </c>
      <c r="F33" s="69">
        <v>600064514</v>
      </c>
      <c r="G33" s="69" t="s">
        <v>290</v>
      </c>
      <c r="H33" s="69" t="s">
        <v>10</v>
      </c>
      <c r="I33" s="69" t="s">
        <v>65</v>
      </c>
      <c r="J33" s="69" t="s">
        <v>287</v>
      </c>
      <c r="K33" s="69" t="s">
        <v>291</v>
      </c>
      <c r="L33" s="132">
        <v>2000000</v>
      </c>
      <c r="M33" s="132">
        <f t="shared" si="0"/>
        <v>1400000</v>
      </c>
      <c r="N33" s="71">
        <v>44562</v>
      </c>
      <c r="O33" s="71">
        <v>46722</v>
      </c>
      <c r="P33" s="69"/>
      <c r="Q33" s="69"/>
      <c r="R33" s="69"/>
      <c r="S33" s="69"/>
      <c r="T33" s="69"/>
      <c r="U33" s="69"/>
      <c r="V33" s="69"/>
      <c r="W33" s="69"/>
      <c r="X33" s="69" t="s">
        <v>82</v>
      </c>
      <c r="Y33" s="69" t="s">
        <v>289</v>
      </c>
      <c r="Z33" s="69" t="s">
        <v>69</v>
      </c>
    </row>
    <row r="34" spans="1:26" s="65" customFormat="1" ht="25.5" x14ac:dyDescent="0.2">
      <c r="A34" s="69">
        <v>29</v>
      </c>
      <c r="B34" s="69" t="s">
        <v>284</v>
      </c>
      <c r="C34" s="69" t="s">
        <v>285</v>
      </c>
      <c r="D34" s="69">
        <v>70887489</v>
      </c>
      <c r="E34" s="69">
        <v>582581</v>
      </c>
      <c r="F34" s="69">
        <v>600064514</v>
      </c>
      <c r="G34" s="69" t="s">
        <v>292</v>
      </c>
      <c r="H34" s="69" t="s">
        <v>10</v>
      </c>
      <c r="I34" s="69" t="s">
        <v>65</v>
      </c>
      <c r="J34" s="69" t="s">
        <v>287</v>
      </c>
      <c r="K34" s="69" t="s">
        <v>293</v>
      </c>
      <c r="L34" s="132">
        <v>600000</v>
      </c>
      <c r="M34" s="132">
        <f t="shared" si="0"/>
        <v>420000</v>
      </c>
      <c r="N34" s="71">
        <v>44562</v>
      </c>
      <c r="O34" s="71">
        <v>46722</v>
      </c>
      <c r="P34" s="69"/>
      <c r="Q34" s="69"/>
      <c r="R34" s="69"/>
      <c r="S34" s="69"/>
      <c r="T34" s="69"/>
      <c r="U34" s="69"/>
      <c r="V34" s="69"/>
      <c r="W34" s="69" t="s">
        <v>82</v>
      </c>
      <c r="X34" s="69"/>
      <c r="Y34" s="69" t="s">
        <v>289</v>
      </c>
      <c r="Z34" s="69" t="s">
        <v>69</v>
      </c>
    </row>
    <row r="35" spans="1:26" s="65" customFormat="1" ht="38.25" x14ac:dyDescent="0.2">
      <c r="A35" s="69">
        <v>30</v>
      </c>
      <c r="B35" s="69" t="s">
        <v>284</v>
      </c>
      <c r="C35" s="69" t="s">
        <v>285</v>
      </c>
      <c r="D35" s="69">
        <v>70887489</v>
      </c>
      <c r="E35" s="69">
        <v>582581</v>
      </c>
      <c r="F35" s="69">
        <v>600064514</v>
      </c>
      <c r="G35" s="69" t="s">
        <v>294</v>
      </c>
      <c r="H35" s="69" t="s">
        <v>10</v>
      </c>
      <c r="I35" s="69" t="s">
        <v>65</v>
      </c>
      <c r="J35" s="69" t="s">
        <v>287</v>
      </c>
      <c r="K35" s="69" t="s">
        <v>295</v>
      </c>
      <c r="L35" s="132">
        <v>2000000</v>
      </c>
      <c r="M35" s="132">
        <f t="shared" si="0"/>
        <v>1400000</v>
      </c>
      <c r="N35" s="71">
        <v>44562</v>
      </c>
      <c r="O35" s="71">
        <v>46722</v>
      </c>
      <c r="P35" s="69" t="s">
        <v>82</v>
      </c>
      <c r="Q35" s="69" t="s">
        <v>82</v>
      </c>
      <c r="R35" s="69" t="s">
        <v>82</v>
      </c>
      <c r="S35" s="69" t="s">
        <v>82</v>
      </c>
      <c r="T35" s="69"/>
      <c r="U35" s="69"/>
      <c r="V35" s="69"/>
      <c r="W35" s="69"/>
      <c r="X35" s="69"/>
      <c r="Y35" s="69" t="s">
        <v>289</v>
      </c>
      <c r="Z35" s="69" t="s">
        <v>69</v>
      </c>
    </row>
    <row r="36" spans="1:26" s="65" customFormat="1" ht="38.25" x14ac:dyDescent="0.2">
      <c r="A36" s="69">
        <v>31</v>
      </c>
      <c r="B36" s="69" t="s">
        <v>284</v>
      </c>
      <c r="C36" s="69" t="s">
        <v>285</v>
      </c>
      <c r="D36" s="69">
        <v>70887489</v>
      </c>
      <c r="E36" s="69">
        <v>582581</v>
      </c>
      <c r="F36" s="69">
        <v>600064514</v>
      </c>
      <c r="G36" s="69" t="s">
        <v>296</v>
      </c>
      <c r="H36" s="69" t="s">
        <v>10</v>
      </c>
      <c r="I36" s="69" t="s">
        <v>65</v>
      </c>
      <c r="J36" s="69" t="s">
        <v>287</v>
      </c>
      <c r="K36" s="69" t="s">
        <v>297</v>
      </c>
      <c r="L36" s="132">
        <v>4000000</v>
      </c>
      <c r="M36" s="132">
        <f t="shared" si="0"/>
        <v>2800000</v>
      </c>
      <c r="N36" s="71">
        <v>44562</v>
      </c>
      <c r="O36" s="71">
        <v>46722</v>
      </c>
      <c r="P36" s="69"/>
      <c r="Q36" s="69"/>
      <c r="R36" s="69"/>
      <c r="S36" s="69"/>
      <c r="T36" s="69"/>
      <c r="U36" s="69"/>
      <c r="V36" s="69"/>
      <c r="W36" s="69" t="s">
        <v>82</v>
      </c>
      <c r="X36" s="69"/>
      <c r="Y36" s="69" t="s">
        <v>289</v>
      </c>
      <c r="Z36" s="69" t="s">
        <v>69</v>
      </c>
    </row>
    <row r="37" spans="1:26" s="65" customFormat="1" ht="51" x14ac:dyDescent="0.2">
      <c r="A37" s="69">
        <v>32</v>
      </c>
      <c r="B37" s="69" t="s">
        <v>284</v>
      </c>
      <c r="C37" s="69" t="s">
        <v>285</v>
      </c>
      <c r="D37" s="69">
        <v>70887489</v>
      </c>
      <c r="E37" s="69">
        <v>582581</v>
      </c>
      <c r="F37" s="69">
        <v>600064514</v>
      </c>
      <c r="G37" s="69" t="s">
        <v>298</v>
      </c>
      <c r="H37" s="69" t="s">
        <v>10</v>
      </c>
      <c r="I37" s="69" t="s">
        <v>65</v>
      </c>
      <c r="J37" s="69" t="s">
        <v>287</v>
      </c>
      <c r="K37" s="69" t="s">
        <v>295</v>
      </c>
      <c r="L37" s="132">
        <v>2000000</v>
      </c>
      <c r="M37" s="132">
        <f t="shared" si="0"/>
        <v>1400000</v>
      </c>
      <c r="N37" s="71">
        <v>44562</v>
      </c>
      <c r="O37" s="71">
        <v>46722</v>
      </c>
      <c r="P37" s="69"/>
      <c r="Q37" s="69"/>
      <c r="R37" s="69"/>
      <c r="S37" s="69"/>
      <c r="T37" s="69"/>
      <c r="U37" s="69" t="s">
        <v>82</v>
      </c>
      <c r="V37" s="69"/>
      <c r="W37" s="69"/>
      <c r="X37" s="69"/>
      <c r="Y37" s="69" t="s">
        <v>289</v>
      </c>
      <c r="Z37" s="69" t="s">
        <v>69</v>
      </c>
    </row>
    <row r="38" spans="1:26" s="65" customFormat="1" ht="63.75" x14ac:dyDescent="0.2">
      <c r="A38" s="69">
        <v>33</v>
      </c>
      <c r="B38" s="69" t="s">
        <v>299</v>
      </c>
      <c r="C38" s="69" t="s">
        <v>300</v>
      </c>
      <c r="D38" s="69">
        <v>70890773</v>
      </c>
      <c r="E38" s="69">
        <v>582824</v>
      </c>
      <c r="F38" s="69">
        <v>600064611</v>
      </c>
      <c r="G38" s="69" t="s">
        <v>301</v>
      </c>
      <c r="H38" s="69" t="s">
        <v>10</v>
      </c>
      <c r="I38" s="69" t="s">
        <v>65</v>
      </c>
      <c r="J38" s="69" t="s">
        <v>302</v>
      </c>
      <c r="K38" s="69" t="s">
        <v>303</v>
      </c>
      <c r="L38" s="132">
        <v>4000000</v>
      </c>
      <c r="M38" s="132">
        <f t="shared" si="0"/>
        <v>2800000</v>
      </c>
      <c r="N38" s="71">
        <v>44743</v>
      </c>
      <c r="O38" s="71">
        <v>45078</v>
      </c>
      <c r="P38" s="69" t="s">
        <v>82</v>
      </c>
      <c r="Q38" s="69" t="s">
        <v>82</v>
      </c>
      <c r="R38" s="69"/>
      <c r="S38" s="69" t="s">
        <v>82</v>
      </c>
      <c r="T38" s="69" t="s">
        <v>82</v>
      </c>
      <c r="U38" s="69"/>
      <c r="V38" s="69"/>
      <c r="W38" s="69"/>
      <c r="X38" s="69"/>
      <c r="Y38" s="69" t="s">
        <v>304</v>
      </c>
      <c r="Z38" s="69" t="s">
        <v>69</v>
      </c>
    </row>
    <row r="39" spans="1:26" s="65" customFormat="1" ht="38.25" x14ac:dyDescent="0.2">
      <c r="A39" s="69">
        <v>34</v>
      </c>
      <c r="B39" s="69" t="s">
        <v>112</v>
      </c>
      <c r="C39" s="69" t="s">
        <v>113</v>
      </c>
      <c r="D39" s="69">
        <v>70941912</v>
      </c>
      <c r="E39" s="69">
        <v>107722674</v>
      </c>
      <c r="F39" s="69">
        <v>600064841</v>
      </c>
      <c r="G39" s="69" t="s">
        <v>305</v>
      </c>
      <c r="H39" s="69" t="s">
        <v>10</v>
      </c>
      <c r="I39" s="69" t="s">
        <v>65</v>
      </c>
      <c r="J39" s="69" t="s">
        <v>115</v>
      </c>
      <c r="K39" s="69" t="s">
        <v>306</v>
      </c>
      <c r="L39" s="132">
        <v>4500000</v>
      </c>
      <c r="M39" s="132">
        <f t="shared" si="0"/>
        <v>3150000</v>
      </c>
      <c r="N39" s="71">
        <v>44743</v>
      </c>
      <c r="O39" s="71">
        <v>45627</v>
      </c>
      <c r="P39" s="69"/>
      <c r="Q39" s="69" t="s">
        <v>82</v>
      </c>
      <c r="R39" s="69" t="s">
        <v>82</v>
      </c>
      <c r="S39" s="69" t="s">
        <v>82</v>
      </c>
      <c r="T39" s="69"/>
      <c r="U39" s="69"/>
      <c r="V39" s="69"/>
      <c r="W39" s="69"/>
      <c r="X39" s="69" t="s">
        <v>82</v>
      </c>
      <c r="Y39" s="69" t="s">
        <v>117</v>
      </c>
      <c r="Z39" s="69" t="s">
        <v>69</v>
      </c>
    </row>
    <row r="40" spans="1:26" s="65" customFormat="1" ht="38.25" x14ac:dyDescent="0.2">
      <c r="A40" s="69">
        <v>35</v>
      </c>
      <c r="B40" s="69" t="s">
        <v>112</v>
      </c>
      <c r="C40" s="69" t="s">
        <v>113</v>
      </c>
      <c r="D40" s="69">
        <v>70941912</v>
      </c>
      <c r="E40" s="69">
        <v>107722674</v>
      </c>
      <c r="F40" s="69">
        <v>600064841</v>
      </c>
      <c r="G40" s="69" t="s">
        <v>307</v>
      </c>
      <c r="H40" s="69" t="s">
        <v>10</v>
      </c>
      <c r="I40" s="69" t="s">
        <v>65</v>
      </c>
      <c r="J40" s="69" t="s">
        <v>115</v>
      </c>
      <c r="K40" s="69" t="s">
        <v>308</v>
      </c>
      <c r="L40" s="132">
        <v>3500000</v>
      </c>
      <c r="M40" s="132">
        <f t="shared" si="0"/>
        <v>2450000</v>
      </c>
      <c r="N40" s="71">
        <v>44743</v>
      </c>
      <c r="O40" s="71">
        <v>45992</v>
      </c>
      <c r="P40" s="69" t="s">
        <v>82</v>
      </c>
      <c r="Q40" s="69"/>
      <c r="R40" s="69"/>
      <c r="S40" s="69" t="s">
        <v>82</v>
      </c>
      <c r="T40" s="69"/>
      <c r="U40" s="69"/>
      <c r="V40" s="69" t="s">
        <v>82</v>
      </c>
      <c r="W40" s="69"/>
      <c r="X40" s="69"/>
      <c r="Y40" s="69" t="s">
        <v>117</v>
      </c>
      <c r="Z40" s="69" t="s">
        <v>69</v>
      </c>
    </row>
    <row r="41" spans="1:26" s="65" customFormat="1" ht="38.25" x14ac:dyDescent="0.2">
      <c r="A41" s="69">
        <v>36</v>
      </c>
      <c r="B41" s="69" t="s">
        <v>112</v>
      </c>
      <c r="C41" s="69" t="s">
        <v>113</v>
      </c>
      <c r="D41" s="69">
        <v>70941912</v>
      </c>
      <c r="E41" s="69">
        <v>107722674</v>
      </c>
      <c r="F41" s="69">
        <v>600064841</v>
      </c>
      <c r="G41" s="69" t="s">
        <v>309</v>
      </c>
      <c r="H41" s="69" t="s">
        <v>10</v>
      </c>
      <c r="I41" s="69" t="s">
        <v>65</v>
      </c>
      <c r="J41" s="69" t="s">
        <v>115</v>
      </c>
      <c r="K41" s="69" t="s">
        <v>310</v>
      </c>
      <c r="L41" s="132">
        <v>4000000</v>
      </c>
      <c r="M41" s="132">
        <f t="shared" si="0"/>
        <v>2800000</v>
      </c>
      <c r="N41" s="71">
        <v>45658</v>
      </c>
      <c r="O41" s="71">
        <v>45992</v>
      </c>
      <c r="P41" s="69"/>
      <c r="Q41" s="69"/>
      <c r="R41" s="69"/>
      <c r="S41" s="69"/>
      <c r="T41" s="69"/>
      <c r="U41" s="69"/>
      <c r="V41" s="69"/>
      <c r="W41" s="69"/>
      <c r="X41" s="69"/>
      <c r="Y41" s="69" t="s">
        <v>117</v>
      </c>
      <c r="Z41" s="69" t="s">
        <v>69</v>
      </c>
    </row>
    <row r="42" spans="1:26" s="65" customFormat="1" ht="38.25" x14ac:dyDescent="0.2">
      <c r="A42" s="69">
        <v>37</v>
      </c>
      <c r="B42" s="69" t="s">
        <v>112</v>
      </c>
      <c r="C42" s="69" t="s">
        <v>113</v>
      </c>
      <c r="D42" s="69">
        <v>70941912</v>
      </c>
      <c r="E42" s="69">
        <v>114900345</v>
      </c>
      <c r="F42" s="69">
        <v>600064841</v>
      </c>
      <c r="G42" s="69" t="s">
        <v>311</v>
      </c>
      <c r="H42" s="69" t="s">
        <v>10</v>
      </c>
      <c r="I42" s="69" t="s">
        <v>65</v>
      </c>
      <c r="J42" s="69" t="s">
        <v>115</v>
      </c>
      <c r="K42" s="69" t="s">
        <v>312</v>
      </c>
      <c r="L42" s="132">
        <v>500000</v>
      </c>
      <c r="M42" s="132">
        <f t="shared" si="0"/>
        <v>350000</v>
      </c>
      <c r="N42" s="71" t="s">
        <v>313</v>
      </c>
      <c r="O42" s="71" t="s">
        <v>314</v>
      </c>
      <c r="P42" s="69"/>
      <c r="Q42" s="69" t="s">
        <v>82</v>
      </c>
      <c r="R42" s="69" t="s">
        <v>82</v>
      </c>
      <c r="S42" s="69"/>
      <c r="T42" s="69"/>
      <c r="U42" s="69"/>
      <c r="V42" s="69"/>
      <c r="W42" s="69"/>
      <c r="X42" s="69"/>
      <c r="Y42" s="69" t="s">
        <v>117</v>
      </c>
      <c r="Z42" s="69" t="s">
        <v>69</v>
      </c>
    </row>
    <row r="43" spans="1:26" s="65" customFormat="1" ht="38.25" x14ac:dyDescent="0.2">
      <c r="A43" s="69">
        <v>38</v>
      </c>
      <c r="B43" s="69" t="s">
        <v>112</v>
      </c>
      <c r="C43" s="69" t="s">
        <v>113</v>
      </c>
      <c r="D43" s="69">
        <v>70941912</v>
      </c>
      <c r="E43" s="69">
        <v>114900345</v>
      </c>
      <c r="F43" s="69">
        <v>600064841</v>
      </c>
      <c r="G43" s="69" t="s">
        <v>315</v>
      </c>
      <c r="H43" s="69" t="s">
        <v>10</v>
      </c>
      <c r="I43" s="69" t="s">
        <v>65</v>
      </c>
      <c r="J43" s="69" t="s">
        <v>115</v>
      </c>
      <c r="K43" s="69" t="s">
        <v>316</v>
      </c>
      <c r="L43" s="132">
        <v>500000</v>
      </c>
      <c r="M43" s="132">
        <f t="shared" si="0"/>
        <v>350000</v>
      </c>
      <c r="N43" s="71" t="s">
        <v>317</v>
      </c>
      <c r="O43" s="71" t="s">
        <v>318</v>
      </c>
      <c r="P43" s="69"/>
      <c r="Q43" s="69"/>
      <c r="R43" s="69" t="s">
        <v>82</v>
      </c>
      <c r="S43" s="69"/>
      <c r="T43" s="69"/>
      <c r="U43" s="69"/>
      <c r="V43" s="69"/>
      <c r="W43" s="69"/>
      <c r="X43" s="69"/>
      <c r="Y43" s="69" t="s">
        <v>117</v>
      </c>
      <c r="Z43" s="69" t="s">
        <v>69</v>
      </c>
    </row>
    <row r="44" spans="1:26" s="65" customFormat="1" ht="63.75" x14ac:dyDescent="0.2">
      <c r="A44" s="69">
        <v>39</v>
      </c>
      <c r="B44" s="69" t="s">
        <v>118</v>
      </c>
      <c r="C44" s="69" t="s">
        <v>119</v>
      </c>
      <c r="D44" s="69">
        <v>75000580</v>
      </c>
      <c r="E44" s="69">
        <v>107722470</v>
      </c>
      <c r="F44" s="69">
        <v>650035828</v>
      </c>
      <c r="G44" s="69" t="s">
        <v>319</v>
      </c>
      <c r="H44" s="69" t="s">
        <v>10</v>
      </c>
      <c r="I44" s="69" t="s">
        <v>65</v>
      </c>
      <c r="J44" s="69" t="s">
        <v>121</v>
      </c>
      <c r="K44" s="69" t="s">
        <v>320</v>
      </c>
      <c r="L44" s="132">
        <v>350000</v>
      </c>
      <c r="M44" s="132">
        <f t="shared" si="0"/>
        <v>244999.99999999997</v>
      </c>
      <c r="N44" s="71">
        <v>44562</v>
      </c>
      <c r="O44" s="71">
        <v>46722</v>
      </c>
      <c r="P44" s="69"/>
      <c r="Q44" s="69"/>
      <c r="R44" s="69"/>
      <c r="S44" s="69"/>
      <c r="T44" s="69"/>
      <c r="U44" s="69"/>
      <c r="V44" s="69"/>
      <c r="W44" s="69"/>
      <c r="X44" s="69"/>
      <c r="Y44" s="69" t="s">
        <v>127</v>
      </c>
      <c r="Z44" s="69" t="s">
        <v>69</v>
      </c>
    </row>
    <row r="45" spans="1:26" s="65" customFormat="1" ht="63.75" x14ac:dyDescent="0.2">
      <c r="A45" s="69">
        <v>40</v>
      </c>
      <c r="B45" s="69" t="s">
        <v>118</v>
      </c>
      <c r="C45" s="69" t="s">
        <v>119</v>
      </c>
      <c r="D45" s="69">
        <v>75000580</v>
      </c>
      <c r="E45" s="69">
        <v>107722470</v>
      </c>
      <c r="F45" s="69">
        <v>650035828</v>
      </c>
      <c r="G45" s="69" t="s">
        <v>321</v>
      </c>
      <c r="H45" s="69" t="s">
        <v>10</v>
      </c>
      <c r="I45" s="69" t="s">
        <v>65</v>
      </c>
      <c r="J45" s="69" t="s">
        <v>121</v>
      </c>
      <c r="K45" s="69" t="s">
        <v>322</v>
      </c>
      <c r="L45" s="132">
        <v>200000</v>
      </c>
      <c r="M45" s="132">
        <f t="shared" si="0"/>
        <v>140000</v>
      </c>
      <c r="N45" s="71">
        <v>44562</v>
      </c>
      <c r="O45" s="71">
        <v>45992</v>
      </c>
      <c r="P45" s="69"/>
      <c r="Q45" s="69"/>
      <c r="R45" s="69"/>
      <c r="S45" s="69"/>
      <c r="T45" s="69"/>
      <c r="U45" s="69"/>
      <c r="V45" s="69"/>
      <c r="W45" s="69"/>
      <c r="X45" s="69"/>
      <c r="Y45" s="69" t="s">
        <v>127</v>
      </c>
      <c r="Z45" s="69" t="s">
        <v>69</v>
      </c>
    </row>
    <row r="46" spans="1:26" s="65" customFormat="1" ht="76.5" x14ac:dyDescent="0.2">
      <c r="A46" s="69">
        <v>41</v>
      </c>
      <c r="B46" s="69" t="s">
        <v>118</v>
      </c>
      <c r="C46" s="69" t="s">
        <v>119</v>
      </c>
      <c r="D46" s="69">
        <v>75000580</v>
      </c>
      <c r="E46" s="69">
        <v>107722470</v>
      </c>
      <c r="F46" s="69">
        <v>650035828</v>
      </c>
      <c r="G46" s="69" t="s">
        <v>323</v>
      </c>
      <c r="H46" s="69" t="s">
        <v>10</v>
      </c>
      <c r="I46" s="69" t="s">
        <v>65</v>
      </c>
      <c r="J46" s="69" t="s">
        <v>121</v>
      </c>
      <c r="K46" s="69" t="s">
        <v>324</v>
      </c>
      <c r="L46" s="132">
        <v>3000000</v>
      </c>
      <c r="M46" s="132">
        <f t="shared" si="0"/>
        <v>2100000</v>
      </c>
      <c r="N46" s="71">
        <v>44562</v>
      </c>
      <c r="O46" s="71">
        <v>45992</v>
      </c>
      <c r="P46" s="69"/>
      <c r="Q46" s="69"/>
      <c r="R46" s="69"/>
      <c r="S46" s="69"/>
      <c r="T46" s="69"/>
      <c r="U46" s="69"/>
      <c r="V46" s="69" t="s">
        <v>126</v>
      </c>
      <c r="W46" s="69"/>
      <c r="X46" s="69"/>
      <c r="Y46" s="69" t="s">
        <v>127</v>
      </c>
      <c r="Z46" s="69" t="s">
        <v>69</v>
      </c>
    </row>
    <row r="47" spans="1:26" s="65" customFormat="1" ht="63.75" x14ac:dyDescent="0.2">
      <c r="A47" s="69">
        <v>42</v>
      </c>
      <c r="B47" s="69" t="s">
        <v>118</v>
      </c>
      <c r="C47" s="69" t="s">
        <v>119</v>
      </c>
      <c r="D47" s="69">
        <v>75000580</v>
      </c>
      <c r="E47" s="69">
        <v>107722470</v>
      </c>
      <c r="F47" s="69">
        <v>650035828</v>
      </c>
      <c r="G47" s="69" t="s">
        <v>325</v>
      </c>
      <c r="H47" s="69" t="s">
        <v>10</v>
      </c>
      <c r="I47" s="69" t="s">
        <v>65</v>
      </c>
      <c r="J47" s="69" t="s">
        <v>121</v>
      </c>
      <c r="K47" s="69" t="s">
        <v>326</v>
      </c>
      <c r="L47" s="132">
        <v>100000</v>
      </c>
      <c r="M47" s="132">
        <f t="shared" si="0"/>
        <v>70000</v>
      </c>
      <c r="N47" s="71">
        <v>44562</v>
      </c>
      <c r="O47" s="71">
        <v>45992</v>
      </c>
      <c r="P47" s="69"/>
      <c r="Q47" s="69"/>
      <c r="R47" s="69"/>
      <c r="S47" s="69"/>
      <c r="T47" s="69"/>
      <c r="U47" s="69" t="s">
        <v>327</v>
      </c>
      <c r="V47" s="69"/>
      <c r="W47" s="69"/>
      <c r="X47" s="69"/>
      <c r="Y47" s="69" t="s">
        <v>127</v>
      </c>
      <c r="Z47" s="69" t="s">
        <v>69</v>
      </c>
    </row>
    <row r="48" spans="1:26" s="65" customFormat="1" ht="63.75" x14ac:dyDescent="0.2">
      <c r="A48" s="69">
        <v>43</v>
      </c>
      <c r="B48" s="69" t="s">
        <v>118</v>
      </c>
      <c r="C48" s="69" t="s">
        <v>119</v>
      </c>
      <c r="D48" s="69">
        <v>75000580</v>
      </c>
      <c r="E48" s="69">
        <v>107722470</v>
      </c>
      <c r="F48" s="69">
        <v>650035828</v>
      </c>
      <c r="G48" s="69" t="s">
        <v>328</v>
      </c>
      <c r="H48" s="69" t="s">
        <v>10</v>
      </c>
      <c r="I48" s="69" t="s">
        <v>65</v>
      </c>
      <c r="J48" s="69" t="s">
        <v>121</v>
      </c>
      <c r="K48" s="69" t="s">
        <v>329</v>
      </c>
      <c r="L48" s="132">
        <v>200000</v>
      </c>
      <c r="M48" s="132">
        <f t="shared" si="0"/>
        <v>140000</v>
      </c>
      <c r="N48" s="71">
        <v>44562</v>
      </c>
      <c r="O48" s="71">
        <v>45992</v>
      </c>
      <c r="P48" s="69"/>
      <c r="Q48" s="69"/>
      <c r="R48" s="69"/>
      <c r="S48" s="69"/>
      <c r="T48" s="69"/>
      <c r="U48" s="69"/>
      <c r="V48" s="69" t="s">
        <v>330</v>
      </c>
      <c r="W48" s="69"/>
      <c r="X48" s="69"/>
      <c r="Y48" s="69" t="s">
        <v>127</v>
      </c>
      <c r="Z48" s="69" t="s">
        <v>69</v>
      </c>
    </row>
    <row r="49" spans="1:26" s="65" customFormat="1" ht="63.75" x14ac:dyDescent="0.2">
      <c r="A49" s="69">
        <v>44</v>
      </c>
      <c r="B49" s="69" t="s">
        <v>118</v>
      </c>
      <c r="C49" s="69" t="s">
        <v>119</v>
      </c>
      <c r="D49" s="69">
        <v>75000580</v>
      </c>
      <c r="E49" s="69">
        <v>107722470</v>
      </c>
      <c r="F49" s="69">
        <v>650035828</v>
      </c>
      <c r="G49" s="69" t="s">
        <v>331</v>
      </c>
      <c r="H49" s="69" t="s">
        <v>10</v>
      </c>
      <c r="I49" s="69" t="s">
        <v>65</v>
      </c>
      <c r="J49" s="69" t="s">
        <v>121</v>
      </c>
      <c r="K49" s="69" t="s">
        <v>332</v>
      </c>
      <c r="L49" s="132">
        <v>100000</v>
      </c>
      <c r="M49" s="132">
        <f t="shared" si="0"/>
        <v>70000</v>
      </c>
      <c r="N49" s="71">
        <v>44562</v>
      </c>
      <c r="O49" s="71">
        <v>45627</v>
      </c>
      <c r="P49" s="69"/>
      <c r="Q49" s="69"/>
      <c r="R49" s="69"/>
      <c r="S49" s="69"/>
      <c r="T49" s="69"/>
      <c r="U49" s="69"/>
      <c r="V49" s="69" t="s">
        <v>330</v>
      </c>
      <c r="W49" s="69"/>
      <c r="X49" s="69"/>
      <c r="Y49" s="69" t="s">
        <v>127</v>
      </c>
      <c r="Z49" s="69" t="s">
        <v>69</v>
      </c>
    </row>
    <row r="50" spans="1:26" s="65" customFormat="1" ht="63.75" x14ac:dyDescent="0.2">
      <c r="A50" s="69">
        <v>45</v>
      </c>
      <c r="B50" s="69" t="s">
        <v>118</v>
      </c>
      <c r="C50" s="69" t="s">
        <v>119</v>
      </c>
      <c r="D50" s="69">
        <v>75000580</v>
      </c>
      <c r="E50" s="69">
        <v>107722470</v>
      </c>
      <c r="F50" s="69">
        <v>650035828</v>
      </c>
      <c r="G50" s="69" t="s">
        <v>333</v>
      </c>
      <c r="H50" s="69" t="s">
        <v>10</v>
      </c>
      <c r="I50" s="69" t="s">
        <v>65</v>
      </c>
      <c r="J50" s="69" t="s">
        <v>121</v>
      </c>
      <c r="K50" s="69" t="s">
        <v>334</v>
      </c>
      <c r="L50" s="132">
        <v>200000</v>
      </c>
      <c r="M50" s="132">
        <f t="shared" si="0"/>
        <v>140000</v>
      </c>
      <c r="N50" s="71">
        <v>44562</v>
      </c>
      <c r="O50" s="71">
        <v>45627</v>
      </c>
      <c r="P50" s="69"/>
      <c r="Q50" s="69"/>
      <c r="R50" s="69"/>
      <c r="S50" s="69"/>
      <c r="T50" s="69"/>
      <c r="U50" s="69"/>
      <c r="V50" s="69"/>
      <c r="W50" s="69"/>
      <c r="X50" s="69"/>
      <c r="Y50" s="69" t="s">
        <v>127</v>
      </c>
      <c r="Z50" s="69" t="s">
        <v>69</v>
      </c>
    </row>
    <row r="51" spans="1:26" s="65" customFormat="1" ht="63.75" x14ac:dyDescent="0.2">
      <c r="A51" s="69">
        <v>46</v>
      </c>
      <c r="B51" s="69" t="s">
        <v>118</v>
      </c>
      <c r="C51" s="69" t="s">
        <v>119</v>
      </c>
      <c r="D51" s="69">
        <v>75000580</v>
      </c>
      <c r="E51" s="69">
        <v>107722470</v>
      </c>
      <c r="F51" s="69">
        <v>650035828</v>
      </c>
      <c r="G51" s="69" t="s">
        <v>335</v>
      </c>
      <c r="H51" s="69" t="s">
        <v>10</v>
      </c>
      <c r="I51" s="69" t="s">
        <v>65</v>
      </c>
      <c r="J51" s="69" t="s">
        <v>121</v>
      </c>
      <c r="K51" s="69" t="s">
        <v>336</v>
      </c>
      <c r="L51" s="132">
        <v>750000</v>
      </c>
      <c r="M51" s="132">
        <f t="shared" si="0"/>
        <v>525000</v>
      </c>
      <c r="N51" s="71">
        <v>44562</v>
      </c>
      <c r="O51" s="71">
        <v>45992</v>
      </c>
      <c r="P51" s="69"/>
      <c r="Q51" s="69"/>
      <c r="R51" s="69"/>
      <c r="S51" s="69"/>
      <c r="T51" s="69"/>
      <c r="U51" s="69"/>
      <c r="V51" s="69"/>
      <c r="W51" s="69"/>
      <c r="X51" s="69"/>
      <c r="Y51" s="69" t="s">
        <v>127</v>
      </c>
      <c r="Z51" s="144" t="s">
        <v>69</v>
      </c>
    </row>
    <row r="52" spans="1:26" s="65" customFormat="1" ht="63.75" x14ac:dyDescent="0.2">
      <c r="A52" s="69">
        <v>47</v>
      </c>
      <c r="B52" s="69" t="s">
        <v>118</v>
      </c>
      <c r="C52" s="69" t="s">
        <v>119</v>
      </c>
      <c r="D52" s="69">
        <v>75000580</v>
      </c>
      <c r="E52" s="69">
        <v>107722470</v>
      </c>
      <c r="F52" s="69">
        <v>650035828</v>
      </c>
      <c r="G52" s="69" t="s">
        <v>337</v>
      </c>
      <c r="H52" s="69" t="s">
        <v>10</v>
      </c>
      <c r="I52" s="69" t="s">
        <v>65</v>
      </c>
      <c r="J52" s="69" t="s">
        <v>121</v>
      </c>
      <c r="K52" s="69" t="s">
        <v>338</v>
      </c>
      <c r="L52" s="132">
        <v>350000</v>
      </c>
      <c r="M52" s="132">
        <f t="shared" si="0"/>
        <v>244999.99999999997</v>
      </c>
      <c r="N52" s="71">
        <v>44562</v>
      </c>
      <c r="O52" s="71">
        <v>45992</v>
      </c>
      <c r="P52" s="69"/>
      <c r="Q52" s="69"/>
      <c r="R52" s="69"/>
      <c r="S52" s="69"/>
      <c r="T52" s="69"/>
      <c r="U52" s="69"/>
      <c r="V52" s="69"/>
      <c r="W52" s="69"/>
      <c r="X52" s="69"/>
      <c r="Y52" s="69" t="s">
        <v>127</v>
      </c>
      <c r="Z52" s="144" t="s">
        <v>69</v>
      </c>
    </row>
    <row r="53" spans="1:26" s="65" customFormat="1" ht="63.75" x14ac:dyDescent="0.2">
      <c r="A53" s="69">
        <v>48</v>
      </c>
      <c r="B53" s="69" t="s">
        <v>118</v>
      </c>
      <c r="C53" s="69" t="s">
        <v>119</v>
      </c>
      <c r="D53" s="69">
        <v>75000580</v>
      </c>
      <c r="E53" s="69">
        <v>107722470</v>
      </c>
      <c r="F53" s="69">
        <v>650035828</v>
      </c>
      <c r="G53" s="69" t="s">
        <v>339</v>
      </c>
      <c r="H53" s="69" t="s">
        <v>10</v>
      </c>
      <c r="I53" s="69" t="s">
        <v>65</v>
      </c>
      <c r="J53" s="69" t="s">
        <v>121</v>
      </c>
      <c r="K53" s="69" t="s">
        <v>340</v>
      </c>
      <c r="L53" s="132">
        <v>500000</v>
      </c>
      <c r="M53" s="132">
        <f t="shared" si="0"/>
        <v>350000</v>
      </c>
      <c r="N53" s="71">
        <v>44562</v>
      </c>
      <c r="O53" s="71">
        <v>45992</v>
      </c>
      <c r="P53" s="69"/>
      <c r="Q53" s="69" t="s">
        <v>341</v>
      </c>
      <c r="R53" s="69" t="s">
        <v>342</v>
      </c>
      <c r="S53" s="69"/>
      <c r="T53" s="69"/>
      <c r="U53" s="69" t="s">
        <v>343</v>
      </c>
      <c r="V53" s="69" t="s">
        <v>330</v>
      </c>
      <c r="W53" s="69" t="s">
        <v>327</v>
      </c>
      <c r="X53" s="69"/>
      <c r="Y53" s="69" t="s">
        <v>127</v>
      </c>
      <c r="Z53" s="69" t="s">
        <v>69</v>
      </c>
    </row>
    <row r="54" spans="1:26" s="65" customFormat="1" ht="63.75" x14ac:dyDescent="0.2">
      <c r="A54" s="69">
        <v>49</v>
      </c>
      <c r="B54" s="69" t="s">
        <v>118</v>
      </c>
      <c r="C54" s="69" t="s">
        <v>119</v>
      </c>
      <c r="D54" s="69">
        <v>75000580</v>
      </c>
      <c r="E54" s="69">
        <v>107722470</v>
      </c>
      <c r="F54" s="69">
        <v>650035828</v>
      </c>
      <c r="G54" s="69" t="s">
        <v>344</v>
      </c>
      <c r="H54" s="69" t="s">
        <v>10</v>
      </c>
      <c r="I54" s="69" t="s">
        <v>65</v>
      </c>
      <c r="J54" s="69" t="s">
        <v>121</v>
      </c>
      <c r="K54" s="69" t="s">
        <v>332</v>
      </c>
      <c r="L54" s="132">
        <v>200000</v>
      </c>
      <c r="M54" s="132">
        <f t="shared" si="0"/>
        <v>140000</v>
      </c>
      <c r="N54" s="71">
        <v>44562</v>
      </c>
      <c r="O54" s="71">
        <v>45992</v>
      </c>
      <c r="P54" s="69"/>
      <c r="Q54" s="69"/>
      <c r="R54" s="69"/>
      <c r="S54" s="69"/>
      <c r="T54" s="69"/>
      <c r="U54" s="69"/>
      <c r="V54" s="69"/>
      <c r="W54" s="69" t="s">
        <v>327</v>
      </c>
      <c r="X54" s="69"/>
      <c r="Y54" s="69" t="s">
        <v>127</v>
      </c>
      <c r="Z54" s="144" t="s">
        <v>69</v>
      </c>
    </row>
    <row r="55" spans="1:26" s="65" customFormat="1" ht="63.75" x14ac:dyDescent="0.2">
      <c r="A55" s="69">
        <v>50</v>
      </c>
      <c r="B55" s="69" t="s">
        <v>118</v>
      </c>
      <c r="C55" s="69" t="s">
        <v>119</v>
      </c>
      <c r="D55" s="69">
        <v>75000580</v>
      </c>
      <c r="E55" s="69">
        <v>107722470</v>
      </c>
      <c r="F55" s="69">
        <v>650035828</v>
      </c>
      <c r="G55" s="69" t="s">
        <v>517</v>
      </c>
      <c r="H55" s="69" t="s">
        <v>10</v>
      </c>
      <c r="I55" s="69" t="s">
        <v>65</v>
      </c>
      <c r="J55" s="69" t="s">
        <v>121</v>
      </c>
      <c r="K55" s="69" t="s">
        <v>345</v>
      </c>
      <c r="L55" s="132">
        <v>350000</v>
      </c>
      <c r="M55" s="132">
        <f t="shared" si="0"/>
        <v>244999.99999999997</v>
      </c>
      <c r="N55" s="71">
        <v>44562</v>
      </c>
      <c r="O55" s="71">
        <v>45992</v>
      </c>
      <c r="P55" s="69"/>
      <c r="Q55" s="69"/>
      <c r="R55" s="69"/>
      <c r="S55" s="69" t="s">
        <v>341</v>
      </c>
      <c r="T55" s="69"/>
      <c r="U55" s="69"/>
      <c r="V55" s="69"/>
      <c r="W55" s="69"/>
      <c r="X55" s="69"/>
      <c r="Y55" s="69" t="s">
        <v>127</v>
      </c>
      <c r="Z55" s="69" t="s">
        <v>69</v>
      </c>
    </row>
    <row r="56" spans="1:26" s="65" customFormat="1" ht="63.75" x14ac:dyDescent="0.2">
      <c r="A56" s="69">
        <v>51</v>
      </c>
      <c r="B56" s="69" t="s">
        <v>118</v>
      </c>
      <c r="C56" s="69" t="s">
        <v>119</v>
      </c>
      <c r="D56" s="69">
        <v>75000580</v>
      </c>
      <c r="E56" s="69">
        <v>107722470</v>
      </c>
      <c r="F56" s="69">
        <v>650035828</v>
      </c>
      <c r="G56" s="69" t="s">
        <v>346</v>
      </c>
      <c r="H56" s="69" t="s">
        <v>10</v>
      </c>
      <c r="I56" s="69" t="s">
        <v>65</v>
      </c>
      <c r="J56" s="69" t="s">
        <v>121</v>
      </c>
      <c r="K56" s="69" t="s">
        <v>347</v>
      </c>
      <c r="L56" s="132">
        <v>50000</v>
      </c>
      <c r="M56" s="132">
        <f t="shared" si="0"/>
        <v>35000</v>
      </c>
      <c r="N56" s="71">
        <v>44562</v>
      </c>
      <c r="O56" s="71">
        <v>45261</v>
      </c>
      <c r="P56" s="69"/>
      <c r="Q56" s="69"/>
      <c r="R56" s="69"/>
      <c r="S56" s="69"/>
      <c r="T56" s="69"/>
      <c r="U56" s="69"/>
      <c r="V56" s="69"/>
      <c r="W56" s="69" t="s">
        <v>126</v>
      </c>
      <c r="X56" s="69"/>
      <c r="Y56" s="69" t="s">
        <v>127</v>
      </c>
      <c r="Z56" s="144" t="s">
        <v>69</v>
      </c>
    </row>
    <row r="57" spans="1:26" s="65" customFormat="1" ht="63.75" x14ac:dyDescent="0.2">
      <c r="A57" s="69">
        <v>52</v>
      </c>
      <c r="B57" s="69" t="s">
        <v>118</v>
      </c>
      <c r="C57" s="69" t="s">
        <v>119</v>
      </c>
      <c r="D57" s="69">
        <v>75000580</v>
      </c>
      <c r="E57" s="69">
        <v>107722470</v>
      </c>
      <c r="F57" s="69">
        <v>650035828</v>
      </c>
      <c r="G57" s="69" t="s">
        <v>348</v>
      </c>
      <c r="H57" s="69" t="s">
        <v>10</v>
      </c>
      <c r="I57" s="69" t="s">
        <v>65</v>
      </c>
      <c r="J57" s="69" t="s">
        <v>121</v>
      </c>
      <c r="K57" s="69" t="s">
        <v>349</v>
      </c>
      <c r="L57" s="132">
        <v>100000</v>
      </c>
      <c r="M57" s="132">
        <f t="shared" si="0"/>
        <v>70000</v>
      </c>
      <c r="N57" s="71">
        <v>44562</v>
      </c>
      <c r="O57" s="71">
        <v>45992</v>
      </c>
      <c r="P57" s="69"/>
      <c r="Q57" s="69"/>
      <c r="R57" s="69"/>
      <c r="S57" s="69"/>
      <c r="T57" s="69"/>
      <c r="U57" s="69"/>
      <c r="V57" s="69"/>
      <c r="W57" s="69" t="s">
        <v>126</v>
      </c>
      <c r="X57" s="69"/>
      <c r="Y57" s="69" t="s">
        <v>127</v>
      </c>
      <c r="Z57" s="69" t="s">
        <v>69</v>
      </c>
    </row>
    <row r="58" spans="1:26" s="65" customFormat="1" ht="63.75" x14ac:dyDescent="0.2">
      <c r="A58" s="69">
        <v>53</v>
      </c>
      <c r="B58" s="69" t="s">
        <v>118</v>
      </c>
      <c r="C58" s="69" t="s">
        <v>119</v>
      </c>
      <c r="D58" s="69">
        <v>75000580</v>
      </c>
      <c r="E58" s="69">
        <v>107722470</v>
      </c>
      <c r="F58" s="69">
        <v>650035828</v>
      </c>
      <c r="G58" s="69" t="s">
        <v>350</v>
      </c>
      <c r="H58" s="69" t="s">
        <v>10</v>
      </c>
      <c r="I58" s="69" t="s">
        <v>65</v>
      </c>
      <c r="J58" s="69" t="s">
        <v>121</v>
      </c>
      <c r="K58" s="69" t="s">
        <v>351</v>
      </c>
      <c r="L58" s="132">
        <v>150000</v>
      </c>
      <c r="M58" s="132">
        <f t="shared" si="0"/>
        <v>105000</v>
      </c>
      <c r="N58" s="71">
        <v>44562</v>
      </c>
      <c r="O58" s="71">
        <v>45992</v>
      </c>
      <c r="P58" s="69"/>
      <c r="Q58" s="69"/>
      <c r="R58" s="69"/>
      <c r="S58" s="69"/>
      <c r="T58" s="69"/>
      <c r="U58" s="69"/>
      <c r="V58" s="69"/>
      <c r="W58" s="69"/>
      <c r="X58" s="69"/>
      <c r="Y58" s="69" t="s">
        <v>127</v>
      </c>
      <c r="Z58" s="144" t="s">
        <v>69</v>
      </c>
    </row>
    <row r="59" spans="1:26" s="65" customFormat="1" ht="63.75" x14ac:dyDescent="0.2">
      <c r="A59" s="69">
        <v>54</v>
      </c>
      <c r="B59" s="69" t="s">
        <v>118</v>
      </c>
      <c r="C59" s="69" t="s">
        <v>119</v>
      </c>
      <c r="D59" s="69">
        <v>75000580</v>
      </c>
      <c r="E59" s="69">
        <v>107722470</v>
      </c>
      <c r="F59" s="69">
        <v>650035828</v>
      </c>
      <c r="G59" s="69" t="s">
        <v>352</v>
      </c>
      <c r="H59" s="69" t="s">
        <v>10</v>
      </c>
      <c r="I59" s="69" t="s">
        <v>65</v>
      </c>
      <c r="J59" s="69" t="s">
        <v>121</v>
      </c>
      <c r="K59" s="69" t="s">
        <v>353</v>
      </c>
      <c r="L59" s="132">
        <v>5500000</v>
      </c>
      <c r="M59" s="132">
        <f t="shared" si="0"/>
        <v>3849999.9999999995</v>
      </c>
      <c r="N59" s="71">
        <v>44562</v>
      </c>
      <c r="O59" s="71">
        <v>46722</v>
      </c>
      <c r="P59" s="69"/>
      <c r="Q59" s="69"/>
      <c r="R59" s="69"/>
      <c r="S59" s="69"/>
      <c r="T59" s="69"/>
      <c r="U59" s="69"/>
      <c r="V59" s="69"/>
      <c r="W59" s="69"/>
      <c r="X59" s="69"/>
      <c r="Y59" s="69" t="s">
        <v>127</v>
      </c>
      <c r="Z59" s="69" t="s">
        <v>69</v>
      </c>
    </row>
    <row r="60" spans="1:26" s="65" customFormat="1" ht="63.75" x14ac:dyDescent="0.2">
      <c r="A60" s="69">
        <v>55</v>
      </c>
      <c r="B60" s="73" t="s">
        <v>354</v>
      </c>
      <c r="C60" s="73" t="s">
        <v>355</v>
      </c>
      <c r="D60" s="73">
        <v>5981883</v>
      </c>
      <c r="E60" s="73">
        <v>181087049</v>
      </c>
      <c r="F60" s="73">
        <v>691010579</v>
      </c>
      <c r="G60" s="73" t="s">
        <v>508</v>
      </c>
      <c r="H60" s="73" t="s">
        <v>10</v>
      </c>
      <c r="I60" s="73" t="s">
        <v>65</v>
      </c>
      <c r="J60" s="73" t="s">
        <v>356</v>
      </c>
      <c r="K60" s="73" t="s">
        <v>509</v>
      </c>
      <c r="L60" s="193">
        <v>1500000</v>
      </c>
      <c r="M60" s="132">
        <f t="shared" si="0"/>
        <v>1050000</v>
      </c>
      <c r="N60" s="74">
        <v>44927</v>
      </c>
      <c r="O60" s="74">
        <v>45505</v>
      </c>
      <c r="P60" s="73"/>
      <c r="Q60" s="73" t="s">
        <v>82</v>
      </c>
      <c r="R60" s="73" t="s">
        <v>82</v>
      </c>
      <c r="S60" s="73"/>
      <c r="T60" s="73"/>
      <c r="U60" s="73"/>
      <c r="V60" s="73"/>
      <c r="W60" s="73" t="s">
        <v>82</v>
      </c>
      <c r="X60" s="73"/>
      <c r="Y60" s="73" t="s">
        <v>510</v>
      </c>
      <c r="Z60" s="73" t="s">
        <v>69</v>
      </c>
    </row>
    <row r="61" spans="1:26" s="65" customFormat="1" ht="12.75" hidden="1" x14ac:dyDescent="0.2">
      <c r="A61" s="69">
        <v>56</v>
      </c>
      <c r="B61" s="69"/>
      <c r="C61" s="69"/>
      <c r="D61" s="69"/>
      <c r="E61" s="69"/>
      <c r="F61" s="69"/>
      <c r="G61" s="69"/>
      <c r="H61" s="69"/>
      <c r="I61" s="69"/>
      <c r="J61" s="69"/>
      <c r="K61" s="69"/>
      <c r="L61" s="132"/>
      <c r="M61" s="132">
        <f t="shared" si="0"/>
        <v>0</v>
      </c>
      <c r="N61" s="71"/>
      <c r="O61" s="71"/>
      <c r="P61" s="69"/>
      <c r="Q61" s="69"/>
      <c r="R61" s="69"/>
      <c r="S61" s="69"/>
      <c r="T61" s="69"/>
      <c r="U61" s="69"/>
      <c r="V61" s="69"/>
      <c r="W61" s="69"/>
      <c r="X61" s="69"/>
      <c r="Y61" s="69"/>
      <c r="Z61" s="69"/>
    </row>
    <row r="62" spans="1:26" s="65" customFormat="1" ht="12.75" hidden="1" x14ac:dyDescent="0.2">
      <c r="A62" s="69">
        <v>57</v>
      </c>
      <c r="B62" s="69"/>
      <c r="C62" s="69"/>
      <c r="D62" s="69"/>
      <c r="E62" s="69"/>
      <c r="F62" s="69"/>
      <c r="G62" s="69"/>
      <c r="H62" s="69"/>
      <c r="I62" s="69"/>
      <c r="J62" s="69"/>
      <c r="K62" s="69"/>
      <c r="L62" s="132"/>
      <c r="M62" s="132">
        <f t="shared" si="0"/>
        <v>0</v>
      </c>
      <c r="N62" s="71"/>
      <c r="O62" s="71"/>
      <c r="P62" s="69"/>
      <c r="Q62" s="69"/>
      <c r="R62" s="69"/>
      <c r="S62" s="69"/>
      <c r="T62" s="69"/>
      <c r="U62" s="69"/>
      <c r="V62" s="69"/>
      <c r="W62" s="69"/>
      <c r="X62" s="69"/>
      <c r="Y62" s="69"/>
      <c r="Z62" s="69"/>
    </row>
    <row r="63" spans="1:26" s="65" customFormat="1" ht="12.75" hidden="1" x14ac:dyDescent="0.2">
      <c r="A63" s="69">
        <v>58</v>
      </c>
      <c r="B63" s="69"/>
      <c r="C63" s="69"/>
      <c r="D63" s="69"/>
      <c r="E63" s="69"/>
      <c r="F63" s="69"/>
      <c r="G63" s="69"/>
      <c r="H63" s="69"/>
      <c r="I63" s="69"/>
      <c r="J63" s="69"/>
      <c r="K63" s="69"/>
      <c r="L63" s="132"/>
      <c r="M63" s="132">
        <f t="shared" si="0"/>
        <v>0</v>
      </c>
      <c r="N63" s="71"/>
      <c r="O63" s="71"/>
      <c r="P63" s="69"/>
      <c r="Q63" s="69"/>
      <c r="R63" s="69"/>
      <c r="S63" s="69"/>
      <c r="T63" s="69"/>
      <c r="U63" s="69"/>
      <c r="V63" s="69"/>
      <c r="W63" s="69"/>
      <c r="X63" s="69"/>
      <c r="Y63" s="69"/>
      <c r="Z63" s="69"/>
    </row>
    <row r="64" spans="1:26" s="65" customFormat="1" ht="102" x14ac:dyDescent="0.2">
      <c r="A64" s="69">
        <v>56</v>
      </c>
      <c r="B64" s="69" t="s">
        <v>357</v>
      </c>
      <c r="C64" s="69" t="s">
        <v>132</v>
      </c>
      <c r="D64" s="69">
        <v>7922434</v>
      </c>
      <c r="E64" s="69">
        <v>181104202</v>
      </c>
      <c r="F64" s="69">
        <v>691013268</v>
      </c>
      <c r="G64" s="69" t="s">
        <v>358</v>
      </c>
      <c r="H64" s="69" t="s">
        <v>10</v>
      </c>
      <c r="I64" s="69" t="s">
        <v>65</v>
      </c>
      <c r="J64" s="69" t="s">
        <v>65</v>
      </c>
      <c r="K64" s="69" t="s">
        <v>358</v>
      </c>
      <c r="L64" s="132">
        <v>2200000</v>
      </c>
      <c r="M64" s="132">
        <f t="shared" si="0"/>
        <v>1540000</v>
      </c>
      <c r="N64" s="70" t="s">
        <v>519</v>
      </c>
      <c r="O64" s="70" t="s">
        <v>153</v>
      </c>
      <c r="P64" s="69"/>
      <c r="Q64" s="69"/>
      <c r="R64" s="69"/>
      <c r="S64" s="69"/>
      <c r="T64" s="69" t="s">
        <v>82</v>
      </c>
      <c r="U64" s="69"/>
      <c r="V64" s="69"/>
      <c r="W64" s="69"/>
      <c r="X64" s="69"/>
      <c r="Y64" s="69" t="s">
        <v>146</v>
      </c>
      <c r="Z64" s="69" t="s">
        <v>69</v>
      </c>
    </row>
    <row r="65" spans="1:26" s="65" customFormat="1" ht="102" x14ac:dyDescent="0.2">
      <c r="A65" s="69">
        <v>57</v>
      </c>
      <c r="B65" s="69" t="s">
        <v>357</v>
      </c>
      <c r="C65" s="69" t="s">
        <v>132</v>
      </c>
      <c r="D65" s="69">
        <v>7922434</v>
      </c>
      <c r="E65" s="69">
        <v>181104202</v>
      </c>
      <c r="F65" s="69">
        <v>691013268</v>
      </c>
      <c r="G65" s="69" t="s">
        <v>359</v>
      </c>
      <c r="H65" s="69" t="s">
        <v>10</v>
      </c>
      <c r="I65" s="69" t="s">
        <v>65</v>
      </c>
      <c r="J65" s="69" t="s">
        <v>65</v>
      </c>
      <c r="K65" s="69" t="s">
        <v>359</v>
      </c>
      <c r="L65" s="132">
        <v>100000</v>
      </c>
      <c r="M65" s="132">
        <f t="shared" si="0"/>
        <v>70000</v>
      </c>
      <c r="N65" s="70" t="s">
        <v>519</v>
      </c>
      <c r="O65" s="70" t="s">
        <v>153</v>
      </c>
      <c r="P65" s="69"/>
      <c r="Q65" s="69"/>
      <c r="R65" s="69"/>
      <c r="S65" s="69"/>
      <c r="T65" s="69" t="s">
        <v>82</v>
      </c>
      <c r="U65" s="69"/>
      <c r="V65" s="69"/>
      <c r="W65" s="69"/>
      <c r="X65" s="69"/>
      <c r="Y65" s="69" t="s">
        <v>146</v>
      </c>
      <c r="Z65" s="69" t="s">
        <v>69</v>
      </c>
    </row>
    <row r="66" spans="1:26" s="65" customFormat="1" ht="102" x14ac:dyDescent="0.2">
      <c r="A66" s="69">
        <v>58</v>
      </c>
      <c r="B66" s="69" t="s">
        <v>357</v>
      </c>
      <c r="C66" s="69" t="s">
        <v>132</v>
      </c>
      <c r="D66" s="69">
        <v>7922434</v>
      </c>
      <c r="E66" s="69">
        <v>181104202</v>
      </c>
      <c r="F66" s="69">
        <v>691013268</v>
      </c>
      <c r="G66" s="69" t="s">
        <v>360</v>
      </c>
      <c r="H66" s="69" t="s">
        <v>10</v>
      </c>
      <c r="I66" s="69" t="s">
        <v>65</v>
      </c>
      <c r="J66" s="69" t="s">
        <v>65</v>
      </c>
      <c r="K66" s="69" t="s">
        <v>360</v>
      </c>
      <c r="L66" s="132">
        <v>1000000</v>
      </c>
      <c r="M66" s="132">
        <f t="shared" si="0"/>
        <v>700000</v>
      </c>
      <c r="N66" s="70" t="s">
        <v>519</v>
      </c>
      <c r="O66" s="70" t="s">
        <v>153</v>
      </c>
      <c r="P66" s="69"/>
      <c r="Q66" s="69" t="s">
        <v>82</v>
      </c>
      <c r="R66" s="69"/>
      <c r="S66" s="69"/>
      <c r="T66" s="69"/>
      <c r="U66" s="69"/>
      <c r="V66" s="69"/>
      <c r="W66" s="69"/>
      <c r="X66" s="69"/>
      <c r="Y66" s="69" t="s">
        <v>69</v>
      </c>
      <c r="Z66" s="69" t="s">
        <v>69</v>
      </c>
    </row>
    <row r="67" spans="1:26" s="65" customFormat="1" ht="102" x14ac:dyDescent="0.2">
      <c r="A67" s="69">
        <v>59</v>
      </c>
      <c r="B67" s="69" t="s">
        <v>357</v>
      </c>
      <c r="C67" s="69" t="s">
        <v>132</v>
      </c>
      <c r="D67" s="69">
        <v>7922434</v>
      </c>
      <c r="E67" s="69">
        <v>181104202</v>
      </c>
      <c r="F67" s="69">
        <v>691013268</v>
      </c>
      <c r="G67" s="69" t="s">
        <v>361</v>
      </c>
      <c r="H67" s="69" t="s">
        <v>10</v>
      </c>
      <c r="I67" s="69" t="s">
        <v>65</v>
      </c>
      <c r="J67" s="69" t="s">
        <v>65</v>
      </c>
      <c r="K67" s="69" t="s">
        <v>361</v>
      </c>
      <c r="L67" s="132">
        <v>800000</v>
      </c>
      <c r="M67" s="132">
        <f t="shared" si="0"/>
        <v>560000</v>
      </c>
      <c r="N67" s="70" t="s">
        <v>519</v>
      </c>
      <c r="O67" s="70" t="s">
        <v>153</v>
      </c>
      <c r="P67" s="69"/>
      <c r="Q67" s="69"/>
      <c r="R67" s="69"/>
      <c r="S67" s="69" t="s">
        <v>82</v>
      </c>
      <c r="T67" s="69"/>
      <c r="U67" s="69"/>
      <c r="V67" s="69"/>
      <c r="W67" s="69"/>
      <c r="X67" s="69"/>
      <c r="Y67" s="69" t="s">
        <v>69</v>
      </c>
      <c r="Z67" s="69" t="s">
        <v>69</v>
      </c>
    </row>
    <row r="68" spans="1:26" s="65" customFormat="1" ht="102" x14ac:dyDescent="0.2">
      <c r="A68" s="69">
        <v>60</v>
      </c>
      <c r="B68" s="69" t="s">
        <v>357</v>
      </c>
      <c r="C68" s="69" t="s">
        <v>132</v>
      </c>
      <c r="D68" s="69">
        <v>7922434</v>
      </c>
      <c r="E68" s="69">
        <v>181104202</v>
      </c>
      <c r="F68" s="69">
        <v>691013268</v>
      </c>
      <c r="G68" s="69" t="s">
        <v>362</v>
      </c>
      <c r="H68" s="69" t="s">
        <v>10</v>
      </c>
      <c r="I68" s="69" t="s">
        <v>65</v>
      </c>
      <c r="J68" s="69" t="s">
        <v>65</v>
      </c>
      <c r="K68" s="69" t="s">
        <v>362</v>
      </c>
      <c r="L68" s="132">
        <v>800000</v>
      </c>
      <c r="M68" s="132">
        <f t="shared" si="0"/>
        <v>560000</v>
      </c>
      <c r="N68" s="70" t="s">
        <v>519</v>
      </c>
      <c r="O68" s="70" t="s">
        <v>153</v>
      </c>
      <c r="P68" s="69" t="s">
        <v>82</v>
      </c>
      <c r="Q68" s="69"/>
      <c r="R68" s="69"/>
      <c r="S68" s="69"/>
      <c r="T68" s="69"/>
      <c r="U68" s="69"/>
      <c r="V68" s="69"/>
      <c r="W68" s="69"/>
      <c r="X68" s="69"/>
      <c r="Y68" s="69" t="s">
        <v>69</v>
      </c>
      <c r="Z68" s="69" t="s">
        <v>69</v>
      </c>
    </row>
    <row r="69" spans="1:26" s="65" customFormat="1" ht="102" x14ac:dyDescent="0.2">
      <c r="A69" s="69">
        <v>61</v>
      </c>
      <c r="B69" s="69" t="s">
        <v>357</v>
      </c>
      <c r="C69" s="69" t="s">
        <v>132</v>
      </c>
      <c r="D69" s="69">
        <v>7922434</v>
      </c>
      <c r="E69" s="69">
        <v>181104202</v>
      </c>
      <c r="F69" s="69">
        <v>691013268</v>
      </c>
      <c r="G69" s="69" t="s">
        <v>363</v>
      </c>
      <c r="H69" s="69" t="s">
        <v>10</v>
      </c>
      <c r="I69" s="69" t="s">
        <v>65</v>
      </c>
      <c r="J69" s="69" t="s">
        <v>65</v>
      </c>
      <c r="K69" s="69" t="s">
        <v>363</v>
      </c>
      <c r="L69" s="132">
        <v>400000</v>
      </c>
      <c r="M69" s="132">
        <f t="shared" si="0"/>
        <v>280000</v>
      </c>
      <c r="N69" s="70" t="s">
        <v>519</v>
      </c>
      <c r="O69" s="70" t="s">
        <v>153</v>
      </c>
      <c r="P69" s="69"/>
      <c r="Q69" s="69"/>
      <c r="R69" s="69"/>
      <c r="S69" s="69"/>
      <c r="T69" s="69" t="s">
        <v>82</v>
      </c>
      <c r="U69" s="69"/>
      <c r="V69" s="69"/>
      <c r="W69" s="69"/>
      <c r="X69" s="69"/>
      <c r="Y69" s="69" t="s">
        <v>69</v>
      </c>
      <c r="Z69" s="69" t="s">
        <v>69</v>
      </c>
    </row>
    <row r="70" spans="1:26" s="65" customFormat="1" ht="102" x14ac:dyDescent="0.2">
      <c r="A70" s="69">
        <v>62</v>
      </c>
      <c r="B70" s="69" t="s">
        <v>357</v>
      </c>
      <c r="C70" s="69" t="s">
        <v>132</v>
      </c>
      <c r="D70" s="69">
        <v>7922434</v>
      </c>
      <c r="E70" s="69">
        <v>181104202</v>
      </c>
      <c r="F70" s="69">
        <v>691013268</v>
      </c>
      <c r="G70" s="69" t="s">
        <v>135</v>
      </c>
      <c r="H70" s="69" t="s">
        <v>10</v>
      </c>
      <c r="I70" s="69" t="s">
        <v>65</v>
      </c>
      <c r="J70" s="69" t="s">
        <v>65</v>
      </c>
      <c r="K70" s="69" t="s">
        <v>135</v>
      </c>
      <c r="L70" s="132">
        <v>800000</v>
      </c>
      <c r="M70" s="132">
        <f t="shared" si="0"/>
        <v>560000</v>
      </c>
      <c r="N70" s="70" t="s">
        <v>519</v>
      </c>
      <c r="O70" s="70" t="s">
        <v>153</v>
      </c>
      <c r="P70" s="69"/>
      <c r="Q70" s="69"/>
      <c r="R70" s="69"/>
      <c r="S70" s="69"/>
      <c r="T70" s="69" t="s">
        <v>82</v>
      </c>
      <c r="U70" s="69"/>
      <c r="V70" s="69"/>
      <c r="W70" s="69"/>
      <c r="X70" s="69"/>
      <c r="Y70" s="69" t="s">
        <v>69</v>
      </c>
      <c r="Z70" s="69" t="s">
        <v>69</v>
      </c>
    </row>
    <row r="71" spans="1:26" s="65" customFormat="1" ht="102" x14ac:dyDescent="0.2">
      <c r="A71" s="69">
        <v>63</v>
      </c>
      <c r="B71" s="69" t="s">
        <v>357</v>
      </c>
      <c r="C71" s="69" t="s">
        <v>132</v>
      </c>
      <c r="D71" s="69">
        <v>7922434</v>
      </c>
      <c r="E71" s="69">
        <v>181104202</v>
      </c>
      <c r="F71" s="69">
        <v>691013268</v>
      </c>
      <c r="G71" s="69" t="s">
        <v>136</v>
      </c>
      <c r="H71" s="69" t="s">
        <v>10</v>
      </c>
      <c r="I71" s="69" t="s">
        <v>65</v>
      </c>
      <c r="J71" s="69" t="s">
        <v>65</v>
      </c>
      <c r="K71" s="69" t="s">
        <v>136</v>
      </c>
      <c r="L71" s="132">
        <v>800000</v>
      </c>
      <c r="M71" s="132">
        <f t="shared" ref="M71:M110" si="1">L71*0.7</f>
        <v>560000</v>
      </c>
      <c r="N71" s="70" t="s">
        <v>519</v>
      </c>
      <c r="O71" s="70" t="s">
        <v>153</v>
      </c>
      <c r="P71" s="69"/>
      <c r="Q71" s="69"/>
      <c r="R71" s="69"/>
      <c r="S71" s="69"/>
      <c r="T71" s="69"/>
      <c r="U71" s="69"/>
      <c r="V71" s="69"/>
      <c r="W71" s="69"/>
      <c r="X71" s="69"/>
      <c r="Y71" s="69" t="s">
        <v>69</v>
      </c>
      <c r="Z71" s="69" t="s">
        <v>69</v>
      </c>
    </row>
    <row r="72" spans="1:26" s="65" customFormat="1" ht="102" x14ac:dyDescent="0.2">
      <c r="A72" s="69">
        <v>64</v>
      </c>
      <c r="B72" s="69" t="s">
        <v>357</v>
      </c>
      <c r="C72" s="69" t="s">
        <v>132</v>
      </c>
      <c r="D72" s="69">
        <v>7922434</v>
      </c>
      <c r="E72" s="69">
        <v>181104202</v>
      </c>
      <c r="F72" s="69">
        <v>691013268</v>
      </c>
      <c r="G72" s="69" t="s">
        <v>364</v>
      </c>
      <c r="H72" s="69" t="s">
        <v>10</v>
      </c>
      <c r="I72" s="69" t="s">
        <v>65</v>
      </c>
      <c r="J72" s="69" t="s">
        <v>65</v>
      </c>
      <c r="K72" s="69" t="s">
        <v>364</v>
      </c>
      <c r="L72" s="132">
        <v>250000</v>
      </c>
      <c r="M72" s="132">
        <f t="shared" si="1"/>
        <v>175000</v>
      </c>
      <c r="N72" s="70" t="s">
        <v>519</v>
      </c>
      <c r="O72" s="70" t="s">
        <v>153</v>
      </c>
      <c r="P72" s="69"/>
      <c r="Q72" s="69" t="s">
        <v>82</v>
      </c>
      <c r="R72" s="69"/>
      <c r="S72" s="69"/>
      <c r="T72" s="69"/>
      <c r="U72" s="69"/>
      <c r="V72" s="69"/>
      <c r="W72" s="69"/>
      <c r="X72" s="69"/>
      <c r="Y72" s="69" t="s">
        <v>69</v>
      </c>
      <c r="Z72" s="69" t="s">
        <v>69</v>
      </c>
    </row>
    <row r="73" spans="1:26" s="65" customFormat="1" ht="102" x14ac:dyDescent="0.2">
      <c r="A73" s="69">
        <v>65</v>
      </c>
      <c r="B73" s="69" t="s">
        <v>357</v>
      </c>
      <c r="C73" s="69" t="s">
        <v>132</v>
      </c>
      <c r="D73" s="69">
        <v>7922434</v>
      </c>
      <c r="E73" s="69">
        <v>181104202</v>
      </c>
      <c r="F73" s="69">
        <v>691013268</v>
      </c>
      <c r="G73" s="69" t="s">
        <v>365</v>
      </c>
      <c r="H73" s="69" t="s">
        <v>10</v>
      </c>
      <c r="I73" s="69" t="s">
        <v>65</v>
      </c>
      <c r="J73" s="69" t="s">
        <v>65</v>
      </c>
      <c r="K73" s="69" t="s">
        <v>365</v>
      </c>
      <c r="L73" s="132">
        <v>1500000</v>
      </c>
      <c r="M73" s="132">
        <f t="shared" si="1"/>
        <v>1050000</v>
      </c>
      <c r="N73" s="70" t="s">
        <v>519</v>
      </c>
      <c r="O73" s="70" t="s">
        <v>153</v>
      </c>
      <c r="P73" s="69"/>
      <c r="Q73" s="69"/>
      <c r="R73" s="69"/>
      <c r="S73" s="69"/>
      <c r="T73" s="69"/>
      <c r="U73" s="69"/>
      <c r="V73" s="69"/>
      <c r="W73" s="69"/>
      <c r="X73" s="69"/>
      <c r="Y73" s="69" t="s">
        <v>69</v>
      </c>
      <c r="Z73" s="69" t="s">
        <v>69</v>
      </c>
    </row>
    <row r="74" spans="1:26" s="65" customFormat="1" ht="102" x14ac:dyDescent="0.2">
      <c r="A74" s="69">
        <v>66</v>
      </c>
      <c r="B74" s="69" t="s">
        <v>357</v>
      </c>
      <c r="C74" s="69" t="s">
        <v>132</v>
      </c>
      <c r="D74" s="69">
        <v>7922434</v>
      </c>
      <c r="E74" s="69">
        <v>181104202</v>
      </c>
      <c r="F74" s="69">
        <v>691013268</v>
      </c>
      <c r="G74" s="69" t="s">
        <v>366</v>
      </c>
      <c r="H74" s="69" t="s">
        <v>10</v>
      </c>
      <c r="I74" s="69" t="s">
        <v>65</v>
      </c>
      <c r="J74" s="69" t="s">
        <v>65</v>
      </c>
      <c r="K74" s="69" t="s">
        <v>366</v>
      </c>
      <c r="L74" s="132">
        <v>800000</v>
      </c>
      <c r="M74" s="132">
        <f t="shared" si="1"/>
        <v>560000</v>
      </c>
      <c r="N74" s="70" t="s">
        <v>519</v>
      </c>
      <c r="O74" s="70" t="s">
        <v>520</v>
      </c>
      <c r="P74" s="69"/>
      <c r="Q74" s="69"/>
      <c r="R74" s="69"/>
      <c r="S74" s="69"/>
      <c r="T74" s="69" t="s">
        <v>82</v>
      </c>
      <c r="U74" s="69"/>
      <c r="V74" s="69"/>
      <c r="W74" s="69"/>
      <c r="X74" s="69"/>
      <c r="Y74" s="69" t="s">
        <v>69</v>
      </c>
      <c r="Z74" s="69" t="s">
        <v>69</v>
      </c>
    </row>
    <row r="75" spans="1:26" s="65" customFormat="1" ht="102" x14ac:dyDescent="0.2">
      <c r="A75" s="69">
        <v>67</v>
      </c>
      <c r="B75" s="69" t="s">
        <v>357</v>
      </c>
      <c r="C75" s="69" t="s">
        <v>132</v>
      </c>
      <c r="D75" s="69">
        <v>7922434</v>
      </c>
      <c r="E75" s="69">
        <v>181104202</v>
      </c>
      <c r="F75" s="69">
        <v>691013268</v>
      </c>
      <c r="G75" s="69" t="s">
        <v>367</v>
      </c>
      <c r="H75" s="69" t="s">
        <v>10</v>
      </c>
      <c r="I75" s="69" t="s">
        <v>65</v>
      </c>
      <c r="J75" s="69" t="s">
        <v>65</v>
      </c>
      <c r="K75" s="69" t="s">
        <v>367</v>
      </c>
      <c r="L75" s="132">
        <v>600000</v>
      </c>
      <c r="M75" s="132">
        <f t="shared" si="1"/>
        <v>420000</v>
      </c>
      <c r="N75" s="70" t="s">
        <v>519</v>
      </c>
      <c r="O75" s="70" t="s">
        <v>153</v>
      </c>
      <c r="P75" s="69"/>
      <c r="Q75" s="69"/>
      <c r="R75" s="69"/>
      <c r="S75" s="69"/>
      <c r="T75" s="69" t="s">
        <v>82</v>
      </c>
      <c r="U75" s="69"/>
      <c r="V75" s="69"/>
      <c r="W75" s="69"/>
      <c r="X75" s="69"/>
      <c r="Y75" s="69" t="s">
        <v>69</v>
      </c>
      <c r="Z75" s="69" t="s">
        <v>69</v>
      </c>
    </row>
    <row r="76" spans="1:26" s="65" customFormat="1" ht="102" x14ac:dyDescent="0.2">
      <c r="A76" s="69">
        <v>68</v>
      </c>
      <c r="B76" s="69" t="s">
        <v>357</v>
      </c>
      <c r="C76" s="69" t="s">
        <v>132</v>
      </c>
      <c r="D76" s="69">
        <v>7922434</v>
      </c>
      <c r="E76" s="69">
        <v>181104202</v>
      </c>
      <c r="F76" s="69">
        <v>691013268</v>
      </c>
      <c r="G76" s="69" t="s">
        <v>368</v>
      </c>
      <c r="H76" s="69" t="s">
        <v>10</v>
      </c>
      <c r="I76" s="69" t="s">
        <v>65</v>
      </c>
      <c r="J76" s="69" t="s">
        <v>65</v>
      </c>
      <c r="K76" s="69" t="s">
        <v>368</v>
      </c>
      <c r="L76" s="132">
        <v>1500000</v>
      </c>
      <c r="M76" s="132">
        <f t="shared" si="1"/>
        <v>1050000</v>
      </c>
      <c r="N76" s="70" t="s">
        <v>519</v>
      </c>
      <c r="O76" s="70" t="s">
        <v>153</v>
      </c>
      <c r="P76" s="69"/>
      <c r="Q76" s="69"/>
      <c r="R76" s="69"/>
      <c r="S76" s="69"/>
      <c r="T76" s="69"/>
      <c r="U76" s="69"/>
      <c r="V76" s="69" t="s">
        <v>82</v>
      </c>
      <c r="W76" s="69"/>
      <c r="X76" s="69"/>
      <c r="Y76" s="69" t="s">
        <v>69</v>
      </c>
      <c r="Z76" s="69" t="s">
        <v>69</v>
      </c>
    </row>
    <row r="77" spans="1:26" s="65" customFormat="1" ht="102" x14ac:dyDescent="0.2">
      <c r="A77" s="69">
        <v>69</v>
      </c>
      <c r="B77" s="69" t="s">
        <v>357</v>
      </c>
      <c r="C77" s="69" t="s">
        <v>132</v>
      </c>
      <c r="D77" s="69">
        <v>7922434</v>
      </c>
      <c r="E77" s="69">
        <v>181104202</v>
      </c>
      <c r="F77" s="69">
        <v>691013268</v>
      </c>
      <c r="G77" s="69" t="s">
        <v>369</v>
      </c>
      <c r="H77" s="69" t="s">
        <v>10</v>
      </c>
      <c r="I77" s="69" t="s">
        <v>65</v>
      </c>
      <c r="J77" s="69" t="s">
        <v>65</v>
      </c>
      <c r="K77" s="69" t="s">
        <v>369</v>
      </c>
      <c r="L77" s="132">
        <v>300000</v>
      </c>
      <c r="M77" s="132">
        <f t="shared" si="1"/>
        <v>210000</v>
      </c>
      <c r="N77" s="70" t="s">
        <v>519</v>
      </c>
      <c r="O77" s="70" t="s">
        <v>153</v>
      </c>
      <c r="P77" s="69"/>
      <c r="Q77" s="69"/>
      <c r="R77" s="69"/>
      <c r="S77" s="69"/>
      <c r="T77" s="69"/>
      <c r="U77" s="69"/>
      <c r="V77" s="69" t="s">
        <v>82</v>
      </c>
      <c r="W77" s="69"/>
      <c r="X77" s="69"/>
      <c r="Y77" s="69" t="s">
        <v>69</v>
      </c>
      <c r="Z77" s="69" t="s">
        <v>69</v>
      </c>
    </row>
    <row r="78" spans="1:26" s="65" customFormat="1" ht="102" x14ac:dyDescent="0.2">
      <c r="A78" s="69">
        <v>70</v>
      </c>
      <c r="B78" s="69" t="s">
        <v>357</v>
      </c>
      <c r="C78" s="69" t="s">
        <v>132</v>
      </c>
      <c r="D78" s="69">
        <v>7922434</v>
      </c>
      <c r="E78" s="69">
        <v>181104202</v>
      </c>
      <c r="F78" s="69">
        <v>691013268</v>
      </c>
      <c r="G78" s="69" t="s">
        <v>370</v>
      </c>
      <c r="H78" s="69" t="s">
        <v>10</v>
      </c>
      <c r="I78" s="69" t="s">
        <v>65</v>
      </c>
      <c r="J78" s="69" t="s">
        <v>65</v>
      </c>
      <c r="K78" s="69" t="s">
        <v>371</v>
      </c>
      <c r="L78" s="132">
        <v>1500000</v>
      </c>
      <c r="M78" s="132">
        <f t="shared" si="1"/>
        <v>1050000</v>
      </c>
      <c r="N78" s="70" t="s">
        <v>519</v>
      </c>
      <c r="O78" s="70" t="s">
        <v>153</v>
      </c>
      <c r="P78" s="69"/>
      <c r="Q78" s="69"/>
      <c r="R78" s="69"/>
      <c r="S78" s="69"/>
      <c r="T78" s="69"/>
      <c r="U78" s="69"/>
      <c r="V78" s="69"/>
      <c r="W78" s="69" t="s">
        <v>82</v>
      </c>
      <c r="X78" s="69"/>
      <c r="Y78" s="69" t="s">
        <v>69</v>
      </c>
      <c r="Z78" s="69" t="s">
        <v>69</v>
      </c>
    </row>
    <row r="79" spans="1:26" s="65" customFormat="1" ht="102" x14ac:dyDescent="0.2">
      <c r="A79" s="69">
        <v>71</v>
      </c>
      <c r="B79" s="69" t="s">
        <v>357</v>
      </c>
      <c r="C79" s="69" t="s">
        <v>132</v>
      </c>
      <c r="D79" s="69">
        <v>7922434</v>
      </c>
      <c r="E79" s="69">
        <v>181104202</v>
      </c>
      <c r="F79" s="69">
        <v>691013268</v>
      </c>
      <c r="G79" s="69" t="s">
        <v>372</v>
      </c>
      <c r="H79" s="69" t="s">
        <v>10</v>
      </c>
      <c r="I79" s="69" t="s">
        <v>65</v>
      </c>
      <c r="J79" s="69" t="s">
        <v>65</v>
      </c>
      <c r="K79" s="69" t="s">
        <v>372</v>
      </c>
      <c r="L79" s="132">
        <v>2000000</v>
      </c>
      <c r="M79" s="132">
        <f t="shared" si="1"/>
        <v>1400000</v>
      </c>
      <c r="N79" s="70" t="s">
        <v>519</v>
      </c>
      <c r="O79" s="70" t="s">
        <v>153</v>
      </c>
      <c r="P79" s="69"/>
      <c r="Q79" s="69"/>
      <c r="R79" s="69" t="s">
        <v>82</v>
      </c>
      <c r="S79" s="69"/>
      <c r="T79" s="69"/>
      <c r="U79" s="69"/>
      <c r="V79" s="69"/>
      <c r="W79" s="69"/>
      <c r="X79" s="69"/>
      <c r="Y79" s="69" t="s">
        <v>69</v>
      </c>
      <c r="Z79" s="69" t="s">
        <v>69</v>
      </c>
    </row>
    <row r="80" spans="1:26" s="65" customFormat="1" ht="102" x14ac:dyDescent="0.2">
      <c r="A80" s="69">
        <v>72</v>
      </c>
      <c r="B80" s="69" t="s">
        <v>357</v>
      </c>
      <c r="C80" s="69" t="s">
        <v>132</v>
      </c>
      <c r="D80" s="69">
        <v>7922434</v>
      </c>
      <c r="E80" s="69">
        <v>181104202</v>
      </c>
      <c r="F80" s="69">
        <v>691013268</v>
      </c>
      <c r="G80" s="69" t="s">
        <v>373</v>
      </c>
      <c r="H80" s="69" t="s">
        <v>10</v>
      </c>
      <c r="I80" s="69" t="s">
        <v>65</v>
      </c>
      <c r="J80" s="69" t="s">
        <v>65</v>
      </c>
      <c r="K80" s="69" t="s">
        <v>373</v>
      </c>
      <c r="L80" s="132">
        <v>2000000</v>
      </c>
      <c r="M80" s="132">
        <f t="shared" si="1"/>
        <v>1400000</v>
      </c>
      <c r="N80" s="70" t="s">
        <v>519</v>
      </c>
      <c r="O80" s="70" t="s">
        <v>153</v>
      </c>
      <c r="P80" s="69"/>
      <c r="Q80" s="69"/>
      <c r="R80" s="69"/>
      <c r="S80" s="69"/>
      <c r="T80" s="69" t="s">
        <v>82</v>
      </c>
      <c r="U80" s="69"/>
      <c r="V80" s="69"/>
      <c r="W80" s="69"/>
      <c r="X80" s="69" t="s">
        <v>82</v>
      </c>
      <c r="Y80" s="69" t="s">
        <v>146</v>
      </c>
      <c r="Z80" s="69" t="s">
        <v>69</v>
      </c>
    </row>
    <row r="81" spans="1:26" s="65" customFormat="1" ht="102" x14ac:dyDescent="0.2">
      <c r="A81" s="69">
        <v>73</v>
      </c>
      <c r="B81" s="69" t="s">
        <v>357</v>
      </c>
      <c r="C81" s="69" t="s">
        <v>132</v>
      </c>
      <c r="D81" s="69">
        <v>7922434</v>
      </c>
      <c r="E81" s="69">
        <v>181104202</v>
      </c>
      <c r="F81" s="69">
        <v>691013268</v>
      </c>
      <c r="G81" s="69" t="s">
        <v>374</v>
      </c>
      <c r="H81" s="69" t="s">
        <v>10</v>
      </c>
      <c r="I81" s="69" t="s">
        <v>65</v>
      </c>
      <c r="J81" s="69" t="s">
        <v>65</v>
      </c>
      <c r="K81" s="69" t="s">
        <v>374</v>
      </c>
      <c r="L81" s="132">
        <v>1000000</v>
      </c>
      <c r="M81" s="132">
        <f t="shared" si="1"/>
        <v>700000</v>
      </c>
      <c r="N81" s="70" t="s">
        <v>519</v>
      </c>
      <c r="O81" s="70" t="s">
        <v>153</v>
      </c>
      <c r="P81" s="69"/>
      <c r="Q81" s="69"/>
      <c r="R81" s="69"/>
      <c r="S81" s="69"/>
      <c r="T81" s="69"/>
      <c r="U81" s="69"/>
      <c r="V81" s="69" t="s">
        <v>82</v>
      </c>
      <c r="W81" s="69"/>
      <c r="X81" s="69"/>
      <c r="Y81" s="69" t="s">
        <v>69</v>
      </c>
      <c r="Z81" s="69" t="s">
        <v>69</v>
      </c>
    </row>
    <row r="82" spans="1:26" s="65" customFormat="1" ht="102" x14ac:dyDescent="0.2">
      <c r="A82" s="69">
        <v>74</v>
      </c>
      <c r="B82" s="69" t="s">
        <v>375</v>
      </c>
      <c r="C82" s="69" t="s">
        <v>376</v>
      </c>
      <c r="D82" s="69">
        <v>65018711</v>
      </c>
      <c r="E82" s="69">
        <v>110036271</v>
      </c>
      <c r="F82" s="69" t="s">
        <v>377</v>
      </c>
      <c r="G82" s="69" t="s">
        <v>378</v>
      </c>
      <c r="H82" s="69" t="s">
        <v>10</v>
      </c>
      <c r="I82" s="69" t="s">
        <v>65</v>
      </c>
      <c r="J82" s="69" t="s">
        <v>65</v>
      </c>
      <c r="K82" s="69" t="s">
        <v>379</v>
      </c>
      <c r="L82" s="132">
        <v>10000000</v>
      </c>
      <c r="M82" s="132">
        <f t="shared" si="1"/>
        <v>7000000</v>
      </c>
      <c r="N82" s="71">
        <v>44501</v>
      </c>
      <c r="O82" s="71">
        <v>45627</v>
      </c>
      <c r="P82" s="69" t="s">
        <v>82</v>
      </c>
      <c r="Q82" s="69"/>
      <c r="R82" s="69" t="s">
        <v>82</v>
      </c>
      <c r="S82" s="69" t="s">
        <v>82</v>
      </c>
      <c r="T82" s="69"/>
      <c r="U82" s="69"/>
      <c r="V82" s="69"/>
      <c r="W82" s="69"/>
      <c r="X82" s="69" t="s">
        <v>82</v>
      </c>
      <c r="Y82" s="69" t="s">
        <v>535</v>
      </c>
      <c r="Z82" s="69" t="s">
        <v>69</v>
      </c>
    </row>
    <row r="83" spans="1:26" s="65" customFormat="1" ht="102" x14ac:dyDescent="0.2">
      <c r="A83" s="69">
        <v>75</v>
      </c>
      <c r="B83" s="69" t="s">
        <v>375</v>
      </c>
      <c r="C83" s="69" t="s">
        <v>376</v>
      </c>
      <c r="D83" s="69">
        <v>65018711</v>
      </c>
      <c r="E83" s="69" t="s">
        <v>380</v>
      </c>
      <c r="F83" s="69" t="s">
        <v>377</v>
      </c>
      <c r="G83" s="69" t="s">
        <v>381</v>
      </c>
      <c r="H83" s="69" t="s">
        <v>10</v>
      </c>
      <c r="I83" s="69" t="s">
        <v>65</v>
      </c>
      <c r="J83" s="69" t="s">
        <v>65</v>
      </c>
      <c r="K83" s="69" t="s">
        <v>382</v>
      </c>
      <c r="L83" s="132">
        <v>3000000</v>
      </c>
      <c r="M83" s="132">
        <f t="shared" si="1"/>
        <v>2100000</v>
      </c>
      <c r="N83" s="71">
        <v>44562</v>
      </c>
      <c r="O83" s="71">
        <v>45992</v>
      </c>
      <c r="P83" s="69"/>
      <c r="Q83" s="69"/>
      <c r="R83" s="69"/>
      <c r="S83" s="69"/>
      <c r="T83" s="69"/>
      <c r="U83" s="69" t="s">
        <v>82</v>
      </c>
      <c r="V83" s="69"/>
      <c r="W83" s="69"/>
      <c r="X83" s="69" t="s">
        <v>82</v>
      </c>
      <c r="Y83" s="69" t="s">
        <v>535</v>
      </c>
      <c r="Z83" s="69" t="s">
        <v>69</v>
      </c>
    </row>
    <row r="84" spans="1:26" s="65" customFormat="1" ht="102" x14ac:dyDescent="0.2">
      <c r="A84" s="69">
        <v>76</v>
      </c>
      <c r="B84" s="69" t="s">
        <v>375</v>
      </c>
      <c r="C84" s="69" t="s">
        <v>376</v>
      </c>
      <c r="D84" s="69">
        <v>65018711</v>
      </c>
      <c r="E84" s="69" t="s">
        <v>380</v>
      </c>
      <c r="F84" s="69" t="s">
        <v>377</v>
      </c>
      <c r="G84" s="69" t="s">
        <v>383</v>
      </c>
      <c r="H84" s="69" t="s">
        <v>10</v>
      </c>
      <c r="I84" s="69" t="s">
        <v>65</v>
      </c>
      <c r="J84" s="69" t="s">
        <v>65</v>
      </c>
      <c r="K84" s="69" t="s">
        <v>384</v>
      </c>
      <c r="L84" s="132">
        <v>5000000</v>
      </c>
      <c r="M84" s="132">
        <f t="shared" si="1"/>
        <v>3500000</v>
      </c>
      <c r="N84" s="71">
        <v>44501</v>
      </c>
      <c r="O84" s="71">
        <v>45627</v>
      </c>
      <c r="P84" s="69" t="s">
        <v>82</v>
      </c>
      <c r="Q84" s="69" t="s">
        <v>82</v>
      </c>
      <c r="R84" s="69" t="s">
        <v>82</v>
      </c>
      <c r="S84" s="69" t="s">
        <v>82</v>
      </c>
      <c r="T84" s="69"/>
      <c r="U84" s="69"/>
      <c r="V84" s="69"/>
      <c r="W84" s="69"/>
      <c r="X84" s="69" t="s">
        <v>82</v>
      </c>
      <c r="Y84" s="69" t="s">
        <v>535</v>
      </c>
      <c r="Z84" s="69" t="s">
        <v>69</v>
      </c>
    </row>
    <row r="85" spans="1:26" s="65" customFormat="1" ht="102" x14ac:dyDescent="0.2">
      <c r="A85" s="69">
        <v>77</v>
      </c>
      <c r="B85" s="69" t="s">
        <v>375</v>
      </c>
      <c r="C85" s="69" t="s">
        <v>376</v>
      </c>
      <c r="D85" s="69">
        <v>65018711</v>
      </c>
      <c r="E85" s="69" t="s">
        <v>380</v>
      </c>
      <c r="F85" s="69" t="s">
        <v>377</v>
      </c>
      <c r="G85" s="69" t="s">
        <v>385</v>
      </c>
      <c r="H85" s="69" t="s">
        <v>10</v>
      </c>
      <c r="I85" s="69" t="s">
        <v>65</v>
      </c>
      <c r="J85" s="69" t="s">
        <v>65</v>
      </c>
      <c r="K85" s="69" t="s">
        <v>386</v>
      </c>
      <c r="L85" s="132">
        <v>3000000</v>
      </c>
      <c r="M85" s="132">
        <f t="shared" si="1"/>
        <v>2100000</v>
      </c>
      <c r="N85" s="71">
        <v>44501</v>
      </c>
      <c r="O85" s="71">
        <v>45627</v>
      </c>
      <c r="P85" s="69"/>
      <c r="Q85" s="69"/>
      <c r="R85" s="69"/>
      <c r="S85" s="69"/>
      <c r="T85" s="69"/>
      <c r="U85" s="69"/>
      <c r="V85" s="69"/>
      <c r="W85" s="69"/>
      <c r="X85" s="69" t="s">
        <v>82</v>
      </c>
      <c r="Y85" s="69" t="s">
        <v>535</v>
      </c>
      <c r="Z85" s="69" t="s">
        <v>69</v>
      </c>
    </row>
    <row r="86" spans="1:26" s="65" customFormat="1" ht="102" x14ac:dyDescent="0.2">
      <c r="A86" s="69">
        <v>78</v>
      </c>
      <c r="B86" s="69" t="s">
        <v>375</v>
      </c>
      <c r="C86" s="69" t="s">
        <v>376</v>
      </c>
      <c r="D86" s="69">
        <v>65018711</v>
      </c>
      <c r="E86" s="69" t="s">
        <v>380</v>
      </c>
      <c r="F86" s="69" t="s">
        <v>377</v>
      </c>
      <c r="G86" s="69" t="s">
        <v>387</v>
      </c>
      <c r="H86" s="69" t="s">
        <v>10</v>
      </c>
      <c r="I86" s="69" t="s">
        <v>65</v>
      </c>
      <c r="J86" s="69" t="s">
        <v>65</v>
      </c>
      <c r="K86" s="69" t="s">
        <v>388</v>
      </c>
      <c r="L86" s="132">
        <v>5000000</v>
      </c>
      <c r="M86" s="132">
        <f t="shared" si="1"/>
        <v>3500000</v>
      </c>
      <c r="N86" s="71">
        <v>44501</v>
      </c>
      <c r="O86" s="71">
        <v>46722</v>
      </c>
      <c r="P86" s="69"/>
      <c r="Q86" s="69"/>
      <c r="R86" s="69"/>
      <c r="S86" s="69" t="s">
        <v>82</v>
      </c>
      <c r="T86" s="69"/>
      <c r="U86" s="69"/>
      <c r="V86" s="69"/>
      <c r="W86" s="69"/>
      <c r="X86" s="69" t="s">
        <v>82</v>
      </c>
      <c r="Y86" s="69" t="s">
        <v>535</v>
      </c>
      <c r="Z86" s="69" t="s">
        <v>69</v>
      </c>
    </row>
    <row r="87" spans="1:26" s="65" customFormat="1" ht="102" x14ac:dyDescent="0.2">
      <c r="A87" s="69">
        <v>79</v>
      </c>
      <c r="B87" s="69" t="s">
        <v>375</v>
      </c>
      <c r="C87" s="69" t="s">
        <v>376</v>
      </c>
      <c r="D87" s="69">
        <v>65018711</v>
      </c>
      <c r="E87" s="69" t="s">
        <v>380</v>
      </c>
      <c r="F87" s="69" t="s">
        <v>377</v>
      </c>
      <c r="G87" s="69" t="s">
        <v>389</v>
      </c>
      <c r="H87" s="69" t="s">
        <v>10</v>
      </c>
      <c r="I87" s="69" t="s">
        <v>65</v>
      </c>
      <c r="J87" s="69" t="s">
        <v>65</v>
      </c>
      <c r="K87" s="69" t="s">
        <v>390</v>
      </c>
      <c r="L87" s="132">
        <v>3000000</v>
      </c>
      <c r="M87" s="132">
        <f t="shared" si="1"/>
        <v>2100000</v>
      </c>
      <c r="N87" s="71">
        <v>44501</v>
      </c>
      <c r="O87" s="71">
        <v>45261</v>
      </c>
      <c r="P87" s="69"/>
      <c r="Q87" s="69"/>
      <c r="R87" s="69"/>
      <c r="S87" s="69"/>
      <c r="T87" s="69"/>
      <c r="U87" s="69"/>
      <c r="V87" s="69"/>
      <c r="W87" s="69" t="s">
        <v>82</v>
      </c>
      <c r="X87" s="69" t="s">
        <v>82</v>
      </c>
      <c r="Y87" s="69" t="s">
        <v>535</v>
      </c>
      <c r="Z87" s="69" t="s">
        <v>69</v>
      </c>
    </row>
    <row r="88" spans="1:26" s="65" customFormat="1" ht="102" x14ac:dyDescent="0.2">
      <c r="A88" s="69">
        <v>80</v>
      </c>
      <c r="B88" s="69" t="s">
        <v>141</v>
      </c>
      <c r="C88" s="69" t="s">
        <v>142</v>
      </c>
      <c r="D88" s="69">
        <v>75001209</v>
      </c>
      <c r="E88" s="69" t="s">
        <v>143</v>
      </c>
      <c r="F88" s="69" t="s">
        <v>144</v>
      </c>
      <c r="G88" s="69" t="s">
        <v>528</v>
      </c>
      <c r="H88" s="69" t="s">
        <v>10</v>
      </c>
      <c r="I88" s="69" t="s">
        <v>65</v>
      </c>
      <c r="J88" s="69" t="s">
        <v>65</v>
      </c>
      <c r="K88" s="69" t="s">
        <v>391</v>
      </c>
      <c r="L88" s="132">
        <v>35000000</v>
      </c>
      <c r="M88" s="132">
        <f t="shared" si="1"/>
        <v>24500000</v>
      </c>
      <c r="N88" s="71">
        <v>45108</v>
      </c>
      <c r="O88" s="71">
        <v>45474</v>
      </c>
      <c r="P88" s="69"/>
      <c r="Q88" s="69"/>
      <c r="R88" s="69"/>
      <c r="S88" s="69"/>
      <c r="T88" s="69"/>
      <c r="U88" s="69"/>
      <c r="V88" s="69" t="s">
        <v>392</v>
      </c>
      <c r="W88" s="69"/>
      <c r="X88" s="69"/>
      <c r="Y88" s="69" t="s">
        <v>145</v>
      </c>
      <c r="Z88" s="69" t="s">
        <v>146</v>
      </c>
    </row>
    <row r="89" spans="1:26" s="65" customFormat="1" ht="102" x14ac:dyDescent="0.2">
      <c r="A89" s="69">
        <v>81</v>
      </c>
      <c r="B89" s="69" t="s">
        <v>141</v>
      </c>
      <c r="C89" s="69" t="s">
        <v>142</v>
      </c>
      <c r="D89" s="69">
        <v>75001209</v>
      </c>
      <c r="E89" s="69" t="s">
        <v>393</v>
      </c>
      <c r="F89" s="69" t="s">
        <v>144</v>
      </c>
      <c r="G89" s="69" t="s">
        <v>394</v>
      </c>
      <c r="H89" s="69" t="s">
        <v>10</v>
      </c>
      <c r="I89" s="69" t="s">
        <v>65</v>
      </c>
      <c r="J89" s="69" t="s">
        <v>65</v>
      </c>
      <c r="K89" s="69" t="s">
        <v>394</v>
      </c>
      <c r="L89" s="132">
        <v>500000</v>
      </c>
      <c r="M89" s="132">
        <f t="shared" si="1"/>
        <v>350000</v>
      </c>
      <c r="N89" s="71">
        <v>44927</v>
      </c>
      <c r="O89" s="71">
        <v>45078</v>
      </c>
      <c r="P89" s="69" t="s">
        <v>82</v>
      </c>
      <c r="Q89" s="69"/>
      <c r="R89" s="69"/>
      <c r="S89" s="69" t="s">
        <v>82</v>
      </c>
      <c r="T89" s="69"/>
      <c r="U89" s="69"/>
      <c r="V89" s="69"/>
      <c r="W89" s="69"/>
      <c r="X89" s="69" t="s">
        <v>341</v>
      </c>
      <c r="Y89" s="144" t="s">
        <v>535</v>
      </c>
      <c r="Z89" s="145" t="s">
        <v>69</v>
      </c>
    </row>
    <row r="90" spans="1:26" s="65" customFormat="1" ht="89.25" x14ac:dyDescent="0.2">
      <c r="A90" s="69">
        <v>82</v>
      </c>
      <c r="B90" s="69" t="s">
        <v>395</v>
      </c>
      <c r="C90" s="69" t="s">
        <v>142</v>
      </c>
      <c r="D90" s="69">
        <v>70877785</v>
      </c>
      <c r="E90" s="69" t="s">
        <v>396</v>
      </c>
      <c r="F90" s="69" t="s">
        <v>397</v>
      </c>
      <c r="G90" s="69" t="s">
        <v>398</v>
      </c>
      <c r="H90" s="69" t="s">
        <v>10</v>
      </c>
      <c r="I90" s="69" t="s">
        <v>65</v>
      </c>
      <c r="J90" s="69" t="s">
        <v>65</v>
      </c>
      <c r="K90" s="69" t="s">
        <v>399</v>
      </c>
      <c r="L90" s="132">
        <v>1200000</v>
      </c>
      <c r="M90" s="132">
        <f t="shared" si="1"/>
        <v>840000</v>
      </c>
      <c r="N90" s="69">
        <v>2022</v>
      </c>
      <c r="O90" s="69">
        <v>2023</v>
      </c>
      <c r="P90" s="69" t="s">
        <v>82</v>
      </c>
      <c r="Q90" s="69" t="s">
        <v>82</v>
      </c>
      <c r="R90" s="69"/>
      <c r="S90" s="69" t="s">
        <v>82</v>
      </c>
      <c r="T90" s="69"/>
      <c r="U90" s="69"/>
      <c r="V90" s="69"/>
      <c r="W90" s="69"/>
      <c r="X90" s="69" t="s">
        <v>82</v>
      </c>
      <c r="Y90" s="144" t="s">
        <v>535</v>
      </c>
      <c r="Z90" s="145" t="s">
        <v>69</v>
      </c>
    </row>
    <row r="91" spans="1:26" s="65" customFormat="1" ht="89.25" x14ac:dyDescent="0.2">
      <c r="A91" s="69">
        <v>83</v>
      </c>
      <c r="B91" s="69" t="s">
        <v>395</v>
      </c>
      <c r="C91" s="69" t="s">
        <v>142</v>
      </c>
      <c r="D91" s="69">
        <v>70877785</v>
      </c>
      <c r="E91" s="69" t="s">
        <v>396</v>
      </c>
      <c r="F91" s="69" t="s">
        <v>397</v>
      </c>
      <c r="G91" s="69" t="s">
        <v>400</v>
      </c>
      <c r="H91" s="69" t="s">
        <v>10</v>
      </c>
      <c r="I91" s="69" t="s">
        <v>65</v>
      </c>
      <c r="J91" s="69" t="s">
        <v>65</v>
      </c>
      <c r="K91" s="69" t="s">
        <v>401</v>
      </c>
      <c r="L91" s="132">
        <v>1500000</v>
      </c>
      <c r="M91" s="132">
        <f t="shared" si="1"/>
        <v>1050000</v>
      </c>
      <c r="N91" s="69">
        <v>2022</v>
      </c>
      <c r="O91" s="69">
        <v>2024</v>
      </c>
      <c r="P91" s="69" t="s">
        <v>82</v>
      </c>
      <c r="Q91" s="69" t="s">
        <v>82</v>
      </c>
      <c r="R91" s="69"/>
      <c r="S91" s="69" t="s">
        <v>82</v>
      </c>
      <c r="T91" s="69"/>
      <c r="U91" s="69"/>
      <c r="V91" s="69"/>
      <c r="W91" s="69"/>
      <c r="X91" s="69" t="s">
        <v>82</v>
      </c>
      <c r="Y91" s="144" t="s">
        <v>535</v>
      </c>
      <c r="Z91" s="145" t="s">
        <v>69</v>
      </c>
    </row>
    <row r="92" spans="1:26" s="65" customFormat="1" ht="89.25" x14ac:dyDescent="0.2">
      <c r="A92" s="69">
        <v>84</v>
      </c>
      <c r="B92" s="69" t="s">
        <v>395</v>
      </c>
      <c r="C92" s="69" t="s">
        <v>142</v>
      </c>
      <c r="D92" s="69">
        <v>70877785</v>
      </c>
      <c r="E92" s="69" t="s">
        <v>396</v>
      </c>
      <c r="F92" s="69" t="s">
        <v>397</v>
      </c>
      <c r="G92" s="69" t="s">
        <v>402</v>
      </c>
      <c r="H92" s="69" t="s">
        <v>10</v>
      </c>
      <c r="I92" s="69" t="s">
        <v>65</v>
      </c>
      <c r="J92" s="69" t="s">
        <v>65</v>
      </c>
      <c r="K92" s="69" t="s">
        <v>403</v>
      </c>
      <c r="L92" s="132">
        <v>1000000</v>
      </c>
      <c r="M92" s="132">
        <f t="shared" si="1"/>
        <v>700000</v>
      </c>
      <c r="N92" s="69">
        <v>2023</v>
      </c>
      <c r="O92" s="69">
        <v>2024</v>
      </c>
      <c r="P92" s="69"/>
      <c r="Q92" s="69"/>
      <c r="R92" s="69"/>
      <c r="S92" s="69"/>
      <c r="T92" s="69"/>
      <c r="U92" s="69"/>
      <c r="V92" s="69"/>
      <c r="W92" s="69" t="s">
        <v>82</v>
      </c>
      <c r="X92" s="69"/>
      <c r="Y92" s="144" t="s">
        <v>535</v>
      </c>
      <c r="Z92" s="145" t="s">
        <v>69</v>
      </c>
    </row>
    <row r="93" spans="1:26" s="65" customFormat="1" ht="89.25" x14ac:dyDescent="0.2">
      <c r="A93" s="69">
        <v>85</v>
      </c>
      <c r="B93" s="69" t="s">
        <v>404</v>
      </c>
      <c r="C93" s="69" t="s">
        <v>142</v>
      </c>
      <c r="D93" s="69">
        <v>70877807</v>
      </c>
      <c r="E93" s="69" t="s">
        <v>405</v>
      </c>
      <c r="F93" s="69" t="s">
        <v>406</v>
      </c>
      <c r="G93" s="69" t="s">
        <v>407</v>
      </c>
      <c r="H93" s="69" t="s">
        <v>10</v>
      </c>
      <c r="I93" s="69" t="s">
        <v>65</v>
      </c>
      <c r="J93" s="69" t="s">
        <v>65</v>
      </c>
      <c r="K93" s="69" t="s">
        <v>408</v>
      </c>
      <c r="L93" s="132">
        <v>1000000</v>
      </c>
      <c r="M93" s="132">
        <f t="shared" si="1"/>
        <v>700000</v>
      </c>
      <c r="N93" s="69">
        <v>2022</v>
      </c>
      <c r="O93" s="69">
        <v>2023</v>
      </c>
      <c r="P93" s="69"/>
      <c r="Q93" s="69" t="s">
        <v>82</v>
      </c>
      <c r="R93" s="69"/>
      <c r="S93" s="69" t="s">
        <v>82</v>
      </c>
      <c r="T93" s="69"/>
      <c r="U93" s="69"/>
      <c r="V93" s="69"/>
      <c r="W93" s="69"/>
      <c r="X93" s="69"/>
      <c r="Y93" s="144" t="s">
        <v>535</v>
      </c>
      <c r="Z93" s="145" t="s">
        <v>69</v>
      </c>
    </row>
    <row r="94" spans="1:26" s="65" customFormat="1" ht="89.25" x14ac:dyDescent="0.2">
      <c r="A94" s="69">
        <v>86</v>
      </c>
      <c r="B94" s="69" t="s">
        <v>404</v>
      </c>
      <c r="C94" s="69" t="s">
        <v>142</v>
      </c>
      <c r="D94" s="69">
        <v>70877807</v>
      </c>
      <c r="E94" s="69" t="s">
        <v>405</v>
      </c>
      <c r="F94" s="69" t="s">
        <v>406</v>
      </c>
      <c r="G94" s="69" t="s">
        <v>409</v>
      </c>
      <c r="H94" s="69" t="s">
        <v>10</v>
      </c>
      <c r="I94" s="69" t="s">
        <v>65</v>
      </c>
      <c r="J94" s="69" t="s">
        <v>65</v>
      </c>
      <c r="K94" s="69" t="s">
        <v>410</v>
      </c>
      <c r="L94" s="132">
        <v>500000</v>
      </c>
      <c r="M94" s="132">
        <f t="shared" si="1"/>
        <v>350000</v>
      </c>
      <c r="N94" s="69">
        <v>2023</v>
      </c>
      <c r="O94" s="69">
        <v>2024</v>
      </c>
      <c r="P94" s="69"/>
      <c r="Q94" s="69"/>
      <c r="R94" s="69" t="s">
        <v>82</v>
      </c>
      <c r="S94" s="69"/>
      <c r="T94" s="69"/>
      <c r="U94" s="69"/>
      <c r="V94" s="69"/>
      <c r="W94" s="69"/>
      <c r="X94" s="69"/>
      <c r="Y94" s="144" t="s">
        <v>535</v>
      </c>
      <c r="Z94" s="145" t="s">
        <v>69</v>
      </c>
    </row>
    <row r="95" spans="1:26" s="65" customFormat="1" ht="89.25" x14ac:dyDescent="0.2">
      <c r="A95" s="69">
        <v>87</v>
      </c>
      <c r="B95" s="69" t="s">
        <v>404</v>
      </c>
      <c r="C95" s="69" t="s">
        <v>142</v>
      </c>
      <c r="D95" s="69">
        <v>70877807</v>
      </c>
      <c r="E95" s="69" t="s">
        <v>405</v>
      </c>
      <c r="F95" s="69" t="s">
        <v>406</v>
      </c>
      <c r="G95" s="69" t="s">
        <v>411</v>
      </c>
      <c r="H95" s="69" t="s">
        <v>10</v>
      </c>
      <c r="I95" s="69" t="s">
        <v>65</v>
      </c>
      <c r="J95" s="69" t="s">
        <v>65</v>
      </c>
      <c r="K95" s="69" t="s">
        <v>412</v>
      </c>
      <c r="L95" s="132">
        <v>2500000</v>
      </c>
      <c r="M95" s="132">
        <f t="shared" si="1"/>
        <v>1750000</v>
      </c>
      <c r="N95" s="69">
        <v>2023</v>
      </c>
      <c r="O95" s="69">
        <v>2024</v>
      </c>
      <c r="P95" s="69" t="s">
        <v>82</v>
      </c>
      <c r="Q95" s="69" t="s">
        <v>82</v>
      </c>
      <c r="R95" s="69"/>
      <c r="S95" s="69" t="s">
        <v>82</v>
      </c>
      <c r="T95" s="69"/>
      <c r="U95" s="69"/>
      <c r="V95" s="69"/>
      <c r="W95" s="69"/>
      <c r="X95" s="69"/>
      <c r="Y95" s="144" t="s">
        <v>535</v>
      </c>
      <c r="Z95" s="145" t="s">
        <v>69</v>
      </c>
    </row>
    <row r="96" spans="1:26" s="65" customFormat="1" ht="127.5" x14ac:dyDescent="0.2">
      <c r="A96" s="69">
        <v>88</v>
      </c>
      <c r="B96" s="69" t="s">
        <v>413</v>
      </c>
      <c r="C96" s="69" t="s">
        <v>507</v>
      </c>
      <c r="D96" s="69">
        <v>28090080</v>
      </c>
      <c r="E96" s="69">
        <v>181006928</v>
      </c>
      <c r="F96" s="69">
        <v>691000484</v>
      </c>
      <c r="G96" s="69" t="s">
        <v>414</v>
      </c>
      <c r="H96" s="69" t="s">
        <v>10</v>
      </c>
      <c r="I96" s="69" t="s">
        <v>65</v>
      </c>
      <c r="J96" s="69" t="s">
        <v>65</v>
      </c>
      <c r="K96" s="69" t="s">
        <v>415</v>
      </c>
      <c r="L96" s="132">
        <v>4300000</v>
      </c>
      <c r="M96" s="132">
        <f t="shared" si="1"/>
        <v>3010000</v>
      </c>
      <c r="N96" s="69">
        <v>2023</v>
      </c>
      <c r="O96" s="69" t="s">
        <v>416</v>
      </c>
      <c r="P96" s="69"/>
      <c r="Q96" s="69"/>
      <c r="R96" s="69"/>
      <c r="S96" s="69"/>
      <c r="T96" s="69"/>
      <c r="U96" s="69"/>
      <c r="V96" s="69" t="s">
        <v>82</v>
      </c>
      <c r="W96" s="69" t="s">
        <v>82</v>
      </c>
      <c r="X96" s="69"/>
      <c r="Y96" s="69" t="s">
        <v>417</v>
      </c>
      <c r="Z96" s="69" t="s">
        <v>69</v>
      </c>
    </row>
    <row r="97" spans="1:26" s="65" customFormat="1" ht="127.5" x14ac:dyDescent="0.2">
      <c r="A97" s="69">
        <v>89</v>
      </c>
      <c r="B97" s="69" t="s">
        <v>413</v>
      </c>
      <c r="C97" s="69" t="s">
        <v>507</v>
      </c>
      <c r="D97" s="69">
        <v>28090080</v>
      </c>
      <c r="E97" s="69">
        <v>181006928</v>
      </c>
      <c r="F97" s="69">
        <v>691000484</v>
      </c>
      <c r="G97" s="69" t="s">
        <v>418</v>
      </c>
      <c r="H97" s="69" t="s">
        <v>10</v>
      </c>
      <c r="I97" s="69" t="s">
        <v>65</v>
      </c>
      <c r="J97" s="69" t="s">
        <v>65</v>
      </c>
      <c r="K97" s="69" t="s">
        <v>419</v>
      </c>
      <c r="L97" s="132">
        <v>150000</v>
      </c>
      <c r="M97" s="132">
        <f t="shared" si="1"/>
        <v>105000</v>
      </c>
      <c r="N97" s="69">
        <v>2023</v>
      </c>
      <c r="O97" s="69" t="s">
        <v>420</v>
      </c>
      <c r="P97" s="69"/>
      <c r="Q97" s="69" t="s">
        <v>82</v>
      </c>
      <c r="R97" s="69" t="s">
        <v>82</v>
      </c>
      <c r="S97" s="69" t="s">
        <v>82</v>
      </c>
      <c r="T97" s="69"/>
      <c r="U97" s="69"/>
      <c r="V97" s="69"/>
      <c r="W97" s="69"/>
      <c r="X97" s="69"/>
      <c r="Y97" s="69" t="s">
        <v>417</v>
      </c>
      <c r="Z97" s="69" t="s">
        <v>69</v>
      </c>
    </row>
    <row r="98" spans="1:26" s="65" customFormat="1" ht="127.5" x14ac:dyDescent="0.2">
      <c r="A98" s="69">
        <v>90</v>
      </c>
      <c r="B98" s="69" t="s">
        <v>413</v>
      </c>
      <c r="C98" s="69" t="s">
        <v>507</v>
      </c>
      <c r="D98" s="69">
        <v>28090080</v>
      </c>
      <c r="E98" s="69">
        <v>181006928</v>
      </c>
      <c r="F98" s="69">
        <v>691000484</v>
      </c>
      <c r="G98" s="69" t="s">
        <v>421</v>
      </c>
      <c r="H98" s="69" t="s">
        <v>10</v>
      </c>
      <c r="I98" s="69" t="s">
        <v>65</v>
      </c>
      <c r="J98" s="69" t="s">
        <v>65</v>
      </c>
      <c r="K98" s="69" t="s">
        <v>422</v>
      </c>
      <c r="L98" s="132">
        <v>3000000</v>
      </c>
      <c r="M98" s="132">
        <f t="shared" si="1"/>
        <v>2100000</v>
      </c>
      <c r="N98" s="69">
        <v>2023</v>
      </c>
      <c r="O98" s="69" t="s">
        <v>423</v>
      </c>
      <c r="P98" s="69"/>
      <c r="Q98" s="69"/>
      <c r="R98" s="69"/>
      <c r="S98" s="69"/>
      <c r="T98" s="69"/>
      <c r="U98" s="69"/>
      <c r="V98" s="69" t="s">
        <v>82</v>
      </c>
      <c r="W98" s="69" t="s">
        <v>82</v>
      </c>
      <c r="X98" s="69"/>
      <c r="Y98" s="69" t="s">
        <v>417</v>
      </c>
      <c r="Z98" s="69" t="s">
        <v>69</v>
      </c>
    </row>
    <row r="99" spans="1:26" s="65" customFormat="1" ht="127.5" x14ac:dyDescent="0.2">
      <c r="A99" s="69">
        <v>91</v>
      </c>
      <c r="B99" s="69" t="s">
        <v>413</v>
      </c>
      <c r="C99" s="69" t="s">
        <v>507</v>
      </c>
      <c r="D99" s="69">
        <v>28090080</v>
      </c>
      <c r="E99" s="69">
        <v>181006928</v>
      </c>
      <c r="F99" s="69">
        <v>691000484</v>
      </c>
      <c r="G99" s="69" t="s">
        <v>424</v>
      </c>
      <c r="H99" s="69" t="s">
        <v>10</v>
      </c>
      <c r="I99" s="69" t="s">
        <v>65</v>
      </c>
      <c r="J99" s="69" t="s">
        <v>65</v>
      </c>
      <c r="K99" s="69" t="s">
        <v>425</v>
      </c>
      <c r="L99" s="132">
        <v>300000</v>
      </c>
      <c r="M99" s="132">
        <f t="shared" si="1"/>
        <v>210000</v>
      </c>
      <c r="N99" s="69">
        <v>2023</v>
      </c>
      <c r="O99" s="69" t="s">
        <v>426</v>
      </c>
      <c r="P99" s="69" t="s">
        <v>82</v>
      </c>
      <c r="Q99" s="69" t="s">
        <v>82</v>
      </c>
      <c r="R99" s="69" t="s">
        <v>82</v>
      </c>
      <c r="S99" s="69" t="s">
        <v>82</v>
      </c>
      <c r="T99" s="69"/>
      <c r="U99" s="69"/>
      <c r="V99" s="69"/>
      <c r="W99" s="69"/>
      <c r="X99" s="69"/>
      <c r="Y99" s="69" t="s">
        <v>417</v>
      </c>
      <c r="Z99" s="69" t="s">
        <v>69</v>
      </c>
    </row>
    <row r="100" spans="1:26" s="65" customFormat="1" ht="127.5" x14ac:dyDescent="0.2">
      <c r="A100" s="69">
        <v>92</v>
      </c>
      <c r="B100" s="69" t="s">
        <v>413</v>
      </c>
      <c r="C100" s="69" t="s">
        <v>507</v>
      </c>
      <c r="D100" s="69">
        <v>28090080</v>
      </c>
      <c r="E100" s="69">
        <v>181006928</v>
      </c>
      <c r="F100" s="69">
        <v>691000484</v>
      </c>
      <c r="G100" s="69" t="s">
        <v>427</v>
      </c>
      <c r="H100" s="69" t="s">
        <v>10</v>
      </c>
      <c r="I100" s="69" t="s">
        <v>65</v>
      </c>
      <c r="J100" s="69" t="s">
        <v>65</v>
      </c>
      <c r="K100" s="69" t="s">
        <v>428</v>
      </c>
      <c r="L100" s="132">
        <v>400000</v>
      </c>
      <c r="M100" s="132">
        <f t="shared" si="1"/>
        <v>280000</v>
      </c>
      <c r="N100" s="69">
        <v>2023</v>
      </c>
      <c r="O100" s="69" t="s">
        <v>429</v>
      </c>
      <c r="P100" s="69"/>
      <c r="Q100" s="69"/>
      <c r="R100" s="69"/>
      <c r="S100" s="69"/>
      <c r="T100" s="69"/>
      <c r="U100" s="69"/>
      <c r="V100" s="69"/>
      <c r="W100" s="69" t="s">
        <v>68</v>
      </c>
      <c r="X100" s="69"/>
      <c r="Y100" s="69" t="s">
        <v>417</v>
      </c>
      <c r="Z100" s="69" t="s">
        <v>69</v>
      </c>
    </row>
    <row r="101" spans="1:26" s="65" customFormat="1" ht="127.5" x14ac:dyDescent="0.2">
      <c r="A101" s="69">
        <v>93</v>
      </c>
      <c r="B101" s="69" t="s">
        <v>413</v>
      </c>
      <c r="C101" s="69" t="s">
        <v>507</v>
      </c>
      <c r="D101" s="69">
        <v>28090080</v>
      </c>
      <c r="E101" s="69">
        <v>181006928</v>
      </c>
      <c r="F101" s="69">
        <v>691000484</v>
      </c>
      <c r="G101" s="69" t="s">
        <v>430</v>
      </c>
      <c r="H101" s="69" t="s">
        <v>10</v>
      </c>
      <c r="I101" s="69" t="s">
        <v>65</v>
      </c>
      <c r="J101" s="69" t="s">
        <v>65</v>
      </c>
      <c r="K101" s="69" t="s">
        <v>431</v>
      </c>
      <c r="L101" s="132">
        <v>3000000</v>
      </c>
      <c r="M101" s="132">
        <f t="shared" si="1"/>
        <v>2100000</v>
      </c>
      <c r="N101" s="69">
        <v>2023</v>
      </c>
      <c r="O101" s="69" t="s">
        <v>432</v>
      </c>
      <c r="P101" s="69" t="s">
        <v>68</v>
      </c>
      <c r="Q101" s="69" t="s">
        <v>68</v>
      </c>
      <c r="R101" s="69" t="s">
        <v>68</v>
      </c>
      <c r="S101" s="69" t="s">
        <v>68</v>
      </c>
      <c r="T101" s="69"/>
      <c r="U101" s="69"/>
      <c r="V101" s="69"/>
      <c r="W101" s="69"/>
      <c r="X101" s="69"/>
      <c r="Y101" s="69" t="s">
        <v>417</v>
      </c>
      <c r="Z101" s="69" t="s">
        <v>69</v>
      </c>
    </row>
    <row r="102" spans="1:26" s="65" customFormat="1" ht="127.5" x14ac:dyDescent="0.2">
      <c r="A102" s="69">
        <v>94</v>
      </c>
      <c r="B102" s="69" t="s">
        <v>413</v>
      </c>
      <c r="C102" s="69" t="s">
        <v>507</v>
      </c>
      <c r="D102" s="69">
        <v>28090080</v>
      </c>
      <c r="E102" s="69">
        <v>181006928</v>
      </c>
      <c r="F102" s="69">
        <v>691000484</v>
      </c>
      <c r="G102" s="69" t="s">
        <v>433</v>
      </c>
      <c r="H102" s="69" t="s">
        <v>10</v>
      </c>
      <c r="I102" s="69" t="s">
        <v>65</v>
      </c>
      <c r="J102" s="69" t="s">
        <v>65</v>
      </c>
      <c r="K102" s="69" t="s">
        <v>433</v>
      </c>
      <c r="L102" s="132">
        <v>2000000</v>
      </c>
      <c r="M102" s="132">
        <f t="shared" si="1"/>
        <v>1400000</v>
      </c>
      <c r="N102" s="69">
        <v>2023</v>
      </c>
      <c r="O102" s="69" t="s">
        <v>434</v>
      </c>
      <c r="P102" s="69"/>
      <c r="Q102" s="69"/>
      <c r="R102" s="69"/>
      <c r="S102" s="69"/>
      <c r="T102" s="69"/>
      <c r="U102" s="69"/>
      <c r="V102" s="69" t="s">
        <v>82</v>
      </c>
      <c r="W102" s="69" t="s">
        <v>82</v>
      </c>
      <c r="X102" s="69"/>
      <c r="Y102" s="69" t="s">
        <v>417</v>
      </c>
      <c r="Z102" s="69" t="s">
        <v>69</v>
      </c>
    </row>
    <row r="103" spans="1:26" s="65" customFormat="1" ht="127.5" x14ac:dyDescent="0.2">
      <c r="A103" s="69">
        <v>95</v>
      </c>
      <c r="B103" s="69" t="s">
        <v>413</v>
      </c>
      <c r="C103" s="69" t="s">
        <v>507</v>
      </c>
      <c r="D103" s="69">
        <v>28090080</v>
      </c>
      <c r="E103" s="69">
        <v>181006928</v>
      </c>
      <c r="F103" s="69">
        <v>691000484</v>
      </c>
      <c r="G103" s="69" t="s">
        <v>435</v>
      </c>
      <c r="H103" s="69" t="s">
        <v>10</v>
      </c>
      <c r="I103" s="69" t="s">
        <v>65</v>
      </c>
      <c r="J103" s="69" t="s">
        <v>65</v>
      </c>
      <c r="K103" s="69" t="s">
        <v>436</v>
      </c>
      <c r="L103" s="132">
        <v>200000</v>
      </c>
      <c r="M103" s="132">
        <f t="shared" si="1"/>
        <v>140000</v>
      </c>
      <c r="N103" s="69">
        <v>2023</v>
      </c>
      <c r="O103" s="69" t="s">
        <v>437</v>
      </c>
      <c r="P103" s="69"/>
      <c r="Q103" s="69"/>
      <c r="R103" s="69"/>
      <c r="S103" s="69"/>
      <c r="T103" s="69"/>
      <c r="U103" s="69"/>
      <c r="V103" s="69"/>
      <c r="W103" s="69"/>
      <c r="X103" s="69" t="s">
        <v>82</v>
      </c>
      <c r="Y103" s="69" t="s">
        <v>417</v>
      </c>
      <c r="Z103" s="69" t="s">
        <v>69</v>
      </c>
    </row>
    <row r="104" spans="1:26" s="65" customFormat="1" ht="127.5" x14ac:dyDescent="0.2">
      <c r="A104" s="69">
        <v>96</v>
      </c>
      <c r="B104" s="69" t="s">
        <v>438</v>
      </c>
      <c r="C104" s="69" t="s">
        <v>142</v>
      </c>
      <c r="D104" s="69">
        <v>582859</v>
      </c>
      <c r="E104" s="69" t="s">
        <v>439</v>
      </c>
      <c r="F104" s="69" t="s">
        <v>440</v>
      </c>
      <c r="G104" s="69" t="s">
        <v>441</v>
      </c>
      <c r="H104" s="69" t="s">
        <v>10</v>
      </c>
      <c r="I104" s="69" t="s">
        <v>65</v>
      </c>
      <c r="J104" s="69" t="s">
        <v>65</v>
      </c>
      <c r="K104" s="69" t="s">
        <v>442</v>
      </c>
      <c r="L104" s="132">
        <v>8000000</v>
      </c>
      <c r="M104" s="132">
        <f t="shared" si="1"/>
        <v>5600000</v>
      </c>
      <c r="N104" s="69">
        <v>2022</v>
      </c>
      <c r="O104" s="69">
        <v>2023</v>
      </c>
      <c r="P104" s="69" t="s">
        <v>82</v>
      </c>
      <c r="Q104" s="69" t="s">
        <v>82</v>
      </c>
      <c r="R104" s="69" t="s">
        <v>82</v>
      </c>
      <c r="S104" s="69" t="s">
        <v>82</v>
      </c>
      <c r="T104" s="69"/>
      <c r="U104" s="69"/>
      <c r="V104" s="69"/>
      <c r="W104" s="69"/>
      <c r="X104" s="69"/>
      <c r="Y104" s="69" t="s">
        <v>443</v>
      </c>
      <c r="Z104" s="69"/>
    </row>
    <row r="105" spans="1:26" s="65" customFormat="1" ht="89.25" x14ac:dyDescent="0.2">
      <c r="A105" s="69">
        <v>97</v>
      </c>
      <c r="B105" s="69" t="s">
        <v>514</v>
      </c>
      <c r="C105" s="69" t="s">
        <v>142</v>
      </c>
      <c r="D105" s="69">
        <v>75001187</v>
      </c>
      <c r="E105" s="69" t="s">
        <v>444</v>
      </c>
      <c r="F105" s="69" t="s">
        <v>149</v>
      </c>
      <c r="G105" s="69" t="s">
        <v>445</v>
      </c>
      <c r="H105" s="69" t="s">
        <v>10</v>
      </c>
      <c r="I105" s="69" t="s">
        <v>65</v>
      </c>
      <c r="J105" s="69" t="s">
        <v>65</v>
      </c>
      <c r="K105" s="69" t="s">
        <v>446</v>
      </c>
      <c r="L105" s="132">
        <v>500000</v>
      </c>
      <c r="M105" s="132">
        <f t="shared" si="1"/>
        <v>350000</v>
      </c>
      <c r="N105" s="69">
        <v>2022</v>
      </c>
      <c r="O105" s="69">
        <v>2023</v>
      </c>
      <c r="P105" s="69" t="s">
        <v>82</v>
      </c>
      <c r="Q105" s="69" t="s">
        <v>82</v>
      </c>
      <c r="R105" s="69"/>
      <c r="S105" s="69" t="s">
        <v>82</v>
      </c>
      <c r="T105" s="69"/>
      <c r="U105" s="69"/>
      <c r="V105" s="69"/>
      <c r="W105" s="69"/>
      <c r="X105" s="69" t="s">
        <v>82</v>
      </c>
      <c r="Y105" s="144" t="s">
        <v>535</v>
      </c>
      <c r="Z105" s="145" t="s">
        <v>69</v>
      </c>
    </row>
    <row r="106" spans="1:26" s="65" customFormat="1" ht="89.25" x14ac:dyDescent="0.2">
      <c r="A106" s="69">
        <v>98</v>
      </c>
      <c r="B106" s="69" t="s">
        <v>147</v>
      </c>
      <c r="C106" s="69" t="s">
        <v>142</v>
      </c>
      <c r="D106" s="69">
        <v>75001187</v>
      </c>
      <c r="E106" s="69" t="s">
        <v>444</v>
      </c>
      <c r="F106" s="69" t="s">
        <v>149</v>
      </c>
      <c r="G106" s="69" t="s">
        <v>447</v>
      </c>
      <c r="H106" s="69" t="s">
        <v>10</v>
      </c>
      <c r="I106" s="69" t="s">
        <v>65</v>
      </c>
      <c r="J106" s="69" t="s">
        <v>65</v>
      </c>
      <c r="K106" s="69" t="s">
        <v>448</v>
      </c>
      <c r="L106" s="132">
        <v>750000</v>
      </c>
      <c r="M106" s="132">
        <f t="shared" si="1"/>
        <v>525000</v>
      </c>
      <c r="N106" s="69">
        <v>2022</v>
      </c>
      <c r="O106" s="69">
        <v>2024</v>
      </c>
      <c r="P106" s="69" t="s">
        <v>82</v>
      </c>
      <c r="Q106" s="69" t="s">
        <v>82</v>
      </c>
      <c r="R106" s="69"/>
      <c r="S106" s="69" t="s">
        <v>82</v>
      </c>
      <c r="T106" s="69"/>
      <c r="U106" s="69"/>
      <c r="V106" s="69"/>
      <c r="W106" s="69"/>
      <c r="X106" s="69" t="s">
        <v>82</v>
      </c>
      <c r="Y106" s="144" t="s">
        <v>535</v>
      </c>
      <c r="Z106" s="145" t="s">
        <v>69</v>
      </c>
    </row>
    <row r="107" spans="1:26" s="65" customFormat="1" ht="102" x14ac:dyDescent="0.2">
      <c r="A107" s="69">
        <v>99</v>
      </c>
      <c r="B107" s="69" t="s">
        <v>449</v>
      </c>
      <c r="C107" s="69" t="s">
        <v>142</v>
      </c>
      <c r="D107" s="69">
        <v>582590</v>
      </c>
      <c r="E107" s="69" t="s">
        <v>450</v>
      </c>
      <c r="F107" s="69" t="s">
        <v>451</v>
      </c>
      <c r="G107" s="69" t="s">
        <v>452</v>
      </c>
      <c r="H107" s="69" t="s">
        <v>10</v>
      </c>
      <c r="I107" s="69" t="s">
        <v>65</v>
      </c>
      <c r="J107" s="69" t="s">
        <v>65</v>
      </c>
      <c r="K107" s="69" t="s">
        <v>453</v>
      </c>
      <c r="L107" s="132">
        <v>1000000</v>
      </c>
      <c r="M107" s="132">
        <f t="shared" si="1"/>
        <v>700000</v>
      </c>
      <c r="N107" s="69">
        <v>2022</v>
      </c>
      <c r="O107" s="69">
        <v>2023</v>
      </c>
      <c r="P107" s="69" t="s">
        <v>82</v>
      </c>
      <c r="Q107" s="69" t="s">
        <v>82</v>
      </c>
      <c r="R107" s="69"/>
      <c r="S107" s="69"/>
      <c r="T107" s="69"/>
      <c r="U107" s="69"/>
      <c r="V107" s="69"/>
      <c r="W107" s="69" t="s">
        <v>82</v>
      </c>
      <c r="X107" s="69" t="s">
        <v>82</v>
      </c>
      <c r="Y107" s="144" t="s">
        <v>535</v>
      </c>
      <c r="Z107" s="145" t="s">
        <v>69</v>
      </c>
    </row>
    <row r="108" spans="1:26" s="65" customFormat="1" ht="102" x14ac:dyDescent="0.2">
      <c r="A108" s="69">
        <v>100</v>
      </c>
      <c r="B108" s="69" t="s">
        <v>449</v>
      </c>
      <c r="C108" s="69" t="s">
        <v>142</v>
      </c>
      <c r="D108" s="69">
        <v>582590</v>
      </c>
      <c r="E108" s="69" t="s">
        <v>450</v>
      </c>
      <c r="F108" s="69" t="s">
        <v>451</v>
      </c>
      <c r="G108" s="69" t="s">
        <v>454</v>
      </c>
      <c r="H108" s="69" t="s">
        <v>10</v>
      </c>
      <c r="I108" s="69" t="s">
        <v>65</v>
      </c>
      <c r="J108" s="69" t="s">
        <v>65</v>
      </c>
      <c r="K108" s="69" t="s">
        <v>455</v>
      </c>
      <c r="L108" s="132">
        <v>1300000</v>
      </c>
      <c r="M108" s="132">
        <f t="shared" si="1"/>
        <v>910000</v>
      </c>
      <c r="N108" s="69">
        <v>2023</v>
      </c>
      <c r="O108" s="69">
        <v>2024</v>
      </c>
      <c r="P108" s="69" t="s">
        <v>82</v>
      </c>
      <c r="Q108" s="69" t="s">
        <v>82</v>
      </c>
      <c r="R108" s="69"/>
      <c r="S108" s="69" t="s">
        <v>82</v>
      </c>
      <c r="T108" s="69"/>
      <c r="U108" s="69"/>
      <c r="V108" s="69"/>
      <c r="W108" s="69"/>
      <c r="X108" s="69" t="s">
        <v>82</v>
      </c>
      <c r="Y108" s="144" t="s">
        <v>535</v>
      </c>
      <c r="Z108" s="145" t="s">
        <v>69</v>
      </c>
    </row>
    <row r="109" spans="1:26" s="65" customFormat="1" ht="102" x14ac:dyDescent="0.2">
      <c r="A109" s="69">
        <v>101</v>
      </c>
      <c r="B109" s="69" t="s">
        <v>449</v>
      </c>
      <c r="C109" s="69" t="s">
        <v>142</v>
      </c>
      <c r="D109" s="69">
        <v>582590</v>
      </c>
      <c r="E109" s="69" t="s">
        <v>450</v>
      </c>
      <c r="F109" s="69" t="s">
        <v>451</v>
      </c>
      <c r="G109" s="69" t="s">
        <v>456</v>
      </c>
      <c r="H109" s="69" t="s">
        <v>10</v>
      </c>
      <c r="I109" s="69" t="s">
        <v>65</v>
      </c>
      <c r="J109" s="69" t="s">
        <v>65</v>
      </c>
      <c r="K109" s="69" t="s">
        <v>457</v>
      </c>
      <c r="L109" s="132">
        <v>5000000</v>
      </c>
      <c r="M109" s="132">
        <f t="shared" si="1"/>
        <v>3500000</v>
      </c>
      <c r="N109" s="69">
        <v>2023</v>
      </c>
      <c r="O109" s="69">
        <v>2024</v>
      </c>
      <c r="P109" s="69"/>
      <c r="Q109" s="69" t="s">
        <v>524</v>
      </c>
      <c r="R109" s="69"/>
      <c r="S109" s="69"/>
      <c r="T109" s="69"/>
      <c r="U109" s="69"/>
      <c r="V109" s="69" t="s">
        <v>82</v>
      </c>
      <c r="W109" s="69" t="s">
        <v>82</v>
      </c>
      <c r="X109" s="69" t="s">
        <v>82</v>
      </c>
      <c r="Y109" s="144" t="s">
        <v>535</v>
      </c>
      <c r="Z109" s="145" t="s">
        <v>69</v>
      </c>
    </row>
    <row r="110" spans="1:26" s="65" customFormat="1" ht="90" thickBot="1" x14ac:dyDescent="0.25">
      <c r="A110" s="69">
        <v>102</v>
      </c>
      <c r="B110" s="75" t="s">
        <v>458</v>
      </c>
      <c r="C110" s="75" t="s">
        <v>506</v>
      </c>
      <c r="D110" s="75">
        <v>2516018</v>
      </c>
      <c r="E110" s="75">
        <v>181067978</v>
      </c>
      <c r="F110" s="75">
        <v>600008835</v>
      </c>
      <c r="G110" s="75" t="s">
        <v>502</v>
      </c>
      <c r="H110" s="75" t="s">
        <v>10</v>
      </c>
      <c r="I110" s="75" t="s">
        <v>65</v>
      </c>
      <c r="J110" s="75" t="s">
        <v>65</v>
      </c>
      <c r="K110" s="75" t="s">
        <v>503</v>
      </c>
      <c r="L110" s="194">
        <v>17000500</v>
      </c>
      <c r="M110" s="194">
        <f t="shared" si="1"/>
        <v>11900350</v>
      </c>
      <c r="N110" s="76" t="s">
        <v>504</v>
      </c>
      <c r="O110" s="76" t="s">
        <v>505</v>
      </c>
      <c r="P110" s="75" t="s">
        <v>82</v>
      </c>
      <c r="Q110" s="75" t="s">
        <v>82</v>
      </c>
      <c r="R110" s="75" t="s">
        <v>82</v>
      </c>
      <c r="S110" s="75" t="s">
        <v>82</v>
      </c>
      <c r="T110" s="75"/>
      <c r="U110" s="75" t="s">
        <v>82</v>
      </c>
      <c r="V110" s="75" t="s">
        <v>82</v>
      </c>
      <c r="W110" s="75" t="s">
        <v>82</v>
      </c>
      <c r="X110" s="75" t="s">
        <v>82</v>
      </c>
      <c r="Y110" s="75" t="s">
        <v>145</v>
      </c>
      <c r="Z110" s="75" t="s">
        <v>69</v>
      </c>
    </row>
    <row r="111" spans="1:26" s="65" customFormat="1" ht="12.75" hidden="1" x14ac:dyDescent="0.2">
      <c r="A111" s="69">
        <v>103</v>
      </c>
      <c r="B111" s="77"/>
      <c r="C111" s="78"/>
      <c r="D111" s="79"/>
      <c r="E111" s="78"/>
      <c r="F111" s="80"/>
      <c r="G111" s="81"/>
      <c r="H111" s="82"/>
      <c r="I111" s="82"/>
      <c r="J111" s="82"/>
      <c r="K111" s="82"/>
      <c r="L111" s="83"/>
      <c r="M111" s="84"/>
      <c r="N111" s="85"/>
      <c r="O111" s="86"/>
      <c r="P111" s="87"/>
      <c r="Q111" s="78"/>
      <c r="R111" s="78"/>
      <c r="S111" s="80"/>
      <c r="T111" s="82"/>
      <c r="U111" s="82"/>
      <c r="V111" s="82"/>
      <c r="W111" s="82"/>
      <c r="X111" s="82"/>
      <c r="Y111" s="88"/>
      <c r="Z111" s="89"/>
    </row>
    <row r="112" spans="1:26" s="65" customFormat="1" ht="12.75" hidden="1" x14ac:dyDescent="0.2">
      <c r="A112" s="69">
        <v>104</v>
      </c>
      <c r="B112" s="77"/>
      <c r="C112" s="78"/>
      <c r="D112" s="79"/>
      <c r="E112" s="78"/>
      <c r="F112" s="80"/>
      <c r="G112" s="81"/>
      <c r="H112" s="82"/>
      <c r="I112" s="82"/>
      <c r="J112" s="82"/>
      <c r="K112" s="82"/>
      <c r="L112" s="83"/>
      <c r="M112" s="84"/>
      <c r="N112" s="85"/>
      <c r="O112" s="86"/>
      <c r="P112" s="87"/>
      <c r="Q112" s="78"/>
      <c r="R112" s="78"/>
      <c r="S112" s="80"/>
      <c r="T112" s="82"/>
      <c r="U112" s="82"/>
      <c r="V112" s="82"/>
      <c r="W112" s="82"/>
      <c r="X112" s="82"/>
      <c r="Y112" s="88"/>
      <c r="Z112" s="89"/>
    </row>
    <row r="113" spans="1:26" s="65" customFormat="1" ht="12.75" hidden="1" x14ac:dyDescent="0.2">
      <c r="A113" s="69">
        <v>105</v>
      </c>
      <c r="B113" s="77"/>
      <c r="C113" s="78"/>
      <c r="D113" s="79"/>
      <c r="E113" s="78"/>
      <c r="F113" s="80"/>
      <c r="G113" s="81"/>
      <c r="H113" s="82"/>
      <c r="I113" s="82"/>
      <c r="J113" s="82"/>
      <c r="K113" s="82"/>
      <c r="L113" s="83"/>
      <c r="M113" s="84"/>
      <c r="N113" s="85"/>
      <c r="O113" s="86"/>
      <c r="P113" s="87"/>
      <c r="Q113" s="78"/>
      <c r="R113" s="78"/>
      <c r="S113" s="80"/>
      <c r="T113" s="82"/>
      <c r="U113" s="82"/>
      <c r="V113" s="82"/>
      <c r="W113" s="82"/>
      <c r="X113" s="82"/>
      <c r="Y113" s="88"/>
      <c r="Z113" s="89"/>
    </row>
    <row r="114" spans="1:26" s="65" customFormat="1" ht="12.75" hidden="1" x14ac:dyDescent="0.2">
      <c r="A114" s="69">
        <v>106</v>
      </c>
      <c r="B114" s="77"/>
      <c r="C114" s="78"/>
      <c r="D114" s="79"/>
      <c r="E114" s="78"/>
      <c r="F114" s="80"/>
      <c r="G114" s="81"/>
      <c r="H114" s="82"/>
      <c r="I114" s="82"/>
      <c r="J114" s="82"/>
      <c r="K114" s="82"/>
      <c r="L114" s="83"/>
      <c r="M114" s="84"/>
      <c r="N114" s="85"/>
      <c r="O114" s="86"/>
      <c r="P114" s="87"/>
      <c r="Q114" s="78"/>
      <c r="R114" s="78"/>
      <c r="S114" s="80"/>
      <c r="T114" s="82"/>
      <c r="U114" s="82"/>
      <c r="V114" s="82"/>
      <c r="W114" s="82"/>
      <c r="X114" s="82"/>
      <c r="Y114" s="88"/>
      <c r="Z114" s="89"/>
    </row>
    <row r="115" spans="1:26" s="65" customFormat="1" ht="12.75" hidden="1" x14ac:dyDescent="0.2">
      <c r="A115" s="69">
        <v>107</v>
      </c>
      <c r="B115" s="77"/>
      <c r="C115" s="78"/>
      <c r="D115" s="79"/>
      <c r="E115" s="78"/>
      <c r="F115" s="80"/>
      <c r="G115" s="81"/>
      <c r="H115" s="82"/>
      <c r="I115" s="82"/>
      <c r="J115" s="82"/>
      <c r="K115" s="82"/>
      <c r="L115" s="83"/>
      <c r="M115" s="84"/>
      <c r="N115" s="85"/>
      <c r="O115" s="86"/>
      <c r="P115" s="87"/>
      <c r="Q115" s="78"/>
      <c r="R115" s="78"/>
      <c r="S115" s="80"/>
      <c r="T115" s="82"/>
      <c r="U115" s="82"/>
      <c r="V115" s="82"/>
      <c r="W115" s="82"/>
      <c r="X115" s="82"/>
      <c r="Y115" s="88"/>
      <c r="Z115" s="89"/>
    </row>
    <row r="116" spans="1:26" s="65" customFormat="1" ht="12.75" hidden="1" x14ac:dyDescent="0.2">
      <c r="A116" s="69">
        <v>108</v>
      </c>
      <c r="B116" s="77"/>
      <c r="C116" s="78"/>
      <c r="D116" s="79"/>
      <c r="E116" s="78"/>
      <c r="F116" s="80"/>
      <c r="G116" s="81"/>
      <c r="H116" s="82"/>
      <c r="I116" s="82"/>
      <c r="J116" s="82"/>
      <c r="K116" s="82"/>
      <c r="L116" s="83"/>
      <c r="M116" s="84"/>
      <c r="N116" s="85"/>
      <c r="O116" s="86"/>
      <c r="P116" s="87"/>
      <c r="Q116" s="78"/>
      <c r="R116" s="78"/>
      <c r="S116" s="80"/>
      <c r="T116" s="82"/>
      <c r="U116" s="82"/>
      <c r="V116" s="82"/>
      <c r="W116" s="82"/>
      <c r="X116" s="82"/>
      <c r="Y116" s="88"/>
      <c r="Z116" s="89"/>
    </row>
    <row r="117" spans="1:26" s="65" customFormat="1" ht="12.75" hidden="1" x14ac:dyDescent="0.2">
      <c r="A117" s="69">
        <v>109</v>
      </c>
      <c r="B117" s="77"/>
      <c r="C117" s="78"/>
      <c r="D117" s="79"/>
      <c r="E117" s="78"/>
      <c r="F117" s="80"/>
      <c r="G117" s="81"/>
      <c r="H117" s="82"/>
      <c r="I117" s="82"/>
      <c r="J117" s="82"/>
      <c r="K117" s="82"/>
      <c r="L117" s="83"/>
      <c r="M117" s="84"/>
      <c r="N117" s="85"/>
      <c r="O117" s="86"/>
      <c r="P117" s="87"/>
      <c r="Q117" s="78"/>
      <c r="R117" s="78"/>
      <c r="S117" s="80"/>
      <c r="T117" s="82"/>
      <c r="U117" s="82"/>
      <c r="V117" s="82"/>
      <c r="W117" s="82"/>
      <c r="X117" s="82"/>
      <c r="Y117" s="88"/>
      <c r="Z117" s="89"/>
    </row>
    <row r="118" spans="1:26" s="103" customFormat="1" hidden="1" x14ac:dyDescent="0.25">
      <c r="A118" s="69">
        <v>110</v>
      </c>
      <c r="B118" s="90"/>
      <c r="C118" s="91"/>
      <c r="D118" s="91"/>
      <c r="E118" s="91"/>
      <c r="F118" s="92"/>
      <c r="G118" s="93"/>
      <c r="H118" s="94"/>
      <c r="I118" s="94"/>
      <c r="J118" s="94"/>
      <c r="K118" s="94"/>
      <c r="L118" s="95"/>
      <c r="M118" s="96"/>
      <c r="N118" s="97"/>
      <c r="O118" s="98"/>
      <c r="P118" s="99"/>
      <c r="Q118" s="100"/>
      <c r="R118" s="100"/>
      <c r="S118" s="101"/>
      <c r="T118" s="102"/>
      <c r="U118" s="102"/>
      <c r="V118" s="102"/>
      <c r="W118" s="102"/>
      <c r="X118" s="102"/>
      <c r="Y118" s="99"/>
      <c r="Z118" s="101"/>
    </row>
    <row r="119" spans="1:26" s="103" customFormat="1" hidden="1" x14ac:dyDescent="0.25">
      <c r="A119" s="69">
        <v>111</v>
      </c>
      <c r="B119" s="90"/>
      <c r="C119" s="91"/>
      <c r="D119" s="91"/>
      <c r="E119" s="91"/>
      <c r="F119" s="92"/>
      <c r="G119" s="93"/>
      <c r="H119" s="94"/>
      <c r="I119" s="94"/>
      <c r="J119" s="94"/>
      <c r="K119" s="94"/>
      <c r="L119" s="95"/>
      <c r="M119" s="96"/>
      <c r="N119" s="97"/>
      <c r="O119" s="98"/>
      <c r="P119" s="99"/>
      <c r="Q119" s="100"/>
      <c r="R119" s="100"/>
      <c r="S119" s="101"/>
      <c r="T119" s="102"/>
      <c r="U119" s="102"/>
      <c r="V119" s="102"/>
      <c r="W119" s="102"/>
      <c r="X119" s="102"/>
      <c r="Y119" s="99"/>
      <c r="Z119" s="101"/>
    </row>
    <row r="120" spans="1:26" s="117" customFormat="1" hidden="1" x14ac:dyDescent="0.25">
      <c r="A120" s="69">
        <v>112</v>
      </c>
      <c r="B120" s="104"/>
      <c r="C120" s="105"/>
      <c r="D120" s="105"/>
      <c r="E120" s="105"/>
      <c r="F120" s="106"/>
      <c r="G120" s="107"/>
      <c r="H120" s="108"/>
      <c r="I120" s="108"/>
      <c r="J120" s="108"/>
      <c r="K120" s="108"/>
      <c r="L120" s="109"/>
      <c r="M120" s="110"/>
      <c r="N120" s="111"/>
      <c r="O120" s="112"/>
      <c r="P120" s="113"/>
      <c r="Q120" s="114"/>
      <c r="R120" s="114"/>
      <c r="S120" s="115"/>
      <c r="T120" s="116"/>
      <c r="U120" s="116"/>
      <c r="V120" s="116"/>
      <c r="W120" s="116"/>
      <c r="X120" s="116"/>
      <c r="Y120" s="113"/>
      <c r="Z120" s="115"/>
    </row>
    <row r="121" spans="1:26" x14ac:dyDescent="0.25">
      <c r="A121" s="103" t="s">
        <v>518</v>
      </c>
      <c r="C121" s="103"/>
      <c r="D121" s="103"/>
      <c r="E121" s="103"/>
      <c r="F121" s="103"/>
    </row>
    <row r="122" spans="1:26" x14ac:dyDescent="0.25">
      <c r="C122" s="103"/>
      <c r="D122" s="103"/>
      <c r="E122" s="103"/>
      <c r="F122" s="103"/>
    </row>
    <row r="123" spans="1:26" x14ac:dyDescent="0.25">
      <c r="C123" s="103"/>
      <c r="D123" s="103"/>
      <c r="E123" s="103"/>
      <c r="F123" s="103"/>
    </row>
    <row r="124" spans="1:26" x14ac:dyDescent="0.25">
      <c r="C124" s="103"/>
      <c r="D124" s="103"/>
      <c r="E124" s="103"/>
      <c r="F124" s="103"/>
    </row>
    <row r="125" spans="1:26" x14ac:dyDescent="0.25">
      <c r="C125" s="103"/>
      <c r="D125" s="103"/>
      <c r="E125" s="103"/>
      <c r="F125" s="103"/>
    </row>
    <row r="126" spans="1:26" x14ac:dyDescent="0.25">
      <c r="A126" s="103" t="s">
        <v>173</v>
      </c>
      <c r="B126" s="103"/>
    </row>
    <row r="127" spans="1:26" x14ac:dyDescent="0.25">
      <c r="A127" s="118" t="s">
        <v>459</v>
      </c>
      <c r="B127" s="103"/>
    </row>
    <row r="128" spans="1:26" x14ac:dyDescent="0.25">
      <c r="A128" s="103" t="s">
        <v>174</v>
      </c>
      <c r="B128" s="103"/>
    </row>
    <row r="129" spans="1:8" x14ac:dyDescent="0.25">
      <c r="A129" s="103" t="s">
        <v>175</v>
      </c>
      <c r="B129" s="103"/>
    </row>
    <row r="131" spans="1:8" x14ac:dyDescent="0.25">
      <c r="A131" s="61" t="s">
        <v>460</v>
      </c>
      <c r="B131" s="103"/>
    </row>
    <row r="132" spans="1:8" x14ac:dyDescent="0.25">
      <c r="B132" s="103"/>
    </row>
    <row r="133" spans="1:8" x14ac:dyDescent="0.25">
      <c r="A133" s="119" t="s">
        <v>461</v>
      </c>
      <c r="B133" s="119"/>
      <c r="C133" s="119"/>
      <c r="D133" s="119"/>
      <c r="E133" s="119"/>
      <c r="F133" s="119"/>
      <c r="G133" s="119"/>
      <c r="H133" s="119"/>
    </row>
    <row r="134" spans="1:8" x14ac:dyDescent="0.25">
      <c r="A134" s="119" t="s">
        <v>462</v>
      </c>
      <c r="B134" s="119"/>
      <c r="C134" s="119"/>
      <c r="D134" s="119"/>
      <c r="E134" s="119"/>
      <c r="F134" s="119"/>
      <c r="G134" s="119"/>
      <c r="H134" s="119"/>
    </row>
    <row r="135" spans="1:8" x14ac:dyDescent="0.25">
      <c r="A135" s="119" t="s">
        <v>463</v>
      </c>
      <c r="B135" s="119"/>
      <c r="C135" s="119"/>
      <c r="D135" s="119"/>
      <c r="E135" s="119"/>
      <c r="F135" s="119"/>
      <c r="G135" s="119"/>
      <c r="H135" s="119"/>
    </row>
    <row r="136" spans="1:8" x14ac:dyDescent="0.25">
      <c r="A136" s="119" t="s">
        <v>464</v>
      </c>
      <c r="B136" s="119"/>
      <c r="C136" s="119"/>
      <c r="D136" s="119"/>
      <c r="E136" s="119"/>
      <c r="F136" s="119"/>
      <c r="G136" s="119"/>
      <c r="H136" s="119"/>
    </row>
    <row r="137" spans="1:8" x14ac:dyDescent="0.25">
      <c r="A137" s="119" t="s">
        <v>465</v>
      </c>
      <c r="B137" s="119"/>
      <c r="C137" s="119"/>
      <c r="D137" s="119"/>
      <c r="E137" s="119"/>
      <c r="F137" s="119"/>
      <c r="G137" s="119"/>
      <c r="H137" s="119"/>
    </row>
    <row r="138" spans="1:8" x14ac:dyDescent="0.25">
      <c r="A138" s="119" t="s">
        <v>466</v>
      </c>
      <c r="B138" s="119"/>
      <c r="C138" s="119"/>
      <c r="D138" s="119"/>
      <c r="E138" s="119"/>
      <c r="F138" s="119"/>
      <c r="G138" s="119"/>
      <c r="H138" s="119"/>
    </row>
    <row r="139" spans="1:8" x14ac:dyDescent="0.25">
      <c r="A139" s="119" t="s">
        <v>467</v>
      </c>
      <c r="B139" s="119"/>
      <c r="C139" s="119"/>
      <c r="D139" s="119"/>
      <c r="E139" s="119"/>
      <c r="F139" s="119"/>
      <c r="G139" s="119"/>
      <c r="H139" s="119"/>
    </row>
    <row r="140" spans="1:8" x14ac:dyDescent="0.25">
      <c r="A140" s="120" t="s">
        <v>468</v>
      </c>
      <c r="B140" s="120"/>
      <c r="C140" s="120"/>
      <c r="D140" s="120"/>
      <c r="E140" s="120"/>
    </row>
    <row r="141" spans="1:8" x14ac:dyDescent="0.25">
      <c r="A141" s="119" t="s">
        <v>469</v>
      </c>
      <c r="B141" s="119"/>
      <c r="C141" s="119"/>
      <c r="D141" s="119"/>
      <c r="E141" s="119"/>
      <c r="F141" s="119"/>
    </row>
    <row r="142" spans="1:8" x14ac:dyDescent="0.25">
      <c r="A142" s="119" t="s">
        <v>470</v>
      </c>
      <c r="B142" s="119"/>
      <c r="C142" s="119"/>
      <c r="D142" s="119"/>
      <c r="E142" s="119"/>
      <c r="F142" s="119"/>
    </row>
    <row r="143" spans="1:8" x14ac:dyDescent="0.25">
      <c r="A143" s="119"/>
      <c r="B143" s="119"/>
      <c r="C143" s="119"/>
      <c r="D143" s="119"/>
      <c r="E143" s="119"/>
      <c r="F143" s="119"/>
    </row>
    <row r="144" spans="1:8" x14ac:dyDescent="0.25">
      <c r="A144" s="119" t="s">
        <v>471</v>
      </c>
      <c r="B144" s="119"/>
      <c r="C144" s="119"/>
      <c r="D144" s="119"/>
      <c r="E144" s="119"/>
      <c r="F144" s="119"/>
    </row>
    <row r="145" spans="1:13" x14ac:dyDescent="0.25">
      <c r="A145" s="119" t="s">
        <v>472</v>
      </c>
      <c r="B145" s="119"/>
      <c r="C145" s="119"/>
      <c r="D145" s="119"/>
      <c r="E145" s="119"/>
      <c r="F145" s="119"/>
    </row>
    <row r="147" spans="1:13" x14ac:dyDescent="0.25">
      <c r="A147" s="61" t="s">
        <v>473</v>
      </c>
    </row>
    <row r="148" spans="1:13" x14ac:dyDescent="0.25">
      <c r="A148" s="119" t="s">
        <v>474</v>
      </c>
    </row>
    <row r="149" spans="1:13" x14ac:dyDescent="0.25">
      <c r="A149" s="61" t="s">
        <v>475</v>
      </c>
    </row>
    <row r="151" spans="1:13" s="119" customFormat="1" x14ac:dyDescent="0.25">
      <c r="L151" s="121"/>
      <c r="M151" s="121"/>
    </row>
    <row r="152" spans="1:13" s="119" customFormat="1" x14ac:dyDescent="0.25">
      <c r="L152" s="121"/>
      <c r="M152" s="121"/>
    </row>
    <row r="153" spans="1:13" x14ac:dyDescent="0.25">
      <c r="A153" s="120"/>
      <c r="B153" s="103"/>
    </row>
    <row r="154" spans="1:13" s="61" customFormat="1" x14ac:dyDescent="0.25">
      <c r="L154" s="62"/>
      <c r="M154" s="62"/>
    </row>
    <row r="155" spans="1:13" s="61" customFormat="1" x14ac:dyDescent="0.25">
      <c r="A155" s="119"/>
      <c r="B155" s="119"/>
      <c r="C155" s="119"/>
      <c r="D155" s="119"/>
      <c r="E155" s="119"/>
      <c r="F155" s="119"/>
      <c r="G155" s="119"/>
      <c r="H155" s="119"/>
      <c r="L155" s="62"/>
      <c r="M155" s="62"/>
    </row>
  </sheetData>
  <sheetProtection algorithmName="SHA-512" hashValue="emsxyAxS/CihKBV0FPLashta2ZcYw6e4zCuh8PEUANdi1obHLWkQuJg2TdAqhuXIKdZnpZLD8Pz8RKQQMRZ14Q==" saltValue="t84/bmv2/NTqZ1BxcdOXfQ==" spinCount="100000" sheet="1" objects="1" scenarios="1" formatCells="0" formatRows="0" insertRows="0" insertHyperlinks="0" sort="0" autoFilter="0" pivotTables="0"/>
  <mergeCells count="29">
    <mergeCell ref="A1:Z1"/>
    <mergeCell ref="A2:A4"/>
    <mergeCell ref="B2:F2"/>
    <mergeCell ref="G2:G4"/>
    <mergeCell ref="H2:H4"/>
    <mergeCell ref="I2:I4"/>
    <mergeCell ref="J2:J4"/>
    <mergeCell ref="K2:K4"/>
    <mergeCell ref="L2:M2"/>
    <mergeCell ref="N2:O2"/>
    <mergeCell ref="P2:X2"/>
    <mergeCell ref="Y2:Z2"/>
    <mergeCell ref="B3:B4"/>
    <mergeCell ref="C3:C4"/>
    <mergeCell ref="D3:D4"/>
    <mergeCell ref="E3:E4"/>
    <mergeCell ref="F3:F4"/>
    <mergeCell ref="L3:L4"/>
    <mergeCell ref="M3:M4"/>
    <mergeCell ref="N3:N4"/>
    <mergeCell ref="O3:O4"/>
    <mergeCell ref="X3:X4"/>
    <mergeCell ref="Y3:Y4"/>
    <mergeCell ref="Z3:Z4"/>
    <mergeCell ref="P3:S3"/>
    <mergeCell ref="T3:T4"/>
    <mergeCell ref="U3:U4"/>
    <mergeCell ref="V3:V4"/>
    <mergeCell ref="W3:W4"/>
  </mergeCells>
  <phoneticPr fontId="32" type="noConversion"/>
  <pageMargins left="0.7" right="0.7" top="0.78749999999999998" bottom="0.78749999999999998" header="0.51180555555555496" footer="0.51180555555555496"/>
  <pageSetup paperSize="8" scale="57" firstPageNumber="0" fitToHeight="0" orientation="landscape"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MK40"/>
  <sheetViews>
    <sheetView topLeftCell="B1" zoomScaleNormal="100" workbookViewId="0">
      <selection activeCell="H10" sqref="H10"/>
    </sheetView>
  </sheetViews>
  <sheetFormatPr defaultRowHeight="15" x14ac:dyDescent="0.25"/>
  <cols>
    <col min="1" max="1" width="14.28515625" style="25" hidden="1" customWidth="1"/>
    <col min="2" max="2" width="7.28515625" style="25" customWidth="1"/>
    <col min="3" max="3" width="18.28515625" style="25" customWidth="1"/>
    <col min="4" max="4" width="17.5703125" style="25" customWidth="1"/>
    <col min="5" max="5" width="9.7109375" style="25" customWidth="1"/>
    <col min="6" max="6" width="22.28515625" style="25" customWidth="1"/>
    <col min="7" max="8" width="13.7109375" style="25" customWidth="1"/>
    <col min="9" max="9" width="16.7109375" style="25" customWidth="1"/>
    <col min="10" max="10" width="39.42578125" style="25" customWidth="1"/>
    <col min="11" max="11" width="12.5703125" style="26" customWidth="1"/>
    <col min="12" max="12" width="13" style="26" customWidth="1"/>
    <col min="13" max="13" width="9" style="25" customWidth="1"/>
    <col min="14" max="14" width="8.7109375" style="25" customWidth="1"/>
    <col min="15" max="18" width="11.140625" style="25" customWidth="1"/>
    <col min="19" max="20" width="10.5703125" style="25" customWidth="1"/>
    <col min="21" max="1025" width="8.7109375" style="25" customWidth="1"/>
  </cols>
  <sheetData>
    <row r="1" spans="1:20" ht="21.75" customHeight="1" x14ac:dyDescent="0.3">
      <c r="A1" s="178" t="s">
        <v>476</v>
      </c>
      <c r="B1" s="178"/>
      <c r="C1" s="178"/>
      <c r="D1" s="178"/>
      <c r="E1" s="178"/>
      <c r="F1" s="178"/>
      <c r="G1" s="178"/>
      <c r="H1" s="178"/>
      <c r="I1" s="178"/>
      <c r="J1" s="178"/>
      <c r="K1" s="178"/>
      <c r="L1" s="178"/>
      <c r="M1" s="178"/>
      <c r="N1" s="178"/>
      <c r="O1" s="178"/>
      <c r="P1" s="178"/>
      <c r="Q1" s="178"/>
      <c r="R1" s="178"/>
      <c r="S1" s="178"/>
      <c r="T1" s="178"/>
    </row>
    <row r="2" spans="1:20" ht="30" customHeight="1" x14ac:dyDescent="0.25">
      <c r="A2" s="179" t="s">
        <v>477</v>
      </c>
      <c r="B2" s="180" t="s">
        <v>38</v>
      </c>
      <c r="C2" s="181" t="s">
        <v>478</v>
      </c>
      <c r="D2" s="181"/>
      <c r="E2" s="181"/>
      <c r="F2" s="182" t="s">
        <v>40</v>
      </c>
      <c r="G2" s="183" t="s">
        <v>180</v>
      </c>
      <c r="H2" s="184" t="s">
        <v>42</v>
      </c>
      <c r="I2" s="185" t="s">
        <v>43</v>
      </c>
      <c r="J2" s="186" t="s">
        <v>44</v>
      </c>
      <c r="K2" s="187" t="s">
        <v>479</v>
      </c>
      <c r="L2" s="187"/>
      <c r="M2" s="188" t="s">
        <v>46</v>
      </c>
      <c r="N2" s="188"/>
      <c r="O2" s="189" t="s">
        <v>480</v>
      </c>
      <c r="P2" s="189"/>
      <c r="Q2" s="189"/>
      <c r="R2" s="189"/>
      <c r="S2" s="188" t="s">
        <v>48</v>
      </c>
      <c r="T2" s="188"/>
    </row>
    <row r="3" spans="1:20" ht="22.35" customHeight="1" x14ac:dyDescent="0.25">
      <c r="A3" s="179"/>
      <c r="B3" s="180"/>
      <c r="C3" s="190" t="s">
        <v>481</v>
      </c>
      <c r="D3" s="191" t="s">
        <v>482</v>
      </c>
      <c r="E3" s="191" t="s">
        <v>483</v>
      </c>
      <c r="F3" s="182"/>
      <c r="G3" s="183"/>
      <c r="H3" s="184"/>
      <c r="I3" s="185"/>
      <c r="J3" s="186"/>
      <c r="K3" s="176" t="s">
        <v>484</v>
      </c>
      <c r="L3" s="176" t="s">
        <v>485</v>
      </c>
      <c r="M3" s="174" t="s">
        <v>56</v>
      </c>
      <c r="N3" s="175" t="s">
        <v>57</v>
      </c>
      <c r="O3" s="177" t="s">
        <v>185</v>
      </c>
      <c r="P3" s="177"/>
      <c r="Q3" s="177"/>
      <c r="R3" s="177"/>
      <c r="S3" s="174" t="s">
        <v>486</v>
      </c>
      <c r="T3" s="175" t="s">
        <v>61</v>
      </c>
    </row>
    <row r="4" spans="1:20" ht="68.25" customHeight="1" x14ac:dyDescent="0.25">
      <c r="A4" s="179"/>
      <c r="B4" s="180"/>
      <c r="C4" s="190"/>
      <c r="D4" s="191"/>
      <c r="E4" s="191"/>
      <c r="F4" s="182"/>
      <c r="G4" s="183"/>
      <c r="H4" s="184"/>
      <c r="I4" s="185"/>
      <c r="J4" s="186"/>
      <c r="K4" s="176"/>
      <c r="L4" s="176"/>
      <c r="M4" s="174"/>
      <c r="N4" s="175"/>
      <c r="O4" s="32" t="s">
        <v>191</v>
      </c>
      <c r="P4" s="33" t="s">
        <v>487</v>
      </c>
      <c r="Q4" s="34" t="s">
        <v>488</v>
      </c>
      <c r="R4" s="35" t="s">
        <v>489</v>
      </c>
      <c r="S4" s="174"/>
      <c r="T4" s="175"/>
    </row>
    <row r="5" spans="1:20" ht="90" x14ac:dyDescent="0.25">
      <c r="A5" s="25">
        <v>1</v>
      </c>
      <c r="B5" s="36">
        <v>1</v>
      </c>
      <c r="C5" s="37" t="s">
        <v>492</v>
      </c>
      <c r="D5" s="38" t="s">
        <v>267</v>
      </c>
      <c r="E5" s="39">
        <v>60061847</v>
      </c>
      <c r="F5" s="40" t="s">
        <v>533</v>
      </c>
      <c r="G5" s="40" t="s">
        <v>10</v>
      </c>
      <c r="H5" s="40" t="s">
        <v>65</v>
      </c>
      <c r="I5" s="40" t="s">
        <v>65</v>
      </c>
      <c r="J5" s="40" t="s">
        <v>532</v>
      </c>
      <c r="K5" s="41">
        <v>8000000</v>
      </c>
      <c r="L5" s="42">
        <v>5600000</v>
      </c>
      <c r="M5" s="37" t="s">
        <v>493</v>
      </c>
      <c r="N5" s="143" t="s">
        <v>534</v>
      </c>
      <c r="O5" s="37" t="s">
        <v>82</v>
      </c>
      <c r="P5" s="38" t="s">
        <v>82</v>
      </c>
      <c r="Q5" s="38" t="s">
        <v>82</v>
      </c>
      <c r="R5" s="39" t="s">
        <v>82</v>
      </c>
      <c r="S5" s="37" t="s">
        <v>494</v>
      </c>
      <c r="T5" s="39" t="s">
        <v>146</v>
      </c>
    </row>
    <row r="6" spans="1:20" x14ac:dyDescent="0.25">
      <c r="A6" s="43">
        <v>2</v>
      </c>
      <c r="B6" s="36">
        <v>2</v>
      </c>
      <c r="C6" s="45"/>
      <c r="D6" s="46"/>
      <c r="E6" s="47"/>
      <c r="F6" s="48"/>
      <c r="G6" s="48"/>
      <c r="H6" s="48"/>
      <c r="I6" s="48"/>
      <c r="J6" s="48"/>
      <c r="K6" s="49"/>
      <c r="L6" s="50"/>
      <c r="M6" s="45"/>
      <c r="N6" s="47"/>
      <c r="O6" s="45"/>
      <c r="P6" s="46"/>
      <c r="Q6" s="46"/>
      <c r="R6" s="47"/>
      <c r="S6" s="45"/>
      <c r="T6" s="47"/>
    </row>
    <row r="7" spans="1:20" x14ac:dyDescent="0.25">
      <c r="A7" s="43">
        <v>3</v>
      </c>
      <c r="B7" s="44">
        <v>3</v>
      </c>
      <c r="C7" s="45"/>
      <c r="D7" s="46"/>
      <c r="E7" s="47"/>
      <c r="F7" s="48"/>
      <c r="G7" s="48"/>
      <c r="H7" s="48"/>
      <c r="I7" s="48"/>
      <c r="J7" s="48"/>
      <c r="K7" s="49"/>
      <c r="L7" s="50"/>
      <c r="M7" s="45"/>
      <c r="N7" s="47"/>
      <c r="O7" s="45"/>
      <c r="P7" s="46"/>
      <c r="Q7" s="46"/>
      <c r="R7" s="47"/>
      <c r="S7" s="45"/>
      <c r="T7" s="47"/>
    </row>
    <row r="8" spans="1:20" x14ac:dyDescent="0.25">
      <c r="A8" s="43"/>
      <c r="B8" s="51" t="s">
        <v>495</v>
      </c>
      <c r="C8" s="52"/>
      <c r="D8" s="53"/>
      <c r="E8" s="54"/>
      <c r="F8" s="55"/>
      <c r="G8" s="55"/>
      <c r="H8" s="55"/>
      <c r="I8" s="55"/>
      <c r="J8" s="55"/>
      <c r="K8" s="56"/>
      <c r="L8" s="57"/>
      <c r="M8" s="52"/>
      <c r="N8" s="54"/>
      <c r="O8" s="52"/>
      <c r="P8" s="53"/>
      <c r="Q8" s="53"/>
      <c r="R8" s="54"/>
      <c r="S8" s="52"/>
      <c r="T8" s="54"/>
    </row>
    <row r="9" spans="1:20" x14ac:dyDescent="0.25">
      <c r="A9" s="43"/>
      <c r="B9" s="58"/>
      <c r="C9" s="43"/>
      <c r="D9" s="43"/>
      <c r="E9" s="43"/>
      <c r="F9" s="43"/>
      <c r="G9" s="43"/>
      <c r="H9" s="43"/>
      <c r="I9" s="43"/>
      <c r="J9" s="43"/>
      <c r="K9" s="59"/>
      <c r="L9" s="59"/>
      <c r="M9" s="43"/>
      <c r="N9" s="43"/>
      <c r="O9" s="43"/>
      <c r="P9" s="43"/>
      <c r="Q9" s="43"/>
      <c r="R9" s="43"/>
      <c r="S9" s="43"/>
      <c r="T9" s="43"/>
    </row>
    <row r="10" spans="1:20" x14ac:dyDescent="0.25">
      <c r="A10" s="43"/>
      <c r="B10" s="58"/>
      <c r="C10" s="43"/>
      <c r="D10" s="43"/>
      <c r="E10" s="43"/>
      <c r="F10" s="43"/>
      <c r="G10" s="43"/>
      <c r="H10" s="43"/>
      <c r="I10" s="43"/>
      <c r="J10" s="43"/>
      <c r="K10" s="59"/>
      <c r="L10" s="59"/>
      <c r="M10" s="43"/>
      <c r="N10" s="43"/>
      <c r="O10" s="43"/>
      <c r="P10" s="43"/>
      <c r="Q10" s="43"/>
      <c r="R10" s="43"/>
      <c r="S10" s="43"/>
      <c r="T10" s="43"/>
    </row>
    <row r="11" spans="1:20" x14ac:dyDescent="0.25">
      <c r="A11" s="43"/>
      <c r="B11" s="58"/>
      <c r="C11" s="43"/>
      <c r="D11" s="43"/>
      <c r="E11" s="43"/>
      <c r="F11" s="43"/>
      <c r="G11" s="43"/>
      <c r="H11" s="43"/>
      <c r="I11" s="43"/>
      <c r="J11" s="43"/>
      <c r="K11" s="59"/>
      <c r="L11" s="59"/>
      <c r="M11" s="43"/>
      <c r="N11" s="43"/>
      <c r="O11" s="43"/>
      <c r="P11" s="43"/>
      <c r="Q11" s="43"/>
      <c r="R11" s="43"/>
      <c r="S11" s="43"/>
      <c r="T11" s="43"/>
    </row>
    <row r="13" spans="1:20" x14ac:dyDescent="0.25">
      <c r="B13" s="30" t="s">
        <v>518</v>
      </c>
    </row>
    <row r="16" spans="1:20" x14ac:dyDescent="0.25">
      <c r="A16" s="43" t="s">
        <v>496</v>
      </c>
      <c r="B16" s="43"/>
    </row>
    <row r="17" spans="1:12" x14ac:dyDescent="0.25">
      <c r="A17" s="43"/>
      <c r="B17" s="60" t="s">
        <v>497</v>
      </c>
    </row>
    <row r="18" spans="1:12" ht="16.149999999999999" customHeight="1" x14ac:dyDescent="0.25">
      <c r="B18" s="25" t="s">
        <v>498</v>
      </c>
    </row>
    <row r="19" spans="1:12" x14ac:dyDescent="0.25">
      <c r="B19" s="27" t="s">
        <v>174</v>
      </c>
    </row>
    <row r="20" spans="1:12" x14ac:dyDescent="0.25">
      <c r="B20" s="27" t="s">
        <v>175</v>
      </c>
    </row>
    <row r="22" spans="1:12" x14ac:dyDescent="0.25">
      <c r="B22" s="25" t="s">
        <v>460</v>
      </c>
    </row>
    <row r="24" spans="1:12" x14ac:dyDescent="0.25">
      <c r="A24" s="29" t="s">
        <v>499</v>
      </c>
      <c r="B24" s="28" t="s">
        <v>500</v>
      </c>
      <c r="C24" s="28"/>
      <c r="D24" s="28"/>
      <c r="E24" s="28"/>
      <c r="F24" s="28"/>
      <c r="G24" s="28"/>
      <c r="H24" s="28"/>
      <c r="I24" s="28"/>
      <c r="J24" s="28"/>
      <c r="K24" s="31"/>
      <c r="L24" s="31"/>
    </row>
    <row r="25" spans="1:12" x14ac:dyDescent="0.25">
      <c r="A25" s="29" t="s">
        <v>470</v>
      </c>
      <c r="B25" s="28" t="s">
        <v>462</v>
      </c>
      <c r="C25" s="28"/>
      <c r="D25" s="28"/>
      <c r="E25" s="28"/>
      <c r="F25" s="28"/>
      <c r="G25" s="28"/>
      <c r="H25" s="28"/>
      <c r="I25" s="28"/>
      <c r="J25" s="28"/>
      <c r="K25" s="31"/>
      <c r="L25" s="31"/>
    </row>
    <row r="26" spans="1:12" x14ac:dyDescent="0.25">
      <c r="A26" s="29"/>
      <c r="B26" s="28" t="s">
        <v>463</v>
      </c>
      <c r="C26" s="28"/>
      <c r="D26" s="28"/>
      <c r="E26" s="28"/>
      <c r="F26" s="28"/>
      <c r="G26" s="28"/>
      <c r="H26" s="28"/>
      <c r="I26" s="28"/>
      <c r="J26" s="28"/>
      <c r="K26" s="31"/>
      <c r="L26" s="31"/>
    </row>
    <row r="27" spans="1:12" x14ac:dyDescent="0.25">
      <c r="A27" s="29"/>
      <c r="B27" s="28" t="s">
        <v>464</v>
      </c>
      <c r="C27" s="28"/>
      <c r="D27" s="28"/>
      <c r="E27" s="28"/>
      <c r="F27" s="28"/>
      <c r="G27" s="28"/>
      <c r="H27" s="28"/>
      <c r="I27" s="28"/>
      <c r="J27" s="28"/>
      <c r="K27" s="31"/>
      <c r="L27" s="31"/>
    </row>
    <row r="28" spans="1:12" x14ac:dyDescent="0.25">
      <c r="A28" s="29"/>
      <c r="B28" s="28" t="s">
        <v>465</v>
      </c>
      <c r="C28" s="28"/>
      <c r="D28" s="28"/>
      <c r="E28" s="28"/>
      <c r="F28" s="28"/>
      <c r="G28" s="28"/>
      <c r="H28" s="28"/>
      <c r="I28" s="28"/>
      <c r="J28" s="28"/>
      <c r="K28" s="31"/>
      <c r="L28" s="31"/>
    </row>
    <row r="29" spans="1:12" x14ac:dyDescent="0.25">
      <c r="A29" s="29"/>
      <c r="B29" s="28" t="s">
        <v>466</v>
      </c>
      <c r="C29" s="28"/>
      <c r="D29" s="28"/>
      <c r="E29" s="28"/>
      <c r="F29" s="28"/>
      <c r="G29" s="28"/>
      <c r="H29" s="28"/>
      <c r="I29" s="28"/>
      <c r="J29" s="28"/>
      <c r="K29" s="31"/>
      <c r="L29" s="31"/>
    </row>
    <row r="30" spans="1:12" x14ac:dyDescent="0.25">
      <c r="A30" s="29"/>
      <c r="B30" s="28" t="s">
        <v>467</v>
      </c>
      <c r="C30" s="28"/>
      <c r="D30" s="28"/>
      <c r="E30" s="28"/>
      <c r="F30" s="28"/>
      <c r="G30" s="28"/>
      <c r="H30" s="28"/>
      <c r="I30" s="28"/>
      <c r="J30" s="28"/>
      <c r="K30" s="31"/>
      <c r="L30" s="31"/>
    </row>
    <row r="31" spans="1:12" x14ac:dyDescent="0.25">
      <c r="A31" s="29"/>
      <c r="B31" s="28"/>
      <c r="C31" s="28"/>
      <c r="D31" s="28"/>
      <c r="E31" s="28"/>
      <c r="F31" s="28"/>
      <c r="G31" s="28"/>
      <c r="H31" s="28"/>
      <c r="I31" s="28"/>
      <c r="J31" s="28"/>
      <c r="K31" s="31"/>
      <c r="L31" s="31"/>
    </row>
    <row r="32" spans="1:12" x14ac:dyDescent="0.25">
      <c r="A32" s="29"/>
      <c r="B32" s="28" t="s">
        <v>501</v>
      </c>
      <c r="C32" s="28"/>
      <c r="D32" s="28"/>
      <c r="E32" s="28"/>
      <c r="F32" s="28"/>
      <c r="G32" s="28"/>
      <c r="H32" s="28"/>
      <c r="I32" s="28"/>
      <c r="J32" s="28"/>
      <c r="K32" s="31"/>
      <c r="L32" s="31"/>
    </row>
    <row r="33" spans="1:12" x14ac:dyDescent="0.25">
      <c r="A33" s="29"/>
      <c r="B33" s="28" t="s">
        <v>470</v>
      </c>
      <c r="C33" s="28"/>
      <c r="D33" s="28"/>
      <c r="E33" s="28"/>
      <c r="F33" s="28"/>
      <c r="G33" s="28"/>
      <c r="H33" s="28"/>
      <c r="I33" s="28"/>
      <c r="J33" s="28"/>
      <c r="K33" s="31"/>
      <c r="L33" s="31"/>
    </row>
    <row r="34" spans="1:12" x14ac:dyDescent="0.25">
      <c r="B34" s="28"/>
      <c r="C34" s="28"/>
      <c r="D34" s="28"/>
      <c r="E34" s="28"/>
      <c r="F34" s="28"/>
      <c r="G34" s="28"/>
      <c r="H34" s="28"/>
      <c r="I34" s="28"/>
      <c r="J34" s="28"/>
      <c r="K34" s="31"/>
      <c r="L34" s="31"/>
    </row>
    <row r="35" spans="1:12" x14ac:dyDescent="0.25">
      <c r="B35" s="28" t="s">
        <v>471</v>
      </c>
      <c r="C35" s="28"/>
      <c r="D35" s="28"/>
      <c r="E35" s="28"/>
      <c r="F35" s="28"/>
      <c r="G35" s="28"/>
      <c r="H35" s="28"/>
      <c r="I35" s="28"/>
      <c r="J35" s="28"/>
      <c r="K35" s="31"/>
      <c r="L35" s="31"/>
    </row>
    <row r="36" spans="1:12" x14ac:dyDescent="0.25">
      <c r="B36" s="28" t="s">
        <v>472</v>
      </c>
      <c r="C36" s="28"/>
      <c r="D36" s="28"/>
      <c r="E36" s="28"/>
      <c r="F36" s="28"/>
      <c r="G36" s="28"/>
      <c r="H36" s="28"/>
      <c r="I36" s="28"/>
      <c r="J36" s="28"/>
      <c r="K36" s="31"/>
      <c r="L36" s="31"/>
    </row>
    <row r="37" spans="1:12" ht="16.149999999999999" customHeight="1" x14ac:dyDescent="0.25"/>
    <row r="38" spans="1:12" x14ac:dyDescent="0.25">
      <c r="B38" s="25" t="s">
        <v>473</v>
      </c>
    </row>
    <row r="39" spans="1:12" x14ac:dyDescent="0.25">
      <c r="B39" s="25" t="s">
        <v>474</v>
      </c>
    </row>
    <row r="40" spans="1:12" x14ac:dyDescent="0.25">
      <c r="B40" s="25" t="s">
        <v>475</v>
      </c>
    </row>
  </sheetData>
  <sheetProtection algorithmName="SHA-512" hashValue="8l17giGxlw1amWYNg+EhImtSy1jSmeGuryxUhMApk7/8lcvy1gED5PxkIXDGeiHzVm7JKCSn+r+tY2P1spSxYA==" saltValue="okZBRxcqfTWH3a2qIHRIcA==" spinCount="100000" sheet="1" objects="1" scenarios="1" formatCells="0" formatRows="0" insertRows="0" insertHyperlinks="0" sort="0" autoFilter="0" pivotTables="0"/>
  <mergeCells count="23">
    <mergeCell ref="A1:T1"/>
    <mergeCell ref="A2:A4"/>
    <mergeCell ref="B2:B4"/>
    <mergeCell ref="C2:E2"/>
    <mergeCell ref="F2:F4"/>
    <mergeCell ref="G2:G4"/>
    <mergeCell ref="H2:H4"/>
    <mergeCell ref="I2:I4"/>
    <mergeCell ref="J2:J4"/>
    <mergeCell ref="K2:L2"/>
    <mergeCell ref="M2:N2"/>
    <mergeCell ref="O2:R2"/>
    <mergeCell ref="S2:T2"/>
    <mergeCell ref="C3:C4"/>
    <mergeCell ref="D3:D4"/>
    <mergeCell ref="E3:E4"/>
    <mergeCell ref="S3:S4"/>
    <mergeCell ref="T3:T4"/>
    <mergeCell ref="K3:K4"/>
    <mergeCell ref="L3:L4"/>
    <mergeCell ref="M3:M4"/>
    <mergeCell ref="N3:N4"/>
    <mergeCell ref="O3:R3"/>
  </mergeCells>
  <pageMargins left="0.7" right="0.7" top="0.78749999999999998" bottom="0.78749999999999998" header="0.51180555555555496" footer="0.51180555555555496"/>
  <pageSetup paperSize="8" scale="70" firstPageNumber="0" orientation="landscape" horizontalDpi="300" verticalDpi="300" r:id="rId1"/>
</worksheet>
</file>

<file path=docProps/app.xml><?xml version="1.0" encoding="utf-8"?>
<Properties xmlns="http://schemas.openxmlformats.org/officeDocument/2006/extended-properties" xmlns:vt="http://schemas.openxmlformats.org/officeDocument/2006/docPropsVTypes">
  <Template/>
  <TotalTime>65</TotalTime>
  <Application>Microsoft Excel</Application>
  <DocSecurity>0</DocSecurity>
  <ScaleCrop>false</ScaleCrop>
  <HeadingPairs>
    <vt:vector size="2" baseType="variant">
      <vt:variant>
        <vt:lpstr>Listy</vt:lpstr>
      </vt:variant>
      <vt:variant>
        <vt:i4>4</vt:i4>
      </vt:variant>
    </vt:vector>
  </HeadingPairs>
  <TitlesOfParts>
    <vt:vector size="4" baseType="lpstr">
      <vt:lpstr>Pokyny, info</vt:lpstr>
      <vt:lpstr>MŠ</vt:lpstr>
      <vt:lpstr>ZŠ</vt:lpstr>
      <vt:lpstr>zajmové, neformalní, cel</vt:lpstr>
    </vt:vector>
  </TitlesOfParts>
  <Company>Ministerstvo školství, mládeže a tělovýchovy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Kracman Ondřej</dc:creator>
  <dc:description/>
  <cp:lastModifiedBy>uzivatel</cp:lastModifiedBy>
  <cp:revision>9</cp:revision>
  <cp:lastPrinted>2021-12-13T19:51:26Z</cp:lastPrinted>
  <dcterms:created xsi:type="dcterms:W3CDTF">2020-07-22T07:46:04Z</dcterms:created>
  <dcterms:modified xsi:type="dcterms:W3CDTF">2021-12-13T19:52:09Z</dcterms:modified>
  <dc:language>cs-CZ</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Company">
    <vt:lpwstr>Ministerstvo školství, mládeže a tělovýchovy</vt:lpwstr>
  </property>
  <property fmtid="{D5CDD505-2E9C-101B-9397-08002B2CF9AE}" pid="4" name="ContentTypeId">
    <vt:lpwstr>0x010100810CA98376D84445B27235C23C5DAEEA</vt:lpwstr>
  </property>
  <property fmtid="{D5CDD505-2E9C-101B-9397-08002B2CF9AE}" pid="5" name="DocSecurity">
    <vt:i4>0</vt:i4>
  </property>
  <property fmtid="{D5CDD505-2E9C-101B-9397-08002B2CF9AE}" pid="6" name="HyperlinksChanged">
    <vt:bool>false</vt:bool>
  </property>
  <property fmtid="{D5CDD505-2E9C-101B-9397-08002B2CF9AE}" pid="7" name="LinksUpToDate">
    <vt:bool>false</vt:bool>
  </property>
  <property fmtid="{D5CDD505-2E9C-101B-9397-08002B2CF9AE}" pid="8" name="ScaleCrop">
    <vt:bool>false</vt:bool>
  </property>
  <property fmtid="{D5CDD505-2E9C-101B-9397-08002B2CF9AE}" pid="9" name="ShareDoc">
    <vt:bool>false</vt:bool>
  </property>
  <property fmtid="{D5CDD505-2E9C-101B-9397-08002B2CF9AE}" pid="10" name="_dlc_DocIdItemGuid">
    <vt:lpwstr>67cb6407-7dbd-4381-91f1-68d114aebd57</vt:lpwstr>
  </property>
</Properties>
</file>