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X:\MAS\MAP\MAP III\Strategický rámec\Aktualizace říjen 2023\"/>
    </mc:Choice>
  </mc:AlternateContent>
  <xr:revisionPtr revIDLastSave="0" documentId="13_ncr:1_{80B3FB20-C508-418C-9885-F1C050AF5442}" xr6:coauthVersionLast="47" xr6:coauthVersionMax="47" xr10:uidLastSave="{00000000-0000-0000-0000-000000000000}"/>
  <bookViews>
    <workbookView xWindow="-120" yWindow="-120" windowWidth="29040" windowHeight="157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0" i="7" l="1"/>
  <c r="M69" i="7"/>
  <c r="M37" i="6"/>
  <c r="M38" i="6"/>
  <c r="M68" i="7"/>
  <c r="M67" i="7"/>
  <c r="M66" i="7"/>
  <c r="M65" i="7"/>
  <c r="M64" i="7"/>
  <c r="M28" i="6" l="1"/>
  <c r="M33" i="6" l="1"/>
  <c r="M34" i="6"/>
  <c r="M55" i="7"/>
  <c r="M58" i="7"/>
  <c r="M57" i="7"/>
  <c r="M32" i="6" l="1"/>
  <c r="M39" i="7" l="1"/>
  <c r="L9" i="8" l="1"/>
  <c r="M21" i="7" l="1"/>
  <c r="M30" i="7" l="1"/>
  <c r="M29" i="7"/>
  <c r="M28" i="7"/>
  <c r="M27" i="7"/>
  <c r="M36" i="6"/>
  <c r="M35" i="6"/>
  <c r="M31" i="6"/>
  <c r="M30" i="6"/>
  <c r="M63" i="7"/>
  <c r="M62" i="7"/>
  <c r="M61" i="7"/>
  <c r="M60" i="7"/>
  <c r="M59" i="7" l="1"/>
  <c r="M56" i="7"/>
  <c r="M29" i="6"/>
  <c r="M27" i="6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38" i="7"/>
  <c r="M37" i="7"/>
  <c r="M36" i="7"/>
  <c r="M35" i="7"/>
  <c r="M34" i="7"/>
  <c r="M33" i="7"/>
  <c r="M32" i="7"/>
  <c r="M26" i="7"/>
  <c r="M25" i="7"/>
  <c r="M24" i="7"/>
  <c r="M12" i="6"/>
  <c r="M11" i="6"/>
  <c r="M10" i="6"/>
  <c r="M9" i="6"/>
  <c r="L6" i="8"/>
  <c r="M23" i="7"/>
  <c r="M20" i="7"/>
  <c r="M19" i="7"/>
  <c r="M18" i="7"/>
  <c r="M17" i="7"/>
  <c r="M16" i="7"/>
  <c r="M15" i="7"/>
  <c r="M14" i="7"/>
  <c r="M13" i="7"/>
  <c r="M12" i="7"/>
  <c r="M11" i="7"/>
  <c r="M7" i="7"/>
  <c r="M8" i="7"/>
  <c r="M9" i="7"/>
  <c r="M10" i="7"/>
  <c r="M22" i="7"/>
  <c r="M6" i="7"/>
  <c r="M8" i="6"/>
  <c r="M7" i="6"/>
  <c r="M6" i="6"/>
  <c r="M5" i="6"/>
  <c r="M4" i="6"/>
  <c r="L5" i="8"/>
  <c r="M5" i="7"/>
</calcChain>
</file>

<file path=xl/sharedStrings.xml><?xml version="1.0" encoding="utf-8"?>
<sst xmlns="http://schemas.openxmlformats.org/spreadsheetml/2006/main" count="1285" uniqueCount="378">
  <si>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</si>
  <si>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</si>
  <si>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</si>
  <si>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</si>
  <si>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</si>
  <si>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</si>
  <si>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</si>
  <si>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</si>
  <si>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</si>
  <si>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</si>
  <si>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</si>
  <si>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</si>
  <si>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</si>
  <si>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</si>
  <si>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</si>
  <si>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</si>
  <si>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</si>
  <si>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</si>
  <si>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</si>
  <si>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</si>
  <si>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</si>
  <si>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</si>
  <si>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</si>
  <si>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</si>
  <si>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</si>
  <si>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</si>
  <si>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</si>
  <si>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</si>
  <si>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</si>
  <si>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</si>
  <si>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</si>
  <si>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</si>
  <si>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</si>
  <si>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</si>
  <si>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</si>
  <si>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</si>
  <si>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</si>
  <si>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</si>
  <si>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</si>
  <si>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</si>
  <si>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</si>
  <si>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</si>
  <si>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</si>
  <si>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</si>
  <si>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</si>
  <si>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</si>
  <si>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</si>
  <si>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</si>
  <si>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</si>
  <si>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</si>
  <si>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</si>
  <si>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</si>
  <si>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</si>
  <si>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</si>
  <si>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</si>
  <si>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</si>
  <si>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</si>
  <si>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</si>
  <si>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</si>
  <si>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</si>
  <si>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</si>
  <si>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</si>
  <si>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</si>
  <si>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</si>
  <si>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</si>
  <si>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</si>
  <si>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</si>
  <si>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</si>
  <si>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</si>
  <si>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</si>
  <si>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</si>
  <si>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</si>
  <si>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</si>
  <si>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</si>
  <si>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</si>
  <si>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</si>
  <si>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</si>
  <si>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</si>
  <si>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</si>
  <si>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</si>
  <si>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</si>
  <si>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</si>
  <si>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</si>
  <si>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</si>
  <si>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</si>
  <si>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</si>
  <si>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</si>
  <si>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</si>
  <si>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</si>
  <si>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</si>
  <si>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</si>
  <si>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</si>
  <si>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</si>
  <si>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</si>
  <si>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</si>
  <si>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</si>
  <si>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</si>
  <si>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</si>
  <si>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</si>
  <si>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</si>
  <si>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</si>
  <si>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</si>
  <si>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</si>
  <si>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</si>
  <si>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</si>
  <si>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</si>
  <si>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</si>
  <si>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</si>
  <si>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</si>
  <si>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</si>
  <si>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</si>
  <si>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</si>
  <si>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</si>
  <si>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</si>
  <si>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</si>
  <si>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</si>
  <si>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</si>
  <si>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</si>
  <si>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</si>
  <si>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</si>
  <si>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</si>
  <si>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Mateřská škola Telč</t>
  </si>
  <si>
    <t>Město Telč</t>
  </si>
  <si>
    <t>Kraj Vysočina</t>
  </si>
  <si>
    <t>Telč</t>
  </si>
  <si>
    <t>Pořízení nového vybavení tříd včetně vybavení PC, interaktivní tabule a dataprojektoru</t>
  </si>
  <si>
    <t>Rozšíření kapacity MŠ Nerudova</t>
  </si>
  <si>
    <t>Rekontrukce tříd a rozšíšení kuchyně MŠ Nerudova a MŠ Komenského</t>
  </si>
  <si>
    <t>Rekonstrukce prostor v suterénu pro aktivity školky</t>
  </si>
  <si>
    <t>Obnova a vybavení zahrady u MŠ Nerudova - 2. epata</t>
  </si>
  <si>
    <t>Základní škola Telč, Hradecká 234</t>
  </si>
  <si>
    <t>Rekonstrukce 1. NP hlavní budovy - učebny, kanceláře, kabinety, sociální zázemí, vybavení prostor</t>
  </si>
  <si>
    <t>Zkvalitnění vybavení školy nábytkem, IT technikou a učebními pomůckami</t>
  </si>
  <si>
    <t>x</t>
  </si>
  <si>
    <t>Vybudování, obnova a dovybavení učeben a prostor ve vazbě na klíčové kompetence</t>
  </si>
  <si>
    <t>Rekonstrukce šaten a chodeb v přízemí hlavní budovy</t>
  </si>
  <si>
    <t>Vybudování multimediálního centra v podkroví školy - multimediální prezentační učebna - sál, odborná knihovna, zázemí pro žáky</t>
  </si>
  <si>
    <t>Modernizace školní zahrady, rozšíření relaxačního centra, vybudování venkovní učebny a sociálního zázemí</t>
  </si>
  <si>
    <t>Základní škola Telč, Masarykova 141</t>
  </si>
  <si>
    <t>Rekonstrukce podkrovních prostor pro rozšíření kapacity a nabídky školy, oprava střechy</t>
  </si>
  <si>
    <t>Dokončení bezbariérových úprav školy - rekonstrukce výtahu</t>
  </si>
  <si>
    <t>Zvýšení zabezpečení školy</t>
  </si>
  <si>
    <t>Rekonstrukce přízemních prostor - šatny, učebny a kabinety včetně vybavení</t>
  </si>
  <si>
    <t>Rekonstrukce prostor v 1. patře, kmenové učebny a kabinety</t>
  </si>
  <si>
    <t>Odhlučnění jídelny</t>
  </si>
  <si>
    <t>Modernizace kuchyně</t>
  </si>
  <si>
    <t>Rekonstrukce tělocvičny</t>
  </si>
  <si>
    <t>Obnova školního sportovního areálu navazujícího na základní školu</t>
  </si>
  <si>
    <t>Základní umělecká škola Telč</t>
  </si>
  <si>
    <t>Vybavení školy pro výuku</t>
  </si>
  <si>
    <t>Rozšíření kapacity mateřské školy v ul. Nerudova formou půdní vestavby, případně přístavby.</t>
  </si>
  <si>
    <t>Zkvalitnění vybavení tříd mateřské školy počítačovou technikou, rozvoj počítačové gramotnosti dětí.</t>
  </si>
  <si>
    <t>Rekonstrukce budovy mateřské školy v ul. Nerudova a ul. Komenského, rekonstrukce tříd a kuchyně, vč. vybavení kuchyně.</t>
  </si>
  <si>
    <t>Rekonstrukce stávajících prostor v suterénu mateřské školy pro aktivity školy - školní aktivity, volnočasové vyžití.</t>
  </si>
  <si>
    <t>Dokončení obnovy zahrady mateřské školy v ul. Nerudova.</t>
  </si>
  <si>
    <t>NE</t>
  </si>
  <si>
    <t>Záměr</t>
  </si>
  <si>
    <t>Není nutné</t>
  </si>
  <si>
    <t>Ne</t>
  </si>
  <si>
    <t xml:space="preserve">Zpracovaný projekt </t>
  </si>
  <si>
    <t>ANO</t>
  </si>
  <si>
    <t>Zpracovaná studie</t>
  </si>
  <si>
    <t>Není vyžadováno</t>
  </si>
  <si>
    <t xml:space="preserve">Vybudování, obnova a dovybavení učeben a prostor ve vazbě na klíčové kompetence. Vybavení tříd vybavením a odbornými pomůckami, úpravy tříd </t>
  </si>
  <si>
    <t>Rekonstrukce šaten a chodeb v přízemí hlavní budovy, vč. rekonstrukce rozvodů a instalací.</t>
  </si>
  <si>
    <t>Pouze ideový záměr</t>
  </si>
  <si>
    <t>Zpracovaný záměr</t>
  </si>
  <si>
    <t>Rekonstrukce podkrovních prostor pro rozšíření kapacity a nabídky školy, oprava střechy, vybudování knihovny a školního klubu.</t>
  </si>
  <si>
    <t>Dokončení bezbariérových úprav školy v I.NP, vč. rekonstrukce výtahu</t>
  </si>
  <si>
    <t>Osazení zabezpečení školy - systém pro žáky a pracovníky školy, čipový systém příchodu a odchodu, kamerový systém</t>
  </si>
  <si>
    <t>Akustická opatření na zajištění odhlučnění jídelny</t>
  </si>
  <si>
    <t>Modernizace vybavení kuchyně. Nové zařízení, vybavení.</t>
  </si>
  <si>
    <t>Rekonstrukce tělocvičny (podlaha, rozvody, obnova zařízení, rekonstrukce zázemí)</t>
  </si>
  <si>
    <t>Obnova školního sportovního areálu navazujícího na základní školu. Nový atletický ovál - tartan, rekonstrukce tribun, nové víceúčelové hřiště.</t>
  </si>
  <si>
    <t>Zpracována kompletní PD</t>
  </si>
  <si>
    <t>Vybudování a obnova učeben základní umělecké školy vč. vybavení a zajištění bezbariérovosti budovy, propojení s budovou č. p. 70 a vybudování sálů, rekonstrukce knihovny. Vybudování nového multufinkčního sálu. Vybudování volnočasového prostoru pro rodiče a návštěvníky.</t>
  </si>
  <si>
    <t>Zkvalitnění vybavení pro výuku - nábytek, odborné pomůcky</t>
  </si>
  <si>
    <t>Zpracována studie</t>
  </si>
  <si>
    <t>Vybudování multimediálního centra v podkroví školy - multimediální prezentační učebna - sál, odborná knihovna, školního klubu, zázemí pro žáky</t>
  </si>
  <si>
    <t>Vybudování a obnova učeben základní umělecké školy vč. vybavení a zajištění bezbariérovosti budovy, propojení s budovou č. p. 70 a vybudování sálů, rekonstrukce knihovny</t>
  </si>
  <si>
    <t>Základní škola a mateřská škola Krahulčí</t>
  </si>
  <si>
    <t>Obec Krahulčí</t>
  </si>
  <si>
    <t xml:space="preserve">
650015053</t>
  </si>
  <si>
    <t>Práce s digitálními technologiemi - interaktivní tabule v MŠ</t>
  </si>
  <si>
    <t>Krahulčí</t>
  </si>
  <si>
    <t>Vybavení MŠ interaktivní tabulí a pomůckami pro digitální gramotnost.</t>
  </si>
  <si>
    <t>Projektový záměr</t>
  </si>
  <si>
    <t>Rekonstrukce kuchyně MŠ</t>
  </si>
  <si>
    <t>Kompletní rekonstrukce kuchyně MŠ.</t>
  </si>
  <si>
    <t>Zateplení budovy MŠ</t>
  </si>
  <si>
    <t>Zateplení budovy MŠ, fasáda.</t>
  </si>
  <si>
    <t>Rekonstrukce sociálních zařízení pro zaměstnance MŠ</t>
  </si>
  <si>
    <t xml:space="preserve">Rekonstrukce sociálního zařízení pro zaměstnance v budově MŠ. </t>
  </si>
  <si>
    <t>Výstavba tělocvičny a kompletní vybavení.</t>
  </si>
  <si>
    <t>Příprava projektové dokumentace.</t>
  </si>
  <si>
    <t>Rekonstrukce půdního prostoru - vybudování výtvarného ateliéru</t>
  </si>
  <si>
    <t>Rekonstrukce půdního prostoru - vybudování výtvarného ateliéru, dílen pro polytechnickou výuku, herny, klidové místnosti pro integrované děti</t>
  </si>
  <si>
    <t>Zateplení budovy ZŠ</t>
  </si>
  <si>
    <t>Zateplení budovy ZŠ, fasáda.</t>
  </si>
  <si>
    <t>Základní škola a Mateřská škola Mrákotín</t>
  </si>
  <si>
    <t>Městys Mrákotín</t>
  </si>
  <si>
    <t>Chodba ZŠ - nová podlaha</t>
  </si>
  <si>
    <t>Mrákotín</t>
  </si>
  <si>
    <t>Rekonstrukce půdních prostor včetně vybavení - výtvarný ateliér</t>
  </si>
  <si>
    <t>Venkovní fasáda budovy</t>
  </si>
  <si>
    <t>Venkovní polyfunkční učebna</t>
  </si>
  <si>
    <t>Práce s digitálními technologiemi - interaktivní tabule v MŠ, notebook</t>
  </si>
  <si>
    <t>Podlahy v třídách MŠ</t>
  </si>
  <si>
    <t>Podlaha ve výdejně</t>
  </si>
  <si>
    <t>Vybavení kabinetů MŠ novým nábytkem</t>
  </si>
  <si>
    <t>Dovybavení dětského hřiště - dětské pískoviště, herní prvky</t>
  </si>
  <si>
    <t>Osvětlení výdejna</t>
  </si>
  <si>
    <t>Osvětlení chodba MŠ</t>
  </si>
  <si>
    <t>Parkovací plochy, úprava okolí budovy</t>
  </si>
  <si>
    <t>Mateřská škola Nevcehle</t>
  </si>
  <si>
    <t>Obec Nevcehle</t>
  </si>
  <si>
    <t>Dokončení zateplení budovy</t>
  </si>
  <si>
    <t>Nevcehle</t>
  </si>
  <si>
    <t>Dokončení zateplení budovy MŠ.</t>
  </si>
  <si>
    <t>Úprava zahrady MŠ včetně vybavení herními prvky</t>
  </si>
  <si>
    <t>Úprava zahrady MŠ včetně vybavení herními prvky.</t>
  </si>
  <si>
    <t>Práce s digitálními technologiemi - interaktivní tabule v MŠ.</t>
  </si>
  <si>
    <t>Základní škola a Mateřská škola Nová Říše</t>
  </si>
  <si>
    <t>Městys Nová Říše</t>
  </si>
  <si>
    <t>Rekonstrukce sociálního zařízení v MŠ</t>
  </si>
  <si>
    <t>Nová Říše</t>
  </si>
  <si>
    <t>Rekonstrukce umýváren a WC.</t>
  </si>
  <si>
    <t>ne</t>
  </si>
  <si>
    <t>Vybavení ICT v MŠ</t>
  </si>
  <si>
    <t>Digitální panel, zasíťování, programy pro výuku, atd.</t>
  </si>
  <si>
    <t>Rekonstrukce školní zahrady při MŠ a zázemí</t>
  </si>
  <si>
    <t>Nové herní prvky, pískoviště, renovace cyklistického okruhu, zázemí pro nářadí a vybavení školní zahrady.</t>
  </si>
  <si>
    <t>Jazyková učebna</t>
  </si>
  <si>
    <t>Odhlučnění od vedlejší místnosti a tělocvičny, vyvabení nábytkem, digitální panel, rozvod sluchátek a řídící panel, lavice, židle, katedra.</t>
  </si>
  <si>
    <t>projektový záměr</t>
  </si>
  <si>
    <t>Laboratoř chemie</t>
  </si>
  <si>
    <t>Demontáž stávající nevyhovující učebny, nové stoly s dřezy a rozvodem elektriky, žaluzie do oken.</t>
  </si>
  <si>
    <t>Vybavení ICT učebny</t>
  </si>
  <si>
    <t>Nákup programovatelných robotů atd.</t>
  </si>
  <si>
    <t>Kabinety chemie a fyziky</t>
  </si>
  <si>
    <t>Rekonstrukce podlahy, osvětlení, rozvody lektriky, výmalba a oprava zdí, regály, žaluzie, stavbení úprava - nahradit dřevěnou stěnu vyzděnou.</t>
  </si>
  <si>
    <t>Kabinet přírodopisu</t>
  </si>
  <si>
    <t>Kabinet zeměpisu</t>
  </si>
  <si>
    <t>Kabinet výtvarné výchovy</t>
  </si>
  <si>
    <t>Stavební úpravy, vybavení.</t>
  </si>
  <si>
    <t>Učebna hudební výchovy + kabinet</t>
  </si>
  <si>
    <t>Nahradit dřevěnou stěnu vyzděnou, ozvučení místnosti, bezdrátové repro, vybavení (nástroje, stojany, orfovy nástroje, mikrofony, mixážní pult, koncové reproduktory, odposlechové repro, kabeláže), nábytek, regály, žaluzie, osvětlení, rozvod elektriky</t>
  </si>
  <si>
    <t>Rekonstrukce a vybavení družiny</t>
  </si>
  <si>
    <t>Rozvod elektriky, připojení do školní internetové sítě, 2 x katedra, digitální panel, nábytek, lavice.</t>
  </si>
  <si>
    <t>Rekonstrukce antuky s umělým povrchem</t>
  </si>
  <si>
    <t>Rekonstrukce antukového hřiště - umělý povrch.</t>
  </si>
  <si>
    <t>Výstavba sportovního areálu</t>
  </si>
  <si>
    <t>Sportovní zázemí - multifunkční hřiště, atletická dráha, fotbalové hřiště, zázemí.</t>
  </si>
  <si>
    <t>Rekonstrukce vnějšího pláště budovy - zateplení, fasáda, okna, dveře, střecha</t>
  </si>
  <si>
    <t>Rekonstrukce vnějšího pláště budovy - zateplení, fasáda, okna, dveře, střecha.</t>
  </si>
  <si>
    <t>Rekonstrukce zázemí tělocvičny + vybavení tělocvičny</t>
  </si>
  <si>
    <t>Rekonstrukce - sociální zařízení, šatny, chodba, nábytek do šaten, vybavení tělocvičny (cvičební nářadí)</t>
  </si>
  <si>
    <t>Venkovní třída na školní zahradě</t>
  </si>
  <si>
    <t>Vybudování venkovního zázemí pro ŠD</t>
  </si>
  <si>
    <t>Herní prvky (lanová pyramida, houpačky, prolézačky atd.).</t>
  </si>
  <si>
    <t>Mateřská škola Radkov</t>
  </si>
  <si>
    <t>Obec Radkov</t>
  </si>
  <si>
    <t>Radkov</t>
  </si>
  <si>
    <t>Základní škola a Mateřská škola Stará Říše</t>
  </si>
  <si>
    <t>Městys Stará Říše</t>
  </si>
  <si>
    <t>Práce s digitálními technologiemi v MŠ</t>
  </si>
  <si>
    <t>Stará Říše</t>
  </si>
  <si>
    <t>Práce s digitálními technologiemi - vybavení pro ICT v MŠ.</t>
  </si>
  <si>
    <t>Vybudování učeben pro polytechnickou výuku a modernizace učebny IT</t>
  </si>
  <si>
    <t>Vybudování učeben pro polytechnickou výuku a modernizace učebny IT - stavební úpravy a vybavení odborných učeben.</t>
  </si>
  <si>
    <t>Vybudování sportovního hřiště</t>
  </si>
  <si>
    <t>Vybudování sportovního hřiště - multifunkční hřiště, hřiště pro atletiku</t>
  </si>
  <si>
    <t>Základní škola Urbanov, okres Jihlava</t>
  </si>
  <si>
    <t>Obec Urbanov</t>
  </si>
  <si>
    <t>Vybavení tříd a sborovny nábytkem a dalším zařízením pro výuku</t>
  </si>
  <si>
    <t>Urbanov</t>
  </si>
  <si>
    <t>Vybudování dílny a kuchyňky</t>
  </si>
  <si>
    <t>Vybudování dílny a kuchyňky za účelem podpory polytechnického vzdělávání a řemeslných oborů - stavební úpravy a vybavení.</t>
  </si>
  <si>
    <t>Rozvoj venkovního zázemí školy pro účely vzdělávání</t>
  </si>
  <si>
    <t>Rozvoj venkovního zázemí školy pro účely vzdělávání.</t>
  </si>
  <si>
    <t>Rekonstrukce sportovního hřiště v areálu školní zahrady</t>
  </si>
  <si>
    <t>V areálu školní zahrady je sportovní hřiště, které je již nedostačující ke svému účelu, je nutná kompletní rekonstrukce povrchu hřiště a vybavení.</t>
  </si>
  <si>
    <t>Mateřská škola Sedlejov</t>
  </si>
  <si>
    <t>Obec Sedlejov</t>
  </si>
  <si>
    <t>07197713</t>
  </si>
  <si>
    <t xml:space="preserve">
691012211</t>
  </si>
  <si>
    <t>Dovybavení venkovních prostor a doplnění zastínění budovy</t>
  </si>
  <si>
    <t>Sedlejov</t>
  </si>
  <si>
    <t>Dovybavení venkovních prostor, provedení zpevněné plochy a doplnění zastínění budovy</t>
  </si>
  <si>
    <t>Náhradní zdroj elektrické energie - elektrocentrála včetně instalace</t>
  </si>
  <si>
    <t>Doplnění vnitřního vybavení</t>
  </si>
  <si>
    <t>Základní škola a Mateřská škola Růžená</t>
  </si>
  <si>
    <t>Obec Růžená</t>
  </si>
  <si>
    <t xml:space="preserve">
600116964</t>
  </si>
  <si>
    <t>Jihlava</t>
  </si>
  <si>
    <t>Růžená</t>
  </si>
  <si>
    <t>Výstavba a vybavení nové budovy MŠ</t>
  </si>
  <si>
    <t>Výstavba a vybavení nové budovy MŠ z důvodu nevyhovujícíh hygienických podmínek stávající budovy</t>
  </si>
  <si>
    <t>Renovace vnitřních omítek v prostorách ZŠ</t>
  </si>
  <si>
    <t>Zlepšení pracovních podmínek pro vedení a pedagogy ZŠ</t>
  </si>
  <si>
    <t>Výměna rozvodů topných těles a radiátorů v budově ZŠ</t>
  </si>
  <si>
    <t>Venkovní učebna ZŠ</t>
  </si>
  <si>
    <t>Zlepšení podmínek pro výuku TV</t>
  </si>
  <si>
    <t>Renovace podlah v budově ZŠ</t>
  </si>
  <si>
    <t>Kompletní oprava vnitřních omítek</t>
  </si>
  <si>
    <t>Kompletní výměna rozvodů topných těles a radiátorů v ZŠ</t>
  </si>
  <si>
    <t>Kompletní renovace podlah v prostorách základní školy</t>
  </si>
  <si>
    <t>Zbudování moderní venkovní celoroční učebny</t>
  </si>
  <si>
    <t>XII.27</t>
  </si>
  <si>
    <t>Zracována PD</t>
  </si>
  <si>
    <t>Vybavení sborovny a ředitelny nábytkem na míru a digitálními technologiemi</t>
  </si>
  <si>
    <t>Podlahy a výmalba ve třídách MŠ</t>
  </si>
  <si>
    <t>Podlaha a výmlaba ve výdejně</t>
  </si>
  <si>
    <t>Vybavení kabinetů MŠ novým nábytkem, podlahy, osvětlení, výmalba</t>
  </si>
  <si>
    <t>Dovybavení dětského hřiště - dvě pískoviště se zastřešením</t>
  </si>
  <si>
    <t>Parkovací plochy, chodník, úprava okolí budovy</t>
  </si>
  <si>
    <t>Šatny ZŠ a MŠ - nábytek, osvětlení</t>
  </si>
  <si>
    <t>Vybavení kabinetů a soborny ZŠ novým nábytkem, podlahy, osvětlení, výmalba</t>
  </si>
  <si>
    <t xml:space="preserve">Venkovní polyfunkční učebna - přírodovědná, polytechnická; včetně vyvýšených záhonů, zahradnického nářadí a rekonstrukce a vybavení úložných prostor pro pomůcky do venkovní učebny </t>
  </si>
  <si>
    <t>Nová podlaha a výmalba v ŠD</t>
  </si>
  <si>
    <t>Šatny ZŠ a MŠ - vybavení nábytkem a osvětlení</t>
  </si>
  <si>
    <t>Sál hudební výchovy - osvětlení, opona, ozvučení, multifunkční vybavení</t>
  </si>
  <si>
    <t>Dovybavení sálu hudební výchovy - divadelní osvětlení a opona, ozvučení, akustické řešení sálu, rekvizity. Multifunkční vybavení pro polytechnickou výchovu, čtenářství a pisatelství a cizí jazyky</t>
  </si>
  <si>
    <t>IT konektivita školy</t>
  </si>
  <si>
    <t>Kompletní rekonstrukce rozvodů a IT prvků internetové sítě školy, diagnostika, konfigurace a oživení, prvky serveru, UPS</t>
  </si>
  <si>
    <t>Doplnění vestavěných skříní a polic</t>
  </si>
  <si>
    <t>Projektová dokumentace</t>
  </si>
  <si>
    <t>Zlepšení infrastruktury ZŠ Růžená</t>
  </si>
  <si>
    <t>Rekonstrukce třídy ŠD, šatny, kanceláře, kabinetu, sociálního zařízení, chodby, vybavení prostor</t>
  </si>
  <si>
    <t>Zateplení půdy v budově školy</t>
  </si>
  <si>
    <t>Výměna oken v budově školy</t>
  </si>
  <si>
    <t>Okna ve školní budově jsou asi 30 let stará. Jejich stav začínám být nevyhovující. Výměnou oken v budově školy by došlo i ke značným úsporám ve spotřebě energie na topení.</t>
  </si>
  <si>
    <t>Vybavení kabinetů a školní družiny</t>
  </si>
  <si>
    <t>Zateplení půdníhgo prostoru školní budovy by mělo za následek ušetření spotřeby energie při vytápění.</t>
  </si>
  <si>
    <t xml:space="preserve">Základní škola Vážka </t>
  </si>
  <si>
    <t>Vybavení učebny a sborovny digitálními technologiemi a dovybavení školní družiny</t>
  </si>
  <si>
    <t xml:space="preserve">Kraj Vysočina </t>
  </si>
  <si>
    <t xml:space="preserve">Telč </t>
  </si>
  <si>
    <t xml:space="preserve">Vybavení učebny a sborovny digitálními technologiemi, aktuální stav je nedostačující, vytvoření komplexního řešení. Dále dovybavení školní družiny nábytkem a pomůckami. </t>
  </si>
  <si>
    <t>Ideový záměr</t>
  </si>
  <si>
    <t>Vybavení tělocvičny - tělocvičná nářadí a sportovní potřeby</t>
  </si>
  <si>
    <t>Vybavení kabinetů a školní družiny nábytkem</t>
  </si>
  <si>
    <t>Zkvalitnění a rozšíření zázemí ZUŠ  Telč, bezbariérový přistup</t>
  </si>
  <si>
    <t xml:space="preserve">Předmětem projektu je zkvalitnění zázemí pro výuku základní umělecké školy v Telči. Rekonstrukcí dojde k vybudování nových odborných učeben, vč. výtahu. </t>
  </si>
  <si>
    <t>Zpracována PD.</t>
  </si>
  <si>
    <t>Doplnění vnitřního vybavení  - Podia</t>
  </si>
  <si>
    <t>Dovybavení třídy o atypický truhlářský prvek (podium) - rozměry cca 3x3, sloužící ke hře a uskladnění hraček a vybavení</t>
  </si>
  <si>
    <t>Úprava venkovní plochy zahrady</t>
  </si>
  <si>
    <t>Úprava menší nevyužívané plochy zahrady na zpevněnou plochu a její zabezpečení z důvodu špatné udržitelnosti travnaté plochy v tomto místě</t>
  </si>
  <si>
    <t>Mlhoviště</t>
  </si>
  <si>
    <t>Doplnění osvěžovacího prvku (mlhoviště) pro děti na zahradu školy, pro zlepšení podmínek pro děti v horkých dnech</t>
  </si>
  <si>
    <t xml:space="preserve"> Rekonstrukce a vybavení učebny IT, vybavení školy IT</t>
  </si>
  <si>
    <t>Rekonstrukce a vybavení učebny IT, doplnění vybavení školy IT</t>
  </si>
  <si>
    <t>Rekonstrukce a vybavení školní družiny</t>
  </si>
  <si>
    <t>Rekonstrukce školní jídelny</t>
  </si>
  <si>
    <t>Rozšíření výdejního místa obědů a místa pro použité nádobí, nákup nových stolů, židlí, chladírenské techniky na pití a zázemí školní jídelny - kompletní rekonstrukce šatny a 2 WC</t>
  </si>
  <si>
    <t>Stavba venkovní pergoly (třídy), podlaha, elektroinstalace, vybavení lavicemi, katedrou, tabulí, přenosné ICT pro výuku</t>
  </si>
  <si>
    <t>Modernizace herny včetně doplnění jejího vybavení, odstranění hygienických nedostatků, bezbariérovost</t>
  </si>
  <si>
    <t>Modernizace herny včetně doplnění jejího vybavení, odstranění hygienických nedostatků - přemístění kotelny z vnitřních prostor MŠ, bezbariérovost</t>
  </si>
  <si>
    <t>Investiční záměr upravený.</t>
  </si>
  <si>
    <t>Investinční záměr nově zařazený.</t>
  </si>
  <si>
    <t>Investiční záměr zrealizovaný/v realizaci.</t>
  </si>
  <si>
    <t>Provedené změny:</t>
  </si>
  <si>
    <t>Vybavení kabinetů a sborovny ZŠ novým nábytkem, podlahy, osvětlení, výmalba</t>
  </si>
  <si>
    <t xml:space="preserve">Vybavení tělocvičny </t>
  </si>
  <si>
    <t>Mateřská škola Hodice</t>
  </si>
  <si>
    <t>Obec Hodice</t>
  </si>
  <si>
    <t>Přírodní zahrada MŠ Hodice</t>
  </si>
  <si>
    <t>Hodice</t>
  </si>
  <si>
    <t>Úprava a dovybavení stávající zahrady mateřské školy</t>
  </si>
  <si>
    <t>Rekonstrukce otopné soustavy mateřské školy</t>
  </si>
  <si>
    <t>Doplnění stávající otopné soustavy budoby mateřské školy a systém vytápěná tepelnými čerpadly, úprava otopného systému uvnitř budovy ( výměna rozvodů a radiátorů)</t>
  </si>
  <si>
    <t>Základní škola Hodice</t>
  </si>
  <si>
    <t>Oprava fasády objeku školy a zateplení půdních prostor</t>
  </si>
  <si>
    <t>Projekt řeší opravu a zateplení obálky budovy a snížení energetických ztrát budovy zateplením půdních prostor.</t>
  </si>
  <si>
    <t xml:space="preserve">Vybudování venkovní učebny a úprava přilehlých prostor školní zahrady </t>
  </si>
  <si>
    <t xml:space="preserve">Na Větvi, z.s., </t>
  </si>
  <si>
    <t>Schváleno v Telči dne 7. 11. 2023 Řídícím výborem MAP                                           Mgr. Hynek Vohoska, předseda Řídícího výboru MAP Telčsko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</si>
</sst>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66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19" fillId="5" borderId="0" xfId="0" applyFont="1" applyFill="1"/>
    <xf numFmtId="0" fontId="14" fillId="5" borderId="0" xfId="0" applyFont="1" applyFill="1"/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17" fontId="0" fillId="0" borderId="1" xfId="0" applyNumberFormat="1" applyBorder="1" applyProtection="1">
      <protection locked="0"/>
    </xf>
    <xf numFmtId="17" fontId="0" fillId="0" borderId="3" xfId="0" applyNumberFormat="1" applyBorder="1" applyProtection="1">
      <protection locked="0"/>
    </xf>
    <xf numFmtId="17" fontId="0" fillId="0" borderId="23" xfId="0" applyNumberFormat="1" applyBorder="1" applyProtection="1">
      <protection locked="0"/>
    </xf>
    <xf numFmtId="17" fontId="0" fillId="0" borderId="25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3" fontId="0" fillId="0" borderId="64" xfId="0" applyNumberFormat="1" applyBorder="1" applyProtection="1">
      <protection locked="0"/>
    </xf>
    <xf numFmtId="0" fontId="15" fillId="0" borderId="13" xfId="0" applyFont="1" applyBorder="1" applyAlignment="1" applyProtection="1">
      <alignment wrapText="1"/>
      <protection locked="0"/>
    </xf>
    <xf numFmtId="0" fontId="15" fillId="0" borderId="31" xfId="0" applyFont="1" applyBorder="1" applyAlignment="1" applyProtection="1">
      <alignment wrapText="1"/>
      <protection locked="0"/>
    </xf>
    <xf numFmtId="0" fontId="15" fillId="0" borderId="59" xfId="0" applyFont="1" applyBorder="1" applyAlignment="1" applyProtection="1">
      <alignment wrapText="1"/>
      <protection locked="0"/>
    </xf>
    <xf numFmtId="0" fontId="15" fillId="0" borderId="58" xfId="0" applyFont="1" applyBorder="1" applyAlignment="1" applyProtection="1">
      <alignment wrapText="1"/>
      <protection locked="0"/>
    </xf>
    <xf numFmtId="0" fontId="15" fillId="0" borderId="52" xfId="0" applyFont="1" applyBorder="1" applyAlignment="1" applyProtection="1">
      <alignment wrapText="1"/>
      <protection locked="0"/>
    </xf>
    <xf numFmtId="0" fontId="15" fillId="0" borderId="52" xfId="0" applyFont="1" applyBorder="1" applyProtection="1">
      <protection locked="0"/>
    </xf>
    <xf numFmtId="0" fontId="15" fillId="0" borderId="73" xfId="0" applyFont="1" applyBorder="1" applyAlignment="1" applyProtection="1">
      <alignment wrapText="1"/>
      <protection locked="0"/>
    </xf>
    <xf numFmtId="0" fontId="28" fillId="0" borderId="76" xfId="0" applyFont="1" applyBorder="1" applyAlignment="1" applyProtection="1">
      <alignment wrapText="1"/>
      <protection locked="0"/>
    </xf>
    <xf numFmtId="0" fontId="15" fillId="6" borderId="13" xfId="0" applyFont="1" applyFill="1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15" fillId="0" borderId="84" xfId="0" applyFont="1" applyBorder="1" applyAlignment="1" applyProtection="1">
      <alignment wrapText="1"/>
      <protection locked="0"/>
    </xf>
    <xf numFmtId="0" fontId="15" fillId="7" borderId="31" xfId="0" applyFont="1" applyFill="1" applyBorder="1" applyAlignment="1" applyProtection="1">
      <alignment wrapText="1"/>
      <protection locked="0"/>
    </xf>
    <xf numFmtId="0" fontId="0" fillId="7" borderId="5" xfId="0" applyFill="1" applyBorder="1" applyAlignment="1" applyProtection="1">
      <alignment wrapText="1"/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0" fillId="7" borderId="4" xfId="0" applyFill="1" applyBorder="1" applyAlignment="1" applyProtection="1">
      <alignment wrapText="1"/>
      <protection locked="0"/>
    </xf>
    <xf numFmtId="0" fontId="0" fillId="7" borderId="52" xfId="0" applyFill="1" applyBorder="1" applyAlignment="1" applyProtection="1">
      <alignment wrapText="1"/>
      <protection locked="0"/>
    </xf>
    <xf numFmtId="0" fontId="15" fillId="6" borderId="31" xfId="0" applyFont="1" applyFill="1" applyBorder="1" applyAlignment="1" applyProtection="1">
      <alignment wrapText="1"/>
      <protection locked="0"/>
    </xf>
    <xf numFmtId="0" fontId="15" fillId="6" borderId="58" xfId="0" applyFont="1" applyFill="1" applyBorder="1" applyAlignment="1" applyProtection="1">
      <alignment wrapText="1"/>
      <protection locked="0"/>
    </xf>
    <xf numFmtId="0" fontId="0" fillId="0" borderId="65" xfId="0" applyBorder="1" applyProtection="1">
      <protection locked="0"/>
    </xf>
    <xf numFmtId="0" fontId="15" fillId="7" borderId="58" xfId="0" applyFont="1" applyFill="1" applyBorder="1" applyAlignment="1" applyProtection="1">
      <alignment wrapText="1"/>
      <protection locked="0"/>
    </xf>
    <xf numFmtId="0" fontId="14" fillId="7" borderId="41" xfId="0" applyFont="1" applyFill="1" applyBorder="1" applyProtection="1">
      <protection locked="0"/>
    </xf>
    <xf numFmtId="0" fontId="14" fillId="7" borderId="52" xfId="0" applyFont="1" applyFill="1" applyBorder="1" applyAlignment="1" applyProtection="1">
      <alignment wrapText="1"/>
      <protection locked="0"/>
    </xf>
    <xf numFmtId="3" fontId="14" fillId="7" borderId="51" xfId="0" applyNumberFormat="1" applyFont="1" applyFill="1" applyBorder="1" applyProtection="1">
      <protection locked="0"/>
    </xf>
    <xf numFmtId="0" fontId="14" fillId="7" borderId="41" xfId="0" applyFont="1" applyFill="1" applyBorder="1" applyAlignment="1" applyProtection="1">
      <alignment wrapText="1"/>
      <protection locked="0"/>
    </xf>
    <xf numFmtId="0" fontId="14" fillId="7" borderId="42" xfId="0" applyFont="1" applyFill="1" applyBorder="1" applyProtection="1">
      <protection locked="0"/>
    </xf>
    <xf numFmtId="0" fontId="19" fillId="7" borderId="41" xfId="0" applyFont="1" applyFill="1" applyBorder="1" applyAlignment="1" applyProtection="1">
      <alignment wrapText="1"/>
      <protection locked="0"/>
    </xf>
    <xf numFmtId="0" fontId="19" fillId="7" borderId="42" xfId="0" applyFont="1" applyFill="1" applyBorder="1" applyAlignment="1" applyProtection="1">
      <alignment wrapText="1"/>
      <protection locked="0"/>
    </xf>
    <xf numFmtId="0" fontId="0" fillId="0" borderId="40" xfId="0" applyBorder="1" applyProtection="1">
      <protection locked="0"/>
    </xf>
    <xf numFmtId="3" fontId="0" fillId="0" borderId="90" xfId="0" applyNumberFormat="1" applyBorder="1" applyProtection="1">
      <protection locked="0"/>
    </xf>
    <xf numFmtId="0" fontId="0" fillId="0" borderId="90" xfId="0" applyBorder="1" applyProtection="1">
      <protection locked="0"/>
    </xf>
    <xf numFmtId="0" fontId="15" fillId="0" borderId="78" xfId="0" applyFont="1" applyBorder="1" applyAlignment="1" applyProtection="1">
      <alignment wrapText="1"/>
      <protection locked="0"/>
    </xf>
    <xf numFmtId="3" fontId="14" fillId="7" borderId="65" xfId="0" applyNumberFormat="1" applyFont="1" applyFill="1" applyBorder="1" applyProtection="1">
      <protection locked="0"/>
    </xf>
    <xf numFmtId="0" fontId="0" fillId="7" borderId="19" xfId="0" applyFill="1" applyBorder="1" applyProtection="1">
      <protection locked="0"/>
    </xf>
    <xf numFmtId="0" fontId="15" fillId="0" borderId="92" xfId="0" applyFont="1" applyBorder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0" fillId="6" borderId="0" xfId="0" applyFill="1" applyProtection="1">
      <protection locked="0"/>
    </xf>
    <xf numFmtId="0" fontId="14" fillId="7" borderId="0" xfId="0" applyFont="1" applyFill="1" applyProtection="1">
      <protection locked="0"/>
    </xf>
    <xf numFmtId="0" fontId="7" fillId="7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0" borderId="0" xfId="0" applyAlignment="1" applyProtection="1">
      <alignment wrapText="1"/>
      <protection locked="0"/>
    </xf>
    <xf numFmtId="17" fontId="0" fillId="0" borderId="0" xfId="0" applyNumberFormat="1" applyProtection="1"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wrapText="1"/>
      <protection locked="0"/>
    </xf>
    <xf numFmtId="0" fontId="15" fillId="0" borderId="40" xfId="0" applyFont="1" applyBorder="1" applyAlignment="1" applyProtection="1">
      <alignment wrapText="1"/>
      <protection locked="0"/>
    </xf>
    <xf numFmtId="3" fontId="0" fillId="0" borderId="40" xfId="0" applyNumberFormat="1" applyBorder="1" applyProtection="1">
      <protection locked="0"/>
    </xf>
    <xf numFmtId="17" fontId="0" fillId="0" borderId="40" xfId="0" applyNumberFormat="1" applyBorder="1" applyProtection="1">
      <protection locked="0"/>
    </xf>
    <xf numFmtId="3" fontId="0" fillId="0" borderId="84" xfId="0" applyNumberFormat="1" applyBorder="1" applyProtection="1">
      <protection locked="0"/>
    </xf>
    <xf numFmtId="0" fontId="0" fillId="0" borderId="51" xfId="0" applyBorder="1" applyProtection="1">
      <protection locked="0"/>
    </xf>
    <xf numFmtId="0" fontId="4" fillId="0" borderId="12" xfId="0" applyFont="1" applyBorder="1" applyAlignment="1">
      <alignment horizontal="center" vertical="center" wrapText="1"/>
    </xf>
    <xf numFmtId="0" fontId="15" fillId="6" borderId="69" xfId="0" applyFont="1" applyFill="1" applyBorder="1" applyAlignment="1" applyProtection="1">
      <alignment wrapText="1"/>
      <protection locked="0"/>
    </xf>
    <xf numFmtId="0" fontId="15" fillId="0" borderId="16" xfId="0" applyFont="1" applyBorder="1" applyAlignment="1" applyProtection="1">
      <alignment wrapText="1"/>
      <protection locked="0"/>
    </xf>
    <xf numFmtId="0" fontId="15" fillId="6" borderId="52" xfId="0" applyFont="1" applyFill="1" applyBorder="1" applyAlignment="1" applyProtection="1">
      <alignment wrapText="1"/>
      <protection locked="0"/>
    </xf>
    <xf numFmtId="0" fontId="0" fillId="7" borderId="19" xfId="0" applyFill="1" applyBorder="1" applyAlignment="1" applyProtection="1">
      <alignment wrapText="1"/>
      <protection locked="0"/>
    </xf>
    <xf numFmtId="0" fontId="15" fillId="7" borderId="52" xfId="0" applyFont="1" applyFill="1" applyBorder="1" applyAlignment="1" applyProtection="1">
      <alignment wrapText="1"/>
      <protection locked="0"/>
    </xf>
    <xf numFmtId="17" fontId="0" fillId="7" borderId="17" xfId="0" applyNumberFormat="1" applyFill="1" applyBorder="1" applyProtection="1">
      <protection locked="0"/>
    </xf>
    <xf numFmtId="0" fontId="15" fillId="7" borderId="88" xfId="0" applyFont="1" applyFill="1" applyBorder="1" applyAlignment="1" applyProtection="1">
      <alignment wrapText="1"/>
      <protection locked="0"/>
    </xf>
    <xf numFmtId="0" fontId="15" fillId="7" borderId="73" xfId="0" applyFont="1" applyFill="1" applyBorder="1" applyAlignment="1" applyProtection="1">
      <alignment wrapText="1"/>
      <protection locked="0"/>
    </xf>
    <xf numFmtId="0" fontId="0" fillId="7" borderId="0" xfId="0" applyFill="1" applyAlignment="1" applyProtection="1">
      <alignment horizontal="center"/>
      <protection locked="0"/>
    </xf>
    <xf numFmtId="3" fontId="0" fillId="7" borderId="52" xfId="0" applyNumberFormat="1" applyFill="1" applyBorder="1" applyProtection="1">
      <protection locked="0"/>
    </xf>
    <xf numFmtId="3" fontId="0" fillId="7" borderId="14" xfId="0" applyNumberFormat="1" applyFill="1" applyBorder="1" applyProtection="1">
      <protection locked="0"/>
    </xf>
    <xf numFmtId="17" fontId="0" fillId="7" borderId="34" xfId="0" applyNumberFormat="1" applyFill="1" applyBorder="1" applyProtection="1">
      <protection locked="0"/>
    </xf>
    <xf numFmtId="0" fontId="0" fillId="7" borderId="4" xfId="0" applyFill="1" applyBorder="1" applyProtection="1">
      <protection locked="0"/>
    </xf>
    <xf numFmtId="0" fontId="0" fillId="7" borderId="5" xfId="0" applyFill="1" applyBorder="1" applyProtection="1">
      <protection locked="0"/>
    </xf>
    <xf numFmtId="0" fontId="0" fillId="7" borderId="18" xfId="0" applyFill="1" applyBorder="1" applyProtection="1">
      <protection locked="0"/>
    </xf>
    <xf numFmtId="0" fontId="0" fillId="7" borderId="6" xfId="0" applyFill="1" applyBorder="1" applyProtection="1">
      <protection locked="0"/>
    </xf>
    <xf numFmtId="0" fontId="0" fillId="8" borderId="0" xfId="0" applyFill="1" applyProtection="1">
      <protection locked="0"/>
    </xf>
    <xf numFmtId="0" fontId="15" fillId="8" borderId="52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0" xfId="0" applyBorder="1" applyAlignment="1" applyProtection="1">
      <alignment horizontal="center"/>
      <protection locked="0"/>
    </xf>
    <xf numFmtId="17" fontId="0" fillId="0" borderId="90" xfId="0" applyNumberFormat="1" applyBorder="1" applyProtection="1">
      <protection locked="0"/>
    </xf>
    <xf numFmtId="0" fontId="0" fillId="0" borderId="9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shrinkToFit="1"/>
      <protection locked="0"/>
    </xf>
    <xf numFmtId="0" fontId="0" fillId="0" borderId="90" xfId="0" applyBorder="1" applyAlignment="1" applyProtection="1">
      <alignment shrinkToFit="1"/>
      <protection locked="0"/>
    </xf>
    <xf numFmtId="0" fontId="0" fillId="0" borderId="15" xfId="0" applyBorder="1" applyProtection="1">
      <protection locked="0"/>
    </xf>
    <xf numFmtId="0" fontId="0" fillId="0" borderId="90" xfId="0" applyBorder="1" applyAlignment="1" applyProtection="1">
      <alignment wrapText="1"/>
      <protection locked="0"/>
    </xf>
    <xf numFmtId="0" fontId="15" fillId="7" borderId="49" xfId="0" applyFont="1" applyFill="1" applyBorder="1" applyAlignment="1" applyProtection="1">
      <alignment wrapText="1"/>
      <protection locked="0"/>
    </xf>
    <xf numFmtId="0" fontId="15" fillId="7" borderId="86" xfId="0" applyFont="1" applyFill="1" applyBorder="1" applyAlignment="1" applyProtection="1">
      <alignment wrapText="1"/>
      <protection locked="0"/>
    </xf>
    <xf numFmtId="0" fontId="0" fillId="7" borderId="75" xfId="0" applyFill="1" applyBorder="1" applyAlignment="1" applyProtection="1">
      <alignment wrapText="1"/>
      <protection locked="0"/>
    </xf>
    <xf numFmtId="0" fontId="0" fillId="7" borderId="46" xfId="0" applyFill="1" applyBorder="1" applyAlignment="1" applyProtection="1">
      <alignment wrapText="1"/>
      <protection locked="0"/>
    </xf>
    <xf numFmtId="0" fontId="0" fillId="7" borderId="49" xfId="0" applyFill="1" applyBorder="1" applyAlignment="1" applyProtection="1">
      <alignment wrapText="1"/>
      <protection locked="0"/>
    </xf>
    <xf numFmtId="0" fontId="15" fillId="7" borderId="16" xfId="0" applyFont="1" applyFill="1" applyBorder="1" applyAlignment="1" applyProtection="1">
      <alignment wrapText="1"/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41" xfId="0" applyBorder="1" applyProtection="1"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60" xfId="0" applyBorder="1" applyAlignment="1" applyProtection="1">
      <alignment wrapText="1"/>
      <protection locked="0"/>
    </xf>
    <xf numFmtId="0" fontId="0" fillId="0" borderId="61" xfId="0" applyBorder="1" applyAlignment="1" applyProtection="1">
      <alignment wrapText="1"/>
      <protection locked="0"/>
    </xf>
    <xf numFmtId="0" fontId="0" fillId="0" borderId="62" xfId="0" applyBorder="1" applyAlignment="1" applyProtection="1">
      <alignment wrapText="1"/>
      <protection locked="0"/>
    </xf>
    <xf numFmtId="0" fontId="0" fillId="0" borderId="58" xfId="0" applyBorder="1" applyAlignment="1" applyProtection="1">
      <alignment wrapText="1"/>
      <protection locked="0"/>
    </xf>
    <xf numFmtId="3" fontId="0" fillId="0" borderId="60" xfId="0" applyNumberFormat="1" applyBorder="1" applyProtection="1">
      <protection locked="0"/>
    </xf>
    <xf numFmtId="3" fontId="0" fillId="0" borderId="62" xfId="0" applyNumberFormat="1" applyBorder="1" applyProtection="1">
      <protection locked="0"/>
    </xf>
    <xf numFmtId="17" fontId="0" fillId="0" borderId="60" xfId="0" applyNumberFormat="1" applyBorder="1" applyProtection="1">
      <protection locked="0"/>
    </xf>
    <xf numFmtId="17" fontId="0" fillId="0" borderId="62" xfId="0" applyNumberFormat="1" applyBorder="1" applyProtection="1"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95" xfId="0" applyBorder="1" applyAlignment="1" applyProtection="1">
      <alignment wrapText="1"/>
      <protection locked="0"/>
    </xf>
    <xf numFmtId="0" fontId="0" fillId="0" borderId="78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7" xfId="0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78" xfId="0" applyBorder="1" applyAlignment="1" applyProtection="1">
      <alignment wrapText="1"/>
      <protection locked="0"/>
    </xf>
    <xf numFmtId="0" fontId="0" fillId="0" borderId="59" xfId="0" applyBorder="1" applyAlignment="1" applyProtection="1">
      <alignment wrapText="1"/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17" fontId="0" fillId="0" borderId="37" xfId="0" applyNumberFormat="1" applyBorder="1" applyProtection="1">
      <protection locked="0"/>
    </xf>
    <xf numFmtId="17" fontId="0" fillId="0" borderId="38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79" xfId="0" applyBorder="1" applyAlignment="1" applyProtection="1">
      <alignment wrapText="1"/>
      <protection locked="0"/>
    </xf>
    <xf numFmtId="0" fontId="0" fillId="0" borderId="96" xfId="0" applyBorder="1" applyAlignment="1" applyProtection="1">
      <alignment wrapText="1"/>
      <protection locked="0"/>
    </xf>
    <xf numFmtId="3" fontId="0" fillId="6" borderId="23" xfId="0" applyNumberFormat="1" applyFill="1" applyBorder="1" applyProtection="1">
      <protection locked="0"/>
    </xf>
    <xf numFmtId="3" fontId="0" fillId="6" borderId="25" xfId="0" applyNumberFormat="1" applyFill="1" applyBorder="1" applyProtection="1">
      <protection locked="0"/>
    </xf>
    <xf numFmtId="0" fontId="0" fillId="0" borderId="69" xfId="0" applyBorder="1" applyAlignment="1" applyProtection="1">
      <alignment wrapText="1"/>
      <protection locked="0"/>
    </xf>
    <xf numFmtId="0" fontId="0" fillId="0" borderId="60" xfId="0" applyBorder="1" applyProtection="1">
      <protection locked="0"/>
    </xf>
    <xf numFmtId="0" fontId="0" fillId="0" borderId="62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83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84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3" fontId="0" fillId="6" borderId="17" xfId="0" applyNumberFormat="1" applyFill="1" applyBorder="1" applyProtection="1">
      <protection locked="0"/>
    </xf>
    <xf numFmtId="3" fontId="0" fillId="6" borderId="19" xfId="0" applyNumberFormat="1" applyFill="1" applyBorder="1" applyProtection="1">
      <protection locked="0"/>
    </xf>
    <xf numFmtId="3" fontId="0" fillId="6" borderId="60" xfId="0" applyNumberFormat="1" applyFill="1" applyBorder="1" applyProtection="1">
      <protection locked="0"/>
    </xf>
    <xf numFmtId="3" fontId="0" fillId="6" borderId="62" xfId="0" applyNumberFormat="1" applyFill="1" applyBorder="1" applyProtection="1">
      <protection locked="0"/>
    </xf>
    <xf numFmtId="0" fontId="0" fillId="0" borderId="78" xfId="0" applyBorder="1" applyProtection="1">
      <protection locked="0"/>
    </xf>
    <xf numFmtId="0" fontId="0" fillId="0" borderId="6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58" xfId="0" applyBorder="1" applyProtection="1">
      <protection locked="0"/>
    </xf>
    <xf numFmtId="0" fontId="0" fillId="0" borderId="68" xfId="0" applyBorder="1" applyProtection="1">
      <protection locked="0"/>
    </xf>
    <xf numFmtId="0" fontId="0" fillId="0" borderId="95" xfId="0" applyBorder="1" applyProtection="1">
      <protection locked="0"/>
    </xf>
    <xf numFmtId="3" fontId="0" fillId="0" borderId="8" xfId="0" applyNumberFormat="1" applyBorder="1" applyProtection="1">
      <protection locked="0"/>
    </xf>
    <xf numFmtId="3" fontId="0" fillId="0" borderId="69" xfId="0" applyNumberFormat="1" applyBorder="1" applyProtection="1"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70" xfId="0" applyBorder="1" applyAlignment="1" applyProtection="1">
      <alignment wrapText="1"/>
      <protection locked="0"/>
    </xf>
    <xf numFmtId="0" fontId="0" fillId="0" borderId="66" xfId="0" applyBorder="1" applyAlignment="1" applyProtection="1">
      <alignment wrapText="1"/>
      <protection locked="0"/>
    </xf>
    <xf numFmtId="0" fontId="0" fillId="0" borderId="71" xfId="0" applyBorder="1" applyAlignment="1" applyProtection="1">
      <alignment wrapText="1"/>
      <protection locked="0"/>
    </xf>
    <xf numFmtId="3" fontId="0" fillId="0" borderId="72" xfId="0" applyNumberFormat="1" applyBorder="1" applyProtection="1"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81" xfId="0" applyBorder="1" applyAlignment="1" applyProtection="1">
      <alignment wrapText="1"/>
      <protection locked="0"/>
    </xf>
    <xf numFmtId="0" fontId="0" fillId="0" borderId="92" xfId="0" applyBorder="1" applyProtection="1">
      <protection locked="0"/>
    </xf>
    <xf numFmtId="3" fontId="0" fillId="0" borderId="79" xfId="0" applyNumberFormat="1" applyBorder="1" applyProtection="1">
      <protection locked="0"/>
    </xf>
    <xf numFmtId="3" fontId="0" fillId="0" borderId="91" xfId="0" applyNumberFormat="1" applyBorder="1" applyProtection="1">
      <protection locked="0"/>
    </xf>
    <xf numFmtId="17" fontId="0" fillId="0" borderId="79" xfId="0" applyNumberFormat="1" applyBorder="1" applyProtection="1">
      <protection locked="0"/>
    </xf>
    <xf numFmtId="17" fontId="0" fillId="0" borderId="80" xfId="0" applyNumberFormat="1" applyBorder="1" applyProtection="1">
      <protection locked="0"/>
    </xf>
    <xf numFmtId="0" fontId="0" fillId="0" borderId="79" xfId="0" applyBorder="1" applyProtection="1">
      <protection locked="0"/>
    </xf>
    <xf numFmtId="0" fontId="0" fillId="0" borderId="94" xfId="0" applyBorder="1" applyProtection="1">
      <protection locked="0"/>
    </xf>
    <xf numFmtId="0" fontId="0" fillId="0" borderId="99" xfId="0" applyBorder="1" applyAlignment="1" applyProtection="1">
      <alignment wrapText="1"/>
      <protection locked="0"/>
    </xf>
    <xf numFmtId="0" fontId="0" fillId="0" borderId="97" xfId="0" applyBorder="1" applyProtection="1">
      <protection locked="0"/>
    </xf>
    <xf numFmtId="0" fontId="0" fillId="7" borderId="58" xfId="0" applyFill="1" applyBorder="1" applyAlignment="1" applyProtection="1">
      <alignment horizontal="center"/>
      <protection locked="0"/>
    </xf>
    <xf numFmtId="0" fontId="0" fillId="7" borderId="70" xfId="0" applyFill="1" applyBorder="1" applyAlignment="1" applyProtection="1">
      <alignment wrapText="1"/>
      <protection locked="0"/>
    </xf>
    <xf numFmtId="0" fontId="0" fillId="7" borderId="66" xfId="0" applyFill="1" applyBorder="1" applyAlignment="1" applyProtection="1">
      <alignment wrapText="1"/>
      <protection locked="0"/>
    </xf>
    <xf numFmtId="0" fontId="0" fillId="7" borderId="38" xfId="0" applyFill="1" applyBorder="1" applyAlignment="1" applyProtection="1">
      <alignment wrapText="1"/>
      <protection locked="0"/>
    </xf>
    <xf numFmtId="0" fontId="0" fillId="7" borderId="58" xfId="0" applyFill="1" applyBorder="1" applyProtection="1">
      <protection locked="0"/>
    </xf>
    <xf numFmtId="0" fontId="0" fillId="7" borderId="93" xfId="0" applyFill="1" applyBorder="1" applyAlignment="1" applyProtection="1">
      <alignment wrapText="1"/>
      <protection locked="0"/>
    </xf>
    <xf numFmtId="3" fontId="0" fillId="7" borderId="70" xfId="0" applyNumberFormat="1" applyFill="1" applyBorder="1" applyProtection="1">
      <protection locked="0"/>
    </xf>
    <xf numFmtId="3" fontId="0" fillId="7" borderId="62" xfId="0" applyNumberFormat="1" applyFill="1" applyBorder="1" applyProtection="1">
      <protection locked="0"/>
    </xf>
    <xf numFmtId="17" fontId="0" fillId="7" borderId="70" xfId="0" applyNumberFormat="1" applyFill="1" applyBorder="1" applyProtection="1">
      <protection locked="0"/>
    </xf>
    <xf numFmtId="17" fontId="0" fillId="7" borderId="71" xfId="0" applyNumberFormat="1" applyFill="1" applyBorder="1" applyProtection="1">
      <protection locked="0"/>
    </xf>
    <xf numFmtId="0" fontId="0" fillId="7" borderId="70" xfId="0" applyFill="1" applyBorder="1" applyProtection="1">
      <protection locked="0"/>
    </xf>
    <xf numFmtId="0" fontId="0" fillId="7" borderId="62" xfId="0" applyFill="1" applyBorder="1" applyAlignment="1" applyProtection="1">
      <alignment horizontal="center" vertical="center"/>
      <protection locked="0"/>
    </xf>
    <xf numFmtId="0" fontId="0" fillId="7" borderId="60" xfId="0" applyFill="1" applyBorder="1" applyAlignment="1" applyProtection="1">
      <alignment wrapText="1"/>
      <protection locked="0"/>
    </xf>
    <xf numFmtId="0" fontId="0" fillId="7" borderId="95" xfId="0" applyFill="1" applyBorder="1" applyProtection="1">
      <protection locked="0"/>
    </xf>
    <xf numFmtId="0" fontId="0" fillId="0" borderId="74" xfId="0" applyBorder="1" applyAlignment="1" applyProtection="1">
      <alignment wrapText="1"/>
      <protection locked="0"/>
    </xf>
    <xf numFmtId="0" fontId="0" fillId="0" borderId="75" xfId="0" applyBorder="1" applyAlignment="1" applyProtection="1">
      <alignment wrapText="1"/>
      <protection locked="0"/>
    </xf>
    <xf numFmtId="0" fontId="0" fillId="0" borderId="73" xfId="0" applyBorder="1" applyProtection="1">
      <protection locked="0"/>
    </xf>
    <xf numFmtId="0" fontId="0" fillId="0" borderId="73" xfId="0" applyBorder="1" applyAlignment="1" applyProtection="1">
      <alignment wrapText="1"/>
      <protection locked="0"/>
    </xf>
    <xf numFmtId="3" fontId="0" fillId="0" borderId="74" xfId="0" applyNumberFormat="1" applyBorder="1" applyProtection="1">
      <protection locked="0"/>
    </xf>
    <xf numFmtId="3" fontId="0" fillId="0" borderId="76" xfId="0" applyNumberFormat="1" applyBorder="1" applyProtection="1">
      <protection locked="0"/>
    </xf>
    <xf numFmtId="17" fontId="0" fillId="0" borderId="74" xfId="0" applyNumberFormat="1" applyBorder="1" applyProtection="1">
      <protection locked="0"/>
    </xf>
    <xf numFmtId="17" fontId="0" fillId="0" borderId="76" xfId="0" applyNumberFormat="1" applyBorder="1" applyProtection="1">
      <protection locked="0"/>
    </xf>
    <xf numFmtId="0" fontId="0" fillId="0" borderId="74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98" xfId="0" applyBorder="1" applyProtection="1">
      <protection locked="0"/>
    </xf>
    <xf numFmtId="49" fontId="0" fillId="0" borderId="81" xfId="0" applyNumberFormat="1" applyBorder="1" applyAlignment="1" applyProtection="1">
      <alignment wrapText="1"/>
      <protection locked="0"/>
    </xf>
    <xf numFmtId="0" fontId="0" fillId="0" borderId="80" xfId="0" applyBorder="1" applyAlignment="1" applyProtection="1">
      <alignment wrapText="1"/>
      <protection locked="0"/>
    </xf>
    <xf numFmtId="0" fontId="0" fillId="0" borderId="82" xfId="0" applyBorder="1" applyProtection="1">
      <protection locked="0"/>
    </xf>
    <xf numFmtId="0" fontId="0" fillId="0" borderId="83" xfId="0" applyBorder="1" applyProtection="1">
      <protection locked="0"/>
    </xf>
    <xf numFmtId="49" fontId="0" fillId="0" borderId="24" xfId="0" applyNumberFormat="1" applyBorder="1" applyAlignment="1" applyProtection="1">
      <alignment wrapText="1"/>
      <protection locked="0"/>
    </xf>
    <xf numFmtId="0" fontId="0" fillId="0" borderId="69" xfId="0" applyBorder="1" applyProtection="1">
      <protection locked="0"/>
    </xf>
    <xf numFmtId="0" fontId="0" fillId="8" borderId="31" xfId="0" applyFill="1" applyBorder="1" applyAlignment="1" applyProtection="1">
      <alignment horizontal="center"/>
      <protection locked="0"/>
    </xf>
    <xf numFmtId="0" fontId="0" fillId="8" borderId="17" xfId="0" applyFill="1" applyBorder="1" applyAlignment="1" applyProtection="1">
      <alignment wrapText="1"/>
      <protection locked="0"/>
    </xf>
    <xf numFmtId="0" fontId="0" fillId="8" borderId="18" xfId="0" applyFill="1" applyBorder="1" applyAlignment="1" applyProtection="1">
      <alignment wrapText="1"/>
      <protection locked="0"/>
    </xf>
    <xf numFmtId="49" fontId="0" fillId="8" borderId="18" xfId="0" applyNumberFormat="1" applyFill="1" applyBorder="1" applyAlignment="1" applyProtection="1">
      <alignment wrapText="1"/>
      <protection locked="0"/>
    </xf>
    <xf numFmtId="0" fontId="0" fillId="8" borderId="19" xfId="0" applyFill="1" applyBorder="1" applyAlignment="1" applyProtection="1">
      <alignment wrapText="1"/>
      <protection locked="0"/>
    </xf>
    <xf numFmtId="0" fontId="0" fillId="8" borderId="87" xfId="0" applyFill="1" applyBorder="1" applyProtection="1">
      <protection locked="0"/>
    </xf>
    <xf numFmtId="0" fontId="0" fillId="8" borderId="52" xfId="0" applyFill="1" applyBorder="1" applyProtection="1">
      <protection locked="0"/>
    </xf>
    <xf numFmtId="0" fontId="0" fillId="8" borderId="84" xfId="0" applyFill="1" applyBorder="1" applyProtection="1">
      <protection locked="0"/>
    </xf>
    <xf numFmtId="0" fontId="0" fillId="8" borderId="52" xfId="0" applyFill="1" applyBorder="1" applyAlignment="1" applyProtection="1">
      <alignment wrapText="1"/>
      <protection locked="0"/>
    </xf>
    <xf numFmtId="3" fontId="0" fillId="8" borderId="17" xfId="0" applyNumberFormat="1" applyFill="1" applyBorder="1" applyProtection="1">
      <protection locked="0"/>
    </xf>
    <xf numFmtId="3" fontId="0" fillId="8" borderId="19" xfId="0" applyNumberFormat="1" applyFill="1" applyBorder="1" applyProtection="1">
      <protection locked="0"/>
    </xf>
    <xf numFmtId="17" fontId="0" fillId="8" borderId="53" xfId="0" applyNumberFormat="1" applyFill="1" applyBorder="1" applyProtection="1">
      <protection locked="0"/>
    </xf>
    <xf numFmtId="17" fontId="0" fillId="8" borderId="55" xfId="0" applyNumberFormat="1" applyFill="1" applyBorder="1" applyProtection="1">
      <protection locked="0"/>
    </xf>
    <xf numFmtId="0" fontId="0" fillId="8" borderId="17" xfId="0" applyFill="1" applyBorder="1" applyProtection="1">
      <protection locked="0"/>
    </xf>
    <xf numFmtId="0" fontId="0" fillId="8" borderId="86" xfId="0" applyFill="1" applyBorder="1" applyProtection="1">
      <protection locked="0"/>
    </xf>
    <xf numFmtId="0" fontId="0" fillId="7" borderId="31" xfId="0" applyFill="1" applyBorder="1" applyAlignment="1" applyProtection="1">
      <alignment horizontal="center"/>
      <protection locked="0"/>
    </xf>
    <xf numFmtId="0" fontId="0" fillId="7" borderId="24" xfId="0" applyFill="1" applyBorder="1" applyAlignment="1" applyProtection="1">
      <alignment wrapText="1"/>
      <protection locked="0"/>
    </xf>
    <xf numFmtId="49" fontId="0" fillId="7" borderId="24" xfId="0" applyNumberFormat="1" applyFill="1" applyBorder="1" applyAlignment="1" applyProtection="1">
      <alignment wrapText="1"/>
      <protection locked="0"/>
    </xf>
    <xf numFmtId="0" fontId="0" fillId="7" borderId="25" xfId="0" applyFill="1" applyBorder="1" applyAlignment="1" applyProtection="1">
      <alignment wrapText="1"/>
      <protection locked="0"/>
    </xf>
    <xf numFmtId="3" fontId="0" fillId="7" borderId="19" xfId="0" applyNumberFormat="1" applyFill="1" applyBorder="1" applyProtection="1">
      <protection locked="0"/>
    </xf>
    <xf numFmtId="17" fontId="0" fillId="7" borderId="24" xfId="0" applyNumberFormat="1" applyFill="1" applyBorder="1" applyProtection="1">
      <protection locked="0"/>
    </xf>
    <xf numFmtId="17" fontId="0" fillId="7" borderId="25" xfId="0" applyNumberFormat="1" applyFill="1" applyBorder="1" applyProtection="1">
      <protection locked="0"/>
    </xf>
    <xf numFmtId="0" fontId="0" fillId="7" borderId="51" xfId="0" applyFill="1" applyBorder="1" applyProtection="1">
      <protection locked="0"/>
    </xf>
    <xf numFmtId="0" fontId="0" fillId="7" borderId="25" xfId="0" applyFill="1" applyBorder="1" applyProtection="1">
      <protection locked="0"/>
    </xf>
    <xf numFmtId="0" fontId="0" fillId="7" borderId="23" xfId="0" applyFill="1" applyBorder="1" applyAlignment="1" applyProtection="1">
      <alignment wrapText="1"/>
      <protection locked="0"/>
    </xf>
    <xf numFmtId="0" fontId="0" fillId="7" borderId="41" xfId="0" applyFill="1" applyBorder="1" applyProtection="1">
      <protection locked="0"/>
    </xf>
    <xf numFmtId="49" fontId="0" fillId="7" borderId="5" xfId="0" applyNumberFormat="1" applyFill="1" applyBorder="1" applyAlignment="1" applyProtection="1">
      <alignment wrapText="1"/>
      <protection locked="0"/>
    </xf>
    <xf numFmtId="0" fontId="0" fillId="7" borderId="6" xfId="0" applyFill="1" applyBorder="1" applyAlignment="1" applyProtection="1">
      <alignment wrapText="1"/>
      <protection locked="0"/>
    </xf>
    <xf numFmtId="17" fontId="0" fillId="7" borderId="65" xfId="0" applyNumberFormat="1" applyFill="1" applyBorder="1" applyProtection="1">
      <protection locked="0"/>
    </xf>
    <xf numFmtId="17" fontId="0" fillId="7" borderId="19" xfId="0" applyNumberFormat="1" applyFill="1" applyBorder="1" applyProtection="1">
      <protection locked="0"/>
    </xf>
    <xf numFmtId="0" fontId="0" fillId="7" borderId="60" xfId="0" applyFill="1" applyBorder="1" applyProtection="1">
      <protection locked="0"/>
    </xf>
    <xf numFmtId="0" fontId="0" fillId="7" borderId="17" xfId="0" applyFill="1" applyBorder="1" applyAlignment="1" applyProtection="1">
      <alignment wrapText="1"/>
      <protection locked="0"/>
    </xf>
    <xf numFmtId="0" fontId="0" fillId="0" borderId="73" xfId="0" applyBorder="1" applyAlignment="1" applyProtection="1">
      <alignment horizontal="center"/>
      <protection locked="0"/>
    </xf>
    <xf numFmtId="0" fontId="0" fillId="0" borderId="100" xfId="0" applyBorder="1" applyAlignment="1" applyProtection="1">
      <alignment wrapText="1"/>
      <protection locked="0"/>
    </xf>
    <xf numFmtId="0" fontId="0" fillId="0" borderId="94" xfId="0" applyBorder="1" applyAlignment="1" applyProtection="1">
      <alignment wrapText="1"/>
      <protection locked="0"/>
    </xf>
    <xf numFmtId="0" fontId="0" fillId="0" borderId="92" xfId="0" applyBorder="1" applyAlignment="1" applyProtection="1">
      <alignment wrapText="1"/>
      <protection locked="0"/>
    </xf>
    <xf numFmtId="3" fontId="0" fillId="0" borderId="99" xfId="0" applyNumberFormat="1" applyBorder="1" applyProtection="1"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91" xfId="0" applyBorder="1" applyAlignment="1" applyProtection="1">
      <alignment horizontal="center" vertical="center"/>
      <protection locked="0"/>
    </xf>
    <xf numFmtId="0" fontId="0" fillId="0" borderId="76" xfId="0" applyBorder="1" applyProtection="1">
      <protection locked="0"/>
    </xf>
    <xf numFmtId="0" fontId="0" fillId="7" borderId="16" xfId="0" applyFill="1" applyBorder="1" applyAlignment="1" applyProtection="1">
      <alignment horizontal="center"/>
      <protection locked="0"/>
    </xf>
    <xf numFmtId="0" fontId="0" fillId="7" borderId="79" xfId="0" applyFill="1" applyBorder="1" applyAlignment="1" applyProtection="1">
      <alignment wrapText="1"/>
      <protection locked="0"/>
    </xf>
    <xf numFmtId="0" fontId="0" fillId="7" borderId="81" xfId="0" applyFill="1" applyBorder="1" applyAlignment="1" applyProtection="1">
      <alignment wrapText="1"/>
      <protection locked="0"/>
    </xf>
    <xf numFmtId="0" fontId="29" fillId="7" borderId="46" xfId="0" applyFont="1" applyFill="1" applyBorder="1" applyAlignment="1" applyProtection="1">
      <alignment shrinkToFit="1"/>
      <protection locked="0"/>
    </xf>
    <xf numFmtId="0" fontId="29" fillId="7" borderId="81" xfId="0" applyFont="1" applyFill="1" applyBorder="1" applyAlignment="1" applyProtection="1">
      <alignment wrapText="1"/>
      <protection locked="0"/>
    </xf>
    <xf numFmtId="0" fontId="29" fillId="7" borderId="80" xfId="0" applyFont="1" applyFill="1" applyBorder="1" applyAlignment="1" applyProtection="1">
      <alignment shrinkToFit="1"/>
      <protection locked="0"/>
    </xf>
    <xf numFmtId="0" fontId="0" fillId="7" borderId="78" xfId="0" applyFill="1" applyBorder="1" applyAlignment="1" applyProtection="1">
      <alignment wrapText="1"/>
      <protection locked="0"/>
    </xf>
    <xf numFmtId="0" fontId="0" fillId="7" borderId="59" xfId="0" applyFill="1" applyBorder="1" applyAlignment="1" applyProtection="1">
      <alignment wrapText="1"/>
      <protection locked="0"/>
    </xf>
    <xf numFmtId="3" fontId="0" fillId="7" borderId="79" xfId="0" applyNumberFormat="1" applyFill="1" applyBorder="1" applyAlignment="1" applyProtection="1">
      <alignment wrapText="1"/>
      <protection locked="0"/>
    </xf>
    <xf numFmtId="3" fontId="0" fillId="7" borderId="80" xfId="0" applyNumberFormat="1" applyFill="1" applyBorder="1" applyProtection="1">
      <protection locked="0"/>
    </xf>
    <xf numFmtId="17" fontId="0" fillId="7" borderId="37" xfId="0" applyNumberFormat="1" applyFill="1" applyBorder="1" applyAlignment="1" applyProtection="1">
      <alignment wrapText="1"/>
      <protection locked="0"/>
    </xf>
    <xf numFmtId="17" fontId="0" fillId="7" borderId="96" xfId="0" applyNumberFormat="1" applyFill="1" applyBorder="1" applyAlignment="1" applyProtection="1">
      <alignment wrapText="1"/>
      <protection locked="0"/>
    </xf>
    <xf numFmtId="0" fontId="0" fillId="7" borderId="78" xfId="0" applyFill="1" applyBorder="1" applyProtection="1">
      <protection locked="0"/>
    </xf>
    <xf numFmtId="0" fontId="0" fillId="7" borderId="105" xfId="0" applyFill="1" applyBorder="1" applyAlignment="1" applyProtection="1">
      <alignment wrapText="1"/>
      <protection locked="0"/>
    </xf>
    <xf numFmtId="0" fontId="0" fillId="7" borderId="38" xfId="0" applyFill="1" applyBorder="1" applyProtection="1">
      <protection locked="0"/>
    </xf>
    <xf numFmtId="0" fontId="0" fillId="7" borderId="52" xfId="0" applyFill="1" applyBorder="1" applyAlignment="1" applyProtection="1">
      <alignment horizontal="center"/>
      <protection locked="0"/>
    </xf>
    <xf numFmtId="0" fontId="0" fillId="7" borderId="86" xfId="0" applyFill="1" applyBorder="1" applyAlignment="1" applyProtection="1">
      <alignment wrapText="1"/>
      <protection locked="0"/>
    </xf>
    <xf numFmtId="0" fontId="29" fillId="7" borderId="61" xfId="0" applyFont="1" applyFill="1" applyBorder="1" applyAlignment="1" applyProtection="1">
      <alignment shrinkToFit="1"/>
      <protection locked="0"/>
    </xf>
    <xf numFmtId="0" fontId="29" fillId="7" borderId="61" xfId="0" applyFont="1" applyFill="1" applyBorder="1" applyAlignment="1" applyProtection="1">
      <alignment wrapText="1"/>
      <protection locked="0"/>
    </xf>
    <xf numFmtId="0" fontId="29" fillId="7" borderId="19" xfId="0" applyFont="1" applyFill="1" applyBorder="1" applyAlignment="1" applyProtection="1">
      <alignment shrinkToFit="1"/>
      <protection locked="0"/>
    </xf>
    <xf numFmtId="0" fontId="0" fillId="7" borderId="58" xfId="0" applyFill="1" applyBorder="1" applyAlignment="1" applyProtection="1">
      <alignment wrapText="1"/>
      <protection locked="0"/>
    </xf>
    <xf numFmtId="0" fontId="0" fillId="7" borderId="16" xfId="0" applyFill="1" applyBorder="1" applyAlignment="1" applyProtection="1">
      <alignment wrapText="1"/>
      <protection locked="0"/>
    </xf>
    <xf numFmtId="3" fontId="0" fillId="7" borderId="60" xfId="0" applyNumberFormat="1" applyFill="1" applyBorder="1" applyAlignment="1" applyProtection="1">
      <alignment wrapText="1"/>
      <protection locked="0"/>
    </xf>
    <xf numFmtId="17" fontId="0" fillId="7" borderId="15" xfId="0" applyNumberFormat="1" applyFill="1" applyBorder="1" applyAlignment="1" applyProtection="1">
      <alignment wrapText="1"/>
      <protection locked="0"/>
    </xf>
    <xf numFmtId="17" fontId="0" fillId="7" borderId="19" xfId="0" applyNumberFormat="1" applyFill="1" applyBorder="1" applyAlignment="1" applyProtection="1">
      <alignment wrapText="1"/>
      <protection locked="0"/>
    </xf>
    <xf numFmtId="0" fontId="0" fillId="7" borderId="52" xfId="0" applyFill="1" applyBorder="1" applyProtection="1">
      <protection locked="0"/>
    </xf>
    <xf numFmtId="0" fontId="0" fillId="7" borderId="62" xfId="0" applyFill="1" applyBorder="1" applyProtection="1">
      <protection locked="0"/>
    </xf>
    <xf numFmtId="0" fontId="28" fillId="0" borderId="25" xfId="0" applyFont="1" applyBorder="1" applyAlignment="1" applyProtection="1">
      <alignment wrapText="1"/>
      <protection locked="0"/>
    </xf>
    <xf numFmtId="0" fontId="28" fillId="0" borderId="6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shrinkToFit="1"/>
      <protection locked="0"/>
    </xf>
    <xf numFmtId="0" fontId="0" fillId="0" borderId="3" xfId="0" applyBorder="1" applyAlignment="1" applyProtection="1">
      <alignment shrinkToFit="1"/>
      <protection locked="0"/>
    </xf>
    <xf numFmtId="0" fontId="0" fillId="0" borderId="10" xfId="0" applyBorder="1" applyAlignment="1" applyProtection="1">
      <alignment wrapText="1"/>
      <protection locked="0"/>
    </xf>
    <xf numFmtId="3" fontId="0" fillId="0" borderId="2" xfId="0" applyNumberFormat="1" applyBorder="1" applyProtection="1">
      <protection locked="0"/>
    </xf>
    <xf numFmtId="17" fontId="0" fillId="0" borderId="56" xfId="0" applyNumberFormat="1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3" fontId="0" fillId="0" borderId="54" xfId="0" applyNumberFormat="1" applyBorder="1" applyProtection="1">
      <protection locked="0"/>
    </xf>
    <xf numFmtId="17" fontId="0" fillId="0" borderId="51" xfId="0" applyNumberFormat="1" applyBorder="1" applyProtection="1"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3" fontId="0" fillId="0" borderId="18" xfId="0" applyNumberFormat="1" applyBorder="1" applyProtection="1">
      <protection locked="0"/>
    </xf>
    <xf numFmtId="3" fontId="0" fillId="0" borderId="17" xfId="0" applyNumberFormat="1" applyBorder="1" applyProtection="1"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3" fontId="0" fillId="0" borderId="24" xfId="0" applyNumberFormat="1" applyBorder="1" applyProtection="1">
      <protection locked="0"/>
    </xf>
    <xf numFmtId="0" fontId="0" fillId="0" borderId="61" xfId="0" applyBorder="1" applyAlignment="1" applyProtection="1">
      <alignment shrinkToFit="1"/>
      <protection locked="0"/>
    </xf>
    <xf numFmtId="0" fontId="0" fillId="0" borderId="62" xfId="0" applyBorder="1" applyAlignment="1" applyProtection="1">
      <alignment shrinkToFit="1"/>
      <protection locked="0"/>
    </xf>
    <xf numFmtId="0" fontId="0" fillId="0" borderId="93" xfId="0" applyBorder="1" applyAlignment="1" applyProtection="1">
      <alignment wrapText="1"/>
      <protection locked="0"/>
    </xf>
    <xf numFmtId="3" fontId="0" fillId="0" borderId="61" xfId="0" applyNumberFormat="1" applyBorder="1" applyProtection="1">
      <protection locked="0"/>
    </xf>
    <xf numFmtId="17" fontId="0" fillId="0" borderId="63" xfId="0" applyNumberFormat="1" applyBorder="1" applyProtection="1"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54" xfId="0" applyBorder="1" applyAlignment="1" applyProtection="1">
      <alignment shrinkToFit="1"/>
      <protection locked="0"/>
    </xf>
    <xf numFmtId="0" fontId="0" fillId="0" borderId="55" xfId="0" applyBorder="1" applyAlignment="1" applyProtection="1">
      <alignment shrinkToFit="1"/>
      <protection locked="0"/>
    </xf>
    <xf numFmtId="0" fontId="0" fillId="0" borderId="16" xfId="0" applyBorder="1" applyAlignment="1" applyProtection="1">
      <alignment wrapText="1"/>
      <protection locked="0"/>
    </xf>
    <xf numFmtId="3" fontId="0" fillId="2" borderId="53" xfId="0" applyNumberFormat="1" applyFill="1" applyBorder="1" applyProtection="1">
      <protection locked="0"/>
    </xf>
    <xf numFmtId="3" fontId="0" fillId="0" borderId="57" xfId="0" applyNumberFormat="1" applyBorder="1" applyProtection="1">
      <protection locked="0"/>
    </xf>
    <xf numFmtId="17" fontId="0" fillId="0" borderId="48" xfId="0" applyNumberFormat="1" applyBorder="1" applyProtection="1"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horizontal="center" vertical="center" wrapText="1"/>
      <protection locked="0"/>
    </xf>
    <xf numFmtId="0" fontId="0" fillId="0" borderId="80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8" xfId="0" applyBorder="1" applyAlignment="1" applyProtection="1">
      <alignment shrinkToFit="1"/>
      <protection locked="0"/>
    </xf>
    <xf numFmtId="0" fontId="0" fillId="0" borderId="19" xfId="0" applyBorder="1" applyAlignment="1" applyProtection="1">
      <alignment shrinkToFit="1"/>
      <protection locked="0"/>
    </xf>
    <xf numFmtId="3" fontId="0" fillId="2" borderId="17" xfId="0" applyNumberFormat="1" applyFill="1" applyBorder="1" applyProtection="1">
      <protection locked="0"/>
    </xf>
    <xf numFmtId="3" fontId="0" fillId="6" borderId="57" xfId="0" applyNumberFormat="1" applyFill="1" applyBorder="1" applyProtection="1">
      <protection locked="0"/>
    </xf>
    <xf numFmtId="0" fontId="0" fillId="6" borderId="52" xfId="0" applyFill="1" applyBorder="1" applyAlignment="1" applyProtection="1">
      <alignment wrapText="1"/>
      <protection locked="0"/>
    </xf>
    <xf numFmtId="0" fontId="0" fillId="6" borderId="16" xfId="0" applyFill="1" applyBorder="1" applyAlignment="1" applyProtection="1">
      <alignment wrapText="1"/>
      <protection locked="0"/>
    </xf>
    <xf numFmtId="0" fontId="0" fillId="6" borderId="17" xfId="0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alignment wrapText="1"/>
      <protection locked="0"/>
    </xf>
    <xf numFmtId="0" fontId="0" fillId="7" borderId="18" xfId="0" applyFill="1" applyBorder="1" applyAlignment="1" applyProtection="1">
      <alignment shrinkToFit="1"/>
      <protection locked="0"/>
    </xf>
    <xf numFmtId="0" fontId="0" fillId="7" borderId="19" xfId="0" applyFill="1" applyBorder="1" applyAlignment="1" applyProtection="1">
      <alignment shrinkToFit="1"/>
      <protection locked="0"/>
    </xf>
    <xf numFmtId="0" fontId="0" fillId="7" borderId="31" xfId="0" applyFill="1" applyBorder="1" applyAlignment="1" applyProtection="1">
      <alignment wrapText="1"/>
      <protection locked="0"/>
    </xf>
    <xf numFmtId="3" fontId="0" fillId="7" borderId="17" xfId="0" applyNumberFormat="1" applyFill="1" applyBorder="1" applyProtection="1">
      <protection locked="0"/>
    </xf>
    <xf numFmtId="3" fontId="0" fillId="7" borderId="57" xfId="0" applyNumberFormat="1" applyFill="1" applyBorder="1" applyProtection="1">
      <protection locked="0"/>
    </xf>
    <xf numFmtId="17" fontId="0" fillId="7" borderId="51" xfId="0" applyNumberFormat="1" applyFill="1" applyBorder="1" applyProtection="1"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alignment horizontal="center" vertical="center"/>
      <protection locked="0"/>
    </xf>
    <xf numFmtId="0" fontId="0" fillId="7" borderId="19" xfId="0" applyFill="1" applyBorder="1" applyAlignment="1" applyProtection="1">
      <alignment horizontal="center" vertical="center"/>
      <protection locked="0"/>
    </xf>
    <xf numFmtId="0" fontId="0" fillId="7" borderId="52" xfId="0" applyFill="1" applyBorder="1" applyAlignment="1" applyProtection="1">
      <alignment horizontal="center" vertical="center"/>
      <protection locked="0"/>
    </xf>
    <xf numFmtId="0" fontId="0" fillId="7" borderId="23" xfId="0" applyFill="1" applyBorder="1" applyAlignment="1" applyProtection="1">
      <alignment horizontal="center" vertical="center" wrapText="1"/>
      <protection locked="0"/>
    </xf>
    <xf numFmtId="0" fontId="0" fillId="7" borderId="25" xfId="0" applyFill="1" applyBorder="1" applyAlignment="1" applyProtection="1">
      <alignment horizontal="center" vertical="center" wrapText="1"/>
      <protection locked="0"/>
    </xf>
    <xf numFmtId="3" fontId="0" fillId="2" borderId="60" xfId="0" applyNumberFormat="1" applyFill="1" applyBorder="1" applyProtection="1">
      <protection locked="0"/>
    </xf>
    <xf numFmtId="3" fontId="0" fillId="0" borderId="66" xfId="0" applyNumberFormat="1" applyBorder="1" applyProtection="1">
      <protection locked="0"/>
    </xf>
    <xf numFmtId="0" fontId="0" fillId="0" borderId="13" xfId="0" applyBorder="1" applyProtection="1">
      <protection locked="0"/>
    </xf>
    <xf numFmtId="0" fontId="0" fillId="6" borderId="1" xfId="0" applyFill="1" applyBorder="1" applyAlignment="1" applyProtection="1">
      <alignment wrapText="1"/>
      <protection locked="0"/>
    </xf>
    <xf numFmtId="3" fontId="0" fillId="0" borderId="19" xfId="0" applyNumberFormat="1" applyBorder="1" applyProtection="1">
      <protection locked="0"/>
    </xf>
    <xf numFmtId="17" fontId="0" fillId="0" borderId="17" xfId="0" applyNumberFormat="1" applyBorder="1" applyProtection="1">
      <protection locked="0"/>
    </xf>
    <xf numFmtId="17" fontId="0" fillId="0" borderId="19" xfId="0" applyNumberFormat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3" fontId="0" fillId="7" borderId="23" xfId="0" applyNumberFormat="1" applyFill="1" applyBorder="1" applyProtection="1">
      <protection locked="0"/>
    </xf>
    <xf numFmtId="3" fontId="0" fillId="7" borderId="25" xfId="0" applyNumberFormat="1" applyFill="1" applyBorder="1" applyProtection="1">
      <protection locked="0"/>
    </xf>
    <xf numFmtId="17" fontId="0" fillId="7" borderId="25" xfId="0" applyNumberFormat="1" applyFill="1" applyBorder="1" applyAlignment="1" applyProtection="1">
      <alignment horizontal="right"/>
      <protection locked="0"/>
    </xf>
    <xf numFmtId="0" fontId="0" fillId="7" borderId="24" xfId="0" applyFill="1" applyBorder="1" applyProtection="1">
      <protection locked="0"/>
    </xf>
    <xf numFmtId="0" fontId="0" fillId="7" borderId="31" xfId="0" applyFill="1" applyBorder="1" applyAlignment="1" applyProtection="1">
      <alignment horizontal="center" vertical="center"/>
      <protection locked="0"/>
    </xf>
    <xf numFmtId="0" fontId="0" fillId="7" borderId="31" xfId="0" applyFill="1" applyBorder="1" applyProtection="1">
      <protection locked="0"/>
    </xf>
    <xf numFmtId="0" fontId="0" fillId="7" borderId="51" xfId="0" applyFill="1" applyBorder="1" applyAlignment="1" applyProtection="1">
      <alignment wrapText="1"/>
      <protection locked="0"/>
    </xf>
    <xf numFmtId="17" fontId="0" fillId="7" borderId="60" xfId="0" applyNumberFormat="1" applyFill="1" applyBorder="1" applyProtection="1">
      <protection locked="0"/>
    </xf>
    <xf numFmtId="0" fontId="0" fillId="7" borderId="61" xfId="0" applyFill="1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shrinkToFit="1"/>
      <protection locked="0"/>
    </xf>
    <xf numFmtId="0" fontId="0" fillId="0" borderId="80" xfId="0" applyBorder="1" applyAlignment="1" applyProtection="1">
      <alignment shrinkToFit="1"/>
      <protection locked="0"/>
    </xf>
    <xf numFmtId="3" fontId="0" fillId="6" borderId="79" xfId="0" applyNumberFormat="1" applyFill="1" applyBorder="1" applyProtection="1">
      <protection locked="0"/>
    </xf>
    <xf numFmtId="3" fontId="0" fillId="6" borderId="80" xfId="0" applyNumberFormat="1" applyFill="1" applyBorder="1" applyProtection="1">
      <protection locked="0"/>
    </xf>
    <xf numFmtId="0" fontId="0" fillId="0" borderId="57" xfId="0" applyBorder="1" applyProtection="1">
      <protection locked="0"/>
    </xf>
    <xf numFmtId="0" fontId="0" fillId="0" borderId="81" xfId="0" applyBorder="1" applyProtection="1">
      <protection locked="0"/>
    </xf>
    <xf numFmtId="0" fontId="0" fillId="0" borderId="80" xfId="0" applyBorder="1" applyProtection="1">
      <protection locked="0"/>
    </xf>
    <xf numFmtId="0" fontId="0" fillId="6" borderId="78" xfId="0" applyFill="1" applyBorder="1" applyAlignment="1" applyProtection="1">
      <alignment horizontal="center" vertical="center"/>
      <protection locked="0"/>
    </xf>
    <xf numFmtId="0" fontId="0" fillId="0" borderId="59" xfId="0" applyBorder="1" applyProtection="1">
      <protection locked="0"/>
    </xf>
    <xf numFmtId="17" fontId="0" fillId="0" borderId="53" xfId="0" applyNumberFormat="1" applyBorder="1" applyProtection="1">
      <protection locked="0"/>
    </xf>
    <xf numFmtId="0" fontId="0" fillId="6" borderId="31" xfId="0" applyFill="1" applyBorder="1" applyAlignment="1" applyProtection="1">
      <alignment wrapText="1"/>
      <protection locked="0"/>
    </xf>
    <xf numFmtId="0" fontId="0" fillId="6" borderId="31" xfId="0" applyFill="1" applyBorder="1" applyAlignment="1" applyProtection="1">
      <alignment horizontal="center" vertical="center"/>
      <protection locked="0"/>
    </xf>
    <xf numFmtId="17" fontId="0" fillId="0" borderId="55" xfId="0" applyNumberFormat="1" applyBorder="1" applyProtection="1">
      <protection locked="0"/>
    </xf>
    <xf numFmtId="0" fontId="0" fillId="6" borderId="31" xfId="0" applyFill="1" applyBorder="1" applyProtection="1"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shrinkToFit="1"/>
      <protection locked="0"/>
    </xf>
    <xf numFmtId="0" fontId="0" fillId="0" borderId="71" xfId="0" applyBorder="1" applyAlignment="1" applyProtection="1">
      <alignment shrinkToFit="1"/>
      <protection locked="0"/>
    </xf>
    <xf numFmtId="0" fontId="0" fillId="6" borderId="58" xfId="0" applyFill="1" applyBorder="1" applyAlignment="1" applyProtection="1">
      <alignment wrapText="1"/>
      <protection locked="0"/>
    </xf>
    <xf numFmtId="3" fontId="0" fillId="6" borderId="15" xfId="0" applyNumberFormat="1" applyFill="1" applyBorder="1" applyProtection="1">
      <protection locked="0"/>
    </xf>
    <xf numFmtId="0" fontId="0" fillId="0" borderId="57" xfId="0" applyBorder="1" applyAlignment="1" applyProtection="1">
      <alignment shrinkToFit="1"/>
      <protection locked="0"/>
    </xf>
    <xf numFmtId="0" fontId="0" fillId="0" borderId="38" xfId="0" applyBorder="1" applyAlignment="1" applyProtection="1">
      <alignment shrinkToFit="1"/>
      <protection locked="0"/>
    </xf>
    <xf numFmtId="3" fontId="0" fillId="0" borderId="78" xfId="0" applyNumberFormat="1" applyBorder="1" applyProtection="1">
      <protection locked="0"/>
    </xf>
    <xf numFmtId="3" fontId="0" fillId="0" borderId="59" xfId="0" applyNumberFormat="1" applyBorder="1" applyProtection="1">
      <protection locked="0"/>
    </xf>
    <xf numFmtId="0" fontId="0" fillId="0" borderId="79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7" borderId="61" xfId="0" applyFill="1" applyBorder="1" applyAlignment="1" applyProtection="1">
      <alignment wrapText="1"/>
      <protection locked="0"/>
    </xf>
    <xf numFmtId="0" fontId="0" fillId="7" borderId="61" xfId="0" applyFill="1" applyBorder="1" applyAlignment="1" applyProtection="1">
      <alignment shrinkToFit="1"/>
      <protection locked="0"/>
    </xf>
    <xf numFmtId="0" fontId="0" fillId="7" borderId="68" xfId="0" applyFill="1" applyBorder="1" applyAlignment="1" applyProtection="1">
      <alignment shrinkToFit="1"/>
      <protection locked="0"/>
    </xf>
    <xf numFmtId="0" fontId="0" fillId="7" borderId="62" xfId="0" applyFill="1" applyBorder="1" applyAlignment="1" applyProtection="1">
      <alignment wrapText="1"/>
      <protection locked="0"/>
    </xf>
    <xf numFmtId="17" fontId="0" fillId="7" borderId="62" xfId="0" applyNumberFormat="1" applyFill="1" applyBorder="1" applyProtection="1">
      <protection locked="0"/>
    </xf>
    <xf numFmtId="0" fontId="0" fillId="7" borderId="54" xfId="0" applyFill="1" applyBorder="1" applyAlignment="1" applyProtection="1">
      <alignment horizontal="center" vertical="center"/>
      <protection locked="0"/>
    </xf>
    <xf numFmtId="0" fontId="0" fillId="7" borderId="58" xfId="0" applyFill="1" applyBorder="1" applyAlignment="1" applyProtection="1">
      <alignment horizontal="center" vertical="center"/>
      <protection locked="0"/>
    </xf>
    <xf numFmtId="0" fontId="0" fillId="7" borderId="54" xfId="0" applyFill="1" applyBorder="1" applyAlignment="1" applyProtection="1">
      <alignment wrapText="1"/>
      <protection locked="0"/>
    </xf>
    <xf numFmtId="0" fontId="0" fillId="7" borderId="24" xfId="0" applyFill="1" applyBorder="1" applyAlignment="1" applyProtection="1">
      <alignment shrinkToFit="1"/>
      <protection locked="0"/>
    </xf>
    <xf numFmtId="0" fontId="0" fillId="7" borderId="49" xfId="0" applyFill="1" applyBorder="1" applyAlignment="1" applyProtection="1">
      <alignment shrinkToFit="1"/>
      <protection locked="0"/>
    </xf>
    <xf numFmtId="3" fontId="0" fillId="7" borderId="53" xfId="0" applyNumberFormat="1" applyFill="1" applyBorder="1" applyProtection="1">
      <protection locked="0"/>
    </xf>
    <xf numFmtId="17" fontId="0" fillId="7" borderId="23" xfId="0" applyNumberFormat="1" applyFill="1" applyBorder="1" applyProtection="1">
      <protection locked="0"/>
    </xf>
    <xf numFmtId="0" fontId="0" fillId="7" borderId="23" xfId="0" applyFill="1" applyBorder="1" applyProtection="1"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0" fontId="0" fillId="7" borderId="55" xfId="0" applyFill="1" applyBorder="1" applyAlignment="1" applyProtection="1">
      <alignment horizontal="center" vertical="center"/>
      <protection locked="0"/>
    </xf>
    <xf numFmtId="0" fontId="0" fillId="7" borderId="16" xfId="0" applyFill="1" applyBorder="1" applyProtection="1"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0" fillId="7" borderId="66" xfId="0" applyFill="1" applyBorder="1" applyAlignment="1" applyProtection="1">
      <alignment shrinkToFit="1"/>
      <protection locked="0"/>
    </xf>
    <xf numFmtId="0" fontId="0" fillId="7" borderId="71" xfId="0" applyFill="1" applyBorder="1" applyAlignment="1" applyProtection="1">
      <alignment shrinkToFit="1"/>
      <protection locked="0"/>
    </xf>
    <xf numFmtId="3" fontId="0" fillId="7" borderId="60" xfId="0" applyNumberFormat="1" applyFill="1" applyBorder="1" applyProtection="1">
      <protection locked="0"/>
    </xf>
    <xf numFmtId="17" fontId="0" fillId="7" borderId="53" xfId="0" applyNumberFormat="1" applyFill="1" applyBorder="1" applyProtection="1">
      <protection locked="0"/>
    </xf>
    <xf numFmtId="0" fontId="0" fillId="7" borderId="61" xfId="0" applyFill="1" applyBorder="1" applyProtection="1"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0" fillId="0" borderId="3" xfId="0" applyNumberFormat="1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3" fontId="0" fillId="7" borderId="17" xfId="0" applyNumberFormat="1" applyFill="1" applyBorder="1" applyAlignment="1" applyProtection="1">
      <alignment wrapText="1"/>
      <protection locked="0"/>
    </xf>
    <xf numFmtId="3" fontId="0" fillId="7" borderId="19" xfId="0" applyNumberFormat="1" applyFill="1" applyBorder="1" applyAlignment="1" applyProtection="1">
      <alignment wrapText="1"/>
      <protection locked="0"/>
    </xf>
    <xf numFmtId="0" fontId="0" fillId="7" borderId="65" xfId="0" applyFill="1" applyBorder="1" applyAlignment="1" applyProtection="1">
      <alignment horizontal="center" vertical="center"/>
      <protection locked="0"/>
    </xf>
    <xf numFmtId="0" fontId="0" fillId="7" borderId="49" xfId="0" applyFill="1" applyBorder="1" applyAlignment="1" applyProtection="1">
      <alignment horizontal="center" vertical="center"/>
      <protection locked="0"/>
    </xf>
    <xf numFmtId="0" fontId="0" fillId="7" borderId="69" xfId="0" applyFill="1" applyBorder="1" applyAlignment="1" applyProtection="1">
      <alignment horizontal="center" vertical="center"/>
      <protection locked="0"/>
    </xf>
    <xf numFmtId="0" fontId="0" fillId="7" borderId="50" xfId="0" applyFill="1" applyBorder="1" applyAlignment="1" applyProtection="1">
      <alignment horizontal="center" vertical="center"/>
      <protection locked="0"/>
    </xf>
    <xf numFmtId="3" fontId="0" fillId="7" borderId="23" xfId="0" applyNumberFormat="1" applyFill="1" applyBorder="1" applyAlignment="1" applyProtection="1">
      <alignment wrapText="1"/>
      <protection locked="0"/>
    </xf>
    <xf numFmtId="17" fontId="0" fillId="7" borderId="55" xfId="0" applyNumberFormat="1" applyFill="1" applyBorder="1" applyProtection="1">
      <protection locked="0"/>
    </xf>
    <xf numFmtId="0" fontId="0" fillId="7" borderId="51" xfId="0" applyFill="1" applyBorder="1" applyAlignment="1" applyProtection="1">
      <alignment horizontal="center" vertical="center"/>
      <protection locked="0"/>
    </xf>
    <xf numFmtId="0" fontId="0" fillId="7" borderId="62" xfId="0" applyFill="1" applyBorder="1" applyAlignment="1" applyProtection="1">
      <alignment shrinkToFit="1"/>
      <protection locked="0"/>
    </xf>
    <xf numFmtId="0" fontId="0" fillId="7" borderId="72" xfId="0" applyFill="1" applyBorder="1" applyAlignment="1" applyProtection="1">
      <alignment wrapText="1"/>
      <protection locked="0"/>
    </xf>
    <xf numFmtId="3" fontId="0" fillId="7" borderId="70" xfId="0" applyNumberFormat="1" applyFill="1" applyBorder="1" applyAlignment="1" applyProtection="1">
      <alignment wrapText="1"/>
      <protection locked="0"/>
    </xf>
    <xf numFmtId="3" fontId="0" fillId="7" borderId="62" xfId="0" applyNumberFormat="1" applyFill="1" applyBorder="1" applyAlignment="1" applyProtection="1">
      <alignment wrapText="1"/>
      <protection locked="0"/>
    </xf>
    <xf numFmtId="0" fontId="0" fillId="7" borderId="101" xfId="0" applyFill="1" applyBorder="1" applyAlignment="1" applyProtection="1">
      <alignment horizontal="center" vertical="center"/>
      <protection locked="0"/>
    </xf>
    <xf numFmtId="0" fontId="0" fillId="7" borderId="72" xfId="0" applyFill="1" applyBorder="1" applyAlignment="1" applyProtection="1">
      <alignment horizontal="center" vertical="center"/>
      <protection locked="0"/>
    </xf>
    <xf numFmtId="0" fontId="0" fillId="7" borderId="71" xfId="0" applyFill="1" applyBorder="1" applyProtection="1">
      <protection locked="0"/>
    </xf>
    <xf numFmtId="0" fontId="0" fillId="7" borderId="73" xfId="0" applyFill="1" applyBorder="1" applyAlignment="1" applyProtection="1">
      <alignment horizontal="center"/>
      <protection locked="0"/>
    </xf>
    <xf numFmtId="0" fontId="0" fillId="7" borderId="74" xfId="0" applyFill="1" applyBorder="1" applyAlignment="1" applyProtection="1">
      <alignment wrapText="1"/>
      <protection locked="0"/>
    </xf>
    <xf numFmtId="0" fontId="0" fillId="7" borderId="88" xfId="0" applyFill="1" applyBorder="1" applyAlignment="1" applyProtection="1">
      <alignment wrapText="1"/>
      <protection locked="0"/>
    </xf>
    <xf numFmtId="0" fontId="0" fillId="7" borderId="73" xfId="0" applyFill="1" applyBorder="1" applyAlignment="1" applyProtection="1">
      <alignment wrapText="1"/>
      <protection locked="0"/>
    </xf>
    <xf numFmtId="0" fontId="0" fillId="7" borderId="85" xfId="0" applyFill="1" applyBorder="1" applyAlignment="1" applyProtection="1">
      <alignment wrapText="1"/>
      <protection locked="0"/>
    </xf>
    <xf numFmtId="3" fontId="0" fillId="7" borderId="74" xfId="0" applyNumberFormat="1" applyFill="1" applyBorder="1" applyProtection="1">
      <protection locked="0"/>
    </xf>
    <xf numFmtId="3" fontId="0" fillId="7" borderId="77" xfId="0" applyNumberFormat="1" applyFill="1" applyBorder="1" applyAlignment="1" applyProtection="1">
      <alignment wrapText="1"/>
      <protection locked="0"/>
    </xf>
    <xf numFmtId="17" fontId="0" fillId="7" borderId="74" xfId="0" applyNumberFormat="1" applyFill="1" applyBorder="1" applyProtection="1">
      <protection locked="0"/>
    </xf>
    <xf numFmtId="17" fontId="0" fillId="7" borderId="76" xfId="0" applyNumberFormat="1" applyFill="1" applyBorder="1" applyProtection="1">
      <protection locked="0"/>
    </xf>
    <xf numFmtId="0" fontId="0" fillId="7" borderId="102" xfId="0" applyFill="1" applyBorder="1" applyAlignment="1" applyProtection="1">
      <alignment horizontal="center" vertical="center"/>
      <protection locked="0"/>
    </xf>
    <xf numFmtId="0" fontId="0" fillId="7" borderId="103" xfId="0" applyFill="1" applyBorder="1" applyAlignment="1" applyProtection="1">
      <alignment horizontal="center" vertical="center"/>
      <protection locked="0"/>
    </xf>
    <xf numFmtId="0" fontId="0" fillId="7" borderId="88" xfId="0" applyFill="1" applyBorder="1" applyAlignment="1" applyProtection="1">
      <alignment horizontal="center" vertical="center"/>
      <protection locked="0"/>
    </xf>
    <xf numFmtId="0" fontId="0" fillId="7" borderId="73" xfId="0" applyFill="1" applyBorder="1" applyAlignment="1" applyProtection="1">
      <alignment horizontal="center" vertical="center"/>
      <protection locked="0"/>
    </xf>
    <xf numFmtId="0" fontId="0" fillId="7" borderId="89" xfId="0" applyFill="1" applyBorder="1" applyAlignment="1" applyProtection="1">
      <alignment horizontal="center" vertical="center"/>
      <protection locked="0"/>
    </xf>
    <xf numFmtId="0" fontId="0" fillId="7" borderId="99" xfId="0" applyFill="1" applyBorder="1" applyAlignment="1" applyProtection="1">
      <alignment wrapText="1"/>
      <protection locked="0"/>
    </xf>
    <xf numFmtId="0" fontId="28" fillId="7" borderId="100" xfId="0" applyFont="1" applyFill="1" applyBorder="1" applyAlignment="1" applyProtection="1">
      <alignment shrinkToFit="1"/>
      <protection locked="0"/>
    </xf>
    <xf numFmtId="0" fontId="28" fillId="7" borderId="75" xfId="0" applyFont="1" applyFill="1" applyBorder="1" applyAlignment="1" applyProtection="1">
      <alignment wrapText="1"/>
      <protection locked="0"/>
    </xf>
    <xf numFmtId="0" fontId="28" fillId="7" borderId="76" xfId="0" applyFont="1" applyFill="1" applyBorder="1" applyAlignment="1" applyProtection="1">
      <alignment shrinkToFit="1"/>
      <protection locked="0"/>
    </xf>
    <xf numFmtId="0" fontId="0" fillId="7" borderId="104" xfId="0" applyFill="1" applyBorder="1" applyAlignment="1" applyProtection="1">
      <alignment wrapText="1"/>
      <protection locked="0"/>
    </xf>
    <xf numFmtId="3" fontId="0" fillId="7" borderId="74" xfId="0" applyNumberFormat="1" applyFill="1" applyBorder="1" applyAlignment="1" applyProtection="1">
      <alignment wrapText="1"/>
      <protection locked="0"/>
    </xf>
    <xf numFmtId="3" fontId="0" fillId="7" borderId="76" xfId="0" applyNumberFormat="1" applyFill="1" applyBorder="1" applyAlignment="1" applyProtection="1">
      <alignment wrapText="1"/>
      <protection locked="0"/>
    </xf>
    <xf numFmtId="17" fontId="0" fillId="7" borderId="99" xfId="0" applyNumberFormat="1" applyFill="1" applyBorder="1" applyAlignment="1" applyProtection="1">
      <alignment wrapText="1"/>
      <protection locked="0"/>
    </xf>
    <xf numFmtId="17" fontId="0" fillId="7" borderId="94" xfId="0" applyNumberFormat="1" applyFill="1" applyBorder="1" applyAlignment="1" applyProtection="1">
      <alignment wrapText="1"/>
      <protection locked="0"/>
    </xf>
    <xf numFmtId="0" fontId="0" fillId="7" borderId="99" xfId="0" applyFill="1" applyBorder="1" applyProtection="1">
      <protection locked="0"/>
    </xf>
    <xf numFmtId="0" fontId="0" fillId="7" borderId="75" xfId="0" applyFill="1" applyBorder="1" applyProtection="1">
      <protection locked="0"/>
    </xf>
    <xf numFmtId="0" fontId="0" fillId="7" borderId="77" xfId="0" applyFill="1" applyBorder="1" applyAlignment="1" applyProtection="1">
      <alignment horizontal="center" vertical="center"/>
      <protection locked="0"/>
    </xf>
    <xf numFmtId="0" fontId="0" fillId="7" borderId="73" xfId="0" applyFill="1" applyBorder="1" applyProtection="1">
      <protection locked="0"/>
    </xf>
    <xf numFmtId="0" fontId="0" fillId="7" borderId="98" xfId="0" applyFill="1" applyBorder="1" applyAlignment="1" applyProtection="1">
      <alignment horizontal="center" vertical="center"/>
      <protection locked="0"/>
    </xf>
    <xf numFmtId="0" fontId="0" fillId="7" borderId="102" xfId="0" applyFill="1" applyBorder="1" applyAlignment="1" applyProtection="1">
      <alignment wrapText="1"/>
      <protection locked="0"/>
    </xf>
    <xf numFmtId="0" fontId="0" fillId="7" borderId="77" xfId="0" applyFill="1" applyBorder="1" applyProtection="1">
      <protection locked="0"/>
    </xf>
    <xf numFmtId="0" fontId="0" fillId="7" borderId="92" xfId="0" applyFill="1" applyBorder="1" applyAlignment="1" applyProtection="1">
      <alignment horizontal="center"/>
      <protection locked="0"/>
    </xf>
    <xf numFmtId="0" fontId="28" fillId="7" borderId="81" xfId="0" applyFont="1" applyFill="1" applyBorder="1" applyAlignment="1" applyProtection="1">
      <alignment shrinkToFit="1"/>
      <protection locked="0"/>
    </xf>
    <xf numFmtId="0" fontId="28" fillId="7" borderId="94" xfId="0" applyFont="1" applyFill="1" applyBorder="1" applyAlignment="1" applyProtection="1">
      <alignment wrapText="1"/>
      <protection locked="0"/>
    </xf>
    <xf numFmtId="0" fontId="28" fillId="7" borderId="38" xfId="0" applyFont="1" applyFill="1" applyBorder="1" applyAlignment="1" applyProtection="1">
      <alignment shrinkToFit="1"/>
      <protection locked="0"/>
    </xf>
    <xf numFmtId="0" fontId="0" fillId="7" borderId="82" xfId="0" applyFill="1" applyBorder="1" applyAlignment="1" applyProtection="1">
      <alignment wrapText="1"/>
      <protection locked="0"/>
    </xf>
    <xf numFmtId="3" fontId="0" fillId="7" borderId="80" xfId="0" applyNumberFormat="1" applyFill="1" applyBorder="1" applyAlignment="1" applyProtection="1">
      <alignment wrapText="1"/>
      <protection locked="0"/>
    </xf>
    <xf numFmtId="17" fontId="0" fillId="7" borderId="79" xfId="0" applyNumberFormat="1" applyFill="1" applyBorder="1" applyAlignment="1" applyProtection="1">
      <alignment wrapText="1"/>
      <protection locked="0"/>
    </xf>
    <xf numFmtId="17" fontId="0" fillId="7" borderId="80" xfId="0" applyNumberFormat="1" applyFill="1" applyBorder="1" applyAlignment="1" applyProtection="1">
      <alignment wrapText="1"/>
      <protection locked="0"/>
    </xf>
    <xf numFmtId="0" fontId="0" fillId="7" borderId="79" xfId="0" applyFill="1" applyBorder="1" applyProtection="1">
      <protection locked="0"/>
    </xf>
    <xf numFmtId="0" fontId="0" fillId="7" borderId="78" xfId="0" applyFill="1" applyBorder="1" applyAlignment="1" applyProtection="1">
      <alignment horizontal="center" vertical="center"/>
      <protection locked="0"/>
    </xf>
    <xf numFmtId="0" fontId="0" fillId="7" borderId="50" xfId="0" applyFill="1" applyBorder="1" applyProtection="1">
      <protection locked="0"/>
    </xf>
    <xf numFmtId="0" fontId="0" fillId="7" borderId="82" xfId="0" applyFill="1" applyBorder="1" applyProtection="1">
      <protection locked="0"/>
    </xf>
    <xf numFmtId="0" fontId="0" fillId="7" borderId="80" xfId="0" applyFill="1" applyBorder="1" applyProtection="1">
      <protection locked="0"/>
    </xf>
    <xf numFmtId="0" fontId="28" fillId="7" borderId="61" xfId="0" applyFont="1" applyFill="1" applyBorder="1" applyAlignment="1" applyProtection="1">
      <alignment shrinkToFit="1"/>
      <protection locked="0"/>
    </xf>
    <xf numFmtId="0" fontId="28" fillId="7" borderId="18" xfId="0" applyFont="1" applyFill="1" applyBorder="1" applyAlignment="1" applyProtection="1">
      <alignment wrapText="1"/>
      <protection locked="0"/>
    </xf>
    <xf numFmtId="0" fontId="28" fillId="7" borderId="71" xfId="0" applyFont="1" applyFill="1" applyBorder="1" applyAlignment="1" applyProtection="1">
      <alignment shrinkToFit="1"/>
      <protection locked="0"/>
    </xf>
    <xf numFmtId="0" fontId="0" fillId="7" borderId="87" xfId="0" applyFill="1" applyBorder="1" applyAlignment="1" applyProtection="1">
      <alignment wrapText="1"/>
      <protection locked="0"/>
    </xf>
    <xf numFmtId="17" fontId="0" fillId="7" borderId="51" xfId="0" applyNumberFormat="1" applyFill="1" applyBorder="1" applyAlignment="1" applyProtection="1">
      <alignment wrapText="1"/>
      <protection locked="0"/>
    </xf>
    <xf numFmtId="17" fontId="0" fillId="7" borderId="49" xfId="0" applyNumberFormat="1" applyFill="1" applyBorder="1" applyAlignment="1" applyProtection="1">
      <alignment wrapText="1"/>
      <protection locked="0"/>
    </xf>
    <xf numFmtId="0" fontId="0" fillId="7" borderId="87" xfId="0" applyFill="1" applyBorder="1" applyAlignment="1" applyProtection="1">
      <alignment horizontal="center" vertical="center"/>
      <protection locked="0"/>
    </xf>
    <xf numFmtId="0" fontId="0" fillId="7" borderId="85" xfId="0" applyFill="1" applyBorder="1" applyProtection="1">
      <protection locked="0"/>
    </xf>
    <xf numFmtId="0" fontId="0" fillId="7" borderId="65" xfId="0" applyFill="1" applyBorder="1" applyAlignment="1" applyProtection="1">
      <alignment wrapText="1"/>
      <protection locked="0"/>
    </xf>
    <xf numFmtId="0" fontId="0" fillId="7" borderId="86" xfId="0" applyFill="1" applyBorder="1" applyProtection="1">
      <protection locked="0"/>
    </xf>
    <xf numFmtId="0" fontId="0" fillId="7" borderId="86" xfId="0" applyFill="1" applyBorder="1" applyAlignment="1" applyProtection="1">
      <alignment horizontal="right" shrinkToFi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/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29" t="s">
        <v>0</v>
      </c>
    </row>
    <row r="2" spans="1:14" ht="14.25" customHeight="1" x14ac:dyDescent="0.25"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4.25" customHeight="1" x14ac:dyDescent="0.25">
      <c r="A3" s="69" t="s">
        <v>118</v>
      </c>
      <c r="B3" s="68"/>
      <c r="C3" s="68"/>
      <c r="D3" s="70"/>
      <c r="E3" s="70"/>
      <c r="F3" s="70"/>
      <c r="G3" s="70"/>
      <c r="H3" s="70"/>
      <c r="I3" s="70"/>
      <c r="J3" s="30"/>
      <c r="K3" s="30"/>
      <c r="L3" s="30"/>
      <c r="M3" s="30"/>
      <c r="N3" s="30"/>
    </row>
    <row r="4" spans="1:14" ht="14.25" customHeight="1" x14ac:dyDescent="0.25">
      <c r="A4" s="70" t="s">
        <v>119</v>
      </c>
      <c r="B4" s="68"/>
      <c r="C4" s="68"/>
      <c r="D4" s="70"/>
      <c r="E4" s="70"/>
      <c r="F4" s="70"/>
      <c r="G4" s="70"/>
      <c r="H4" s="70"/>
      <c r="I4" s="70"/>
      <c r="J4" s="30"/>
      <c r="K4" s="30"/>
      <c r="L4" s="30"/>
      <c r="M4" s="30"/>
      <c r="N4" s="30"/>
    </row>
    <row r="5" spans="1:14" ht="14.25" customHeight="1" x14ac:dyDescent="0.25"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4.25" customHeight="1" x14ac:dyDescent="0.25">
      <c r="A6" s="31" t="s">
        <v>117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4.25" customHeight="1" x14ac:dyDescent="0.25">
      <c r="A7" s="30" t="s">
        <v>108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14.25" customHeight="1" x14ac:dyDescent="0.25">
      <c r="A8" s="30" t="s">
        <v>96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 x14ac:dyDescent="0.25">
      <c r="A9" s="32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4.25" customHeight="1" x14ac:dyDescent="0.25">
      <c r="A10" s="33" t="s">
        <v>86</v>
      </c>
      <c r="B10" s="34" t="s">
        <v>87</v>
      </c>
      <c r="C10" s="35" t="s">
        <v>88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4.25" customHeight="1" x14ac:dyDescent="0.25">
      <c r="A11" s="36" t="s">
        <v>103</v>
      </c>
      <c r="B11" s="30" t="s">
        <v>104</v>
      </c>
      <c r="C11" s="37" t="s">
        <v>107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14.25" customHeight="1" x14ac:dyDescent="0.25">
      <c r="A12" s="38" t="s">
        <v>89</v>
      </c>
      <c r="B12" s="39" t="s">
        <v>101</v>
      </c>
      <c r="C12" s="40" t="s">
        <v>105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14.25" customHeight="1" x14ac:dyDescent="0.25">
      <c r="A13" s="38" t="s">
        <v>90</v>
      </c>
      <c r="B13" s="39" t="s">
        <v>101</v>
      </c>
      <c r="C13" s="40" t="s">
        <v>105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ht="14.25" customHeight="1" x14ac:dyDescent="0.25">
      <c r="A14" s="38" t="s">
        <v>92</v>
      </c>
      <c r="B14" s="39" t="s">
        <v>101</v>
      </c>
      <c r="C14" s="40" t="s">
        <v>105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14.25" customHeight="1" x14ac:dyDescent="0.25">
      <c r="A15" s="38" t="s">
        <v>93</v>
      </c>
      <c r="B15" s="39" t="s">
        <v>101</v>
      </c>
      <c r="C15" s="40" t="s">
        <v>105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4.25" customHeight="1" x14ac:dyDescent="0.25">
      <c r="A16" s="38" t="s">
        <v>94</v>
      </c>
      <c r="B16" s="39" t="s">
        <v>101</v>
      </c>
      <c r="C16" s="40" t="s">
        <v>105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14.25" customHeight="1" x14ac:dyDescent="0.25">
      <c r="A17" s="41" t="s">
        <v>91</v>
      </c>
      <c r="B17" s="42" t="s">
        <v>102</v>
      </c>
      <c r="C17" s="43" t="s">
        <v>106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14.25" customHeight="1" x14ac:dyDescent="0.25">
      <c r="A18" s="41" t="s">
        <v>95</v>
      </c>
      <c r="B18" s="42" t="s">
        <v>102</v>
      </c>
      <c r="C18" s="43" t="s">
        <v>106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14.25" customHeight="1" x14ac:dyDescent="0.25">
      <c r="A19" s="41" t="s">
        <v>97</v>
      </c>
      <c r="B19" s="42" t="s">
        <v>102</v>
      </c>
      <c r="C19" s="43" t="s">
        <v>106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14.25" customHeight="1" x14ac:dyDescent="0.25">
      <c r="A20" s="41" t="s">
        <v>98</v>
      </c>
      <c r="B20" s="42" t="s">
        <v>102</v>
      </c>
      <c r="C20" s="43" t="s">
        <v>106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4.25" customHeight="1" x14ac:dyDescent="0.25">
      <c r="A21" s="41" t="s">
        <v>99</v>
      </c>
      <c r="B21" s="42" t="s">
        <v>102</v>
      </c>
      <c r="C21" s="43" t="s">
        <v>106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4.25" customHeight="1" x14ac:dyDescent="0.25">
      <c r="A22" s="41" t="s">
        <v>114</v>
      </c>
      <c r="B22" s="42" t="s">
        <v>102</v>
      </c>
      <c r="C22" s="43" t="s">
        <v>106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4.25" customHeight="1" x14ac:dyDescent="0.25">
      <c r="A23" s="41" t="s">
        <v>115</v>
      </c>
      <c r="B23" s="42" t="s">
        <v>102</v>
      </c>
      <c r="C23" s="43" t="s">
        <v>106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14.25" customHeight="1" x14ac:dyDescent="0.25">
      <c r="A24" s="44" t="s">
        <v>100</v>
      </c>
      <c r="B24" s="45" t="s">
        <v>102</v>
      </c>
      <c r="C24" s="46" t="s">
        <v>106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4.25" customHeight="1" x14ac:dyDescent="0.25">
      <c r="B25" s="30"/>
      <c r="C25" s="47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x14ac:dyDescent="0.25">
      <c r="A26" s="30"/>
    </row>
    <row r="27" spans="1:14" x14ac:dyDescent="0.25">
      <c r="A27" s="31" t="s">
        <v>1</v>
      </c>
    </row>
    <row r="28" spans="1:14" x14ac:dyDescent="0.25">
      <c r="A28" s="30" t="s">
        <v>2</v>
      </c>
    </row>
    <row r="29" spans="1:14" x14ac:dyDescent="0.25">
      <c r="A29" s="30" t="s">
        <v>120</v>
      </c>
    </row>
    <row r="30" spans="1:14" x14ac:dyDescent="0.25">
      <c r="A30" s="30"/>
    </row>
    <row r="31" spans="1:14" ht="130.69999999999999" customHeight="1" x14ac:dyDescent="0.25">
      <c r="A31" s="30"/>
    </row>
    <row r="32" spans="1:14" ht="38.25" customHeight="1" x14ac:dyDescent="0.25">
      <c r="A32" s="32"/>
    </row>
    <row r="33" spans="1:12" x14ac:dyDescent="0.25">
      <c r="A33" s="32"/>
    </row>
    <row r="34" spans="1:12" x14ac:dyDescent="0.25">
      <c r="A34" s="67" t="s">
        <v>113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</row>
    <row r="35" spans="1:12" x14ac:dyDescent="0.25">
      <c r="A35" s="68" t="s">
        <v>116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</row>
    <row r="37" spans="1:12" x14ac:dyDescent="0.25">
      <c r="A37" s="48" t="s">
        <v>3</v>
      </c>
    </row>
    <row r="38" spans="1:12" x14ac:dyDescent="0.25">
      <c r="A38" t="s">
        <v>111</v>
      </c>
    </row>
    <row r="40" spans="1:12" x14ac:dyDescent="0.25">
      <c r="A40" s="31" t="s">
        <v>4</v>
      </c>
    </row>
    <row r="41" spans="1:12" x14ac:dyDescent="0.25">
      <c r="A41" s="30" t="s">
        <v>112</v>
      </c>
    </row>
    <row r="42" spans="1:12" x14ac:dyDescent="0.25">
      <c r="A42" s="49" t="s">
        <v>68</v>
      </c>
    </row>
    <row r="43" spans="1:12" x14ac:dyDescent="0.25">
      <c r="B43" s="32"/>
      <c r="C43" s="32"/>
      <c r="D43" s="32"/>
      <c r="E43" s="32"/>
      <c r="F43" s="32"/>
      <c r="G43" s="32"/>
    </row>
    <row r="44" spans="1:12" x14ac:dyDescent="0.25">
      <c r="A44" s="50"/>
      <c r="B44" s="32"/>
      <c r="C44" s="32"/>
      <c r="D44" s="32"/>
      <c r="E44" s="32"/>
      <c r="F44" s="32"/>
      <c r="G44" s="32"/>
    </row>
    <row r="45" spans="1:12" x14ac:dyDescent="0.25">
      <c r="B45" s="32"/>
      <c r="C45" s="32"/>
      <c r="D45" s="32"/>
      <c r="E45" s="32"/>
      <c r="F45" s="32"/>
      <c r="G45" s="32"/>
    </row>
    <row r="46" spans="1:12" x14ac:dyDescent="0.25">
      <c r="A46" s="32"/>
      <c r="B46" s="32"/>
      <c r="C46" s="32"/>
      <c r="D46" s="32"/>
      <c r="E46" s="32"/>
      <c r="F46" s="32"/>
      <c r="G46" s="32"/>
    </row>
    <row r="47" spans="1:12" x14ac:dyDescent="0.25">
      <c r="A47" s="32"/>
      <c r="B47" s="32"/>
      <c r="C47" s="32"/>
      <c r="D47" s="32"/>
      <c r="E47" s="32"/>
      <c r="F47" s="32"/>
      <c r="G47" s="32"/>
    </row>
    <row r="48" spans="1:12" x14ac:dyDescent="0.25">
      <c r="A48" s="32"/>
      <c r="B48" s="32"/>
      <c r="C48" s="32"/>
      <c r="D48" s="32"/>
      <c r="E48" s="32"/>
      <c r="F48" s="32"/>
      <c r="G48" s="32"/>
    </row>
    <row r="49" spans="1:7" x14ac:dyDescent="0.25">
      <c r="A49" s="32"/>
      <c r="B49" s="32"/>
      <c r="C49" s="32"/>
      <c r="D49" s="32"/>
      <c r="E49" s="32"/>
      <c r="F49" s="32"/>
      <c r="G49" s="32"/>
    </row>
    <row r="50" spans="1:7" x14ac:dyDescent="0.25">
      <c r="A50" s="32"/>
      <c r="B50" s="32"/>
      <c r="C50" s="32"/>
      <c r="D50" s="32"/>
      <c r="E50" s="32"/>
      <c r="F50" s="32"/>
      <c r="G50" s="32"/>
    </row>
    <row r="51" spans="1:7" x14ac:dyDescent="0.25">
      <c r="A51" s="32"/>
      <c r="B51" s="32"/>
      <c r="C51" s="32"/>
      <c r="D51" s="32"/>
      <c r="E51" s="32"/>
      <c r="F51" s="32"/>
      <c r="G51" s="32"/>
    </row>
    <row r="52" spans="1:7" x14ac:dyDescent="0.25">
      <c r="A52" s="32"/>
      <c r="B52" s="32"/>
      <c r="C52" s="32"/>
      <c r="D52" s="32"/>
      <c r="E52" s="32"/>
      <c r="F52" s="32"/>
      <c r="G52" s="32"/>
    </row>
    <row r="53" spans="1:7" x14ac:dyDescent="0.25">
      <c r="A53" s="3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9"/>
  <sheetViews>
    <sheetView tabSelected="1" topLeftCell="A37" zoomScale="85" zoomScaleNormal="85" workbookViewId="0">
      <selection activeCell="G48" sqref="G48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5" width="10" style="1" bestFit="1" customWidth="1"/>
    <col min="6" max="6" width="11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8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562" t="s">
        <v>5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4"/>
    </row>
    <row r="2" spans="1:19" ht="27.2" customHeight="1" x14ac:dyDescent="0.25">
      <c r="A2" s="565" t="s">
        <v>6</v>
      </c>
      <c r="B2" s="567" t="s">
        <v>7</v>
      </c>
      <c r="C2" s="568"/>
      <c r="D2" s="568"/>
      <c r="E2" s="568"/>
      <c r="F2" s="569"/>
      <c r="G2" s="565" t="s">
        <v>8</v>
      </c>
      <c r="H2" s="572" t="s">
        <v>9</v>
      </c>
      <c r="I2" s="574" t="s">
        <v>67</v>
      </c>
      <c r="J2" s="565" t="s">
        <v>10</v>
      </c>
      <c r="K2" s="565" t="s">
        <v>11</v>
      </c>
      <c r="L2" s="570" t="s">
        <v>12</v>
      </c>
      <c r="M2" s="571"/>
      <c r="N2" s="558" t="s">
        <v>13</v>
      </c>
      <c r="O2" s="559"/>
      <c r="P2" s="560" t="s">
        <v>14</v>
      </c>
      <c r="Q2" s="561"/>
      <c r="R2" s="558" t="s">
        <v>15</v>
      </c>
      <c r="S2" s="559"/>
    </row>
    <row r="3" spans="1:19" ht="102.75" thickBot="1" x14ac:dyDescent="0.3">
      <c r="A3" s="566"/>
      <c r="B3" s="51" t="s">
        <v>16</v>
      </c>
      <c r="C3" s="52" t="s">
        <v>17</v>
      </c>
      <c r="D3" s="52" t="s">
        <v>18</v>
      </c>
      <c r="E3" s="52" t="s">
        <v>19</v>
      </c>
      <c r="F3" s="53" t="s">
        <v>20</v>
      </c>
      <c r="G3" s="566"/>
      <c r="H3" s="573"/>
      <c r="I3" s="575"/>
      <c r="J3" s="566"/>
      <c r="K3" s="566"/>
      <c r="L3" s="54" t="s">
        <v>21</v>
      </c>
      <c r="M3" s="55" t="s">
        <v>84</v>
      </c>
      <c r="N3" s="56" t="s">
        <v>22</v>
      </c>
      <c r="O3" s="57" t="s">
        <v>23</v>
      </c>
      <c r="P3" s="58" t="s">
        <v>24</v>
      </c>
      <c r="Q3" s="59" t="s">
        <v>25</v>
      </c>
      <c r="R3" s="135" t="s">
        <v>26</v>
      </c>
      <c r="S3" s="57" t="s">
        <v>27</v>
      </c>
    </row>
    <row r="4" spans="1:19" ht="45" x14ac:dyDescent="0.25">
      <c r="A4" s="4">
        <v>1</v>
      </c>
      <c r="B4" s="74" t="s">
        <v>121</v>
      </c>
      <c r="C4" s="75" t="s">
        <v>122</v>
      </c>
      <c r="D4" s="75">
        <v>71000348</v>
      </c>
      <c r="E4" s="75">
        <v>107608448</v>
      </c>
      <c r="F4" s="77">
        <v>600116603</v>
      </c>
      <c r="G4" s="88" t="s">
        <v>126</v>
      </c>
      <c r="H4" s="76" t="s">
        <v>123</v>
      </c>
      <c r="I4" s="76" t="s">
        <v>124</v>
      </c>
      <c r="J4" s="76" t="s">
        <v>124</v>
      </c>
      <c r="K4" s="76" t="s">
        <v>150</v>
      </c>
      <c r="L4" s="169">
        <v>15000000</v>
      </c>
      <c r="M4" s="170">
        <f>L4/100*70</f>
        <v>10500000</v>
      </c>
      <c r="N4" s="80">
        <v>44927</v>
      </c>
      <c r="O4" s="81">
        <v>46722</v>
      </c>
      <c r="P4" s="171" t="s">
        <v>133</v>
      </c>
      <c r="Q4" s="172"/>
      <c r="R4" s="173" t="s">
        <v>156</v>
      </c>
      <c r="S4" s="7" t="s">
        <v>155</v>
      </c>
    </row>
    <row r="5" spans="1:19" ht="75" x14ac:dyDescent="0.25">
      <c r="A5" s="8">
        <v>2</v>
      </c>
      <c r="B5" s="74" t="s">
        <v>121</v>
      </c>
      <c r="C5" s="75" t="s">
        <v>122</v>
      </c>
      <c r="D5" s="75">
        <v>71000348</v>
      </c>
      <c r="E5" s="75">
        <v>107608448</v>
      </c>
      <c r="F5" s="77">
        <v>600116603</v>
      </c>
      <c r="G5" s="88" t="s">
        <v>125</v>
      </c>
      <c r="H5" s="76" t="s">
        <v>123</v>
      </c>
      <c r="I5" s="76" t="s">
        <v>124</v>
      </c>
      <c r="J5" s="76" t="s">
        <v>124</v>
      </c>
      <c r="K5" s="76" t="s">
        <v>151</v>
      </c>
      <c r="L5" s="169">
        <v>1000000</v>
      </c>
      <c r="M5" s="170">
        <f t="shared" ref="M5:M8" si="0">L5/100*70</f>
        <v>700000</v>
      </c>
      <c r="N5" s="80">
        <v>44927</v>
      </c>
      <c r="O5" s="81">
        <v>46722</v>
      </c>
      <c r="P5" s="174"/>
      <c r="Q5" s="175"/>
      <c r="R5" s="9" t="s">
        <v>156</v>
      </c>
      <c r="S5" s="176" t="s">
        <v>157</v>
      </c>
    </row>
    <row r="6" spans="1:19" ht="60" x14ac:dyDescent="0.25">
      <c r="A6" s="8">
        <v>3</v>
      </c>
      <c r="B6" s="74" t="s">
        <v>121</v>
      </c>
      <c r="C6" s="75" t="s">
        <v>122</v>
      </c>
      <c r="D6" s="75">
        <v>71000348</v>
      </c>
      <c r="E6" s="75">
        <v>107608448</v>
      </c>
      <c r="F6" s="77">
        <v>600116603</v>
      </c>
      <c r="G6" s="88" t="s">
        <v>127</v>
      </c>
      <c r="H6" s="76" t="s">
        <v>123</v>
      </c>
      <c r="I6" s="76" t="s">
        <v>124</v>
      </c>
      <c r="J6" s="76" t="s">
        <v>124</v>
      </c>
      <c r="K6" s="76" t="s">
        <v>152</v>
      </c>
      <c r="L6" s="169">
        <v>15000000</v>
      </c>
      <c r="M6" s="170">
        <f t="shared" si="0"/>
        <v>10500000</v>
      </c>
      <c r="N6" s="80">
        <v>44927</v>
      </c>
      <c r="O6" s="81">
        <v>46722</v>
      </c>
      <c r="P6" s="174"/>
      <c r="Q6" s="175" t="s">
        <v>133</v>
      </c>
      <c r="R6" s="9" t="s">
        <v>156</v>
      </c>
      <c r="S6" s="177" t="s">
        <v>155</v>
      </c>
    </row>
    <row r="7" spans="1:19" ht="45" x14ac:dyDescent="0.25">
      <c r="A7" s="8">
        <v>4</v>
      </c>
      <c r="B7" s="74" t="s">
        <v>121</v>
      </c>
      <c r="C7" s="75" t="s">
        <v>122</v>
      </c>
      <c r="D7" s="75">
        <v>71000348</v>
      </c>
      <c r="E7" s="75">
        <v>107608448</v>
      </c>
      <c r="F7" s="77">
        <v>600116603</v>
      </c>
      <c r="G7" s="88" t="s">
        <v>128</v>
      </c>
      <c r="H7" s="76" t="s">
        <v>123</v>
      </c>
      <c r="I7" s="76" t="s">
        <v>124</v>
      </c>
      <c r="J7" s="76" t="s">
        <v>124</v>
      </c>
      <c r="K7" s="76" t="s">
        <v>153</v>
      </c>
      <c r="L7" s="169">
        <v>4000000</v>
      </c>
      <c r="M7" s="170">
        <f t="shared" si="0"/>
        <v>2800000</v>
      </c>
      <c r="N7" s="80">
        <v>44927</v>
      </c>
      <c r="O7" s="81">
        <v>46722</v>
      </c>
      <c r="P7" s="174"/>
      <c r="Q7" s="175"/>
      <c r="R7" s="9" t="s">
        <v>156</v>
      </c>
      <c r="S7" s="11" t="s">
        <v>158</v>
      </c>
    </row>
    <row r="8" spans="1:19" ht="45.75" thickBot="1" x14ac:dyDescent="0.3">
      <c r="A8" s="178">
        <v>5</v>
      </c>
      <c r="B8" s="179" t="s">
        <v>121</v>
      </c>
      <c r="C8" s="180" t="s">
        <v>122</v>
      </c>
      <c r="D8" s="180">
        <v>71000348</v>
      </c>
      <c r="E8" s="180">
        <v>107608448</v>
      </c>
      <c r="F8" s="181">
        <v>600116603</v>
      </c>
      <c r="G8" s="90" t="s">
        <v>129</v>
      </c>
      <c r="H8" s="182" t="s">
        <v>123</v>
      </c>
      <c r="I8" s="182" t="s">
        <v>124</v>
      </c>
      <c r="J8" s="182" t="s">
        <v>124</v>
      </c>
      <c r="K8" s="182" t="s">
        <v>154</v>
      </c>
      <c r="L8" s="183">
        <v>800000</v>
      </c>
      <c r="M8" s="184">
        <f t="shared" si="0"/>
        <v>560000</v>
      </c>
      <c r="N8" s="185">
        <v>44927</v>
      </c>
      <c r="O8" s="186">
        <v>46722</v>
      </c>
      <c r="P8" s="187"/>
      <c r="Q8" s="188"/>
      <c r="R8" s="179" t="s">
        <v>159</v>
      </c>
      <c r="S8" s="189" t="s">
        <v>157</v>
      </c>
    </row>
    <row r="9" spans="1:19" ht="75.75" thickTop="1" x14ac:dyDescent="0.25">
      <c r="A9" s="190">
        <v>6</v>
      </c>
      <c r="B9" s="191" t="s">
        <v>180</v>
      </c>
      <c r="C9" s="192" t="s">
        <v>181</v>
      </c>
      <c r="D9" s="192">
        <v>75021471</v>
      </c>
      <c r="E9" s="192">
        <v>150015089</v>
      </c>
      <c r="F9" s="193" t="s">
        <v>182</v>
      </c>
      <c r="G9" s="89" t="s">
        <v>183</v>
      </c>
      <c r="H9" s="194" t="s">
        <v>123</v>
      </c>
      <c r="I9" s="194" t="s">
        <v>124</v>
      </c>
      <c r="J9" s="194" t="s">
        <v>184</v>
      </c>
      <c r="K9" s="195" t="s">
        <v>185</v>
      </c>
      <c r="L9" s="196">
        <v>100000</v>
      </c>
      <c r="M9" s="197">
        <f>L9/100*70</f>
        <v>70000</v>
      </c>
      <c r="N9" s="198">
        <v>44927</v>
      </c>
      <c r="O9" s="199">
        <v>46722</v>
      </c>
      <c r="P9" s="200"/>
      <c r="Q9" s="201"/>
      <c r="R9" s="202" t="s">
        <v>186</v>
      </c>
      <c r="S9" s="203" t="s">
        <v>158</v>
      </c>
    </row>
    <row r="10" spans="1:19" ht="75" x14ac:dyDescent="0.25">
      <c r="A10" s="8">
        <v>7</v>
      </c>
      <c r="B10" s="74" t="s">
        <v>180</v>
      </c>
      <c r="C10" s="75" t="s">
        <v>181</v>
      </c>
      <c r="D10" s="75">
        <v>75021471</v>
      </c>
      <c r="E10" s="75">
        <v>150015089</v>
      </c>
      <c r="F10" s="77" t="s">
        <v>182</v>
      </c>
      <c r="G10" s="88" t="s">
        <v>187</v>
      </c>
      <c r="H10" s="76" t="s">
        <v>123</v>
      </c>
      <c r="I10" s="76" t="s">
        <v>124</v>
      </c>
      <c r="J10" s="76" t="s">
        <v>184</v>
      </c>
      <c r="K10" s="76" t="s">
        <v>188</v>
      </c>
      <c r="L10" s="204">
        <v>3000000</v>
      </c>
      <c r="M10" s="205">
        <f t="shared" ref="M10:M12" si="1">L10/100*70</f>
        <v>2100000</v>
      </c>
      <c r="N10" s="80">
        <v>44927</v>
      </c>
      <c r="O10" s="81">
        <v>46722</v>
      </c>
      <c r="P10" s="9"/>
      <c r="Q10" s="11"/>
      <c r="R10" s="74" t="s">
        <v>186</v>
      </c>
      <c r="S10" s="176" t="s">
        <v>158</v>
      </c>
    </row>
    <row r="11" spans="1:19" ht="75" x14ac:dyDescent="0.25">
      <c r="A11" s="8">
        <v>8</v>
      </c>
      <c r="B11" s="74" t="s">
        <v>180</v>
      </c>
      <c r="C11" s="75" t="s">
        <v>181</v>
      </c>
      <c r="D11" s="75">
        <v>75021471</v>
      </c>
      <c r="E11" s="75">
        <v>150015089</v>
      </c>
      <c r="F11" s="77" t="s">
        <v>182</v>
      </c>
      <c r="G11" s="88" t="s">
        <v>189</v>
      </c>
      <c r="H11" s="76" t="s">
        <v>123</v>
      </c>
      <c r="I11" s="76" t="s">
        <v>124</v>
      </c>
      <c r="J11" s="76" t="s">
        <v>184</v>
      </c>
      <c r="K11" s="76" t="s">
        <v>190</v>
      </c>
      <c r="L11" s="169">
        <v>500000</v>
      </c>
      <c r="M11" s="170">
        <f t="shared" si="1"/>
        <v>350000</v>
      </c>
      <c r="N11" s="80">
        <v>44927</v>
      </c>
      <c r="O11" s="81">
        <v>46722</v>
      </c>
      <c r="P11" s="9"/>
      <c r="Q11" s="11"/>
      <c r="R11" s="206" t="s">
        <v>186</v>
      </c>
      <c r="S11" s="77" t="s">
        <v>158</v>
      </c>
    </row>
    <row r="12" spans="1:19" ht="75.75" thickBot="1" x14ac:dyDescent="0.3">
      <c r="A12" s="178">
        <v>9</v>
      </c>
      <c r="B12" s="179" t="s">
        <v>180</v>
      </c>
      <c r="C12" s="180" t="s">
        <v>181</v>
      </c>
      <c r="D12" s="180">
        <v>75021471</v>
      </c>
      <c r="E12" s="180">
        <v>150015089</v>
      </c>
      <c r="F12" s="181" t="s">
        <v>182</v>
      </c>
      <c r="G12" s="90" t="s">
        <v>191</v>
      </c>
      <c r="H12" s="182" t="s">
        <v>123</v>
      </c>
      <c r="I12" s="182" t="s">
        <v>124</v>
      </c>
      <c r="J12" s="182" t="s">
        <v>184</v>
      </c>
      <c r="K12" s="182" t="s">
        <v>192</v>
      </c>
      <c r="L12" s="183">
        <v>500000</v>
      </c>
      <c r="M12" s="184">
        <f t="shared" si="1"/>
        <v>350000</v>
      </c>
      <c r="N12" s="185">
        <v>44927</v>
      </c>
      <c r="O12" s="186">
        <v>46722</v>
      </c>
      <c r="P12" s="207"/>
      <c r="Q12" s="208"/>
      <c r="R12" s="179" t="s">
        <v>186</v>
      </c>
      <c r="S12" s="189" t="s">
        <v>158</v>
      </c>
    </row>
    <row r="13" spans="1:19" ht="75.75" thickTop="1" x14ac:dyDescent="0.25">
      <c r="A13" s="190">
        <v>10</v>
      </c>
      <c r="B13" s="82" t="s">
        <v>199</v>
      </c>
      <c r="C13" s="83" t="s">
        <v>200</v>
      </c>
      <c r="D13" s="83">
        <v>70994846</v>
      </c>
      <c r="E13" s="83">
        <v>150014970</v>
      </c>
      <c r="F13" s="84">
        <v>650014944</v>
      </c>
      <c r="G13" s="87" t="s">
        <v>206</v>
      </c>
      <c r="H13" s="194" t="s">
        <v>123</v>
      </c>
      <c r="I13" s="194" t="s">
        <v>124</v>
      </c>
      <c r="J13" s="194" t="s">
        <v>202</v>
      </c>
      <c r="K13" s="85" t="s">
        <v>206</v>
      </c>
      <c r="L13" s="209">
        <v>150000</v>
      </c>
      <c r="M13" s="210">
        <f>L13/100*70</f>
        <v>105000</v>
      </c>
      <c r="N13" s="78">
        <v>44927</v>
      </c>
      <c r="O13" s="79">
        <v>46722</v>
      </c>
      <c r="P13" s="5"/>
      <c r="Q13" s="7"/>
      <c r="R13" s="202" t="s">
        <v>186</v>
      </c>
      <c r="S13" s="211" t="s">
        <v>158</v>
      </c>
    </row>
    <row r="14" spans="1:19" ht="75" x14ac:dyDescent="0.25">
      <c r="A14" s="8">
        <v>11</v>
      </c>
      <c r="B14" s="74" t="s">
        <v>199</v>
      </c>
      <c r="C14" s="75" t="s">
        <v>200</v>
      </c>
      <c r="D14" s="75">
        <v>70994846</v>
      </c>
      <c r="E14" s="75">
        <v>150014970</v>
      </c>
      <c r="F14" s="77">
        <v>650014944</v>
      </c>
      <c r="G14" s="103" t="s">
        <v>311</v>
      </c>
      <c r="H14" s="76" t="s">
        <v>123</v>
      </c>
      <c r="I14" s="76" t="s">
        <v>124</v>
      </c>
      <c r="J14" s="76" t="s">
        <v>202</v>
      </c>
      <c r="K14" s="76" t="s">
        <v>207</v>
      </c>
      <c r="L14" s="204">
        <v>400000</v>
      </c>
      <c r="M14" s="205">
        <f t="shared" ref="M14:M20" si="2">L14/100*70</f>
        <v>280000</v>
      </c>
      <c r="N14" s="80">
        <v>44927</v>
      </c>
      <c r="O14" s="81">
        <v>46722</v>
      </c>
      <c r="P14" s="9"/>
      <c r="Q14" s="11"/>
      <c r="R14" s="212" t="s">
        <v>186</v>
      </c>
      <c r="S14" s="203" t="s">
        <v>158</v>
      </c>
    </row>
    <row r="15" spans="1:19" ht="75" x14ac:dyDescent="0.25">
      <c r="A15" s="8">
        <v>12</v>
      </c>
      <c r="B15" s="74" t="s">
        <v>199</v>
      </c>
      <c r="C15" s="75" t="s">
        <v>200</v>
      </c>
      <c r="D15" s="75">
        <v>70994846</v>
      </c>
      <c r="E15" s="75">
        <v>150014970</v>
      </c>
      <c r="F15" s="77">
        <v>650014944</v>
      </c>
      <c r="G15" s="103" t="s">
        <v>312</v>
      </c>
      <c r="H15" s="76" t="s">
        <v>123</v>
      </c>
      <c r="I15" s="76" t="s">
        <v>124</v>
      </c>
      <c r="J15" s="76" t="s">
        <v>202</v>
      </c>
      <c r="K15" s="76" t="s">
        <v>208</v>
      </c>
      <c r="L15" s="204">
        <v>150000</v>
      </c>
      <c r="M15" s="205">
        <f t="shared" si="2"/>
        <v>105000</v>
      </c>
      <c r="N15" s="80">
        <v>44927</v>
      </c>
      <c r="O15" s="81">
        <v>46722</v>
      </c>
      <c r="P15" s="9"/>
      <c r="Q15" s="11"/>
      <c r="R15" s="212" t="s">
        <v>186</v>
      </c>
      <c r="S15" s="213" t="s">
        <v>158</v>
      </c>
    </row>
    <row r="16" spans="1:19" ht="75" x14ac:dyDescent="0.25">
      <c r="A16" s="8">
        <v>13</v>
      </c>
      <c r="B16" s="74" t="s">
        <v>199</v>
      </c>
      <c r="C16" s="75" t="s">
        <v>200</v>
      </c>
      <c r="D16" s="75">
        <v>70994846</v>
      </c>
      <c r="E16" s="75">
        <v>150014970</v>
      </c>
      <c r="F16" s="77">
        <v>650014944</v>
      </c>
      <c r="G16" s="103" t="s">
        <v>313</v>
      </c>
      <c r="H16" s="76" t="s">
        <v>123</v>
      </c>
      <c r="I16" s="76" t="s">
        <v>124</v>
      </c>
      <c r="J16" s="76" t="s">
        <v>202</v>
      </c>
      <c r="K16" s="76" t="s">
        <v>209</v>
      </c>
      <c r="L16" s="204">
        <v>800000</v>
      </c>
      <c r="M16" s="205">
        <f t="shared" si="2"/>
        <v>560000</v>
      </c>
      <c r="N16" s="80">
        <v>44927</v>
      </c>
      <c r="O16" s="81">
        <v>46722</v>
      </c>
      <c r="P16" s="9"/>
      <c r="Q16" s="11"/>
      <c r="R16" s="74" t="s">
        <v>186</v>
      </c>
      <c r="S16" s="213" t="s">
        <v>158</v>
      </c>
    </row>
    <row r="17" spans="1:19" ht="75" x14ac:dyDescent="0.25">
      <c r="A17" s="8">
        <v>14</v>
      </c>
      <c r="B17" s="74" t="s">
        <v>199</v>
      </c>
      <c r="C17" s="75" t="s">
        <v>200</v>
      </c>
      <c r="D17" s="75">
        <v>70994846</v>
      </c>
      <c r="E17" s="75">
        <v>150014970</v>
      </c>
      <c r="F17" s="77">
        <v>650014944</v>
      </c>
      <c r="G17" s="103" t="s">
        <v>314</v>
      </c>
      <c r="H17" s="76" t="s">
        <v>123</v>
      </c>
      <c r="I17" s="76" t="s">
        <v>124</v>
      </c>
      <c r="J17" s="76" t="s">
        <v>202</v>
      </c>
      <c r="K17" s="76" t="s">
        <v>210</v>
      </c>
      <c r="L17" s="204">
        <v>1200000</v>
      </c>
      <c r="M17" s="205">
        <f t="shared" si="2"/>
        <v>840000</v>
      </c>
      <c r="N17" s="80">
        <v>44927</v>
      </c>
      <c r="O17" s="81">
        <v>46722</v>
      </c>
      <c r="P17" s="9"/>
      <c r="Q17" s="11"/>
      <c r="R17" s="191" t="s">
        <v>186</v>
      </c>
      <c r="S17" s="213" t="s">
        <v>158</v>
      </c>
    </row>
    <row r="18" spans="1:19" ht="75" x14ac:dyDescent="0.25">
      <c r="A18" s="8">
        <v>15</v>
      </c>
      <c r="B18" s="74" t="s">
        <v>199</v>
      </c>
      <c r="C18" s="75" t="s">
        <v>200</v>
      </c>
      <c r="D18" s="75">
        <v>70994846</v>
      </c>
      <c r="E18" s="75">
        <v>150014970</v>
      </c>
      <c r="F18" s="77">
        <v>650014944</v>
      </c>
      <c r="G18" s="88" t="s">
        <v>211</v>
      </c>
      <c r="H18" s="76" t="s">
        <v>123</v>
      </c>
      <c r="I18" s="76" t="s">
        <v>124</v>
      </c>
      <c r="J18" s="76" t="s">
        <v>202</v>
      </c>
      <c r="K18" s="76" t="s">
        <v>211</v>
      </c>
      <c r="L18" s="169">
        <v>200000</v>
      </c>
      <c r="M18" s="170">
        <f t="shared" si="2"/>
        <v>140000</v>
      </c>
      <c r="N18" s="80">
        <v>44927</v>
      </c>
      <c r="O18" s="81">
        <v>46722</v>
      </c>
      <c r="P18" s="71"/>
      <c r="Q18" s="72"/>
      <c r="R18" s="74" t="s">
        <v>186</v>
      </c>
      <c r="S18" s="213" t="s">
        <v>158</v>
      </c>
    </row>
    <row r="19" spans="1:19" ht="75" x14ac:dyDescent="0.25">
      <c r="A19" s="8">
        <v>16</v>
      </c>
      <c r="B19" s="74" t="s">
        <v>199</v>
      </c>
      <c r="C19" s="75" t="s">
        <v>200</v>
      </c>
      <c r="D19" s="75">
        <v>70994846</v>
      </c>
      <c r="E19" s="75">
        <v>150014970</v>
      </c>
      <c r="F19" s="77">
        <v>650014944</v>
      </c>
      <c r="G19" s="91" t="s">
        <v>212</v>
      </c>
      <c r="H19" s="76" t="s">
        <v>123</v>
      </c>
      <c r="I19" s="76" t="s">
        <v>124</v>
      </c>
      <c r="J19" s="76" t="s">
        <v>202</v>
      </c>
      <c r="K19" s="214" t="s">
        <v>212</v>
      </c>
      <c r="L19" s="215">
        <v>800000</v>
      </c>
      <c r="M19" s="216">
        <f t="shared" si="2"/>
        <v>560000</v>
      </c>
      <c r="N19" s="80">
        <v>44927</v>
      </c>
      <c r="O19" s="81">
        <v>46722</v>
      </c>
      <c r="P19" s="71"/>
      <c r="Q19" s="72"/>
      <c r="R19" s="191" t="s">
        <v>186</v>
      </c>
      <c r="S19" s="213" t="s">
        <v>158</v>
      </c>
    </row>
    <row r="20" spans="1:19" ht="75.75" thickBot="1" x14ac:dyDescent="0.3">
      <c r="A20" s="178">
        <v>17</v>
      </c>
      <c r="B20" s="179" t="s">
        <v>199</v>
      </c>
      <c r="C20" s="180" t="s">
        <v>200</v>
      </c>
      <c r="D20" s="180">
        <v>70994846</v>
      </c>
      <c r="E20" s="180">
        <v>150014970</v>
      </c>
      <c r="F20" s="181">
        <v>650014944</v>
      </c>
      <c r="G20" s="104" t="s">
        <v>315</v>
      </c>
      <c r="H20" s="182" t="s">
        <v>123</v>
      </c>
      <c r="I20" s="182" t="s">
        <v>124</v>
      </c>
      <c r="J20" s="182" t="s">
        <v>202</v>
      </c>
      <c r="K20" s="182" t="s">
        <v>213</v>
      </c>
      <c r="L20" s="217">
        <v>2000000</v>
      </c>
      <c r="M20" s="218">
        <f t="shared" si="2"/>
        <v>1400000</v>
      </c>
      <c r="N20" s="185">
        <v>44927</v>
      </c>
      <c r="O20" s="186">
        <v>46722</v>
      </c>
      <c r="P20" s="207"/>
      <c r="Q20" s="208"/>
      <c r="R20" s="179" t="s">
        <v>186</v>
      </c>
      <c r="S20" s="189" t="s">
        <v>158</v>
      </c>
    </row>
    <row r="21" spans="1:19" ht="60.75" thickTop="1" x14ac:dyDescent="0.25">
      <c r="A21" s="190">
        <v>18</v>
      </c>
      <c r="B21" s="82" t="s">
        <v>214</v>
      </c>
      <c r="C21" s="83" t="s">
        <v>215</v>
      </c>
      <c r="D21" s="83">
        <v>70995036</v>
      </c>
      <c r="E21" s="83">
        <v>107608332</v>
      </c>
      <c r="F21" s="77">
        <v>600116514</v>
      </c>
      <c r="G21" s="87" t="s">
        <v>216</v>
      </c>
      <c r="H21" s="219" t="s">
        <v>123</v>
      </c>
      <c r="I21" s="219" t="s">
        <v>124</v>
      </c>
      <c r="J21" s="219" t="s">
        <v>217</v>
      </c>
      <c r="K21" s="85" t="s">
        <v>218</v>
      </c>
      <c r="L21" s="209">
        <v>300000</v>
      </c>
      <c r="M21" s="210">
        <f>L21/100*70</f>
        <v>210000</v>
      </c>
      <c r="N21" s="78">
        <v>44927</v>
      </c>
      <c r="O21" s="79">
        <v>46722</v>
      </c>
      <c r="P21" s="5"/>
      <c r="Q21" s="220"/>
      <c r="R21" s="82" t="s">
        <v>186</v>
      </c>
      <c r="S21" s="221" t="s">
        <v>158</v>
      </c>
    </row>
    <row r="22" spans="1:19" ht="60" x14ac:dyDescent="0.25">
      <c r="A22" s="8">
        <v>19</v>
      </c>
      <c r="B22" s="74" t="s">
        <v>214</v>
      </c>
      <c r="C22" s="75" t="s">
        <v>215</v>
      </c>
      <c r="D22" s="75">
        <v>70995036</v>
      </c>
      <c r="E22" s="75">
        <v>107608332</v>
      </c>
      <c r="F22" s="342">
        <v>600116514</v>
      </c>
      <c r="G22" s="88" t="s">
        <v>219</v>
      </c>
      <c r="H22" s="12" t="s">
        <v>123</v>
      </c>
      <c r="I22" s="12" t="s">
        <v>124</v>
      </c>
      <c r="J22" s="12" t="s">
        <v>217</v>
      </c>
      <c r="K22" s="76" t="s">
        <v>220</v>
      </c>
      <c r="L22" s="169">
        <v>500000</v>
      </c>
      <c r="M22" s="170">
        <f t="shared" ref="M22:M23" si="3">L22/100*70</f>
        <v>350000</v>
      </c>
      <c r="N22" s="198">
        <v>44927</v>
      </c>
      <c r="O22" s="199">
        <v>46722</v>
      </c>
      <c r="P22" s="9"/>
      <c r="Q22" s="222"/>
      <c r="R22" s="74" t="s">
        <v>186</v>
      </c>
      <c r="S22" s="177" t="s">
        <v>158</v>
      </c>
    </row>
    <row r="23" spans="1:19" ht="60.75" thickBot="1" x14ac:dyDescent="0.3">
      <c r="A23" s="178">
        <v>20</v>
      </c>
      <c r="B23" s="179" t="s">
        <v>214</v>
      </c>
      <c r="C23" s="180" t="s">
        <v>215</v>
      </c>
      <c r="D23" s="180">
        <v>70995036</v>
      </c>
      <c r="E23" s="180">
        <v>107608332</v>
      </c>
      <c r="F23" s="343">
        <v>600116514</v>
      </c>
      <c r="G23" s="90" t="s">
        <v>183</v>
      </c>
      <c r="H23" s="223" t="s">
        <v>123</v>
      </c>
      <c r="I23" s="223" t="s">
        <v>124</v>
      </c>
      <c r="J23" s="223" t="s">
        <v>217</v>
      </c>
      <c r="K23" s="182" t="s">
        <v>221</v>
      </c>
      <c r="L23" s="183">
        <v>100000</v>
      </c>
      <c r="M23" s="184">
        <f t="shared" si="3"/>
        <v>70000</v>
      </c>
      <c r="N23" s="185">
        <v>44927</v>
      </c>
      <c r="O23" s="186">
        <v>46722</v>
      </c>
      <c r="P23" s="207"/>
      <c r="Q23" s="224"/>
      <c r="R23" s="179" t="s">
        <v>186</v>
      </c>
      <c r="S23" s="225" t="s">
        <v>158</v>
      </c>
    </row>
    <row r="24" spans="1:19" ht="90.75" thickTop="1" x14ac:dyDescent="0.25">
      <c r="A24" s="190">
        <v>21</v>
      </c>
      <c r="B24" s="191" t="s">
        <v>222</v>
      </c>
      <c r="C24" s="192" t="s">
        <v>223</v>
      </c>
      <c r="D24" s="192">
        <v>70987891</v>
      </c>
      <c r="E24" s="192">
        <v>107608341</v>
      </c>
      <c r="F24" s="193">
        <v>600117146</v>
      </c>
      <c r="G24" s="87" t="s">
        <v>224</v>
      </c>
      <c r="H24" s="12" t="s">
        <v>123</v>
      </c>
      <c r="I24" s="12" t="s">
        <v>124</v>
      </c>
      <c r="J24" s="12" t="s">
        <v>225</v>
      </c>
      <c r="K24" s="85" t="s">
        <v>226</v>
      </c>
      <c r="L24" s="226">
        <v>2000000</v>
      </c>
      <c r="M24" s="210">
        <f t="shared" ref="M24:M30" si="4">L24/100*70</f>
        <v>1400000</v>
      </c>
      <c r="N24" s="78">
        <v>44927</v>
      </c>
      <c r="O24" s="79">
        <v>46722</v>
      </c>
      <c r="P24" s="5"/>
      <c r="Q24" s="7"/>
      <c r="R24" s="202" t="s">
        <v>186</v>
      </c>
      <c r="S24" s="221" t="s">
        <v>227</v>
      </c>
    </row>
    <row r="25" spans="1:19" ht="90" x14ac:dyDescent="0.25">
      <c r="A25" s="8">
        <v>22</v>
      </c>
      <c r="B25" s="191" t="s">
        <v>222</v>
      </c>
      <c r="C25" s="192" t="s">
        <v>223</v>
      </c>
      <c r="D25" s="192">
        <v>70987891</v>
      </c>
      <c r="E25" s="192">
        <v>107608341</v>
      </c>
      <c r="F25" s="193">
        <v>600117146</v>
      </c>
      <c r="G25" s="92" t="s">
        <v>228</v>
      </c>
      <c r="H25" s="12" t="s">
        <v>123</v>
      </c>
      <c r="I25" s="12" t="s">
        <v>124</v>
      </c>
      <c r="J25" s="12" t="s">
        <v>225</v>
      </c>
      <c r="K25" s="76" t="s">
        <v>229</v>
      </c>
      <c r="L25" s="227">
        <v>1000000</v>
      </c>
      <c r="M25" s="170">
        <f t="shared" si="4"/>
        <v>700000</v>
      </c>
      <c r="N25" s="198">
        <v>44927</v>
      </c>
      <c r="O25" s="199">
        <v>46722</v>
      </c>
      <c r="P25" s="9"/>
      <c r="Q25" s="11"/>
      <c r="R25" s="228" t="s">
        <v>186</v>
      </c>
      <c r="S25" s="177" t="s">
        <v>227</v>
      </c>
    </row>
    <row r="26" spans="1:19" ht="90.75" thickBot="1" x14ac:dyDescent="0.3">
      <c r="A26" s="178">
        <v>23</v>
      </c>
      <c r="B26" s="229" t="s">
        <v>222</v>
      </c>
      <c r="C26" s="230" t="s">
        <v>223</v>
      </c>
      <c r="D26" s="230">
        <v>70987891</v>
      </c>
      <c r="E26" s="230">
        <v>107608341</v>
      </c>
      <c r="F26" s="231">
        <v>600117146</v>
      </c>
      <c r="G26" s="90" t="s">
        <v>230</v>
      </c>
      <c r="H26" s="223" t="s">
        <v>123</v>
      </c>
      <c r="I26" s="223" t="s">
        <v>124</v>
      </c>
      <c r="J26" s="223" t="s">
        <v>225</v>
      </c>
      <c r="K26" s="182" t="s">
        <v>231</v>
      </c>
      <c r="L26" s="232">
        <v>5000000</v>
      </c>
      <c r="M26" s="184">
        <f t="shared" si="4"/>
        <v>3500000</v>
      </c>
      <c r="N26" s="185">
        <v>44927</v>
      </c>
      <c r="O26" s="186">
        <v>46722</v>
      </c>
      <c r="P26" s="207"/>
      <c r="Q26" s="208"/>
      <c r="R26" s="179" t="s">
        <v>186</v>
      </c>
      <c r="S26" s="225" t="s">
        <v>227</v>
      </c>
    </row>
    <row r="27" spans="1:19" ht="60.75" thickTop="1" x14ac:dyDescent="0.25">
      <c r="A27" s="233">
        <v>24</v>
      </c>
      <c r="B27" s="202" t="s">
        <v>260</v>
      </c>
      <c r="C27" s="234" t="s">
        <v>261</v>
      </c>
      <c r="D27" s="234">
        <v>71002812</v>
      </c>
      <c r="E27" s="234">
        <v>107608588</v>
      </c>
      <c r="F27" s="193">
        <v>600116719</v>
      </c>
      <c r="G27" s="120" t="s">
        <v>183</v>
      </c>
      <c r="H27" s="235" t="s">
        <v>123</v>
      </c>
      <c r="I27" s="235" t="s">
        <v>124</v>
      </c>
      <c r="J27" s="235" t="s">
        <v>262</v>
      </c>
      <c r="K27" s="194" t="s">
        <v>221</v>
      </c>
      <c r="L27" s="236">
        <v>100000</v>
      </c>
      <c r="M27" s="237">
        <f t="shared" si="4"/>
        <v>70000</v>
      </c>
      <c r="N27" s="238">
        <v>44927</v>
      </c>
      <c r="O27" s="239">
        <v>46722</v>
      </c>
      <c r="P27" s="240"/>
      <c r="Q27" s="241"/>
      <c r="R27" s="242" t="s">
        <v>186</v>
      </c>
      <c r="S27" s="243" t="s">
        <v>158</v>
      </c>
    </row>
    <row r="28" spans="1:19" ht="105.75" thickBot="1" x14ac:dyDescent="0.3">
      <c r="A28" s="244">
        <v>25</v>
      </c>
      <c r="B28" s="245" t="s">
        <v>260</v>
      </c>
      <c r="C28" s="246" t="s">
        <v>261</v>
      </c>
      <c r="D28" s="246">
        <v>71002812</v>
      </c>
      <c r="E28" s="246">
        <v>107608588</v>
      </c>
      <c r="F28" s="247">
        <v>600116719</v>
      </c>
      <c r="G28" s="106" t="s">
        <v>357</v>
      </c>
      <c r="H28" s="248" t="s">
        <v>123</v>
      </c>
      <c r="I28" s="248" t="s">
        <v>124</v>
      </c>
      <c r="J28" s="248" t="s">
        <v>262</v>
      </c>
      <c r="K28" s="249" t="s">
        <v>358</v>
      </c>
      <c r="L28" s="250">
        <v>1000000</v>
      </c>
      <c r="M28" s="251">
        <f t="shared" si="4"/>
        <v>700000</v>
      </c>
      <c r="N28" s="252">
        <v>45474</v>
      </c>
      <c r="O28" s="253">
        <v>45870</v>
      </c>
      <c r="P28" s="254"/>
      <c r="Q28" s="255" t="s">
        <v>133</v>
      </c>
      <c r="R28" s="256" t="s">
        <v>186</v>
      </c>
      <c r="S28" s="257" t="s">
        <v>158</v>
      </c>
    </row>
    <row r="29" spans="1:19" ht="91.5" thickTop="1" thickBot="1" x14ac:dyDescent="0.3">
      <c r="A29" s="178">
        <v>26</v>
      </c>
      <c r="B29" s="258" t="s">
        <v>263</v>
      </c>
      <c r="C29" s="259" t="s">
        <v>264</v>
      </c>
      <c r="D29" s="259">
        <v>70983861</v>
      </c>
      <c r="E29" s="259">
        <v>150014210</v>
      </c>
      <c r="F29" s="94">
        <v>650014189</v>
      </c>
      <c r="G29" s="93" t="s">
        <v>265</v>
      </c>
      <c r="H29" s="260" t="s">
        <v>123</v>
      </c>
      <c r="I29" s="260" t="s">
        <v>124</v>
      </c>
      <c r="J29" s="260" t="s">
        <v>266</v>
      </c>
      <c r="K29" s="261" t="s">
        <v>267</v>
      </c>
      <c r="L29" s="262">
        <v>100000</v>
      </c>
      <c r="M29" s="263">
        <f t="shared" si="4"/>
        <v>70000</v>
      </c>
      <c r="N29" s="264">
        <v>44927</v>
      </c>
      <c r="O29" s="265">
        <v>46722</v>
      </c>
      <c r="P29" s="266"/>
      <c r="Q29" s="267"/>
      <c r="R29" s="258" t="s">
        <v>186</v>
      </c>
      <c r="S29" s="268" t="s">
        <v>158</v>
      </c>
    </row>
    <row r="30" spans="1:19" ht="60.75" thickTop="1" x14ac:dyDescent="0.25">
      <c r="A30" s="190">
        <v>27</v>
      </c>
      <c r="B30" s="202" t="s">
        <v>282</v>
      </c>
      <c r="C30" s="234" t="s">
        <v>283</v>
      </c>
      <c r="D30" s="269" t="s">
        <v>284</v>
      </c>
      <c r="E30" s="234">
        <v>181096439</v>
      </c>
      <c r="F30" s="270" t="s">
        <v>285</v>
      </c>
      <c r="G30" s="117" t="s">
        <v>286</v>
      </c>
      <c r="H30" s="271" t="s">
        <v>123</v>
      </c>
      <c r="I30" s="219" t="s">
        <v>124</v>
      </c>
      <c r="J30" s="272" t="s">
        <v>287</v>
      </c>
      <c r="K30" s="85" t="s">
        <v>288</v>
      </c>
      <c r="L30" s="209">
        <v>200000</v>
      </c>
      <c r="M30" s="210">
        <f t="shared" si="4"/>
        <v>140000</v>
      </c>
      <c r="N30" s="78">
        <v>44927</v>
      </c>
      <c r="O30" s="79">
        <v>46722</v>
      </c>
      <c r="P30" s="5"/>
      <c r="Q30" s="220"/>
      <c r="R30" s="202" t="s">
        <v>186</v>
      </c>
      <c r="S30" s="221" t="s">
        <v>158</v>
      </c>
    </row>
    <row r="31" spans="1:19" ht="60" x14ac:dyDescent="0.25">
      <c r="A31" s="8">
        <v>28</v>
      </c>
      <c r="B31" s="74" t="s">
        <v>282</v>
      </c>
      <c r="C31" s="75" t="s">
        <v>283</v>
      </c>
      <c r="D31" s="273" t="s">
        <v>284</v>
      </c>
      <c r="E31" s="75">
        <v>181096439</v>
      </c>
      <c r="F31" s="77" t="s">
        <v>285</v>
      </c>
      <c r="G31" s="88" t="s">
        <v>289</v>
      </c>
      <c r="H31" s="274" t="s">
        <v>123</v>
      </c>
      <c r="I31" s="12" t="s">
        <v>124</v>
      </c>
      <c r="J31" s="177" t="s">
        <v>287</v>
      </c>
      <c r="K31" s="76" t="s">
        <v>289</v>
      </c>
      <c r="L31" s="169">
        <v>100000</v>
      </c>
      <c r="M31" s="170">
        <f t="shared" ref="M31:M38" si="5">L31/100*70</f>
        <v>70000</v>
      </c>
      <c r="N31" s="198">
        <v>44927</v>
      </c>
      <c r="O31" s="199">
        <v>46722</v>
      </c>
      <c r="P31" s="9"/>
      <c r="Q31" s="222"/>
      <c r="R31" s="74" t="s">
        <v>186</v>
      </c>
      <c r="S31" s="177" t="s">
        <v>158</v>
      </c>
    </row>
    <row r="32" spans="1:19" ht="45" x14ac:dyDescent="0.25">
      <c r="A32" s="275">
        <v>29</v>
      </c>
      <c r="B32" s="276" t="s">
        <v>282</v>
      </c>
      <c r="C32" s="277" t="s">
        <v>283</v>
      </c>
      <c r="D32" s="278" t="s">
        <v>284</v>
      </c>
      <c r="E32" s="277">
        <v>181096439</v>
      </c>
      <c r="F32" s="279" t="s">
        <v>285</v>
      </c>
      <c r="G32" s="153" t="s">
        <v>290</v>
      </c>
      <c r="H32" s="280" t="s">
        <v>123</v>
      </c>
      <c r="I32" s="281" t="s">
        <v>124</v>
      </c>
      <c r="J32" s="282" t="s">
        <v>287</v>
      </c>
      <c r="K32" s="283" t="s">
        <v>325</v>
      </c>
      <c r="L32" s="284">
        <v>50000</v>
      </c>
      <c r="M32" s="285">
        <f t="shared" ref="M32:M34" si="6">L32/100*70</f>
        <v>35000</v>
      </c>
      <c r="N32" s="286">
        <v>44927</v>
      </c>
      <c r="O32" s="287">
        <v>46722</v>
      </c>
      <c r="P32" s="288"/>
      <c r="Q32" s="289"/>
      <c r="R32" s="276" t="s">
        <v>186</v>
      </c>
      <c r="S32" s="282" t="s">
        <v>158</v>
      </c>
    </row>
    <row r="33" spans="1:19" ht="45" x14ac:dyDescent="0.25">
      <c r="A33" s="290">
        <v>30</v>
      </c>
      <c r="B33" s="291" t="s">
        <v>282</v>
      </c>
      <c r="C33" s="291" t="s">
        <v>283</v>
      </c>
      <c r="D33" s="292" t="s">
        <v>284</v>
      </c>
      <c r="E33" s="291">
        <v>181096439</v>
      </c>
      <c r="F33" s="293" t="s">
        <v>285</v>
      </c>
      <c r="G33" s="112" t="s">
        <v>345</v>
      </c>
      <c r="H33" s="107" t="s">
        <v>123</v>
      </c>
      <c r="I33" s="107" t="s">
        <v>124</v>
      </c>
      <c r="J33" s="107" t="s">
        <v>287</v>
      </c>
      <c r="K33" s="110" t="s">
        <v>346</v>
      </c>
      <c r="L33" s="109">
        <v>180000</v>
      </c>
      <c r="M33" s="294">
        <f t="shared" si="6"/>
        <v>126000</v>
      </c>
      <c r="N33" s="295">
        <v>45292</v>
      </c>
      <c r="O33" s="296">
        <v>46722</v>
      </c>
      <c r="P33" s="297"/>
      <c r="Q33" s="298"/>
      <c r="R33" s="299" t="s">
        <v>186</v>
      </c>
      <c r="S33" s="300" t="s">
        <v>158</v>
      </c>
    </row>
    <row r="34" spans="1:19" ht="60" x14ac:dyDescent="0.25">
      <c r="A34" s="290">
        <v>31</v>
      </c>
      <c r="B34" s="291" t="s">
        <v>282</v>
      </c>
      <c r="C34" s="291" t="s">
        <v>283</v>
      </c>
      <c r="D34" s="292" t="s">
        <v>284</v>
      </c>
      <c r="E34" s="291">
        <v>181096439</v>
      </c>
      <c r="F34" s="293" t="s">
        <v>285</v>
      </c>
      <c r="G34" s="112" t="s">
        <v>347</v>
      </c>
      <c r="H34" s="107" t="s">
        <v>123</v>
      </c>
      <c r="I34" s="107" t="s">
        <v>124</v>
      </c>
      <c r="J34" s="107" t="s">
        <v>287</v>
      </c>
      <c r="K34" s="110" t="s">
        <v>348</v>
      </c>
      <c r="L34" s="109">
        <v>80000</v>
      </c>
      <c r="M34" s="294">
        <f t="shared" si="6"/>
        <v>56000</v>
      </c>
      <c r="N34" s="295">
        <v>45292</v>
      </c>
      <c r="O34" s="296">
        <v>46722</v>
      </c>
      <c r="P34" s="297"/>
      <c r="Q34" s="298"/>
      <c r="R34" s="299" t="s">
        <v>186</v>
      </c>
      <c r="S34" s="300" t="s">
        <v>158</v>
      </c>
    </row>
    <row r="35" spans="1:19" ht="45.75" thickBot="1" x14ac:dyDescent="0.3">
      <c r="A35" s="244">
        <v>32</v>
      </c>
      <c r="B35" s="101" t="s">
        <v>282</v>
      </c>
      <c r="C35" s="99" t="s">
        <v>283</v>
      </c>
      <c r="D35" s="301" t="s">
        <v>284</v>
      </c>
      <c r="E35" s="99">
        <v>181096439</v>
      </c>
      <c r="F35" s="302" t="s">
        <v>285</v>
      </c>
      <c r="G35" s="113" t="s">
        <v>349</v>
      </c>
      <c r="H35" s="111" t="s">
        <v>123</v>
      </c>
      <c r="I35" s="111" t="s">
        <v>124</v>
      </c>
      <c r="J35" s="111" t="s">
        <v>287</v>
      </c>
      <c r="K35" s="108" t="s">
        <v>350</v>
      </c>
      <c r="L35" s="118">
        <v>70000</v>
      </c>
      <c r="M35" s="294">
        <f t="shared" si="5"/>
        <v>49000</v>
      </c>
      <c r="N35" s="303">
        <v>45292</v>
      </c>
      <c r="O35" s="304">
        <v>46722</v>
      </c>
      <c r="P35" s="305"/>
      <c r="Q35" s="119"/>
      <c r="R35" s="306" t="s">
        <v>186</v>
      </c>
      <c r="S35" s="257" t="s">
        <v>158</v>
      </c>
    </row>
    <row r="36" spans="1:19" ht="76.5" thickTop="1" thickBot="1" x14ac:dyDescent="0.3">
      <c r="A36" s="307">
        <v>33</v>
      </c>
      <c r="B36" s="308" t="s">
        <v>291</v>
      </c>
      <c r="C36" s="308" t="s">
        <v>292</v>
      </c>
      <c r="D36" s="259">
        <v>70986711</v>
      </c>
      <c r="E36" s="308">
        <v>107608596</v>
      </c>
      <c r="F36" s="309" t="s">
        <v>293</v>
      </c>
      <c r="G36" s="93" t="s">
        <v>296</v>
      </c>
      <c r="H36" s="310" t="s">
        <v>123</v>
      </c>
      <c r="I36" s="162" t="s">
        <v>294</v>
      </c>
      <c r="J36" s="261" t="s">
        <v>295</v>
      </c>
      <c r="K36" s="261" t="s">
        <v>297</v>
      </c>
      <c r="L36" s="311">
        <v>40000000</v>
      </c>
      <c r="M36" s="237">
        <f t="shared" si="5"/>
        <v>28000000</v>
      </c>
      <c r="N36" s="264">
        <v>44927</v>
      </c>
      <c r="O36" s="265">
        <v>46722</v>
      </c>
      <c r="P36" s="312"/>
      <c r="Q36" s="313" t="s">
        <v>133</v>
      </c>
      <c r="R36" s="258" t="s">
        <v>326</v>
      </c>
      <c r="S36" s="314" t="s">
        <v>158</v>
      </c>
    </row>
    <row r="37" spans="1:19" ht="45.75" thickTop="1" x14ac:dyDescent="0.25">
      <c r="A37" s="315">
        <v>34</v>
      </c>
      <c r="B37" s="316" t="s">
        <v>365</v>
      </c>
      <c r="C37" s="317" t="s">
        <v>366</v>
      </c>
      <c r="D37" s="318">
        <v>71010521</v>
      </c>
      <c r="E37" s="319">
        <v>107608464</v>
      </c>
      <c r="F37" s="320">
        <v>600116905</v>
      </c>
      <c r="G37" s="168" t="s">
        <v>367</v>
      </c>
      <c r="H37" s="321" t="s">
        <v>336</v>
      </c>
      <c r="I37" s="321" t="s">
        <v>294</v>
      </c>
      <c r="J37" s="322" t="s">
        <v>368</v>
      </c>
      <c r="K37" s="322" t="s">
        <v>369</v>
      </c>
      <c r="L37" s="323">
        <v>600000</v>
      </c>
      <c r="M37" s="324">
        <f t="shared" si="5"/>
        <v>420000</v>
      </c>
      <c r="N37" s="325">
        <v>46023</v>
      </c>
      <c r="O37" s="326">
        <v>46296</v>
      </c>
      <c r="P37" s="327"/>
      <c r="Q37" s="327"/>
      <c r="R37" s="328" t="s">
        <v>339</v>
      </c>
      <c r="S37" s="329" t="s">
        <v>158</v>
      </c>
    </row>
    <row r="38" spans="1:19" ht="60.75" thickBot="1" x14ac:dyDescent="0.3">
      <c r="A38" s="330">
        <v>35</v>
      </c>
      <c r="B38" s="256" t="s">
        <v>365</v>
      </c>
      <c r="C38" s="331" t="s">
        <v>366</v>
      </c>
      <c r="D38" s="332">
        <v>71010521</v>
      </c>
      <c r="E38" s="333">
        <v>107608464</v>
      </c>
      <c r="F38" s="334">
        <v>600116905</v>
      </c>
      <c r="G38" s="106" t="s">
        <v>370</v>
      </c>
      <c r="H38" s="335" t="s">
        <v>336</v>
      </c>
      <c r="I38" s="336" t="s">
        <v>294</v>
      </c>
      <c r="J38" s="336" t="s">
        <v>368</v>
      </c>
      <c r="K38" s="336" t="s">
        <v>371</v>
      </c>
      <c r="L38" s="337">
        <v>1750000</v>
      </c>
      <c r="M38" s="251">
        <f t="shared" si="5"/>
        <v>1225000</v>
      </c>
      <c r="N38" s="338">
        <v>46388</v>
      </c>
      <c r="O38" s="339">
        <v>46661</v>
      </c>
      <c r="P38" s="340"/>
      <c r="Q38" s="248"/>
      <c r="R38" s="256" t="s">
        <v>339</v>
      </c>
      <c r="S38" s="341" t="s">
        <v>158</v>
      </c>
    </row>
    <row r="39" spans="1:19" ht="15.75" thickTop="1" x14ac:dyDescent="0.25">
      <c r="A39" s="155"/>
      <c r="B39" s="126"/>
      <c r="C39" s="162"/>
      <c r="D39" s="126"/>
      <c r="E39" s="126"/>
      <c r="F39" s="162"/>
      <c r="G39" s="126"/>
      <c r="H39" s="126"/>
      <c r="I39" s="162"/>
      <c r="J39" s="162"/>
      <c r="K39" s="162"/>
      <c r="N39" s="116"/>
      <c r="O39" s="116"/>
      <c r="P39" s="116"/>
    </row>
    <row r="40" spans="1:19" x14ac:dyDescent="0.25">
      <c r="A40" s="158"/>
      <c r="B40" s="126"/>
      <c r="C40" s="126"/>
      <c r="D40" s="126"/>
      <c r="E40" s="126"/>
      <c r="F40" s="126"/>
      <c r="G40" s="126"/>
      <c r="H40" s="126"/>
      <c r="I40" s="126"/>
      <c r="J40" s="126"/>
      <c r="K40" s="126"/>
    </row>
    <row r="41" spans="1:19" x14ac:dyDescent="0.25">
      <c r="A41" s="121" t="s">
        <v>362</v>
      </c>
      <c r="B41" s="121"/>
    </row>
    <row r="42" spans="1:19" x14ac:dyDescent="0.25">
      <c r="A42" s="122" t="s">
        <v>359</v>
      </c>
      <c r="B42" s="122"/>
      <c r="C42" s="122"/>
    </row>
    <row r="43" spans="1:19" x14ac:dyDescent="0.25">
      <c r="A43" s="123" t="s">
        <v>360</v>
      </c>
      <c r="B43" s="123"/>
      <c r="C43" s="124"/>
      <c r="D43" s="125"/>
    </row>
    <row r="44" spans="1:19" x14ac:dyDescent="0.25">
      <c r="A44" s="152" t="s">
        <v>361</v>
      </c>
      <c r="B44" s="152"/>
      <c r="C44" s="152"/>
      <c r="D44" s="152"/>
      <c r="E44" s="152"/>
    </row>
    <row r="46" spans="1:19" x14ac:dyDescent="0.25">
      <c r="A46" s="1" t="s">
        <v>377</v>
      </c>
    </row>
    <row r="51" spans="1:15" x14ac:dyDescent="0.25">
      <c r="A51" s="1" t="s">
        <v>29</v>
      </c>
    </row>
    <row r="52" spans="1:15" x14ac:dyDescent="0.25">
      <c r="A52" s="1" t="s">
        <v>30</v>
      </c>
    </row>
    <row r="53" spans="1:15" x14ac:dyDescent="0.25">
      <c r="A53" s="1" t="s">
        <v>110</v>
      </c>
    </row>
    <row r="55" spans="1:15" x14ac:dyDescent="0.25">
      <c r="A55" s="1" t="s">
        <v>31</v>
      </c>
    </row>
    <row r="57" spans="1:15" x14ac:dyDescent="0.25">
      <c r="A57" s="2" t="s">
        <v>32</v>
      </c>
      <c r="B57" s="2"/>
      <c r="C57" s="2"/>
      <c r="D57" s="19"/>
      <c r="E57" s="19"/>
      <c r="F57" s="19"/>
      <c r="G57" s="19"/>
      <c r="H57" s="19"/>
      <c r="I57" s="19"/>
      <c r="J57" s="19"/>
      <c r="K57" s="19"/>
      <c r="L57" s="20"/>
      <c r="M57" s="20"/>
      <c r="N57" s="19"/>
      <c r="O57" s="19"/>
    </row>
    <row r="59" spans="1:15" x14ac:dyDescent="0.25">
      <c r="A59" s="2" t="s">
        <v>33</v>
      </c>
      <c r="B59" s="2"/>
      <c r="C59" s="2"/>
    </row>
    <row r="61" spans="1:15" x14ac:dyDescent="0.25">
      <c r="A61" s="2"/>
      <c r="B61" s="2"/>
      <c r="C61" s="3"/>
    </row>
    <row r="75" spans="1:13" s="19" customFormat="1" x14ac:dyDescent="0.25">
      <c r="A75" s="2"/>
      <c r="B75" s="2"/>
      <c r="C75" s="2"/>
      <c r="L75" s="20"/>
      <c r="M75" s="20"/>
    </row>
    <row r="77" spans="1:13" x14ac:dyDescent="0.25">
      <c r="A77" s="2"/>
      <c r="B77" s="2"/>
      <c r="C77" s="2"/>
    </row>
    <row r="79" spans="1:13" x14ac:dyDescent="0.25">
      <c r="A79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75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24"/>
  <sheetViews>
    <sheetView topLeftCell="A59" zoomScaleNormal="100" workbookViewId="0">
      <selection activeCell="I83" sqref="I83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5" width="11.28515625" style="1" bestFit="1" customWidth="1"/>
    <col min="6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8" customWidth="1"/>
    <col min="13" max="13" width="15.42578125" style="18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603" t="s">
        <v>34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604"/>
      <c r="S1" s="604"/>
      <c r="T1" s="604"/>
      <c r="U1" s="604"/>
      <c r="V1" s="604"/>
      <c r="W1" s="604"/>
      <c r="X1" s="604"/>
      <c r="Y1" s="604"/>
      <c r="Z1" s="605"/>
    </row>
    <row r="2" spans="1:26" ht="29.1" customHeight="1" thickBot="1" x14ac:dyDescent="0.3">
      <c r="A2" s="606" t="s">
        <v>6</v>
      </c>
      <c r="B2" s="576" t="s">
        <v>7</v>
      </c>
      <c r="C2" s="577"/>
      <c r="D2" s="577"/>
      <c r="E2" s="577"/>
      <c r="F2" s="578"/>
      <c r="G2" s="613" t="s">
        <v>8</v>
      </c>
      <c r="H2" s="595" t="s">
        <v>35</v>
      </c>
      <c r="I2" s="600" t="s">
        <v>67</v>
      </c>
      <c r="J2" s="616" t="s">
        <v>10</v>
      </c>
      <c r="K2" s="628" t="s">
        <v>11</v>
      </c>
      <c r="L2" s="579" t="s">
        <v>36</v>
      </c>
      <c r="M2" s="580"/>
      <c r="N2" s="581" t="s">
        <v>13</v>
      </c>
      <c r="O2" s="582"/>
      <c r="P2" s="623" t="s">
        <v>37</v>
      </c>
      <c r="Q2" s="624"/>
      <c r="R2" s="624"/>
      <c r="S2" s="624"/>
      <c r="T2" s="624"/>
      <c r="U2" s="624"/>
      <c r="V2" s="624"/>
      <c r="W2" s="625"/>
      <c r="X2" s="625"/>
      <c r="Y2" s="558" t="s">
        <v>15</v>
      </c>
      <c r="Z2" s="559"/>
    </row>
    <row r="3" spans="1:26" ht="14.85" customHeight="1" x14ac:dyDescent="0.25">
      <c r="A3" s="607"/>
      <c r="B3" s="613" t="s">
        <v>16</v>
      </c>
      <c r="C3" s="609" t="s">
        <v>17</v>
      </c>
      <c r="D3" s="609" t="s">
        <v>18</v>
      </c>
      <c r="E3" s="609" t="s">
        <v>19</v>
      </c>
      <c r="F3" s="611" t="s">
        <v>20</v>
      </c>
      <c r="G3" s="614"/>
      <c r="H3" s="596"/>
      <c r="I3" s="601"/>
      <c r="J3" s="617"/>
      <c r="K3" s="629"/>
      <c r="L3" s="587" t="s">
        <v>21</v>
      </c>
      <c r="M3" s="589" t="s">
        <v>85</v>
      </c>
      <c r="N3" s="591" t="s">
        <v>22</v>
      </c>
      <c r="O3" s="593" t="s">
        <v>23</v>
      </c>
      <c r="P3" s="626" t="s">
        <v>38</v>
      </c>
      <c r="Q3" s="627"/>
      <c r="R3" s="627"/>
      <c r="S3" s="628"/>
      <c r="T3" s="598" t="s">
        <v>39</v>
      </c>
      <c r="U3" s="619" t="s">
        <v>82</v>
      </c>
      <c r="V3" s="619" t="s">
        <v>83</v>
      </c>
      <c r="W3" s="598" t="s">
        <v>40</v>
      </c>
      <c r="X3" s="621" t="s">
        <v>69</v>
      </c>
      <c r="Y3" s="583" t="s">
        <v>26</v>
      </c>
      <c r="Z3" s="585" t="s">
        <v>27</v>
      </c>
    </row>
    <row r="4" spans="1:26" ht="109.5" customHeight="1" thickBot="1" x14ac:dyDescent="0.3">
      <c r="A4" s="608"/>
      <c r="B4" s="615"/>
      <c r="C4" s="610"/>
      <c r="D4" s="610"/>
      <c r="E4" s="610"/>
      <c r="F4" s="612"/>
      <c r="G4" s="615"/>
      <c r="H4" s="597"/>
      <c r="I4" s="602"/>
      <c r="J4" s="618"/>
      <c r="K4" s="630"/>
      <c r="L4" s="588"/>
      <c r="M4" s="590"/>
      <c r="N4" s="592"/>
      <c r="O4" s="594"/>
      <c r="P4" s="60" t="s">
        <v>61</v>
      </c>
      <c r="Q4" s="61" t="s">
        <v>41</v>
      </c>
      <c r="R4" s="61" t="s">
        <v>42</v>
      </c>
      <c r="S4" s="62" t="s">
        <v>43</v>
      </c>
      <c r="T4" s="599"/>
      <c r="U4" s="620"/>
      <c r="V4" s="620"/>
      <c r="W4" s="599"/>
      <c r="X4" s="622"/>
      <c r="Y4" s="584"/>
      <c r="Z4" s="586"/>
    </row>
    <row r="5" spans="1:26" ht="142.5" customHeight="1" x14ac:dyDescent="0.25">
      <c r="A5" s="4">
        <v>1</v>
      </c>
      <c r="B5" s="82" t="s">
        <v>130</v>
      </c>
      <c r="C5" s="83" t="s">
        <v>122</v>
      </c>
      <c r="D5" s="344">
        <v>70852171</v>
      </c>
      <c r="E5" s="75">
        <v>102443874</v>
      </c>
      <c r="F5" s="345">
        <v>600117138</v>
      </c>
      <c r="G5" s="85" t="s">
        <v>131</v>
      </c>
      <c r="H5" s="85" t="s">
        <v>123</v>
      </c>
      <c r="I5" s="85" t="s">
        <v>124</v>
      </c>
      <c r="J5" s="85" t="s">
        <v>124</v>
      </c>
      <c r="K5" s="346" t="s">
        <v>131</v>
      </c>
      <c r="L5" s="209">
        <v>25000000</v>
      </c>
      <c r="M5" s="347">
        <f>L5/100*70</f>
        <v>17500000</v>
      </c>
      <c r="N5" s="348">
        <v>44927</v>
      </c>
      <c r="O5" s="79">
        <v>46722</v>
      </c>
      <c r="P5" s="171"/>
      <c r="Q5" s="349"/>
      <c r="R5" s="349"/>
      <c r="S5" s="172"/>
      <c r="T5" s="350"/>
      <c r="U5" s="350"/>
      <c r="V5" s="350"/>
      <c r="W5" s="350"/>
      <c r="X5" s="350"/>
      <c r="Y5" s="351" t="s">
        <v>161</v>
      </c>
      <c r="Z5" s="172" t="s">
        <v>158</v>
      </c>
    </row>
    <row r="6" spans="1:26" ht="90" x14ac:dyDescent="0.25">
      <c r="A6" s="8">
        <v>2</v>
      </c>
      <c r="B6" s="74" t="s">
        <v>130</v>
      </c>
      <c r="C6" s="75" t="s">
        <v>122</v>
      </c>
      <c r="D6" s="352">
        <v>70852171</v>
      </c>
      <c r="E6" s="75">
        <v>102443874</v>
      </c>
      <c r="F6" s="353">
        <v>600117138</v>
      </c>
      <c r="G6" s="76" t="s">
        <v>132</v>
      </c>
      <c r="H6" s="76" t="s">
        <v>123</v>
      </c>
      <c r="I6" s="76" t="s">
        <v>124</v>
      </c>
      <c r="J6" s="76" t="s">
        <v>124</v>
      </c>
      <c r="K6" s="214" t="s">
        <v>132</v>
      </c>
      <c r="L6" s="169">
        <v>7000000</v>
      </c>
      <c r="M6" s="354">
        <f>L6/100*70</f>
        <v>4900000</v>
      </c>
      <c r="N6" s="355">
        <v>44927</v>
      </c>
      <c r="O6" s="81">
        <v>46722</v>
      </c>
      <c r="P6" s="174" t="s">
        <v>133</v>
      </c>
      <c r="Q6" s="356" t="s">
        <v>133</v>
      </c>
      <c r="R6" s="356" t="s">
        <v>133</v>
      </c>
      <c r="S6" s="175" t="s">
        <v>133</v>
      </c>
      <c r="T6" s="357"/>
      <c r="U6" s="357"/>
      <c r="V6" s="357"/>
      <c r="W6" s="357" t="s">
        <v>133</v>
      </c>
      <c r="X6" s="357"/>
      <c r="Y6" s="358" t="s">
        <v>166</v>
      </c>
      <c r="Z6" s="359" t="s">
        <v>162</v>
      </c>
    </row>
    <row r="7" spans="1:26" ht="119.25" customHeight="1" x14ac:dyDescent="0.25">
      <c r="A7" s="8">
        <v>3</v>
      </c>
      <c r="B7" s="74" t="s">
        <v>130</v>
      </c>
      <c r="C7" s="75" t="s">
        <v>122</v>
      </c>
      <c r="D7" s="352">
        <v>70852171</v>
      </c>
      <c r="E7" s="75">
        <v>102443874</v>
      </c>
      <c r="F7" s="353">
        <v>600117138</v>
      </c>
      <c r="G7" s="76" t="s">
        <v>134</v>
      </c>
      <c r="H7" s="76" t="s">
        <v>123</v>
      </c>
      <c r="I7" s="76" t="s">
        <v>124</v>
      </c>
      <c r="J7" s="76" t="s">
        <v>124</v>
      </c>
      <c r="K7" s="214" t="s">
        <v>163</v>
      </c>
      <c r="L7" s="169">
        <v>15000000</v>
      </c>
      <c r="M7" s="360">
        <f t="shared" ref="M7:M23" si="0">L7/100*70</f>
        <v>10500000</v>
      </c>
      <c r="N7" s="355">
        <v>44927</v>
      </c>
      <c r="O7" s="81">
        <v>46722</v>
      </c>
      <c r="P7" s="174" t="s">
        <v>133</v>
      </c>
      <c r="Q7" s="356" t="s">
        <v>133</v>
      </c>
      <c r="R7" s="356" t="s">
        <v>133</v>
      </c>
      <c r="S7" s="175" t="s">
        <v>133</v>
      </c>
      <c r="T7" s="357"/>
      <c r="U7" s="357"/>
      <c r="V7" s="357"/>
      <c r="W7" s="357" t="s">
        <v>133</v>
      </c>
      <c r="X7" s="357"/>
      <c r="Y7" s="358" t="s">
        <v>166</v>
      </c>
      <c r="Z7" s="359" t="s">
        <v>162</v>
      </c>
    </row>
    <row r="8" spans="1:26" ht="75" x14ac:dyDescent="0.25">
      <c r="A8" s="8">
        <v>4</v>
      </c>
      <c r="B8" s="74" t="s">
        <v>130</v>
      </c>
      <c r="C8" s="75" t="s">
        <v>122</v>
      </c>
      <c r="D8" s="352">
        <v>70852171</v>
      </c>
      <c r="E8" s="75">
        <v>102443874</v>
      </c>
      <c r="F8" s="353">
        <v>600117138</v>
      </c>
      <c r="G8" s="214" t="s">
        <v>135</v>
      </c>
      <c r="H8" s="76" t="s">
        <v>123</v>
      </c>
      <c r="I8" s="76" t="s">
        <v>124</v>
      </c>
      <c r="J8" s="76" t="s">
        <v>124</v>
      </c>
      <c r="K8" s="214" t="s">
        <v>164</v>
      </c>
      <c r="L8" s="361">
        <v>4000000</v>
      </c>
      <c r="M8" s="360">
        <f t="shared" si="0"/>
        <v>2800000</v>
      </c>
      <c r="N8" s="355">
        <v>44927</v>
      </c>
      <c r="O8" s="81">
        <v>46722</v>
      </c>
      <c r="P8" s="362"/>
      <c r="Q8" s="363"/>
      <c r="R8" s="363"/>
      <c r="S8" s="364"/>
      <c r="T8" s="365"/>
      <c r="U8" s="365"/>
      <c r="V8" s="365"/>
      <c r="W8" s="365"/>
      <c r="X8" s="365"/>
      <c r="Y8" s="358" t="s">
        <v>161</v>
      </c>
      <c r="Z8" s="175" t="s">
        <v>158</v>
      </c>
    </row>
    <row r="9" spans="1:26" ht="150" x14ac:dyDescent="0.25">
      <c r="A9" s="8">
        <v>5</v>
      </c>
      <c r="B9" s="74" t="s">
        <v>130</v>
      </c>
      <c r="C9" s="75" t="s">
        <v>122</v>
      </c>
      <c r="D9" s="352">
        <v>70852171</v>
      </c>
      <c r="E9" s="75">
        <v>102443874</v>
      </c>
      <c r="F9" s="353">
        <v>600117138</v>
      </c>
      <c r="G9" s="214" t="s">
        <v>136</v>
      </c>
      <c r="H9" s="76" t="s">
        <v>123</v>
      </c>
      <c r="I9" s="76" t="s">
        <v>124</v>
      </c>
      <c r="J9" s="76" t="s">
        <v>124</v>
      </c>
      <c r="K9" s="76" t="s">
        <v>178</v>
      </c>
      <c r="L9" s="361">
        <v>15000000</v>
      </c>
      <c r="M9" s="366">
        <f t="shared" si="0"/>
        <v>10500000</v>
      </c>
      <c r="N9" s="355">
        <v>44927</v>
      </c>
      <c r="O9" s="81">
        <v>46722</v>
      </c>
      <c r="P9" s="362"/>
      <c r="Q9" s="363"/>
      <c r="R9" s="363"/>
      <c r="S9" s="364" t="s">
        <v>133</v>
      </c>
      <c r="T9" s="365"/>
      <c r="U9" s="365"/>
      <c r="V9" s="365"/>
      <c r="W9" s="365" t="s">
        <v>133</v>
      </c>
      <c r="X9" s="365"/>
      <c r="Y9" s="358" t="s">
        <v>165</v>
      </c>
      <c r="Z9" s="175" t="s">
        <v>158</v>
      </c>
    </row>
    <row r="10" spans="1:26" ht="156.75" customHeight="1" thickBot="1" x14ac:dyDescent="0.3">
      <c r="A10" s="178">
        <v>6</v>
      </c>
      <c r="B10" s="179" t="s">
        <v>130</v>
      </c>
      <c r="C10" s="180" t="s">
        <v>122</v>
      </c>
      <c r="D10" s="367">
        <v>70852171</v>
      </c>
      <c r="E10" s="180">
        <v>102443874</v>
      </c>
      <c r="F10" s="368">
        <v>600117138</v>
      </c>
      <c r="G10" s="182" t="s">
        <v>137</v>
      </c>
      <c r="H10" s="182" t="s">
        <v>123</v>
      </c>
      <c r="I10" s="182" t="s">
        <v>124</v>
      </c>
      <c r="J10" s="182" t="s">
        <v>124</v>
      </c>
      <c r="K10" s="369" t="s">
        <v>137</v>
      </c>
      <c r="L10" s="183">
        <v>5000000</v>
      </c>
      <c r="M10" s="370">
        <f t="shared" si="0"/>
        <v>3500000</v>
      </c>
      <c r="N10" s="371">
        <v>44927</v>
      </c>
      <c r="O10" s="186">
        <v>46722</v>
      </c>
      <c r="P10" s="187"/>
      <c r="Q10" s="372" t="s">
        <v>133</v>
      </c>
      <c r="R10" s="372"/>
      <c r="S10" s="188"/>
      <c r="T10" s="373"/>
      <c r="U10" s="373"/>
      <c r="V10" s="373" t="s">
        <v>133</v>
      </c>
      <c r="W10" s="373"/>
      <c r="X10" s="373"/>
      <c r="Y10" s="374" t="s">
        <v>161</v>
      </c>
      <c r="Z10" s="188" t="s">
        <v>158</v>
      </c>
    </row>
    <row r="11" spans="1:26" ht="90.75" thickTop="1" x14ac:dyDescent="0.25">
      <c r="A11" s="375">
        <v>7</v>
      </c>
      <c r="B11" s="228" t="s">
        <v>138</v>
      </c>
      <c r="C11" s="376" t="s">
        <v>122</v>
      </c>
      <c r="D11" s="377">
        <v>70869855</v>
      </c>
      <c r="E11" s="376">
        <v>102443866</v>
      </c>
      <c r="F11" s="378">
        <v>600117120</v>
      </c>
      <c r="G11" s="379" t="s">
        <v>132</v>
      </c>
      <c r="H11" s="195" t="s">
        <v>123</v>
      </c>
      <c r="I11" s="195" t="s">
        <v>124</v>
      </c>
      <c r="J11" s="195" t="s">
        <v>124</v>
      </c>
      <c r="K11" s="194" t="s">
        <v>132</v>
      </c>
      <c r="L11" s="380">
        <v>10000000</v>
      </c>
      <c r="M11" s="381">
        <f t="shared" si="0"/>
        <v>7000000</v>
      </c>
      <c r="N11" s="382">
        <v>44927</v>
      </c>
      <c r="O11" s="199">
        <v>46722</v>
      </c>
      <c r="P11" s="383" t="s">
        <v>133</v>
      </c>
      <c r="Q11" s="384" t="s">
        <v>133</v>
      </c>
      <c r="R11" s="384" t="s">
        <v>133</v>
      </c>
      <c r="S11" s="385" t="s">
        <v>133</v>
      </c>
      <c r="T11" s="386"/>
      <c r="U11" s="386"/>
      <c r="V11" s="386"/>
      <c r="W11" s="386" t="s">
        <v>133</v>
      </c>
      <c r="X11" s="386"/>
      <c r="Y11" s="387" t="s">
        <v>166</v>
      </c>
      <c r="Z11" s="388" t="s">
        <v>162</v>
      </c>
    </row>
    <row r="12" spans="1:26" ht="127.5" customHeight="1" x14ac:dyDescent="0.25">
      <c r="A12" s="8">
        <v>8</v>
      </c>
      <c r="B12" s="212" t="s">
        <v>138</v>
      </c>
      <c r="C12" s="389" t="s">
        <v>122</v>
      </c>
      <c r="D12" s="390">
        <v>70869855</v>
      </c>
      <c r="E12" s="389">
        <v>102443866</v>
      </c>
      <c r="F12" s="391">
        <v>600117120</v>
      </c>
      <c r="G12" s="214" t="s">
        <v>134</v>
      </c>
      <c r="H12" s="76" t="s">
        <v>123</v>
      </c>
      <c r="I12" s="76" t="s">
        <v>124</v>
      </c>
      <c r="J12" s="76" t="s">
        <v>124</v>
      </c>
      <c r="K12" s="76" t="s">
        <v>163</v>
      </c>
      <c r="L12" s="392">
        <v>30000000</v>
      </c>
      <c r="M12" s="381">
        <f t="shared" si="0"/>
        <v>21000000</v>
      </c>
      <c r="N12" s="355">
        <v>44927</v>
      </c>
      <c r="O12" s="81">
        <v>46722</v>
      </c>
      <c r="P12" s="362" t="s">
        <v>133</v>
      </c>
      <c r="Q12" s="363" t="s">
        <v>133</v>
      </c>
      <c r="R12" s="363" t="s">
        <v>133</v>
      </c>
      <c r="S12" s="364" t="s">
        <v>133</v>
      </c>
      <c r="T12" s="365"/>
      <c r="U12" s="365"/>
      <c r="V12" s="365"/>
      <c r="W12" s="365" t="s">
        <v>133</v>
      </c>
      <c r="X12" s="365"/>
      <c r="Y12" s="358" t="s">
        <v>166</v>
      </c>
      <c r="Z12" s="359" t="s">
        <v>162</v>
      </c>
    </row>
    <row r="13" spans="1:26" ht="111" customHeight="1" x14ac:dyDescent="0.25">
      <c r="A13" s="8">
        <v>9</v>
      </c>
      <c r="B13" s="212" t="s">
        <v>138</v>
      </c>
      <c r="C13" s="389" t="s">
        <v>122</v>
      </c>
      <c r="D13" s="390">
        <v>70869855</v>
      </c>
      <c r="E13" s="389">
        <v>102443866</v>
      </c>
      <c r="F13" s="391">
        <v>600117120</v>
      </c>
      <c r="G13" s="214" t="s">
        <v>139</v>
      </c>
      <c r="H13" s="76" t="s">
        <v>123</v>
      </c>
      <c r="I13" s="76" t="s">
        <v>124</v>
      </c>
      <c r="J13" s="76" t="s">
        <v>124</v>
      </c>
      <c r="K13" s="76" t="s">
        <v>167</v>
      </c>
      <c r="L13" s="392">
        <v>50000000</v>
      </c>
      <c r="M13" s="381">
        <f t="shared" si="0"/>
        <v>35000000</v>
      </c>
      <c r="N13" s="355">
        <v>44927</v>
      </c>
      <c r="O13" s="81">
        <v>46722</v>
      </c>
      <c r="P13" s="362"/>
      <c r="Q13" s="363"/>
      <c r="R13" s="363"/>
      <c r="S13" s="364"/>
      <c r="T13" s="365"/>
      <c r="U13" s="365"/>
      <c r="V13" s="365"/>
      <c r="W13" s="365" t="s">
        <v>133</v>
      </c>
      <c r="X13" s="365"/>
      <c r="Y13" s="358" t="s">
        <v>165</v>
      </c>
      <c r="Z13" s="175" t="s">
        <v>158</v>
      </c>
    </row>
    <row r="14" spans="1:26" ht="75" x14ac:dyDescent="0.25">
      <c r="A14" s="8">
        <v>10</v>
      </c>
      <c r="B14" s="212" t="s">
        <v>138</v>
      </c>
      <c r="C14" s="389" t="s">
        <v>122</v>
      </c>
      <c r="D14" s="390">
        <v>70869855</v>
      </c>
      <c r="E14" s="389">
        <v>102443866</v>
      </c>
      <c r="F14" s="391">
        <v>600117120</v>
      </c>
      <c r="G14" s="214" t="s">
        <v>140</v>
      </c>
      <c r="H14" s="76" t="s">
        <v>123</v>
      </c>
      <c r="I14" s="76" t="s">
        <v>124</v>
      </c>
      <c r="J14" s="76" t="s">
        <v>124</v>
      </c>
      <c r="K14" s="76" t="s">
        <v>168</v>
      </c>
      <c r="L14" s="392">
        <v>5000000</v>
      </c>
      <c r="M14" s="381">
        <f t="shared" si="0"/>
        <v>3500000</v>
      </c>
      <c r="N14" s="355">
        <v>44927</v>
      </c>
      <c r="O14" s="81">
        <v>46722</v>
      </c>
      <c r="P14" s="362"/>
      <c r="Q14" s="363"/>
      <c r="R14" s="363"/>
      <c r="S14" s="364"/>
      <c r="T14" s="365"/>
      <c r="U14" s="365"/>
      <c r="V14" s="365"/>
      <c r="W14" s="365"/>
      <c r="X14" s="365"/>
      <c r="Y14" s="358" t="s">
        <v>161</v>
      </c>
      <c r="Z14" s="175" t="s">
        <v>158</v>
      </c>
    </row>
    <row r="15" spans="1:26" ht="75" x14ac:dyDescent="0.25">
      <c r="A15" s="8">
        <v>11</v>
      </c>
      <c r="B15" s="212" t="s">
        <v>138</v>
      </c>
      <c r="C15" s="389" t="s">
        <v>122</v>
      </c>
      <c r="D15" s="390">
        <v>70869855</v>
      </c>
      <c r="E15" s="389">
        <v>102443866</v>
      </c>
      <c r="F15" s="391">
        <v>600117120</v>
      </c>
      <c r="G15" s="214" t="s">
        <v>141</v>
      </c>
      <c r="H15" s="76" t="s">
        <v>123</v>
      </c>
      <c r="I15" s="76" t="s">
        <v>124</v>
      </c>
      <c r="J15" s="76" t="s">
        <v>124</v>
      </c>
      <c r="K15" s="379" t="s">
        <v>169</v>
      </c>
      <c r="L15" s="392">
        <v>3000000</v>
      </c>
      <c r="M15" s="381">
        <f t="shared" si="0"/>
        <v>2100000</v>
      </c>
      <c r="N15" s="355">
        <v>44927</v>
      </c>
      <c r="O15" s="81">
        <v>46722</v>
      </c>
      <c r="P15" s="362"/>
      <c r="Q15" s="363"/>
      <c r="R15" s="363"/>
      <c r="S15" s="364"/>
      <c r="T15" s="365"/>
      <c r="U15" s="365"/>
      <c r="V15" s="365"/>
      <c r="W15" s="365"/>
      <c r="X15" s="365"/>
      <c r="Y15" s="358" t="s">
        <v>161</v>
      </c>
      <c r="Z15" s="359" t="s">
        <v>162</v>
      </c>
    </row>
    <row r="16" spans="1:26" ht="90" x14ac:dyDescent="0.25">
      <c r="A16" s="8">
        <v>12</v>
      </c>
      <c r="B16" s="212" t="s">
        <v>138</v>
      </c>
      <c r="C16" s="389" t="s">
        <v>122</v>
      </c>
      <c r="D16" s="390">
        <v>70869855</v>
      </c>
      <c r="E16" s="389">
        <v>102443866</v>
      </c>
      <c r="F16" s="391">
        <v>600117120</v>
      </c>
      <c r="G16" s="214" t="s">
        <v>142</v>
      </c>
      <c r="H16" s="76" t="s">
        <v>123</v>
      </c>
      <c r="I16" s="76" t="s">
        <v>124</v>
      </c>
      <c r="J16" s="76" t="s">
        <v>124</v>
      </c>
      <c r="K16" s="214" t="s">
        <v>142</v>
      </c>
      <c r="L16" s="392">
        <v>40000000</v>
      </c>
      <c r="M16" s="381">
        <f t="shared" si="0"/>
        <v>28000000</v>
      </c>
      <c r="N16" s="355">
        <v>44927</v>
      </c>
      <c r="O16" s="81">
        <v>46722</v>
      </c>
      <c r="P16" s="362"/>
      <c r="Q16" s="363"/>
      <c r="R16" s="363"/>
      <c r="S16" s="364"/>
      <c r="T16" s="365"/>
      <c r="U16" s="365"/>
      <c r="V16" s="365"/>
      <c r="W16" s="365"/>
      <c r="X16" s="365"/>
      <c r="Y16" s="358" t="s">
        <v>161</v>
      </c>
      <c r="Z16" s="175" t="s">
        <v>158</v>
      </c>
    </row>
    <row r="17" spans="1:26" ht="75" x14ac:dyDescent="0.25">
      <c r="A17" s="8">
        <v>13</v>
      </c>
      <c r="B17" s="212" t="s">
        <v>138</v>
      </c>
      <c r="C17" s="389" t="s">
        <v>122</v>
      </c>
      <c r="D17" s="390">
        <v>70869855</v>
      </c>
      <c r="E17" s="389">
        <v>102443866</v>
      </c>
      <c r="F17" s="391">
        <v>600117120</v>
      </c>
      <c r="G17" s="214" t="s">
        <v>143</v>
      </c>
      <c r="H17" s="76" t="s">
        <v>123</v>
      </c>
      <c r="I17" s="76" t="s">
        <v>124</v>
      </c>
      <c r="J17" s="76" t="s">
        <v>124</v>
      </c>
      <c r="K17" s="76" t="s">
        <v>143</v>
      </c>
      <c r="L17" s="392">
        <v>40000000</v>
      </c>
      <c r="M17" s="381">
        <f t="shared" si="0"/>
        <v>28000000</v>
      </c>
      <c r="N17" s="355">
        <v>44927</v>
      </c>
      <c r="O17" s="81">
        <v>46722</v>
      </c>
      <c r="P17" s="362"/>
      <c r="Q17" s="363"/>
      <c r="R17" s="363"/>
      <c r="S17" s="364"/>
      <c r="T17" s="365"/>
      <c r="U17" s="365"/>
      <c r="V17" s="365"/>
      <c r="W17" s="365"/>
      <c r="X17" s="365"/>
      <c r="Y17" s="358" t="s">
        <v>161</v>
      </c>
      <c r="Z17" s="175" t="s">
        <v>158</v>
      </c>
    </row>
    <row r="18" spans="1:26" ht="75" x14ac:dyDescent="0.25">
      <c r="A18" s="8">
        <v>14</v>
      </c>
      <c r="B18" s="212" t="s">
        <v>138</v>
      </c>
      <c r="C18" s="389" t="s">
        <v>122</v>
      </c>
      <c r="D18" s="390">
        <v>70869855</v>
      </c>
      <c r="E18" s="389">
        <v>102443866</v>
      </c>
      <c r="F18" s="391">
        <v>600117120</v>
      </c>
      <c r="G18" s="214" t="s">
        <v>144</v>
      </c>
      <c r="H18" s="76" t="s">
        <v>123</v>
      </c>
      <c r="I18" s="76" t="s">
        <v>124</v>
      </c>
      <c r="J18" s="76" t="s">
        <v>124</v>
      </c>
      <c r="K18" s="379" t="s">
        <v>170</v>
      </c>
      <c r="L18" s="392">
        <v>3000000</v>
      </c>
      <c r="M18" s="381">
        <f t="shared" si="0"/>
        <v>2100000</v>
      </c>
      <c r="N18" s="355">
        <v>44927</v>
      </c>
      <c r="O18" s="81">
        <v>46722</v>
      </c>
      <c r="P18" s="362"/>
      <c r="Q18" s="363"/>
      <c r="R18" s="363"/>
      <c r="S18" s="364"/>
      <c r="T18" s="365"/>
      <c r="U18" s="365"/>
      <c r="V18" s="365"/>
      <c r="W18" s="365"/>
      <c r="X18" s="365"/>
      <c r="Y18" s="358" t="s">
        <v>161</v>
      </c>
      <c r="Z18" s="175" t="s">
        <v>158</v>
      </c>
    </row>
    <row r="19" spans="1:26" ht="75" x14ac:dyDescent="0.25">
      <c r="A19" s="8">
        <v>15</v>
      </c>
      <c r="B19" s="212" t="s">
        <v>138</v>
      </c>
      <c r="C19" s="389" t="s">
        <v>122</v>
      </c>
      <c r="D19" s="390">
        <v>70869855</v>
      </c>
      <c r="E19" s="389">
        <v>102443866</v>
      </c>
      <c r="F19" s="391">
        <v>600117120</v>
      </c>
      <c r="G19" s="214" t="s">
        <v>145</v>
      </c>
      <c r="H19" s="76" t="s">
        <v>123</v>
      </c>
      <c r="I19" s="76" t="s">
        <v>124</v>
      </c>
      <c r="J19" s="76" t="s">
        <v>124</v>
      </c>
      <c r="K19" s="76" t="s">
        <v>171</v>
      </c>
      <c r="L19" s="215">
        <v>15000000</v>
      </c>
      <c r="M19" s="393">
        <f t="shared" si="0"/>
        <v>10500000</v>
      </c>
      <c r="N19" s="355">
        <v>44927</v>
      </c>
      <c r="O19" s="81">
        <v>46722</v>
      </c>
      <c r="P19" s="362"/>
      <c r="Q19" s="363"/>
      <c r="R19" s="363"/>
      <c r="S19" s="364"/>
      <c r="T19" s="365"/>
      <c r="U19" s="365"/>
      <c r="V19" s="365"/>
      <c r="W19" s="365"/>
      <c r="X19" s="365"/>
      <c r="Y19" s="358" t="s">
        <v>166</v>
      </c>
      <c r="Z19" s="359" t="s">
        <v>162</v>
      </c>
    </row>
    <row r="20" spans="1:26" ht="108.75" customHeight="1" x14ac:dyDescent="0.25">
      <c r="A20" s="8">
        <v>16</v>
      </c>
      <c r="B20" s="212" t="s">
        <v>138</v>
      </c>
      <c r="C20" s="389" t="s">
        <v>122</v>
      </c>
      <c r="D20" s="390">
        <v>70869855</v>
      </c>
      <c r="E20" s="389">
        <v>102443866</v>
      </c>
      <c r="F20" s="391">
        <v>600117120</v>
      </c>
      <c r="G20" s="394" t="s">
        <v>321</v>
      </c>
      <c r="H20" s="76" t="s">
        <v>123</v>
      </c>
      <c r="I20" s="76" t="s">
        <v>124</v>
      </c>
      <c r="J20" s="76" t="s">
        <v>124</v>
      </c>
      <c r="K20" s="395" t="s">
        <v>322</v>
      </c>
      <c r="L20" s="215">
        <v>3000000</v>
      </c>
      <c r="M20" s="393">
        <f t="shared" si="0"/>
        <v>2100000</v>
      </c>
      <c r="N20" s="355">
        <v>44927</v>
      </c>
      <c r="O20" s="81">
        <v>46722</v>
      </c>
      <c r="P20" s="396" t="s">
        <v>133</v>
      </c>
      <c r="Q20" s="363"/>
      <c r="R20" s="397" t="s">
        <v>133</v>
      </c>
      <c r="S20" s="364"/>
      <c r="T20" s="365"/>
      <c r="U20" s="365"/>
      <c r="V20" s="365"/>
      <c r="W20" s="365" t="s">
        <v>133</v>
      </c>
      <c r="X20" s="365"/>
      <c r="Y20" s="358" t="s">
        <v>166</v>
      </c>
      <c r="Z20" s="359" t="s">
        <v>162</v>
      </c>
    </row>
    <row r="21" spans="1:26" ht="108.75" customHeight="1" x14ac:dyDescent="0.25">
      <c r="A21" s="290">
        <v>17</v>
      </c>
      <c r="B21" s="306" t="s">
        <v>138</v>
      </c>
      <c r="C21" s="398" t="s">
        <v>122</v>
      </c>
      <c r="D21" s="399">
        <v>70869855</v>
      </c>
      <c r="E21" s="398">
        <v>102443866</v>
      </c>
      <c r="F21" s="400">
        <v>600117120</v>
      </c>
      <c r="G21" s="102" t="s">
        <v>323</v>
      </c>
      <c r="H21" s="401" t="s">
        <v>123</v>
      </c>
      <c r="I21" s="401" t="s">
        <v>124</v>
      </c>
      <c r="J21" s="401" t="s">
        <v>124</v>
      </c>
      <c r="K21" s="102" t="s">
        <v>324</v>
      </c>
      <c r="L21" s="402">
        <v>3000000</v>
      </c>
      <c r="M21" s="403">
        <f t="shared" si="0"/>
        <v>2100000</v>
      </c>
      <c r="N21" s="404">
        <v>44927</v>
      </c>
      <c r="O21" s="296">
        <v>46722</v>
      </c>
      <c r="P21" s="405"/>
      <c r="Q21" s="406"/>
      <c r="R21" s="406"/>
      <c r="S21" s="407"/>
      <c r="T21" s="408"/>
      <c r="U21" s="408"/>
      <c r="V21" s="408"/>
      <c r="W21" s="408"/>
      <c r="X21" s="408" t="s">
        <v>133</v>
      </c>
      <c r="Y21" s="409" t="s">
        <v>166</v>
      </c>
      <c r="Z21" s="410" t="s">
        <v>158</v>
      </c>
    </row>
    <row r="22" spans="1:26" ht="75" x14ac:dyDescent="0.25">
      <c r="A22" s="8">
        <v>18</v>
      </c>
      <c r="B22" s="212" t="s">
        <v>138</v>
      </c>
      <c r="C22" s="389" t="s">
        <v>122</v>
      </c>
      <c r="D22" s="390">
        <v>70869855</v>
      </c>
      <c r="E22" s="389">
        <v>102443866</v>
      </c>
      <c r="F22" s="391">
        <v>600117120</v>
      </c>
      <c r="G22" s="214" t="s">
        <v>146</v>
      </c>
      <c r="H22" s="76" t="s">
        <v>123</v>
      </c>
      <c r="I22" s="76" t="s">
        <v>124</v>
      </c>
      <c r="J22" s="76" t="s">
        <v>124</v>
      </c>
      <c r="K22" s="214" t="s">
        <v>172</v>
      </c>
      <c r="L22" s="392">
        <v>10000000</v>
      </c>
      <c r="M22" s="381">
        <f t="shared" si="0"/>
        <v>7000000</v>
      </c>
      <c r="N22" s="355">
        <v>44927</v>
      </c>
      <c r="O22" s="81">
        <v>46722</v>
      </c>
      <c r="P22" s="362"/>
      <c r="Q22" s="363"/>
      <c r="R22" s="363"/>
      <c r="S22" s="364"/>
      <c r="T22" s="365"/>
      <c r="U22" s="365"/>
      <c r="V22" s="365"/>
      <c r="W22" s="365"/>
      <c r="X22" s="365"/>
      <c r="Y22" s="358" t="s">
        <v>161</v>
      </c>
      <c r="Z22" s="175" t="s">
        <v>158</v>
      </c>
    </row>
    <row r="23" spans="1:26" ht="75.75" thickBot="1" x14ac:dyDescent="0.3">
      <c r="A23" s="233">
        <v>19</v>
      </c>
      <c r="B23" s="179" t="s">
        <v>138</v>
      </c>
      <c r="C23" s="180" t="s">
        <v>122</v>
      </c>
      <c r="D23" s="367">
        <v>70869855</v>
      </c>
      <c r="E23" s="180">
        <v>102443866</v>
      </c>
      <c r="F23" s="368">
        <v>600117120</v>
      </c>
      <c r="G23" s="182" t="s">
        <v>147</v>
      </c>
      <c r="H23" s="182" t="s">
        <v>123</v>
      </c>
      <c r="I23" s="182" t="s">
        <v>124</v>
      </c>
      <c r="J23" s="182" t="s">
        <v>124</v>
      </c>
      <c r="K23" s="182" t="s">
        <v>173</v>
      </c>
      <c r="L23" s="411">
        <v>22000000</v>
      </c>
      <c r="M23" s="412">
        <f t="shared" si="0"/>
        <v>15400000</v>
      </c>
      <c r="N23" s="371">
        <v>44927</v>
      </c>
      <c r="O23" s="186">
        <v>46722</v>
      </c>
      <c r="P23" s="187"/>
      <c r="Q23" s="372"/>
      <c r="R23" s="372"/>
      <c r="S23" s="188"/>
      <c r="T23" s="373"/>
      <c r="U23" s="373"/>
      <c r="V23" s="373"/>
      <c r="W23" s="373"/>
      <c r="X23" s="373"/>
      <c r="Y23" s="374" t="s">
        <v>174</v>
      </c>
      <c r="Z23" s="188" t="s">
        <v>160</v>
      </c>
    </row>
    <row r="24" spans="1:26" ht="75.75" thickTop="1" x14ac:dyDescent="0.25">
      <c r="A24" s="190">
        <v>20</v>
      </c>
      <c r="B24" s="82" t="s">
        <v>180</v>
      </c>
      <c r="C24" s="83" t="s">
        <v>181</v>
      </c>
      <c r="D24" s="344">
        <v>75021471</v>
      </c>
      <c r="E24" s="234">
        <v>150015062</v>
      </c>
      <c r="F24" s="345" t="s">
        <v>182</v>
      </c>
      <c r="G24" s="95" t="s">
        <v>302</v>
      </c>
      <c r="H24" s="194" t="s">
        <v>123</v>
      </c>
      <c r="I24" s="194" t="s">
        <v>124</v>
      </c>
      <c r="J24" s="194" t="s">
        <v>184</v>
      </c>
      <c r="K24" s="85" t="s">
        <v>193</v>
      </c>
      <c r="L24" s="209">
        <v>10000000</v>
      </c>
      <c r="M24" s="210">
        <f>L24/100*70</f>
        <v>7000000</v>
      </c>
      <c r="N24" s="78">
        <v>44927</v>
      </c>
      <c r="O24" s="79">
        <v>46722</v>
      </c>
      <c r="P24" s="5"/>
      <c r="Q24" s="6"/>
      <c r="R24" s="6"/>
      <c r="S24" s="7"/>
      <c r="T24" s="413"/>
      <c r="U24" s="413"/>
      <c r="V24" s="413"/>
      <c r="W24" s="413"/>
      <c r="X24" s="413"/>
      <c r="Y24" s="414" t="s">
        <v>309</v>
      </c>
      <c r="Z24" s="84" t="s">
        <v>158</v>
      </c>
    </row>
    <row r="25" spans="1:26" ht="90" x14ac:dyDescent="0.25">
      <c r="A25" s="8">
        <v>21</v>
      </c>
      <c r="B25" s="74" t="s">
        <v>180</v>
      </c>
      <c r="C25" s="75" t="s">
        <v>181</v>
      </c>
      <c r="D25" s="352">
        <v>75021471</v>
      </c>
      <c r="E25" s="75">
        <v>150015062</v>
      </c>
      <c r="F25" s="353" t="s">
        <v>182</v>
      </c>
      <c r="G25" s="88" t="s">
        <v>195</v>
      </c>
      <c r="H25" s="76" t="s">
        <v>123</v>
      </c>
      <c r="I25" s="76" t="s">
        <v>124</v>
      </c>
      <c r="J25" s="76" t="s">
        <v>184</v>
      </c>
      <c r="K25" s="76" t="s">
        <v>196</v>
      </c>
      <c r="L25" s="169">
        <v>10000000</v>
      </c>
      <c r="M25" s="170">
        <f>L25/100*70</f>
        <v>7000000</v>
      </c>
      <c r="N25" s="80">
        <v>44927</v>
      </c>
      <c r="O25" s="81">
        <v>46722</v>
      </c>
      <c r="P25" s="9"/>
      <c r="Q25" s="356"/>
      <c r="R25" s="356" t="s">
        <v>133</v>
      </c>
      <c r="S25" s="175"/>
      <c r="T25" s="357"/>
      <c r="U25" s="357"/>
      <c r="V25" s="357" t="s">
        <v>133</v>
      </c>
      <c r="W25" s="12"/>
      <c r="X25" s="12"/>
      <c r="Y25" s="74" t="s">
        <v>186</v>
      </c>
      <c r="Z25" s="77" t="s">
        <v>158</v>
      </c>
    </row>
    <row r="26" spans="1:26" ht="75" x14ac:dyDescent="0.25">
      <c r="A26" s="8">
        <v>22</v>
      </c>
      <c r="B26" s="212" t="s">
        <v>180</v>
      </c>
      <c r="C26" s="389" t="s">
        <v>181</v>
      </c>
      <c r="D26" s="390">
        <v>75021471</v>
      </c>
      <c r="E26" s="389">
        <v>150015062</v>
      </c>
      <c r="F26" s="391" t="s">
        <v>182</v>
      </c>
      <c r="G26" s="97" t="s">
        <v>197</v>
      </c>
      <c r="H26" s="214" t="s">
        <v>123</v>
      </c>
      <c r="I26" s="214" t="s">
        <v>124</v>
      </c>
      <c r="J26" s="214" t="s">
        <v>184</v>
      </c>
      <c r="K26" s="214" t="s">
        <v>198</v>
      </c>
      <c r="L26" s="361">
        <v>500000</v>
      </c>
      <c r="M26" s="415">
        <f>L26/100*70</f>
        <v>350000</v>
      </c>
      <c r="N26" s="416">
        <v>44927</v>
      </c>
      <c r="O26" s="417">
        <v>46722</v>
      </c>
      <c r="P26" s="71"/>
      <c r="Q26" s="96"/>
      <c r="R26" s="96"/>
      <c r="S26" s="72"/>
      <c r="T26" s="73"/>
      <c r="U26" s="418"/>
      <c r="V26" s="73"/>
      <c r="W26" s="73"/>
      <c r="X26" s="418"/>
      <c r="Y26" s="212" t="s">
        <v>186</v>
      </c>
      <c r="Z26" s="419" t="s">
        <v>158</v>
      </c>
    </row>
    <row r="27" spans="1:26" ht="75" x14ac:dyDescent="0.25">
      <c r="A27" s="290">
        <v>23</v>
      </c>
      <c r="B27" s="306" t="s">
        <v>180</v>
      </c>
      <c r="C27" s="398" t="s">
        <v>181</v>
      </c>
      <c r="D27" s="399">
        <v>75021471</v>
      </c>
      <c r="E27" s="398">
        <v>150015062</v>
      </c>
      <c r="F27" s="400" t="s">
        <v>182</v>
      </c>
      <c r="G27" s="98" t="s">
        <v>298</v>
      </c>
      <c r="H27" s="401" t="s">
        <v>123</v>
      </c>
      <c r="I27" s="401" t="s">
        <v>124</v>
      </c>
      <c r="J27" s="401" t="s">
        <v>184</v>
      </c>
      <c r="K27" s="401" t="s">
        <v>304</v>
      </c>
      <c r="L27" s="420">
        <v>750000</v>
      </c>
      <c r="M27" s="421">
        <f t="shared" ref="M27:M30" si="1">L27/100*70</f>
        <v>525000</v>
      </c>
      <c r="N27" s="404">
        <v>44927</v>
      </c>
      <c r="O27" s="422" t="s">
        <v>308</v>
      </c>
      <c r="P27" s="297"/>
      <c r="Q27" s="423"/>
      <c r="R27" s="423"/>
      <c r="S27" s="298"/>
      <c r="T27" s="424" t="s">
        <v>133</v>
      </c>
      <c r="U27" s="425"/>
      <c r="V27" s="425"/>
      <c r="W27" s="425"/>
      <c r="X27" s="425"/>
      <c r="Y27" s="426" t="s">
        <v>186</v>
      </c>
      <c r="Z27" s="293" t="s">
        <v>158</v>
      </c>
    </row>
    <row r="28" spans="1:26" ht="75" x14ac:dyDescent="0.25">
      <c r="A28" s="290">
        <v>24</v>
      </c>
      <c r="B28" s="306" t="s">
        <v>180</v>
      </c>
      <c r="C28" s="398" t="s">
        <v>181</v>
      </c>
      <c r="D28" s="399">
        <v>75021471</v>
      </c>
      <c r="E28" s="398">
        <v>150015062</v>
      </c>
      <c r="F28" s="400" t="s">
        <v>182</v>
      </c>
      <c r="G28" s="98" t="s">
        <v>299</v>
      </c>
      <c r="H28" s="401" t="s">
        <v>123</v>
      </c>
      <c r="I28" s="401" t="s">
        <v>124</v>
      </c>
      <c r="J28" s="401" t="s">
        <v>184</v>
      </c>
      <c r="K28" s="401" t="s">
        <v>310</v>
      </c>
      <c r="L28" s="420">
        <v>500000</v>
      </c>
      <c r="M28" s="421">
        <f t="shared" si="1"/>
        <v>350000</v>
      </c>
      <c r="N28" s="404">
        <v>44927</v>
      </c>
      <c r="O28" s="422" t="s">
        <v>308</v>
      </c>
      <c r="P28" s="297"/>
      <c r="Q28" s="423"/>
      <c r="R28" s="423"/>
      <c r="S28" s="406" t="s">
        <v>133</v>
      </c>
      <c r="T28" s="424" t="s">
        <v>133</v>
      </c>
      <c r="U28" s="425"/>
      <c r="V28" s="425"/>
      <c r="W28" s="425"/>
      <c r="X28" s="425"/>
      <c r="Y28" s="426" t="s">
        <v>186</v>
      </c>
      <c r="Z28" s="293" t="s">
        <v>158</v>
      </c>
    </row>
    <row r="29" spans="1:26" ht="75" x14ac:dyDescent="0.25">
      <c r="A29" s="290">
        <v>25</v>
      </c>
      <c r="B29" s="306" t="s">
        <v>180</v>
      </c>
      <c r="C29" s="398" t="s">
        <v>181</v>
      </c>
      <c r="D29" s="399">
        <v>75021471</v>
      </c>
      <c r="E29" s="398">
        <v>150015062</v>
      </c>
      <c r="F29" s="400" t="s">
        <v>182</v>
      </c>
      <c r="G29" s="98" t="s">
        <v>300</v>
      </c>
      <c r="H29" s="401" t="s">
        <v>123</v>
      </c>
      <c r="I29" s="401" t="s">
        <v>124</v>
      </c>
      <c r="J29" s="401" t="s">
        <v>184</v>
      </c>
      <c r="K29" s="401" t="s">
        <v>305</v>
      </c>
      <c r="L29" s="420">
        <v>600000</v>
      </c>
      <c r="M29" s="421">
        <f t="shared" si="1"/>
        <v>420000</v>
      </c>
      <c r="N29" s="404">
        <v>44927</v>
      </c>
      <c r="O29" s="422" t="s">
        <v>308</v>
      </c>
      <c r="P29" s="297"/>
      <c r="Q29" s="423"/>
      <c r="R29" s="423"/>
      <c r="S29" s="298"/>
      <c r="T29" s="424" t="s">
        <v>133</v>
      </c>
      <c r="U29" s="425"/>
      <c r="V29" s="425"/>
      <c r="W29" s="425"/>
      <c r="X29" s="425"/>
      <c r="Y29" s="426" t="s">
        <v>186</v>
      </c>
      <c r="Z29" s="293" t="s">
        <v>158</v>
      </c>
    </row>
    <row r="30" spans="1:26" ht="75" x14ac:dyDescent="0.25">
      <c r="A30" s="290">
        <v>26</v>
      </c>
      <c r="B30" s="306" t="s">
        <v>180</v>
      </c>
      <c r="C30" s="398" t="s">
        <v>181</v>
      </c>
      <c r="D30" s="399">
        <v>75021471</v>
      </c>
      <c r="E30" s="398">
        <v>150015062</v>
      </c>
      <c r="F30" s="400" t="s">
        <v>182</v>
      </c>
      <c r="G30" s="98" t="s">
        <v>303</v>
      </c>
      <c r="H30" s="401" t="s">
        <v>123</v>
      </c>
      <c r="I30" s="401" t="s">
        <v>124</v>
      </c>
      <c r="J30" s="401" t="s">
        <v>184</v>
      </c>
      <c r="K30" s="401" t="s">
        <v>306</v>
      </c>
      <c r="L30" s="420">
        <v>750000</v>
      </c>
      <c r="M30" s="421">
        <f t="shared" si="1"/>
        <v>525000</v>
      </c>
      <c r="N30" s="404">
        <v>44927</v>
      </c>
      <c r="O30" s="422" t="s">
        <v>308</v>
      </c>
      <c r="P30" s="297"/>
      <c r="Q30" s="423"/>
      <c r="R30" s="423"/>
      <c r="S30" s="298"/>
      <c r="T30" s="424" t="s">
        <v>133</v>
      </c>
      <c r="U30" s="425"/>
      <c r="V30" s="425"/>
      <c r="W30" s="425"/>
      <c r="X30" s="425"/>
      <c r="Y30" s="426" t="s">
        <v>186</v>
      </c>
      <c r="Z30" s="293" t="s">
        <v>158</v>
      </c>
    </row>
    <row r="31" spans="1:26" ht="75.75" thickBot="1" x14ac:dyDescent="0.3">
      <c r="A31" s="244">
        <v>27</v>
      </c>
      <c r="B31" s="256" t="s">
        <v>180</v>
      </c>
      <c r="C31" s="398" t="s">
        <v>181</v>
      </c>
      <c r="D31" s="399">
        <v>75021471</v>
      </c>
      <c r="E31" s="398">
        <v>150015062</v>
      </c>
      <c r="F31" s="400" t="s">
        <v>182</v>
      </c>
      <c r="G31" s="140" t="s">
        <v>301</v>
      </c>
      <c r="H31" s="102" t="s">
        <v>123</v>
      </c>
      <c r="I31" s="102" t="s">
        <v>124</v>
      </c>
      <c r="J31" s="102" t="s">
        <v>184</v>
      </c>
      <c r="K31" s="335" t="s">
        <v>307</v>
      </c>
      <c r="L31" s="402">
        <v>5000000</v>
      </c>
      <c r="M31" s="294">
        <v>4750000</v>
      </c>
      <c r="N31" s="427">
        <v>44927</v>
      </c>
      <c r="O31" s="304">
        <v>46722</v>
      </c>
      <c r="P31" s="406" t="s">
        <v>133</v>
      </c>
      <c r="Q31" s="428" t="s">
        <v>133</v>
      </c>
      <c r="R31" s="406" t="s">
        <v>133</v>
      </c>
      <c r="S31" s="406" t="s">
        <v>133</v>
      </c>
      <c r="T31" s="340"/>
      <c r="U31" s="248"/>
      <c r="V31" s="408" t="s">
        <v>133</v>
      </c>
      <c r="W31" s="340"/>
      <c r="X31" s="248"/>
      <c r="Y31" s="256" t="s">
        <v>186</v>
      </c>
      <c r="Z31" s="139" t="s">
        <v>158</v>
      </c>
    </row>
    <row r="32" spans="1:26" ht="75.75" thickTop="1" x14ac:dyDescent="0.25">
      <c r="A32" s="375">
        <v>28</v>
      </c>
      <c r="B32" s="191" t="s">
        <v>199</v>
      </c>
      <c r="C32" s="234" t="s">
        <v>200</v>
      </c>
      <c r="D32" s="429">
        <v>70994846</v>
      </c>
      <c r="E32" s="234">
        <v>150014953</v>
      </c>
      <c r="F32" s="430">
        <v>650014944</v>
      </c>
      <c r="G32" s="117" t="s">
        <v>201</v>
      </c>
      <c r="H32" s="194" t="s">
        <v>123</v>
      </c>
      <c r="I32" s="194" t="s">
        <v>124</v>
      </c>
      <c r="J32" s="194" t="s">
        <v>202</v>
      </c>
      <c r="K32" s="195" t="s">
        <v>201</v>
      </c>
      <c r="L32" s="431">
        <v>400000</v>
      </c>
      <c r="M32" s="432">
        <f>L32/100*70</f>
        <v>280000</v>
      </c>
      <c r="N32" s="198">
        <v>44927</v>
      </c>
      <c r="O32" s="239">
        <v>46722</v>
      </c>
      <c r="P32" s="240"/>
      <c r="Q32" s="433"/>
      <c r="R32" s="434"/>
      <c r="S32" s="435"/>
      <c r="T32" s="436" t="s">
        <v>133</v>
      </c>
      <c r="U32" s="437"/>
      <c r="V32" s="219"/>
      <c r="W32" s="219"/>
      <c r="X32" s="437"/>
      <c r="Y32" s="191" t="s">
        <v>186</v>
      </c>
      <c r="Z32" s="270" t="s">
        <v>158</v>
      </c>
    </row>
    <row r="33" spans="1:26" ht="75" x14ac:dyDescent="0.25">
      <c r="A33" s="8">
        <v>29</v>
      </c>
      <c r="B33" s="74" t="s">
        <v>199</v>
      </c>
      <c r="C33" s="75" t="s">
        <v>200</v>
      </c>
      <c r="D33" s="352">
        <v>70994846</v>
      </c>
      <c r="E33" s="75">
        <v>150014953</v>
      </c>
      <c r="F33" s="352">
        <v>650014944</v>
      </c>
      <c r="G33" s="137" t="s">
        <v>203</v>
      </c>
      <c r="H33" s="76" t="s">
        <v>123</v>
      </c>
      <c r="I33" s="76" t="s">
        <v>124</v>
      </c>
      <c r="J33" s="76" t="s">
        <v>202</v>
      </c>
      <c r="K33" s="76" t="s">
        <v>203</v>
      </c>
      <c r="L33" s="169">
        <v>10000000</v>
      </c>
      <c r="M33" s="170">
        <f t="shared" ref="M33" si="2">L33/100*70</f>
        <v>7000000</v>
      </c>
      <c r="N33" s="438">
        <v>44927</v>
      </c>
      <c r="O33" s="81">
        <v>46722</v>
      </c>
      <c r="P33" s="174"/>
      <c r="Q33" s="356"/>
      <c r="R33" s="356" t="s">
        <v>133</v>
      </c>
      <c r="S33" s="175"/>
      <c r="T33" s="357" t="s">
        <v>133</v>
      </c>
      <c r="U33" s="357"/>
      <c r="V33" s="357"/>
      <c r="W33" s="357"/>
      <c r="X33" s="357"/>
      <c r="Y33" s="74" t="s">
        <v>186</v>
      </c>
      <c r="Z33" s="77" t="s">
        <v>158</v>
      </c>
    </row>
    <row r="34" spans="1:26" ht="75" x14ac:dyDescent="0.25">
      <c r="A34" s="8">
        <v>30</v>
      </c>
      <c r="B34" s="74" t="s">
        <v>199</v>
      </c>
      <c r="C34" s="75" t="s">
        <v>200</v>
      </c>
      <c r="D34" s="352">
        <v>70994846</v>
      </c>
      <c r="E34" s="75">
        <v>150014953</v>
      </c>
      <c r="F34" s="353">
        <v>650014944</v>
      </c>
      <c r="G34" s="91" t="s">
        <v>204</v>
      </c>
      <c r="H34" s="76" t="s">
        <v>123</v>
      </c>
      <c r="I34" s="76" t="s">
        <v>124</v>
      </c>
      <c r="J34" s="76" t="s">
        <v>202</v>
      </c>
      <c r="K34" s="76" t="s">
        <v>204</v>
      </c>
      <c r="L34" s="204">
        <v>4000000</v>
      </c>
      <c r="M34" s="205">
        <f t="shared" ref="M34:M40" si="3">L34/100*70</f>
        <v>2800000</v>
      </c>
      <c r="N34" s="416">
        <v>44927</v>
      </c>
      <c r="O34" s="81">
        <v>46722</v>
      </c>
      <c r="P34" s="174"/>
      <c r="Q34" s="356"/>
      <c r="R34" s="356"/>
      <c r="S34" s="175"/>
      <c r="T34" s="357"/>
      <c r="U34" s="357"/>
      <c r="V34" s="357"/>
      <c r="W34" s="357"/>
      <c r="X34" s="357"/>
      <c r="Y34" s="74" t="s">
        <v>186</v>
      </c>
      <c r="Z34" s="77" t="s">
        <v>158</v>
      </c>
    </row>
    <row r="35" spans="1:26" ht="75" x14ac:dyDescent="0.25">
      <c r="A35" s="8">
        <v>31</v>
      </c>
      <c r="B35" s="74" t="s">
        <v>199</v>
      </c>
      <c r="C35" s="75" t="s">
        <v>200</v>
      </c>
      <c r="D35" s="352">
        <v>70994846</v>
      </c>
      <c r="E35" s="75">
        <v>150014953</v>
      </c>
      <c r="F35" s="353">
        <v>650014944</v>
      </c>
      <c r="G35" s="103" t="s">
        <v>316</v>
      </c>
      <c r="H35" s="76" t="s">
        <v>123</v>
      </c>
      <c r="I35" s="76" t="s">
        <v>124</v>
      </c>
      <c r="J35" s="76" t="s">
        <v>202</v>
      </c>
      <c r="K35" s="439" t="s">
        <v>320</v>
      </c>
      <c r="L35" s="204">
        <v>1200000</v>
      </c>
      <c r="M35" s="205">
        <f t="shared" si="3"/>
        <v>840000</v>
      </c>
      <c r="N35" s="80">
        <v>44927</v>
      </c>
      <c r="O35" s="81">
        <v>46722</v>
      </c>
      <c r="P35" s="174"/>
      <c r="Q35" s="356"/>
      <c r="R35" s="356"/>
      <c r="S35" s="175"/>
      <c r="T35" s="440" t="s">
        <v>133</v>
      </c>
      <c r="U35" s="357"/>
      <c r="V35" s="357"/>
      <c r="W35" s="357"/>
      <c r="X35" s="357"/>
      <c r="Y35" s="74" t="s">
        <v>186</v>
      </c>
      <c r="Z35" s="77" t="s">
        <v>158</v>
      </c>
    </row>
    <row r="36" spans="1:26" ht="120" x14ac:dyDescent="0.25">
      <c r="A36" s="8">
        <v>32</v>
      </c>
      <c r="B36" s="74" t="s">
        <v>199</v>
      </c>
      <c r="C36" s="75" t="s">
        <v>200</v>
      </c>
      <c r="D36" s="352">
        <v>70994846</v>
      </c>
      <c r="E36" s="75">
        <v>150014953</v>
      </c>
      <c r="F36" s="353">
        <v>650014944</v>
      </c>
      <c r="G36" s="103" t="s">
        <v>363</v>
      </c>
      <c r="H36" s="76" t="s">
        <v>123</v>
      </c>
      <c r="I36" s="76" t="s">
        <v>124</v>
      </c>
      <c r="J36" s="76" t="s">
        <v>202</v>
      </c>
      <c r="K36" s="439" t="s">
        <v>317</v>
      </c>
      <c r="L36" s="204">
        <v>1000000</v>
      </c>
      <c r="M36" s="205">
        <f t="shared" si="3"/>
        <v>700000</v>
      </c>
      <c r="N36" s="438">
        <v>44927</v>
      </c>
      <c r="O36" s="441">
        <v>46722</v>
      </c>
      <c r="P36" s="174"/>
      <c r="Q36" s="356"/>
      <c r="R36" s="356"/>
      <c r="S36" s="175"/>
      <c r="T36" s="440" t="s">
        <v>133</v>
      </c>
      <c r="U36" s="357"/>
      <c r="V36" s="357"/>
      <c r="W36" s="357"/>
      <c r="X36" s="357"/>
      <c r="Y36" s="74" t="s">
        <v>186</v>
      </c>
      <c r="Z36" s="77" t="s">
        <v>158</v>
      </c>
    </row>
    <row r="37" spans="1:26" ht="93.75" customHeight="1" x14ac:dyDescent="0.25">
      <c r="A37" s="8">
        <v>33</v>
      </c>
      <c r="B37" s="74" t="s">
        <v>199</v>
      </c>
      <c r="C37" s="75" t="s">
        <v>200</v>
      </c>
      <c r="D37" s="352">
        <v>70994846</v>
      </c>
      <c r="E37" s="75">
        <v>150014953</v>
      </c>
      <c r="F37" s="353">
        <v>650014944</v>
      </c>
      <c r="G37" s="88" t="s">
        <v>205</v>
      </c>
      <c r="H37" s="76" t="s">
        <v>123</v>
      </c>
      <c r="I37" s="76" t="s">
        <v>124</v>
      </c>
      <c r="J37" s="76" t="s">
        <v>202</v>
      </c>
      <c r="K37" s="439" t="s">
        <v>318</v>
      </c>
      <c r="L37" s="204">
        <v>1500000</v>
      </c>
      <c r="M37" s="205">
        <f t="shared" si="3"/>
        <v>1050000</v>
      </c>
      <c r="N37" s="80">
        <v>44927</v>
      </c>
      <c r="O37" s="81">
        <v>46722</v>
      </c>
      <c r="P37" s="174" t="s">
        <v>133</v>
      </c>
      <c r="Q37" s="356" t="s">
        <v>133</v>
      </c>
      <c r="R37" s="356" t="s">
        <v>133</v>
      </c>
      <c r="S37" s="175" t="s">
        <v>133</v>
      </c>
      <c r="T37" s="357"/>
      <c r="U37" s="357"/>
      <c r="V37" s="357" t="s">
        <v>133</v>
      </c>
      <c r="W37" s="357"/>
      <c r="X37" s="357"/>
      <c r="Y37" s="74" t="s">
        <v>186</v>
      </c>
      <c r="Z37" s="77" t="s">
        <v>158</v>
      </c>
    </row>
    <row r="38" spans="1:26" ht="75" x14ac:dyDescent="0.25">
      <c r="A38" s="8">
        <v>34</v>
      </c>
      <c r="B38" s="212" t="s">
        <v>199</v>
      </c>
      <c r="C38" s="75" t="s">
        <v>200</v>
      </c>
      <c r="D38" s="352">
        <v>70994846</v>
      </c>
      <c r="E38" s="75">
        <v>150014953</v>
      </c>
      <c r="F38" s="353">
        <v>650014944</v>
      </c>
      <c r="G38" s="136" t="s">
        <v>319</v>
      </c>
      <c r="H38" s="76" t="s">
        <v>123</v>
      </c>
      <c r="I38" s="76" t="s">
        <v>124</v>
      </c>
      <c r="J38" s="206" t="s">
        <v>202</v>
      </c>
      <c r="K38" s="442" t="s">
        <v>319</v>
      </c>
      <c r="L38" s="204">
        <v>150000</v>
      </c>
      <c r="M38" s="205">
        <f t="shared" si="3"/>
        <v>105000</v>
      </c>
      <c r="N38" s="438">
        <v>44927</v>
      </c>
      <c r="O38" s="441">
        <v>46722</v>
      </c>
      <c r="P38" s="362"/>
      <c r="Q38" s="363"/>
      <c r="R38" s="356"/>
      <c r="S38" s="175"/>
      <c r="T38" s="357"/>
      <c r="U38" s="357"/>
      <c r="V38" s="357"/>
      <c r="W38" s="443" t="s">
        <v>133</v>
      </c>
      <c r="X38" s="357"/>
      <c r="Y38" s="74" t="s">
        <v>186</v>
      </c>
      <c r="Z38" s="419" t="s">
        <v>158</v>
      </c>
    </row>
    <row r="39" spans="1:26" ht="75.75" thickBot="1" x14ac:dyDescent="0.3">
      <c r="A39" s="233">
        <v>35</v>
      </c>
      <c r="B39" s="179" t="s">
        <v>199</v>
      </c>
      <c r="C39" s="230" t="s">
        <v>200</v>
      </c>
      <c r="D39" s="444">
        <v>70994846</v>
      </c>
      <c r="E39" s="230">
        <v>150014953</v>
      </c>
      <c r="F39" s="445">
        <v>650014944</v>
      </c>
      <c r="G39" s="138" t="s">
        <v>364</v>
      </c>
      <c r="H39" s="369" t="s">
        <v>123</v>
      </c>
      <c r="I39" s="369" t="s">
        <v>124</v>
      </c>
      <c r="J39" s="369" t="s">
        <v>202</v>
      </c>
      <c r="K39" s="446" t="s">
        <v>340</v>
      </c>
      <c r="L39" s="447">
        <v>250000</v>
      </c>
      <c r="M39" s="218">
        <f t="shared" si="3"/>
        <v>175000</v>
      </c>
      <c r="N39" s="416">
        <v>44927</v>
      </c>
      <c r="O39" s="417">
        <v>46722</v>
      </c>
      <c r="P39" s="362"/>
      <c r="Q39" s="372"/>
      <c r="R39" s="384"/>
      <c r="S39" s="385"/>
      <c r="T39" s="386"/>
      <c r="U39" s="373"/>
      <c r="V39" s="386"/>
      <c r="W39" s="386"/>
      <c r="X39" s="373"/>
      <c r="Y39" s="229" t="s">
        <v>186</v>
      </c>
      <c r="Z39" s="181" t="s">
        <v>158</v>
      </c>
    </row>
    <row r="40" spans="1:26" ht="90.75" thickTop="1" x14ac:dyDescent="0.25">
      <c r="A40" s="190">
        <v>36</v>
      </c>
      <c r="B40" s="191" t="s">
        <v>222</v>
      </c>
      <c r="C40" s="192" t="s">
        <v>223</v>
      </c>
      <c r="D40" s="448">
        <v>70987891</v>
      </c>
      <c r="E40" s="192">
        <v>102443921</v>
      </c>
      <c r="F40" s="449">
        <v>600117146</v>
      </c>
      <c r="G40" s="117" t="s">
        <v>232</v>
      </c>
      <c r="H40" s="12" t="s">
        <v>123</v>
      </c>
      <c r="I40" s="12" t="s">
        <v>124</v>
      </c>
      <c r="J40" s="12" t="s">
        <v>225</v>
      </c>
      <c r="K40" s="195" t="s">
        <v>233</v>
      </c>
      <c r="L40" s="450">
        <v>2000000</v>
      </c>
      <c r="M40" s="451">
        <f t="shared" si="3"/>
        <v>1400000</v>
      </c>
      <c r="N40" s="238">
        <v>44927</v>
      </c>
      <c r="O40" s="239">
        <v>46722</v>
      </c>
      <c r="P40" s="452" t="s">
        <v>133</v>
      </c>
      <c r="Q40" s="453"/>
      <c r="R40" s="454"/>
      <c r="S40" s="455" t="s">
        <v>133</v>
      </c>
      <c r="T40" s="456"/>
      <c r="U40" s="457"/>
      <c r="V40" s="456"/>
      <c r="W40" s="456"/>
      <c r="X40" s="457"/>
      <c r="Y40" s="191" t="s">
        <v>234</v>
      </c>
      <c r="Z40" s="201" t="s">
        <v>227</v>
      </c>
    </row>
    <row r="41" spans="1:26" ht="90" x14ac:dyDescent="0.25">
      <c r="A41" s="8">
        <v>37</v>
      </c>
      <c r="B41" s="191" t="s">
        <v>222</v>
      </c>
      <c r="C41" s="192" t="s">
        <v>223</v>
      </c>
      <c r="D41" s="448">
        <v>70987891</v>
      </c>
      <c r="E41" s="192">
        <v>102443921</v>
      </c>
      <c r="F41" s="449">
        <v>600117146</v>
      </c>
      <c r="G41" s="88" t="s">
        <v>235</v>
      </c>
      <c r="H41" s="12" t="s">
        <v>123</v>
      </c>
      <c r="I41" s="12" t="s">
        <v>124</v>
      </c>
      <c r="J41" s="12" t="s">
        <v>225</v>
      </c>
      <c r="K41" s="76" t="s">
        <v>236</v>
      </c>
      <c r="L41" s="26">
        <v>3000000</v>
      </c>
      <c r="M41" s="26">
        <f t="shared" ref="M41:M55" si="4">L41/100*70</f>
        <v>2100000</v>
      </c>
      <c r="N41" s="80">
        <v>44927</v>
      </c>
      <c r="O41" s="81">
        <v>46722</v>
      </c>
      <c r="P41" s="174"/>
      <c r="Q41" s="356" t="s">
        <v>133</v>
      </c>
      <c r="R41" s="356"/>
      <c r="S41" s="175"/>
      <c r="T41" s="457"/>
      <c r="U41" s="457"/>
      <c r="V41" s="457"/>
      <c r="W41" s="457"/>
      <c r="X41" s="457"/>
      <c r="Y41" s="191" t="s">
        <v>234</v>
      </c>
      <c r="Z41" s="201" t="s">
        <v>227</v>
      </c>
    </row>
    <row r="42" spans="1:26" ht="90" x14ac:dyDescent="0.25">
      <c r="A42" s="8">
        <v>38</v>
      </c>
      <c r="B42" s="191" t="s">
        <v>222</v>
      </c>
      <c r="C42" s="192" t="s">
        <v>223</v>
      </c>
      <c r="D42" s="448">
        <v>70987891</v>
      </c>
      <c r="E42" s="192">
        <v>102443921</v>
      </c>
      <c r="F42" s="449">
        <v>600117146</v>
      </c>
      <c r="G42" s="88" t="s">
        <v>237</v>
      </c>
      <c r="H42" s="12" t="s">
        <v>123</v>
      </c>
      <c r="I42" s="12" t="s">
        <v>124</v>
      </c>
      <c r="J42" s="12" t="s">
        <v>225</v>
      </c>
      <c r="K42" s="76" t="s">
        <v>238</v>
      </c>
      <c r="L42" s="26">
        <v>500000</v>
      </c>
      <c r="M42" s="26">
        <f t="shared" si="4"/>
        <v>350000</v>
      </c>
      <c r="N42" s="80">
        <v>44927</v>
      </c>
      <c r="O42" s="81">
        <v>46722</v>
      </c>
      <c r="P42" s="174"/>
      <c r="Q42" s="356"/>
      <c r="R42" s="356"/>
      <c r="S42" s="175" t="s">
        <v>133</v>
      </c>
      <c r="T42" s="457"/>
      <c r="U42" s="457"/>
      <c r="V42" s="457"/>
      <c r="W42" s="457"/>
      <c r="X42" s="437"/>
      <c r="Y42" s="191" t="s">
        <v>234</v>
      </c>
      <c r="Z42" s="201" t="s">
        <v>227</v>
      </c>
    </row>
    <row r="43" spans="1:26" ht="90" x14ac:dyDescent="0.25">
      <c r="A43" s="8">
        <v>39</v>
      </c>
      <c r="B43" s="191" t="s">
        <v>222</v>
      </c>
      <c r="C43" s="192" t="s">
        <v>223</v>
      </c>
      <c r="D43" s="448">
        <v>70987891</v>
      </c>
      <c r="E43" s="192">
        <v>102443921</v>
      </c>
      <c r="F43" s="449">
        <v>600117146</v>
      </c>
      <c r="G43" s="88" t="s">
        <v>239</v>
      </c>
      <c r="H43" s="12" t="s">
        <v>123</v>
      </c>
      <c r="I43" s="12" t="s">
        <v>124</v>
      </c>
      <c r="J43" s="12" t="s">
        <v>225</v>
      </c>
      <c r="K43" s="76" t="s">
        <v>240</v>
      </c>
      <c r="L43" s="26">
        <v>2000000</v>
      </c>
      <c r="M43" s="26">
        <f t="shared" si="4"/>
        <v>1400000</v>
      </c>
      <c r="N43" s="80">
        <v>44927</v>
      </c>
      <c r="O43" s="81">
        <v>46722</v>
      </c>
      <c r="P43" s="174"/>
      <c r="Q43" s="356" t="s">
        <v>133</v>
      </c>
      <c r="R43" s="356"/>
      <c r="S43" s="175"/>
      <c r="T43" s="457"/>
      <c r="U43" s="457"/>
      <c r="V43" s="457"/>
      <c r="W43" s="457"/>
      <c r="X43" s="437"/>
      <c r="Y43" s="191" t="s">
        <v>234</v>
      </c>
      <c r="Z43" s="201" t="s">
        <v>227</v>
      </c>
    </row>
    <row r="44" spans="1:26" ht="90" x14ac:dyDescent="0.25">
      <c r="A44" s="8">
        <v>40</v>
      </c>
      <c r="B44" s="191" t="s">
        <v>222</v>
      </c>
      <c r="C44" s="192" t="s">
        <v>223</v>
      </c>
      <c r="D44" s="448">
        <v>70987891</v>
      </c>
      <c r="E44" s="192">
        <v>102443921</v>
      </c>
      <c r="F44" s="449">
        <v>600117146</v>
      </c>
      <c r="G44" s="88" t="s">
        <v>241</v>
      </c>
      <c r="H44" s="12" t="s">
        <v>123</v>
      </c>
      <c r="I44" s="12" t="s">
        <v>124</v>
      </c>
      <c r="J44" s="12" t="s">
        <v>225</v>
      </c>
      <c r="K44" s="76" t="s">
        <v>240</v>
      </c>
      <c r="L44" s="26">
        <v>2000000</v>
      </c>
      <c r="M44" s="26">
        <f t="shared" si="4"/>
        <v>1400000</v>
      </c>
      <c r="N44" s="80">
        <v>44927</v>
      </c>
      <c r="O44" s="81">
        <v>46722</v>
      </c>
      <c r="P44" s="174"/>
      <c r="Q44" s="356" t="s">
        <v>133</v>
      </c>
      <c r="R44" s="356"/>
      <c r="S44" s="175"/>
      <c r="T44" s="457"/>
      <c r="U44" s="457"/>
      <c r="V44" s="457"/>
      <c r="W44" s="457"/>
      <c r="X44" s="437"/>
      <c r="Y44" s="191" t="s">
        <v>234</v>
      </c>
      <c r="Z44" s="201" t="s">
        <v>227</v>
      </c>
    </row>
    <row r="45" spans="1:26" ht="90" x14ac:dyDescent="0.25">
      <c r="A45" s="8">
        <v>41</v>
      </c>
      <c r="B45" s="191" t="s">
        <v>222</v>
      </c>
      <c r="C45" s="192" t="s">
        <v>223</v>
      </c>
      <c r="D45" s="448">
        <v>70987891</v>
      </c>
      <c r="E45" s="192">
        <v>102443921</v>
      </c>
      <c r="F45" s="449">
        <v>600117146</v>
      </c>
      <c r="G45" s="88" t="s">
        <v>242</v>
      </c>
      <c r="H45" s="12" t="s">
        <v>123</v>
      </c>
      <c r="I45" s="12" t="s">
        <v>124</v>
      </c>
      <c r="J45" s="12" t="s">
        <v>225</v>
      </c>
      <c r="K45" s="76" t="s">
        <v>240</v>
      </c>
      <c r="L45" s="26">
        <v>2000000</v>
      </c>
      <c r="M45" s="26">
        <f t="shared" si="4"/>
        <v>1400000</v>
      </c>
      <c r="N45" s="80">
        <v>44927</v>
      </c>
      <c r="O45" s="81">
        <v>46722</v>
      </c>
      <c r="P45" s="174"/>
      <c r="Q45" s="356" t="s">
        <v>133</v>
      </c>
      <c r="R45" s="356"/>
      <c r="S45" s="175"/>
      <c r="T45" s="457"/>
      <c r="U45" s="457"/>
      <c r="V45" s="457"/>
      <c r="W45" s="457"/>
      <c r="X45" s="437"/>
      <c r="Y45" s="191" t="s">
        <v>234</v>
      </c>
      <c r="Z45" s="201" t="s">
        <v>227</v>
      </c>
    </row>
    <row r="46" spans="1:26" ht="90" x14ac:dyDescent="0.25">
      <c r="A46" s="8">
        <v>42</v>
      </c>
      <c r="B46" s="191" t="s">
        <v>222</v>
      </c>
      <c r="C46" s="192" t="s">
        <v>223</v>
      </c>
      <c r="D46" s="448">
        <v>70987891</v>
      </c>
      <c r="E46" s="192">
        <v>102443921</v>
      </c>
      <c r="F46" s="449">
        <v>600117146</v>
      </c>
      <c r="G46" s="88" t="s">
        <v>243</v>
      </c>
      <c r="H46" s="12" t="s">
        <v>123</v>
      </c>
      <c r="I46" s="12" t="s">
        <v>124</v>
      </c>
      <c r="J46" s="12" t="s">
        <v>225</v>
      </c>
      <c r="K46" s="76" t="s">
        <v>244</v>
      </c>
      <c r="L46" s="26">
        <v>2000000</v>
      </c>
      <c r="M46" s="26">
        <f t="shared" si="4"/>
        <v>1400000</v>
      </c>
      <c r="N46" s="80">
        <v>44927</v>
      </c>
      <c r="O46" s="81">
        <v>46722</v>
      </c>
      <c r="P46" s="174"/>
      <c r="Q46" s="356"/>
      <c r="R46" s="356" t="s">
        <v>133</v>
      </c>
      <c r="S46" s="175"/>
      <c r="T46" s="457"/>
      <c r="U46" s="457"/>
      <c r="V46" s="457"/>
      <c r="W46" s="457"/>
      <c r="X46" s="437"/>
      <c r="Y46" s="191" t="s">
        <v>234</v>
      </c>
      <c r="Z46" s="201" t="s">
        <v>227</v>
      </c>
    </row>
    <row r="47" spans="1:26" ht="105" x14ac:dyDescent="0.25">
      <c r="A47" s="8">
        <v>43</v>
      </c>
      <c r="B47" s="191" t="s">
        <v>222</v>
      </c>
      <c r="C47" s="192" t="s">
        <v>223</v>
      </c>
      <c r="D47" s="448">
        <v>70987891</v>
      </c>
      <c r="E47" s="192">
        <v>102443921</v>
      </c>
      <c r="F47" s="449">
        <v>600117146</v>
      </c>
      <c r="G47" s="88" t="s">
        <v>245</v>
      </c>
      <c r="H47" s="12" t="s">
        <v>123</v>
      </c>
      <c r="I47" s="12" t="s">
        <v>124</v>
      </c>
      <c r="J47" s="12" t="s">
        <v>225</v>
      </c>
      <c r="K47" s="76" t="s">
        <v>246</v>
      </c>
      <c r="L47" s="26">
        <v>3000000</v>
      </c>
      <c r="M47" s="26">
        <f t="shared" si="4"/>
        <v>2100000</v>
      </c>
      <c r="N47" s="80">
        <v>44927</v>
      </c>
      <c r="O47" s="81">
        <v>46722</v>
      </c>
      <c r="P47" s="174"/>
      <c r="Q47" s="356"/>
      <c r="R47" s="356"/>
      <c r="S47" s="175"/>
      <c r="T47" s="457"/>
      <c r="U47" s="457"/>
      <c r="V47" s="457"/>
      <c r="W47" s="457"/>
      <c r="X47" s="437"/>
      <c r="Y47" s="191" t="s">
        <v>234</v>
      </c>
      <c r="Z47" s="201" t="s">
        <v>227</v>
      </c>
    </row>
    <row r="48" spans="1:26" ht="90" x14ac:dyDescent="0.25">
      <c r="A48" s="8">
        <v>44</v>
      </c>
      <c r="B48" s="191" t="s">
        <v>222</v>
      </c>
      <c r="C48" s="192" t="s">
        <v>223</v>
      </c>
      <c r="D48" s="448">
        <v>70987891</v>
      </c>
      <c r="E48" s="192">
        <v>118700243</v>
      </c>
      <c r="F48" s="449">
        <v>600117146</v>
      </c>
      <c r="G48" s="88" t="s">
        <v>247</v>
      </c>
      <c r="H48" s="12" t="s">
        <v>123</v>
      </c>
      <c r="I48" s="12" t="s">
        <v>124</v>
      </c>
      <c r="J48" s="12" t="s">
        <v>225</v>
      </c>
      <c r="K48" s="76" t="s">
        <v>248</v>
      </c>
      <c r="L48" s="26">
        <v>2000000</v>
      </c>
      <c r="M48" s="26">
        <f t="shared" si="4"/>
        <v>1400000</v>
      </c>
      <c r="N48" s="80">
        <v>44927</v>
      </c>
      <c r="O48" s="81">
        <v>46722</v>
      </c>
      <c r="P48" s="174"/>
      <c r="Q48" s="356"/>
      <c r="R48" s="356" t="s">
        <v>133</v>
      </c>
      <c r="S48" s="175" t="s">
        <v>133</v>
      </c>
      <c r="T48" s="457"/>
      <c r="U48" s="457"/>
      <c r="V48" s="457"/>
      <c r="W48" s="457" t="s">
        <v>133</v>
      </c>
      <c r="X48" s="437"/>
      <c r="Y48" s="191" t="s">
        <v>234</v>
      </c>
      <c r="Z48" s="201" t="s">
        <v>227</v>
      </c>
    </row>
    <row r="49" spans="1:26" ht="90" x14ac:dyDescent="0.25">
      <c r="A49" s="8">
        <v>45</v>
      </c>
      <c r="B49" s="191" t="s">
        <v>222</v>
      </c>
      <c r="C49" s="192" t="s">
        <v>223</v>
      </c>
      <c r="D49" s="448">
        <v>70987891</v>
      </c>
      <c r="E49" s="192">
        <v>102443921</v>
      </c>
      <c r="F49" s="449">
        <v>600117146</v>
      </c>
      <c r="G49" s="88" t="s">
        <v>249</v>
      </c>
      <c r="H49" s="12" t="s">
        <v>123</v>
      </c>
      <c r="I49" s="12" t="s">
        <v>124</v>
      </c>
      <c r="J49" s="12" t="s">
        <v>225</v>
      </c>
      <c r="K49" s="76" t="s">
        <v>250</v>
      </c>
      <c r="L49" s="26">
        <v>10000000</v>
      </c>
      <c r="M49" s="26">
        <f t="shared" si="4"/>
        <v>7000000</v>
      </c>
      <c r="N49" s="80">
        <v>44927</v>
      </c>
      <c r="O49" s="81">
        <v>46722</v>
      </c>
      <c r="P49" s="458"/>
      <c r="Q49" s="459"/>
      <c r="R49" s="459"/>
      <c r="S49" s="460"/>
      <c r="T49" s="437"/>
      <c r="U49" s="437"/>
      <c r="V49" s="437"/>
      <c r="W49" s="437"/>
      <c r="X49" s="437"/>
      <c r="Y49" s="191" t="s">
        <v>234</v>
      </c>
      <c r="Z49" s="201" t="s">
        <v>227</v>
      </c>
    </row>
    <row r="50" spans="1:26" ht="90" x14ac:dyDescent="0.25">
      <c r="A50" s="8">
        <v>46</v>
      </c>
      <c r="B50" s="191" t="s">
        <v>222</v>
      </c>
      <c r="C50" s="192" t="s">
        <v>223</v>
      </c>
      <c r="D50" s="448">
        <v>70987891</v>
      </c>
      <c r="E50" s="192">
        <v>102443921</v>
      </c>
      <c r="F50" s="449">
        <v>600117146</v>
      </c>
      <c r="G50" s="88" t="s">
        <v>251</v>
      </c>
      <c r="H50" s="12" t="s">
        <v>123</v>
      </c>
      <c r="I50" s="12" t="s">
        <v>124</v>
      </c>
      <c r="J50" s="12" t="s">
        <v>225</v>
      </c>
      <c r="K50" s="76" t="s">
        <v>252</v>
      </c>
      <c r="L50" s="26">
        <v>50000000</v>
      </c>
      <c r="M50" s="26">
        <f t="shared" si="4"/>
        <v>35000000</v>
      </c>
      <c r="N50" s="80">
        <v>44927</v>
      </c>
      <c r="O50" s="81">
        <v>46722</v>
      </c>
      <c r="P50" s="458"/>
      <c r="Q50" s="459"/>
      <c r="R50" s="459"/>
      <c r="S50" s="460"/>
      <c r="T50" s="437"/>
      <c r="U50" s="437"/>
      <c r="V50" s="437"/>
      <c r="W50" s="437"/>
      <c r="X50" s="437"/>
      <c r="Y50" s="191" t="s">
        <v>234</v>
      </c>
      <c r="Z50" s="201" t="s">
        <v>227</v>
      </c>
    </row>
    <row r="51" spans="1:26" ht="90" x14ac:dyDescent="0.25">
      <c r="A51" s="8">
        <v>47</v>
      </c>
      <c r="B51" s="191" t="s">
        <v>222</v>
      </c>
      <c r="C51" s="192" t="s">
        <v>223</v>
      </c>
      <c r="D51" s="448">
        <v>70987891</v>
      </c>
      <c r="E51" s="192">
        <v>102443921</v>
      </c>
      <c r="F51" s="449">
        <v>600117146</v>
      </c>
      <c r="G51" s="88" t="s">
        <v>253</v>
      </c>
      <c r="H51" s="12" t="s">
        <v>123</v>
      </c>
      <c r="I51" s="12" t="s">
        <v>124</v>
      </c>
      <c r="J51" s="12" t="s">
        <v>225</v>
      </c>
      <c r="K51" s="76" t="s">
        <v>254</v>
      </c>
      <c r="L51" s="26">
        <v>30000000</v>
      </c>
      <c r="M51" s="26">
        <f t="shared" si="4"/>
        <v>21000000</v>
      </c>
      <c r="N51" s="80">
        <v>44927</v>
      </c>
      <c r="O51" s="81">
        <v>46722</v>
      </c>
      <c r="P51" s="458"/>
      <c r="Q51" s="459"/>
      <c r="R51" s="459"/>
      <c r="S51" s="460"/>
      <c r="T51" s="437"/>
      <c r="U51" s="437"/>
      <c r="V51" s="437"/>
      <c r="W51" s="437"/>
      <c r="X51" s="437"/>
      <c r="Y51" s="191" t="s">
        <v>234</v>
      </c>
      <c r="Z51" s="201" t="s">
        <v>227</v>
      </c>
    </row>
    <row r="52" spans="1:26" ht="90" x14ac:dyDescent="0.25">
      <c r="A52" s="8">
        <v>48</v>
      </c>
      <c r="B52" s="191" t="s">
        <v>222</v>
      </c>
      <c r="C52" s="192" t="s">
        <v>223</v>
      </c>
      <c r="D52" s="448">
        <v>70987891</v>
      </c>
      <c r="E52" s="192">
        <v>102443921</v>
      </c>
      <c r="F52" s="449">
        <v>600117146</v>
      </c>
      <c r="G52" s="88" t="s">
        <v>255</v>
      </c>
      <c r="H52" s="12" t="s">
        <v>123</v>
      </c>
      <c r="I52" s="12" t="s">
        <v>124</v>
      </c>
      <c r="J52" s="12" t="s">
        <v>225</v>
      </c>
      <c r="K52" s="76" t="s">
        <v>256</v>
      </c>
      <c r="L52" s="26">
        <v>10000000</v>
      </c>
      <c r="M52" s="26">
        <f t="shared" si="4"/>
        <v>7000000</v>
      </c>
      <c r="N52" s="80">
        <v>44927</v>
      </c>
      <c r="O52" s="81">
        <v>46722</v>
      </c>
      <c r="P52" s="458"/>
      <c r="Q52" s="459"/>
      <c r="R52" s="459"/>
      <c r="S52" s="460"/>
      <c r="T52" s="437"/>
      <c r="U52" s="437"/>
      <c r="V52" s="437"/>
      <c r="W52" s="437"/>
      <c r="X52" s="437"/>
      <c r="Y52" s="191" t="s">
        <v>234</v>
      </c>
      <c r="Z52" s="201" t="s">
        <v>227</v>
      </c>
    </row>
    <row r="53" spans="1:26" ht="90" x14ac:dyDescent="0.25">
      <c r="A53" s="8">
        <v>49</v>
      </c>
      <c r="B53" s="191" t="s">
        <v>222</v>
      </c>
      <c r="C53" s="192" t="s">
        <v>223</v>
      </c>
      <c r="D53" s="448">
        <v>70987891</v>
      </c>
      <c r="E53" s="192">
        <v>102443921</v>
      </c>
      <c r="F53" s="449">
        <v>600117146</v>
      </c>
      <c r="G53" s="88" t="s">
        <v>257</v>
      </c>
      <c r="H53" s="12" t="s">
        <v>123</v>
      </c>
      <c r="I53" s="12" t="s">
        <v>124</v>
      </c>
      <c r="J53" s="12" t="s">
        <v>225</v>
      </c>
      <c r="K53" s="439" t="s">
        <v>356</v>
      </c>
      <c r="L53" s="26">
        <v>5000000</v>
      </c>
      <c r="M53" s="26">
        <f t="shared" si="4"/>
        <v>3500000</v>
      </c>
      <c r="N53" s="80">
        <v>44927</v>
      </c>
      <c r="O53" s="81">
        <v>46722</v>
      </c>
      <c r="P53" s="174" t="s">
        <v>133</v>
      </c>
      <c r="Q53" s="356" t="s">
        <v>133</v>
      </c>
      <c r="R53" s="356" t="s">
        <v>133</v>
      </c>
      <c r="S53" s="175" t="s">
        <v>133</v>
      </c>
      <c r="T53" s="457"/>
      <c r="U53" s="457"/>
      <c r="V53" s="457" t="s">
        <v>133</v>
      </c>
      <c r="W53" s="457" t="s">
        <v>133</v>
      </c>
      <c r="X53" s="457" t="s">
        <v>133</v>
      </c>
      <c r="Y53" s="191" t="s">
        <v>234</v>
      </c>
      <c r="Z53" s="201" t="s">
        <v>227</v>
      </c>
    </row>
    <row r="54" spans="1:26" ht="90" x14ac:dyDescent="0.25">
      <c r="A54" s="8">
        <v>50</v>
      </c>
      <c r="B54" s="212" t="s">
        <v>222</v>
      </c>
      <c r="C54" s="389" t="s">
        <v>223</v>
      </c>
      <c r="D54" s="390">
        <v>70987891</v>
      </c>
      <c r="E54" s="389">
        <v>118700243</v>
      </c>
      <c r="F54" s="391">
        <v>600117146</v>
      </c>
      <c r="G54" s="91" t="s">
        <v>258</v>
      </c>
      <c r="H54" s="73" t="s">
        <v>123</v>
      </c>
      <c r="I54" s="73" t="s">
        <v>124</v>
      </c>
      <c r="J54" s="73" t="s">
        <v>225</v>
      </c>
      <c r="K54" s="214" t="s">
        <v>259</v>
      </c>
      <c r="L54" s="361">
        <v>2000000</v>
      </c>
      <c r="M54" s="415">
        <f t="shared" si="4"/>
        <v>1400000</v>
      </c>
      <c r="N54" s="416">
        <v>44927</v>
      </c>
      <c r="O54" s="417">
        <v>46722</v>
      </c>
      <c r="P54" s="362"/>
      <c r="Q54" s="363"/>
      <c r="R54" s="356"/>
      <c r="S54" s="364"/>
      <c r="T54" s="365"/>
      <c r="U54" s="365"/>
      <c r="V54" s="365"/>
      <c r="W54" s="357" t="s">
        <v>133</v>
      </c>
      <c r="X54" s="365"/>
      <c r="Y54" s="212" t="s">
        <v>234</v>
      </c>
      <c r="Z54" s="72" t="s">
        <v>227</v>
      </c>
    </row>
    <row r="55" spans="1:26" ht="90.75" thickBot="1" x14ac:dyDescent="0.3">
      <c r="A55" s="244">
        <v>51</v>
      </c>
      <c r="B55" s="256" t="s">
        <v>222</v>
      </c>
      <c r="C55" s="461" t="s">
        <v>223</v>
      </c>
      <c r="D55" s="462">
        <v>70987891</v>
      </c>
      <c r="E55" s="461">
        <v>118700243</v>
      </c>
      <c r="F55" s="463">
        <v>600117146</v>
      </c>
      <c r="G55" s="106" t="s">
        <v>354</v>
      </c>
      <c r="H55" s="256" t="s">
        <v>123</v>
      </c>
      <c r="I55" s="464" t="s">
        <v>124</v>
      </c>
      <c r="J55" s="102" t="s">
        <v>225</v>
      </c>
      <c r="K55" s="102" t="s">
        <v>355</v>
      </c>
      <c r="L55" s="402">
        <v>2000000</v>
      </c>
      <c r="M55" s="251">
        <f t="shared" si="4"/>
        <v>1400000</v>
      </c>
      <c r="N55" s="427">
        <v>44927</v>
      </c>
      <c r="O55" s="465">
        <v>46722</v>
      </c>
      <c r="P55" s="405"/>
      <c r="Q55" s="428"/>
      <c r="R55" s="466"/>
      <c r="S55" s="407"/>
      <c r="T55" s="467"/>
      <c r="U55" s="467"/>
      <c r="V55" s="408"/>
      <c r="W55" s="467"/>
      <c r="X55" s="467"/>
      <c r="Y55" s="256" t="s">
        <v>234</v>
      </c>
      <c r="Z55" s="341" t="s">
        <v>227</v>
      </c>
    </row>
    <row r="56" spans="1:26" ht="90.75" thickTop="1" x14ac:dyDescent="0.25">
      <c r="A56" s="375">
        <v>52</v>
      </c>
      <c r="B56" s="234" t="s">
        <v>263</v>
      </c>
      <c r="C56" s="234" t="s">
        <v>264</v>
      </c>
      <c r="D56" s="429">
        <v>70983861</v>
      </c>
      <c r="E56" s="234">
        <v>150014198</v>
      </c>
      <c r="F56" s="430">
        <v>650014189</v>
      </c>
      <c r="G56" s="117" t="s">
        <v>268</v>
      </c>
      <c r="H56" s="195" t="s">
        <v>123</v>
      </c>
      <c r="I56" s="195" t="s">
        <v>124</v>
      </c>
      <c r="J56" s="194" t="s">
        <v>266</v>
      </c>
      <c r="K56" s="194" t="s">
        <v>269</v>
      </c>
      <c r="L56" s="236">
        <v>2000000</v>
      </c>
      <c r="M56" s="210">
        <f>L56/100*70</f>
        <v>1400000</v>
      </c>
      <c r="N56" s="78">
        <v>44927</v>
      </c>
      <c r="O56" s="79">
        <v>46722</v>
      </c>
      <c r="P56" s="240"/>
      <c r="Q56" s="433"/>
      <c r="R56" s="454" t="s">
        <v>133</v>
      </c>
      <c r="S56" s="455" t="s">
        <v>133</v>
      </c>
      <c r="T56" s="437"/>
      <c r="U56" s="437"/>
      <c r="V56" s="456" t="s">
        <v>133</v>
      </c>
      <c r="W56" s="457" t="s">
        <v>133</v>
      </c>
      <c r="X56" s="457" t="s">
        <v>133</v>
      </c>
      <c r="Y56" s="82" t="s">
        <v>186</v>
      </c>
      <c r="Z56" s="84" t="s">
        <v>158</v>
      </c>
    </row>
    <row r="57" spans="1:26" ht="90" x14ac:dyDescent="0.25">
      <c r="A57" s="8">
        <v>53</v>
      </c>
      <c r="B57" s="74" t="s">
        <v>263</v>
      </c>
      <c r="C57" s="389" t="s">
        <v>264</v>
      </c>
      <c r="D57" s="390">
        <v>70983861</v>
      </c>
      <c r="E57" s="389">
        <v>150014198</v>
      </c>
      <c r="F57" s="391">
        <v>650014189</v>
      </c>
      <c r="G57" s="91" t="s">
        <v>270</v>
      </c>
      <c r="H57" s="214" t="s">
        <v>123</v>
      </c>
      <c r="I57" s="214" t="s">
        <v>124</v>
      </c>
      <c r="J57" s="214" t="s">
        <v>266</v>
      </c>
      <c r="K57" s="214" t="s">
        <v>271</v>
      </c>
      <c r="L57" s="169">
        <v>3000000</v>
      </c>
      <c r="M57" s="415">
        <f>L57/100*85</f>
        <v>2550000</v>
      </c>
      <c r="N57" s="416">
        <v>44927</v>
      </c>
      <c r="O57" s="417">
        <v>46722</v>
      </c>
      <c r="P57" s="71"/>
      <c r="Q57" s="96"/>
      <c r="R57" s="96"/>
      <c r="S57" s="72"/>
      <c r="T57" s="12"/>
      <c r="U57" s="12"/>
      <c r="V57" s="12"/>
      <c r="W57" s="12"/>
      <c r="X57" s="12"/>
      <c r="Y57" s="212" t="s">
        <v>194</v>
      </c>
      <c r="Z57" s="77" t="s">
        <v>158</v>
      </c>
    </row>
    <row r="58" spans="1:26" ht="90" x14ac:dyDescent="0.25">
      <c r="A58" s="290">
        <v>54</v>
      </c>
      <c r="B58" s="468" t="s">
        <v>263</v>
      </c>
      <c r="C58" s="398" t="s">
        <v>264</v>
      </c>
      <c r="D58" s="469">
        <v>70983861</v>
      </c>
      <c r="E58" s="291">
        <v>150014198</v>
      </c>
      <c r="F58" s="470">
        <v>650014189</v>
      </c>
      <c r="G58" s="98" t="s">
        <v>351</v>
      </c>
      <c r="H58" s="102" t="s">
        <v>123</v>
      </c>
      <c r="I58" s="102" t="s">
        <v>124</v>
      </c>
      <c r="J58" s="102" t="s">
        <v>266</v>
      </c>
      <c r="K58" s="401" t="s">
        <v>352</v>
      </c>
      <c r="L58" s="471">
        <v>1000000</v>
      </c>
      <c r="M58" s="421">
        <f>L58/100*85</f>
        <v>850000</v>
      </c>
      <c r="N58" s="472">
        <v>45474</v>
      </c>
      <c r="O58" s="304">
        <v>45870</v>
      </c>
      <c r="P58" s="473"/>
      <c r="Q58" s="423"/>
      <c r="R58" s="474"/>
      <c r="S58" s="475" t="s">
        <v>133</v>
      </c>
      <c r="T58" s="476" t="s">
        <v>133</v>
      </c>
      <c r="U58" s="477"/>
      <c r="V58" s="478"/>
      <c r="W58" s="424"/>
      <c r="X58" s="478"/>
      <c r="Y58" s="299" t="s">
        <v>186</v>
      </c>
      <c r="Z58" s="329" t="s">
        <v>158</v>
      </c>
    </row>
    <row r="59" spans="1:26" ht="90.75" thickBot="1" x14ac:dyDescent="0.3">
      <c r="A59" s="330">
        <v>55</v>
      </c>
      <c r="B59" s="256" t="s">
        <v>263</v>
      </c>
      <c r="C59" s="461" t="s">
        <v>264</v>
      </c>
      <c r="D59" s="479">
        <v>70983861</v>
      </c>
      <c r="E59" s="246">
        <v>150014198</v>
      </c>
      <c r="F59" s="480">
        <v>650014189</v>
      </c>
      <c r="G59" s="106" t="s">
        <v>353</v>
      </c>
      <c r="H59" s="335" t="s">
        <v>123</v>
      </c>
      <c r="I59" s="335" t="s">
        <v>124</v>
      </c>
      <c r="J59" s="335" t="s">
        <v>266</v>
      </c>
      <c r="K59" s="335" t="s">
        <v>353</v>
      </c>
      <c r="L59" s="481">
        <v>1000000</v>
      </c>
      <c r="M59" s="251">
        <f>L59/100*85</f>
        <v>850000</v>
      </c>
      <c r="N59" s="482">
        <v>45474</v>
      </c>
      <c r="O59" s="304">
        <v>45870</v>
      </c>
      <c r="P59" s="305"/>
      <c r="Q59" s="483"/>
      <c r="R59" s="483"/>
      <c r="S59" s="341"/>
      <c r="T59" s="408" t="s">
        <v>133</v>
      </c>
      <c r="U59" s="248"/>
      <c r="V59" s="248"/>
      <c r="W59" s="476" t="s">
        <v>133</v>
      </c>
      <c r="X59" s="248"/>
      <c r="Y59" s="306" t="s">
        <v>186</v>
      </c>
      <c r="Z59" s="119" t="s">
        <v>158</v>
      </c>
    </row>
    <row r="60" spans="1:26" ht="75.75" thickTop="1" x14ac:dyDescent="0.25">
      <c r="A60" s="190">
        <v>56</v>
      </c>
      <c r="B60" s="82" t="s">
        <v>272</v>
      </c>
      <c r="C60" s="83" t="s">
        <v>273</v>
      </c>
      <c r="D60" s="344">
        <v>70993963</v>
      </c>
      <c r="E60" s="83">
        <v>102443581</v>
      </c>
      <c r="F60" s="345">
        <v>600116981</v>
      </c>
      <c r="G60" s="87" t="s">
        <v>274</v>
      </c>
      <c r="H60" s="346" t="s">
        <v>123</v>
      </c>
      <c r="I60" s="346" t="s">
        <v>124</v>
      </c>
      <c r="J60" s="346" t="s">
        <v>275</v>
      </c>
      <c r="K60" s="85" t="s">
        <v>274</v>
      </c>
      <c r="L60" s="484">
        <v>500000</v>
      </c>
      <c r="M60" s="485">
        <f>L60/100*70</f>
        <v>350000</v>
      </c>
      <c r="N60" s="238">
        <v>44927</v>
      </c>
      <c r="O60" s="239">
        <v>46722</v>
      </c>
      <c r="P60" s="5"/>
      <c r="Q60" s="6"/>
      <c r="R60" s="6"/>
      <c r="S60" s="7"/>
      <c r="T60" s="456" t="s">
        <v>133</v>
      </c>
      <c r="U60" s="413"/>
      <c r="V60" s="413"/>
      <c r="W60" s="219"/>
      <c r="X60" s="413"/>
      <c r="Y60" s="202" t="s">
        <v>186</v>
      </c>
      <c r="Z60" s="435" t="s">
        <v>158</v>
      </c>
    </row>
    <row r="61" spans="1:26" ht="75" x14ac:dyDescent="0.25">
      <c r="A61" s="8">
        <v>57</v>
      </c>
      <c r="B61" s="74" t="s">
        <v>272</v>
      </c>
      <c r="C61" s="75" t="s">
        <v>273</v>
      </c>
      <c r="D61" s="352">
        <v>70993963</v>
      </c>
      <c r="E61" s="75">
        <v>102443581</v>
      </c>
      <c r="F61" s="353">
        <v>600116981</v>
      </c>
      <c r="G61" s="88" t="s">
        <v>276</v>
      </c>
      <c r="H61" s="206" t="s">
        <v>123</v>
      </c>
      <c r="I61" s="206" t="s">
        <v>124</v>
      </c>
      <c r="J61" s="76" t="s">
        <v>275</v>
      </c>
      <c r="K61" s="76" t="s">
        <v>277</v>
      </c>
      <c r="L61" s="486">
        <v>2000000</v>
      </c>
      <c r="M61" s="487">
        <f t="shared" ref="M61:M66" si="5">L61/100*70</f>
        <v>1400000</v>
      </c>
      <c r="N61" s="80">
        <v>44927</v>
      </c>
      <c r="O61" s="81">
        <v>46722</v>
      </c>
      <c r="P61" s="174"/>
      <c r="Q61" s="356"/>
      <c r="R61" s="356" t="s">
        <v>133</v>
      </c>
      <c r="S61" s="175"/>
      <c r="T61" s="12"/>
      <c r="U61" s="12"/>
      <c r="V61" s="357" t="s">
        <v>133</v>
      </c>
      <c r="W61" s="357" t="s">
        <v>133</v>
      </c>
      <c r="X61" s="12"/>
      <c r="Y61" s="74" t="s">
        <v>186</v>
      </c>
      <c r="Z61" s="11" t="s">
        <v>158</v>
      </c>
    </row>
    <row r="62" spans="1:26" ht="75" x14ac:dyDescent="0.25">
      <c r="A62" s="8">
        <v>58</v>
      </c>
      <c r="B62" s="74" t="s">
        <v>272</v>
      </c>
      <c r="C62" s="75" t="s">
        <v>273</v>
      </c>
      <c r="D62" s="352">
        <v>70993963</v>
      </c>
      <c r="E62" s="75">
        <v>102443581</v>
      </c>
      <c r="F62" s="353">
        <v>600116981</v>
      </c>
      <c r="G62" s="88" t="s">
        <v>278</v>
      </c>
      <c r="H62" s="379" t="s">
        <v>123</v>
      </c>
      <c r="I62" s="379" t="s">
        <v>124</v>
      </c>
      <c r="J62" s="214" t="s">
        <v>275</v>
      </c>
      <c r="K62" s="76" t="s">
        <v>279</v>
      </c>
      <c r="L62" s="486">
        <v>500000</v>
      </c>
      <c r="M62" s="487">
        <f t="shared" si="5"/>
        <v>350000</v>
      </c>
      <c r="N62" s="80">
        <v>44927</v>
      </c>
      <c r="O62" s="81">
        <v>46722</v>
      </c>
      <c r="P62" s="174" t="s">
        <v>133</v>
      </c>
      <c r="Q62" s="356" t="s">
        <v>133</v>
      </c>
      <c r="R62" s="356" t="s">
        <v>133</v>
      </c>
      <c r="S62" s="175" t="s">
        <v>133</v>
      </c>
      <c r="T62" s="12"/>
      <c r="U62" s="12"/>
      <c r="V62" s="357" t="s">
        <v>133</v>
      </c>
      <c r="W62" s="357" t="s">
        <v>133</v>
      </c>
      <c r="X62" s="12"/>
      <c r="Y62" s="74" t="s">
        <v>186</v>
      </c>
      <c r="Z62" s="11" t="s">
        <v>158</v>
      </c>
    </row>
    <row r="63" spans="1:26" ht="81" customHeight="1" x14ac:dyDescent="0.25">
      <c r="A63" s="8">
        <v>59</v>
      </c>
      <c r="B63" s="74" t="s">
        <v>272</v>
      </c>
      <c r="C63" s="75" t="s">
        <v>273</v>
      </c>
      <c r="D63" s="352">
        <v>70993963</v>
      </c>
      <c r="E63" s="75">
        <v>102443581</v>
      </c>
      <c r="F63" s="353">
        <v>600116981</v>
      </c>
      <c r="G63" s="88" t="s">
        <v>280</v>
      </c>
      <c r="H63" s="76" t="s">
        <v>123</v>
      </c>
      <c r="I63" s="76" t="s">
        <v>124</v>
      </c>
      <c r="J63" s="76" t="s">
        <v>275</v>
      </c>
      <c r="K63" s="76" t="s">
        <v>281</v>
      </c>
      <c r="L63" s="486">
        <v>3000000</v>
      </c>
      <c r="M63" s="487">
        <f t="shared" si="5"/>
        <v>2100000</v>
      </c>
      <c r="N63" s="80">
        <v>45292</v>
      </c>
      <c r="O63" s="81">
        <v>46722</v>
      </c>
      <c r="P63" s="9"/>
      <c r="Q63" s="10"/>
      <c r="R63" s="10"/>
      <c r="S63" s="11"/>
      <c r="T63" s="12"/>
      <c r="U63" s="12"/>
      <c r="V63" s="440" t="s">
        <v>133</v>
      </c>
      <c r="W63" s="12"/>
      <c r="X63" s="12"/>
      <c r="Y63" s="74" t="s">
        <v>186</v>
      </c>
      <c r="Z63" s="11" t="s">
        <v>158</v>
      </c>
    </row>
    <row r="64" spans="1:26" ht="75" x14ac:dyDescent="0.25">
      <c r="A64" s="290">
        <v>60</v>
      </c>
      <c r="B64" s="306" t="s">
        <v>272</v>
      </c>
      <c r="C64" s="291" t="s">
        <v>273</v>
      </c>
      <c r="D64" s="399">
        <v>70993963</v>
      </c>
      <c r="E64" s="291">
        <v>102443581</v>
      </c>
      <c r="F64" s="400">
        <v>600116981</v>
      </c>
      <c r="G64" s="98" t="s">
        <v>329</v>
      </c>
      <c r="H64" s="102" t="s">
        <v>123</v>
      </c>
      <c r="I64" s="401" t="s">
        <v>124</v>
      </c>
      <c r="J64" s="102" t="s">
        <v>275</v>
      </c>
      <c r="K64" s="102" t="s">
        <v>333</v>
      </c>
      <c r="L64" s="488">
        <v>500000</v>
      </c>
      <c r="M64" s="489">
        <f t="shared" si="5"/>
        <v>350000</v>
      </c>
      <c r="N64" s="141">
        <v>45292</v>
      </c>
      <c r="O64" s="296">
        <v>46722</v>
      </c>
      <c r="P64" s="490"/>
      <c r="Q64" s="406"/>
      <c r="R64" s="474"/>
      <c r="S64" s="491"/>
      <c r="T64" s="492"/>
      <c r="U64" s="424"/>
      <c r="V64" s="424"/>
      <c r="W64" s="493"/>
      <c r="X64" s="424"/>
      <c r="Y64" s="306" t="s">
        <v>186</v>
      </c>
      <c r="Z64" s="298" t="s">
        <v>158</v>
      </c>
    </row>
    <row r="65" spans="1:27" ht="75" x14ac:dyDescent="0.25">
      <c r="A65" s="290">
        <v>61</v>
      </c>
      <c r="B65" s="299" t="s">
        <v>272</v>
      </c>
      <c r="C65" s="291" t="s">
        <v>273</v>
      </c>
      <c r="D65" s="399">
        <v>70993963</v>
      </c>
      <c r="E65" s="291">
        <v>102443581</v>
      </c>
      <c r="F65" s="400">
        <v>600116981</v>
      </c>
      <c r="G65" s="140" t="s">
        <v>330</v>
      </c>
      <c r="H65" s="102" t="s">
        <v>123</v>
      </c>
      <c r="I65" s="401" t="s">
        <v>124</v>
      </c>
      <c r="J65" s="401" t="s">
        <v>275</v>
      </c>
      <c r="K65" s="401" t="s">
        <v>331</v>
      </c>
      <c r="L65" s="494">
        <v>500000</v>
      </c>
      <c r="M65" s="489">
        <f t="shared" si="5"/>
        <v>350000</v>
      </c>
      <c r="N65" s="472">
        <v>45292</v>
      </c>
      <c r="O65" s="495">
        <v>46722</v>
      </c>
      <c r="P65" s="490"/>
      <c r="Q65" s="406"/>
      <c r="R65" s="406"/>
      <c r="S65" s="491"/>
      <c r="T65" s="492" t="s">
        <v>133</v>
      </c>
      <c r="U65" s="492"/>
      <c r="V65" s="492"/>
      <c r="W65" s="424"/>
      <c r="X65" s="496"/>
      <c r="Y65" s="299" t="s">
        <v>186</v>
      </c>
      <c r="Z65" s="329" t="s">
        <v>158</v>
      </c>
    </row>
    <row r="66" spans="1:27" ht="75.75" thickBot="1" x14ac:dyDescent="0.3">
      <c r="A66" s="330">
        <v>62</v>
      </c>
      <c r="B66" s="306" t="s">
        <v>272</v>
      </c>
      <c r="C66" s="246" t="s">
        <v>273</v>
      </c>
      <c r="D66" s="462">
        <v>70993963</v>
      </c>
      <c r="E66" s="246">
        <v>102443581</v>
      </c>
      <c r="F66" s="497">
        <v>600116981</v>
      </c>
      <c r="G66" s="106" t="s">
        <v>332</v>
      </c>
      <c r="H66" s="498" t="s">
        <v>123</v>
      </c>
      <c r="I66" s="335" t="s">
        <v>124</v>
      </c>
      <c r="J66" s="335" t="s">
        <v>275</v>
      </c>
      <c r="K66" s="249" t="s">
        <v>341</v>
      </c>
      <c r="L66" s="499">
        <v>300000</v>
      </c>
      <c r="M66" s="500">
        <f t="shared" si="5"/>
        <v>210000</v>
      </c>
      <c r="N66" s="252">
        <v>45292</v>
      </c>
      <c r="O66" s="465">
        <v>46722</v>
      </c>
      <c r="P66" s="490"/>
      <c r="Q66" s="428"/>
      <c r="R66" s="428"/>
      <c r="S66" s="255"/>
      <c r="T66" s="501" t="s">
        <v>133</v>
      </c>
      <c r="U66" s="502"/>
      <c r="V66" s="502"/>
      <c r="W66" s="502" t="s">
        <v>133</v>
      </c>
      <c r="X66" s="467"/>
      <c r="Y66" s="245" t="s">
        <v>186</v>
      </c>
      <c r="Z66" s="503" t="s">
        <v>158</v>
      </c>
    </row>
    <row r="67" spans="1:27" ht="76.5" thickTop="1" thickBot="1" x14ac:dyDescent="0.3">
      <c r="A67" s="504">
        <v>63</v>
      </c>
      <c r="B67" s="505" t="s">
        <v>291</v>
      </c>
      <c r="C67" s="398" t="s">
        <v>292</v>
      </c>
      <c r="D67" s="399">
        <v>70986711</v>
      </c>
      <c r="E67" s="398">
        <v>107608596</v>
      </c>
      <c r="F67" s="557" t="s">
        <v>293</v>
      </c>
      <c r="G67" s="142" t="s">
        <v>327</v>
      </c>
      <c r="H67" s="506" t="s">
        <v>123</v>
      </c>
      <c r="I67" s="507" t="s">
        <v>294</v>
      </c>
      <c r="J67" s="507" t="s">
        <v>295</v>
      </c>
      <c r="K67" s="508" t="s">
        <v>328</v>
      </c>
      <c r="L67" s="509">
        <v>3000000</v>
      </c>
      <c r="M67" s="510">
        <f t="shared" ref="M67:M70" si="6">L67/100*70</f>
        <v>2100000</v>
      </c>
      <c r="N67" s="511">
        <v>45292</v>
      </c>
      <c r="O67" s="512">
        <v>46722</v>
      </c>
      <c r="P67" s="513"/>
      <c r="Q67" s="466"/>
      <c r="R67" s="466"/>
      <c r="S67" s="514"/>
      <c r="T67" s="515" t="s">
        <v>133</v>
      </c>
      <c r="U67" s="515"/>
      <c r="V67" s="516"/>
      <c r="W67" s="517" t="s">
        <v>133</v>
      </c>
      <c r="X67" s="515"/>
      <c r="Y67" s="505" t="s">
        <v>186</v>
      </c>
      <c r="Z67" s="119" t="s">
        <v>158</v>
      </c>
    </row>
    <row r="68" spans="1:27" ht="91.5" thickTop="1" thickBot="1" x14ac:dyDescent="0.3">
      <c r="A68" s="504">
        <v>64</v>
      </c>
      <c r="B68" s="518" t="s">
        <v>334</v>
      </c>
      <c r="C68" s="165" t="s">
        <v>376</v>
      </c>
      <c r="D68" s="519">
        <v>14405016</v>
      </c>
      <c r="E68" s="520">
        <v>181126745</v>
      </c>
      <c r="F68" s="521">
        <v>691015660</v>
      </c>
      <c r="G68" s="143" t="s">
        <v>335</v>
      </c>
      <c r="H68" s="507" t="s">
        <v>336</v>
      </c>
      <c r="I68" s="507" t="s">
        <v>337</v>
      </c>
      <c r="J68" s="522" t="s">
        <v>337</v>
      </c>
      <c r="K68" s="507" t="s">
        <v>338</v>
      </c>
      <c r="L68" s="523">
        <v>400000</v>
      </c>
      <c r="M68" s="524">
        <f t="shared" si="6"/>
        <v>280000</v>
      </c>
      <c r="N68" s="525">
        <v>45658</v>
      </c>
      <c r="O68" s="526">
        <v>45870</v>
      </c>
      <c r="P68" s="527"/>
      <c r="Q68" s="528"/>
      <c r="R68" s="528"/>
      <c r="S68" s="529" t="s">
        <v>133</v>
      </c>
      <c r="T68" s="515" t="s">
        <v>133</v>
      </c>
      <c r="U68" s="530"/>
      <c r="V68" s="530"/>
      <c r="W68" s="516" t="s">
        <v>133</v>
      </c>
      <c r="X68" s="531"/>
      <c r="Y68" s="532" t="s">
        <v>339</v>
      </c>
      <c r="Z68" s="533" t="s">
        <v>158</v>
      </c>
      <c r="AA68" s="161"/>
    </row>
    <row r="69" spans="1:27" ht="60.75" thickTop="1" x14ac:dyDescent="0.25">
      <c r="A69" s="534">
        <v>65</v>
      </c>
      <c r="B69" s="317" t="s">
        <v>372</v>
      </c>
      <c r="C69" s="166" t="s">
        <v>366</v>
      </c>
      <c r="D69" s="535">
        <v>71010521</v>
      </c>
      <c r="E69" s="536">
        <v>102443483</v>
      </c>
      <c r="F69" s="537">
        <v>600116905</v>
      </c>
      <c r="G69" s="163" t="s">
        <v>373</v>
      </c>
      <c r="H69" s="321" t="s">
        <v>336</v>
      </c>
      <c r="I69" s="538" t="s">
        <v>294</v>
      </c>
      <c r="J69" s="321" t="s">
        <v>368</v>
      </c>
      <c r="K69" s="538" t="s">
        <v>374</v>
      </c>
      <c r="L69" s="323">
        <v>3100000</v>
      </c>
      <c r="M69" s="539">
        <f t="shared" si="6"/>
        <v>2170000</v>
      </c>
      <c r="N69" s="540">
        <v>46023</v>
      </c>
      <c r="O69" s="541">
        <v>46296</v>
      </c>
      <c r="P69" s="542"/>
      <c r="Q69" s="423"/>
      <c r="R69" s="423"/>
      <c r="S69" s="491" t="s">
        <v>133</v>
      </c>
      <c r="T69" s="543" t="s">
        <v>133</v>
      </c>
      <c r="U69" s="544"/>
      <c r="V69" s="545"/>
      <c r="W69" s="543" t="s">
        <v>133</v>
      </c>
      <c r="X69" s="543"/>
      <c r="Y69" s="426" t="s">
        <v>339</v>
      </c>
      <c r="Z69" s="546" t="s">
        <v>158</v>
      </c>
    </row>
    <row r="70" spans="1:27" ht="90.75" thickBot="1" x14ac:dyDescent="0.3">
      <c r="A70" s="244">
        <v>66</v>
      </c>
      <c r="B70" s="291" t="s">
        <v>372</v>
      </c>
      <c r="C70" s="167" t="s">
        <v>366</v>
      </c>
      <c r="D70" s="547">
        <v>71010521</v>
      </c>
      <c r="E70" s="548">
        <v>102443483</v>
      </c>
      <c r="F70" s="549">
        <v>600116905</v>
      </c>
      <c r="G70" s="164" t="s">
        <v>375</v>
      </c>
      <c r="H70" s="550" t="s">
        <v>336</v>
      </c>
      <c r="I70" s="550" t="s">
        <v>294</v>
      </c>
      <c r="J70" s="498" t="s">
        <v>368</v>
      </c>
      <c r="K70" s="550" t="s">
        <v>307</v>
      </c>
      <c r="L70" s="337">
        <v>1200000</v>
      </c>
      <c r="M70" s="489">
        <f t="shared" si="6"/>
        <v>840000</v>
      </c>
      <c r="N70" s="551">
        <v>46388</v>
      </c>
      <c r="O70" s="552">
        <v>46661</v>
      </c>
      <c r="P70" s="305"/>
      <c r="Q70" s="150"/>
      <c r="R70" s="483"/>
      <c r="S70" s="255" t="s">
        <v>133</v>
      </c>
      <c r="T70" s="553" t="s">
        <v>133</v>
      </c>
      <c r="U70" s="248"/>
      <c r="V70" s="554"/>
      <c r="W70" s="467" t="s">
        <v>133</v>
      </c>
      <c r="X70" s="467"/>
      <c r="Y70" s="555" t="s">
        <v>339</v>
      </c>
      <c r="Z70" s="556" t="s">
        <v>158</v>
      </c>
      <c r="AA70" s="161"/>
    </row>
    <row r="71" spans="1:27" ht="15.75" thickTop="1" x14ac:dyDescent="0.25">
      <c r="A71" s="155"/>
      <c r="B71" s="116"/>
      <c r="C71" s="116"/>
      <c r="D71" s="160"/>
      <c r="E71" s="116"/>
      <c r="F71" s="160"/>
      <c r="G71" s="116"/>
      <c r="H71" s="116"/>
      <c r="I71" s="116"/>
      <c r="J71" s="116"/>
      <c r="K71" s="116"/>
      <c r="M71" s="115"/>
      <c r="N71" s="156"/>
      <c r="O71" s="156"/>
      <c r="P71" s="157"/>
      <c r="Q71" s="157"/>
      <c r="R71" s="154"/>
      <c r="S71" s="154"/>
      <c r="T71" s="157"/>
      <c r="U71" s="154"/>
      <c r="V71" s="157"/>
      <c r="W71" s="154"/>
      <c r="X71" s="154"/>
      <c r="Y71" s="157"/>
      <c r="Z71" s="157"/>
    </row>
    <row r="72" spans="1:27" x14ac:dyDescent="0.25">
      <c r="A72" s="158"/>
      <c r="D72" s="159"/>
      <c r="F72" s="159"/>
      <c r="N72" s="127"/>
      <c r="O72" s="127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</row>
    <row r="73" spans="1:27" x14ac:dyDescent="0.25">
      <c r="A73" s="121" t="s">
        <v>362</v>
      </c>
      <c r="R73" s="154"/>
      <c r="S73" s="154"/>
      <c r="T73" s="154"/>
      <c r="U73" s="154"/>
      <c r="V73" s="154"/>
      <c r="W73" s="154"/>
      <c r="X73" s="154"/>
      <c r="Y73" s="154"/>
      <c r="Z73" s="154"/>
    </row>
    <row r="74" spans="1:27" x14ac:dyDescent="0.25">
      <c r="A74" s="122" t="s">
        <v>359</v>
      </c>
      <c r="B74" s="122"/>
      <c r="C74" s="122"/>
      <c r="R74" s="154"/>
      <c r="S74" s="154"/>
      <c r="T74" s="154"/>
      <c r="U74" s="154"/>
      <c r="V74" s="154"/>
      <c r="W74" s="154"/>
      <c r="X74" s="154"/>
      <c r="Y74" s="154"/>
      <c r="Z74" s="154"/>
    </row>
    <row r="75" spans="1:27" x14ac:dyDescent="0.25">
      <c r="A75" s="123" t="s">
        <v>360</v>
      </c>
      <c r="B75" s="125"/>
      <c r="C75" s="125"/>
      <c r="D75" s="125"/>
      <c r="R75" s="154"/>
      <c r="S75" s="154"/>
      <c r="T75" s="154"/>
      <c r="U75" s="154"/>
      <c r="V75" s="154"/>
      <c r="W75" s="154"/>
      <c r="X75" s="154"/>
      <c r="Y75" s="154"/>
      <c r="Z75" s="154"/>
    </row>
    <row r="76" spans="1:27" x14ac:dyDescent="0.25">
      <c r="A76" s="152" t="s">
        <v>361</v>
      </c>
      <c r="B76" s="152"/>
      <c r="C76" s="152"/>
      <c r="D76" s="152"/>
      <c r="E76" s="152"/>
      <c r="R76" s="154"/>
      <c r="S76" s="154"/>
      <c r="T76" s="154"/>
      <c r="U76" s="154"/>
      <c r="V76" s="154"/>
      <c r="W76" s="154"/>
      <c r="X76" s="154"/>
      <c r="Y76" s="154"/>
      <c r="Z76" s="154"/>
    </row>
    <row r="77" spans="1:27" x14ac:dyDescent="0.25">
      <c r="R77" s="154"/>
      <c r="S77" s="154"/>
      <c r="T77" s="154"/>
      <c r="U77" s="154"/>
      <c r="V77" s="154"/>
      <c r="W77" s="154"/>
      <c r="X77" s="154"/>
      <c r="Y77" s="154"/>
      <c r="Z77" s="154"/>
    </row>
    <row r="78" spans="1:27" x14ac:dyDescent="0.25">
      <c r="A78" s="1" t="s">
        <v>377</v>
      </c>
      <c r="R78" s="154"/>
      <c r="S78" s="154"/>
      <c r="T78" s="154"/>
      <c r="U78" s="154"/>
      <c r="V78" s="154"/>
      <c r="W78" s="154"/>
      <c r="X78" s="154"/>
    </row>
    <row r="79" spans="1:27" x14ac:dyDescent="0.25">
      <c r="Q79" s="121"/>
      <c r="R79" s="154"/>
      <c r="S79" s="154"/>
      <c r="T79" s="154"/>
      <c r="U79" s="154"/>
      <c r="V79" s="154"/>
      <c r="W79" s="154"/>
      <c r="X79" s="154"/>
    </row>
    <row r="80" spans="1:27" x14ac:dyDescent="0.25">
      <c r="R80" s="154"/>
      <c r="S80" s="154"/>
      <c r="T80" s="154"/>
      <c r="U80" s="154"/>
      <c r="V80" s="154"/>
      <c r="W80" s="154"/>
      <c r="X80" s="154"/>
    </row>
    <row r="81" spans="1:24" x14ac:dyDescent="0.25">
      <c r="Q81" s="2"/>
      <c r="R81" s="154"/>
      <c r="S81" s="154"/>
      <c r="T81" s="154"/>
      <c r="U81" s="154"/>
      <c r="V81" s="154"/>
      <c r="W81" s="154"/>
      <c r="X81" s="154"/>
    </row>
    <row r="82" spans="1:24" ht="15" customHeight="1" x14ac:dyDescent="0.25">
      <c r="S82" s="154"/>
      <c r="T82" s="154"/>
      <c r="W82" s="154"/>
      <c r="X82" s="154"/>
    </row>
    <row r="83" spans="1:24" x14ac:dyDescent="0.25">
      <c r="A83" s="1" t="s">
        <v>29</v>
      </c>
    </row>
    <row r="84" spans="1:24" x14ac:dyDescent="0.25">
      <c r="A84" s="21" t="s">
        <v>44</v>
      </c>
    </row>
    <row r="85" spans="1:24" x14ac:dyDescent="0.25">
      <c r="A85" s="1" t="s">
        <v>30</v>
      </c>
    </row>
    <row r="86" spans="1:24" x14ac:dyDescent="0.25">
      <c r="A86" s="1" t="s">
        <v>110</v>
      </c>
    </row>
    <row r="88" spans="1:24" x14ac:dyDescent="0.25">
      <c r="A88" s="1" t="s">
        <v>45</v>
      </c>
    </row>
    <row r="90" spans="1:24" x14ac:dyDescent="0.25">
      <c r="A90" s="2" t="s">
        <v>78</v>
      </c>
      <c r="B90" s="2"/>
      <c r="C90" s="2"/>
      <c r="D90" s="2"/>
      <c r="E90" s="2"/>
      <c r="F90" s="2"/>
      <c r="G90" s="2"/>
      <c r="H90" s="2"/>
    </row>
    <row r="91" spans="1:24" x14ac:dyDescent="0.25">
      <c r="A91" s="2" t="s">
        <v>74</v>
      </c>
      <c r="B91" s="2"/>
      <c r="C91" s="2"/>
      <c r="D91" s="2"/>
      <c r="E91" s="2"/>
      <c r="F91" s="2"/>
      <c r="G91" s="2"/>
      <c r="H91" s="2"/>
      <c r="R91" s="121"/>
    </row>
    <row r="92" spans="1:24" x14ac:dyDescent="0.25">
      <c r="A92" s="2" t="s">
        <v>70</v>
      </c>
      <c r="B92" s="2"/>
      <c r="C92" s="2"/>
      <c r="D92" s="2"/>
      <c r="E92" s="2"/>
      <c r="F92" s="2"/>
      <c r="G92" s="2"/>
      <c r="H92" s="2"/>
    </row>
    <row r="93" spans="1:24" x14ac:dyDescent="0.25">
      <c r="A93" s="2" t="s">
        <v>71</v>
      </c>
      <c r="B93" s="2"/>
      <c r="C93" s="2"/>
      <c r="D93" s="2"/>
      <c r="E93" s="2"/>
      <c r="F93" s="2"/>
      <c r="G93" s="2"/>
      <c r="H93" s="2"/>
      <c r="R93" s="2"/>
      <c r="S93" s="3"/>
    </row>
    <row r="94" spans="1:24" x14ac:dyDescent="0.25">
      <c r="A94" s="2" t="s">
        <v>72</v>
      </c>
      <c r="B94" s="2"/>
      <c r="C94" s="2"/>
      <c r="D94" s="2"/>
      <c r="E94" s="2"/>
      <c r="F94" s="2"/>
      <c r="G94" s="2"/>
      <c r="H94" s="2"/>
    </row>
    <row r="95" spans="1:24" x14ac:dyDescent="0.25">
      <c r="A95" s="2" t="s">
        <v>73</v>
      </c>
      <c r="B95" s="2"/>
      <c r="C95" s="2"/>
      <c r="D95" s="2"/>
      <c r="E95" s="2"/>
      <c r="F95" s="2"/>
      <c r="G95" s="2"/>
      <c r="H95" s="2"/>
    </row>
    <row r="96" spans="1:24" x14ac:dyDescent="0.25">
      <c r="A96" s="2" t="s">
        <v>76</v>
      </c>
      <c r="B96" s="2"/>
      <c r="C96" s="2"/>
      <c r="D96" s="2"/>
      <c r="E96" s="2"/>
      <c r="F96" s="2"/>
      <c r="G96" s="2"/>
      <c r="H96" s="2"/>
    </row>
    <row r="97" spans="1:17" x14ac:dyDescent="0.25">
      <c r="A97" s="3" t="s">
        <v>75</v>
      </c>
      <c r="B97" s="3"/>
      <c r="C97" s="3"/>
      <c r="D97" s="3"/>
      <c r="E97" s="3"/>
    </row>
    <row r="98" spans="1:17" x14ac:dyDescent="0.25">
      <c r="A98" s="2" t="s">
        <v>77</v>
      </c>
      <c r="B98" s="2"/>
      <c r="C98" s="2"/>
      <c r="D98" s="2"/>
      <c r="E98" s="2"/>
      <c r="F98" s="2"/>
    </row>
    <row r="99" spans="1:17" x14ac:dyDescent="0.25">
      <c r="A99" s="2" t="s">
        <v>47</v>
      </c>
      <c r="B99" s="2"/>
      <c r="C99" s="2"/>
      <c r="D99" s="2"/>
      <c r="E99" s="2"/>
      <c r="F99" s="2"/>
    </row>
    <row r="100" spans="1:17" x14ac:dyDescent="0.25">
      <c r="A100" s="2"/>
      <c r="B100" s="2"/>
      <c r="C100" s="2"/>
      <c r="D100" s="2"/>
      <c r="E100" s="2"/>
      <c r="F100" s="2"/>
    </row>
    <row r="101" spans="1:17" x14ac:dyDescent="0.25">
      <c r="A101" s="2" t="s">
        <v>79</v>
      </c>
      <c r="B101" s="2"/>
      <c r="C101" s="2"/>
      <c r="D101" s="2"/>
      <c r="E101" s="2"/>
      <c r="F101" s="2"/>
    </row>
    <row r="102" spans="1:17" x14ac:dyDescent="0.25">
      <c r="A102" s="2" t="s">
        <v>66</v>
      </c>
      <c r="B102" s="2"/>
      <c r="C102" s="2"/>
      <c r="D102" s="2"/>
      <c r="E102" s="2"/>
      <c r="F102" s="2"/>
    </row>
    <row r="104" spans="1:17" x14ac:dyDescent="0.25">
      <c r="A104" s="1" t="s">
        <v>48</v>
      </c>
    </row>
    <row r="105" spans="1:17" x14ac:dyDescent="0.25">
      <c r="A105" s="2" t="s">
        <v>49</v>
      </c>
    </row>
    <row r="106" spans="1:17" x14ac:dyDescent="0.25">
      <c r="A106" s="1" t="s">
        <v>50</v>
      </c>
    </row>
    <row r="108" spans="1:17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2"/>
      <c r="M108" s="22"/>
      <c r="N108" s="2"/>
      <c r="O108" s="2"/>
      <c r="P108" s="2"/>
      <c r="Q108" s="2"/>
    </row>
    <row r="109" spans="1:17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2"/>
      <c r="M109" s="22"/>
      <c r="N109" s="2"/>
      <c r="O109" s="2"/>
      <c r="P109" s="2"/>
      <c r="Q109" s="2"/>
    </row>
    <row r="110" spans="1:17" x14ac:dyDescent="0.25">
      <c r="A110" s="2"/>
      <c r="B110" s="2"/>
      <c r="C110" s="2"/>
      <c r="D110" s="2"/>
      <c r="E110" s="2"/>
      <c r="F110" s="2"/>
    </row>
    <row r="111" spans="1:17" x14ac:dyDescent="0.25">
      <c r="A111" s="2"/>
      <c r="B111" s="2"/>
      <c r="C111" s="2"/>
      <c r="D111" s="2"/>
      <c r="E111" s="2"/>
      <c r="F111" s="2"/>
    </row>
    <row r="112" spans="1:17" x14ac:dyDescent="0.25">
      <c r="A112" s="2"/>
      <c r="B112" s="2"/>
      <c r="C112" s="2"/>
      <c r="D112" s="2"/>
      <c r="E112" s="2"/>
      <c r="F112" s="2"/>
    </row>
    <row r="113" spans="1:13" x14ac:dyDescent="0.25">
      <c r="A113" s="2"/>
      <c r="B113" s="2"/>
      <c r="C113" s="2"/>
      <c r="D113" s="2"/>
      <c r="E113" s="2"/>
      <c r="F113" s="2"/>
    </row>
    <row r="114" spans="1:13" x14ac:dyDescent="0.25">
      <c r="A114" s="2"/>
      <c r="B114" s="2"/>
      <c r="C114" s="2"/>
      <c r="D114" s="2"/>
      <c r="E114" s="2"/>
      <c r="F114" s="2"/>
    </row>
    <row r="117" spans="1:13" x14ac:dyDescent="0.25">
      <c r="A117" s="2"/>
    </row>
    <row r="120" spans="1:13" s="2" customFormat="1" x14ac:dyDescent="0.25">
      <c r="L120" s="22"/>
      <c r="M120" s="22"/>
    </row>
    <row r="121" spans="1:13" s="2" customFormat="1" x14ac:dyDescent="0.25">
      <c r="L121" s="22"/>
      <c r="M121" s="22"/>
    </row>
    <row r="122" spans="1:13" x14ac:dyDescent="0.25">
      <c r="A122" s="3"/>
    </row>
    <row r="124" spans="1:13" s="23" customFormat="1" x14ac:dyDescent="0.25">
      <c r="A124" s="2"/>
      <c r="B124" s="2"/>
      <c r="C124" s="2"/>
      <c r="D124" s="2"/>
      <c r="E124" s="2"/>
      <c r="F124" s="2"/>
      <c r="G124" s="2"/>
      <c r="H124" s="2"/>
      <c r="I124" s="1"/>
      <c r="L124" s="24"/>
      <c r="M124" s="2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0866141732283472" right="0.70866141732283472" top="0.78740157480314965" bottom="0.78740157480314965" header="0.31496062992125984" footer="0.31496062992125984"/>
  <pageSetup paperSize="8" scale="54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3"/>
  <sheetViews>
    <sheetView topLeftCell="B1" zoomScaleNormal="100" workbookViewId="0">
      <selection activeCell="F15" sqref="F1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8" customWidth="1"/>
    <col min="12" max="12" width="13" style="18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631" t="s">
        <v>51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/>
      <c r="Q1" s="632"/>
      <c r="R1" s="632"/>
      <c r="S1" s="632"/>
      <c r="T1" s="633"/>
    </row>
    <row r="2" spans="1:20" ht="30" customHeight="1" thickBot="1" x14ac:dyDescent="0.3">
      <c r="A2" s="567" t="s">
        <v>52</v>
      </c>
      <c r="B2" s="565" t="s">
        <v>6</v>
      </c>
      <c r="C2" s="613" t="s">
        <v>53</v>
      </c>
      <c r="D2" s="609"/>
      <c r="E2" s="609"/>
      <c r="F2" s="636" t="s">
        <v>8</v>
      </c>
      <c r="G2" s="658" t="s">
        <v>35</v>
      </c>
      <c r="H2" s="574" t="s">
        <v>67</v>
      </c>
      <c r="I2" s="572" t="s">
        <v>10</v>
      </c>
      <c r="J2" s="640" t="s">
        <v>11</v>
      </c>
      <c r="K2" s="570" t="s">
        <v>54</v>
      </c>
      <c r="L2" s="571"/>
      <c r="M2" s="643" t="s">
        <v>13</v>
      </c>
      <c r="N2" s="644"/>
      <c r="O2" s="652" t="s">
        <v>55</v>
      </c>
      <c r="P2" s="653"/>
      <c r="Q2" s="653"/>
      <c r="R2" s="653"/>
      <c r="S2" s="643" t="s">
        <v>15</v>
      </c>
      <c r="T2" s="644"/>
    </row>
    <row r="3" spans="1:20" ht="22.35" customHeight="1" thickBot="1" x14ac:dyDescent="0.3">
      <c r="A3" s="634"/>
      <c r="B3" s="647"/>
      <c r="C3" s="648" t="s">
        <v>56</v>
      </c>
      <c r="D3" s="650" t="s">
        <v>57</v>
      </c>
      <c r="E3" s="650" t="s">
        <v>58</v>
      </c>
      <c r="F3" s="637"/>
      <c r="G3" s="659"/>
      <c r="H3" s="661"/>
      <c r="I3" s="639"/>
      <c r="J3" s="641"/>
      <c r="K3" s="656" t="s">
        <v>59</v>
      </c>
      <c r="L3" s="656" t="s">
        <v>109</v>
      </c>
      <c r="M3" s="583" t="s">
        <v>22</v>
      </c>
      <c r="N3" s="585" t="s">
        <v>23</v>
      </c>
      <c r="O3" s="654" t="s">
        <v>38</v>
      </c>
      <c r="P3" s="655"/>
      <c r="Q3" s="655"/>
      <c r="R3" s="655"/>
      <c r="S3" s="645" t="s">
        <v>60</v>
      </c>
      <c r="T3" s="646" t="s">
        <v>27</v>
      </c>
    </row>
    <row r="4" spans="1:20" ht="68.25" customHeight="1" thickBot="1" x14ac:dyDescent="0.3">
      <c r="A4" s="635"/>
      <c r="B4" s="566"/>
      <c r="C4" s="649"/>
      <c r="D4" s="651"/>
      <c r="E4" s="651"/>
      <c r="F4" s="638"/>
      <c r="G4" s="660"/>
      <c r="H4" s="575"/>
      <c r="I4" s="573"/>
      <c r="J4" s="642"/>
      <c r="K4" s="657"/>
      <c r="L4" s="657"/>
      <c r="M4" s="584"/>
      <c r="N4" s="586"/>
      <c r="O4" s="63" t="s">
        <v>61</v>
      </c>
      <c r="P4" s="64" t="s">
        <v>41</v>
      </c>
      <c r="Q4" s="65" t="s">
        <v>42</v>
      </c>
      <c r="R4" s="66" t="s">
        <v>62</v>
      </c>
      <c r="S4" s="592"/>
      <c r="T4" s="594"/>
    </row>
    <row r="5" spans="1:20" ht="135" x14ac:dyDescent="0.25">
      <c r="A5" s="1">
        <v>1</v>
      </c>
      <c r="B5" s="4">
        <v>1</v>
      </c>
      <c r="C5" s="82" t="s">
        <v>148</v>
      </c>
      <c r="D5" s="83" t="s">
        <v>122</v>
      </c>
      <c r="E5" s="84">
        <v>65766547</v>
      </c>
      <c r="F5" s="87" t="s">
        <v>179</v>
      </c>
      <c r="G5" s="85" t="s">
        <v>123</v>
      </c>
      <c r="H5" s="85" t="s">
        <v>124</v>
      </c>
      <c r="I5" s="85" t="s">
        <v>124</v>
      </c>
      <c r="J5" s="85" t="s">
        <v>175</v>
      </c>
      <c r="K5" s="25">
        <v>90000000</v>
      </c>
      <c r="L5" s="86">
        <f>K5/100*70</f>
        <v>63000000</v>
      </c>
      <c r="M5" s="78">
        <v>44927</v>
      </c>
      <c r="N5" s="79">
        <v>46722</v>
      </c>
      <c r="O5" s="5"/>
      <c r="P5" s="6"/>
      <c r="Q5" s="6"/>
      <c r="R5" s="7"/>
      <c r="S5" s="82" t="s">
        <v>177</v>
      </c>
      <c r="T5" s="7" t="s">
        <v>158</v>
      </c>
    </row>
    <row r="6" spans="1:20" ht="30" x14ac:dyDescent="0.25">
      <c r="A6" s="1">
        <v>2</v>
      </c>
      <c r="B6" s="8">
        <v>2</v>
      </c>
      <c r="C6" s="74" t="s">
        <v>148</v>
      </c>
      <c r="D6" s="75" t="s">
        <v>122</v>
      </c>
      <c r="E6" s="77">
        <v>65766547</v>
      </c>
      <c r="F6" s="88" t="s">
        <v>149</v>
      </c>
      <c r="G6" s="76" t="s">
        <v>123</v>
      </c>
      <c r="H6" s="76" t="s">
        <v>124</v>
      </c>
      <c r="I6" s="76" t="s">
        <v>124</v>
      </c>
      <c r="J6" s="76" t="s">
        <v>176</v>
      </c>
      <c r="K6" s="26">
        <v>10000000</v>
      </c>
      <c r="L6" s="26">
        <f>K6/100*70</f>
        <v>7000000</v>
      </c>
      <c r="M6" s="80">
        <v>44927</v>
      </c>
      <c r="N6" s="81">
        <v>46722</v>
      </c>
      <c r="O6" s="9"/>
      <c r="P6" s="10"/>
      <c r="Q6" s="10"/>
      <c r="R6" s="11"/>
      <c r="S6" s="74" t="s">
        <v>166</v>
      </c>
      <c r="T6" s="11" t="s">
        <v>158</v>
      </c>
    </row>
    <row r="7" spans="1:20" hidden="1" x14ac:dyDescent="0.25">
      <c r="A7" s="1">
        <v>3</v>
      </c>
      <c r="B7" s="8">
        <v>3</v>
      </c>
      <c r="C7" s="9"/>
      <c r="D7" s="10"/>
      <c r="E7" s="11"/>
      <c r="F7" s="12"/>
      <c r="G7" s="12"/>
      <c r="H7" s="12"/>
      <c r="I7" s="12"/>
      <c r="J7" s="12"/>
      <c r="K7" s="26"/>
      <c r="L7" s="27"/>
      <c r="M7" s="9"/>
      <c r="N7" s="10"/>
      <c r="O7" s="134"/>
      <c r="P7" s="10"/>
      <c r="Q7" s="10"/>
      <c r="R7" s="11"/>
      <c r="S7" s="9"/>
      <c r="T7" s="11"/>
    </row>
    <row r="8" spans="1:20" ht="15.75" hidden="1" thickBot="1" x14ac:dyDescent="0.3">
      <c r="B8" s="13" t="s">
        <v>28</v>
      </c>
      <c r="C8" s="71"/>
      <c r="D8" s="96"/>
      <c r="E8" s="16"/>
      <c r="F8" s="17"/>
      <c r="G8" s="17"/>
      <c r="H8" s="17"/>
      <c r="I8" s="73"/>
      <c r="J8" s="17"/>
      <c r="K8" s="28"/>
      <c r="L8" s="133"/>
      <c r="M8" s="14"/>
      <c r="N8" s="96"/>
      <c r="O8" s="105"/>
      <c r="P8" s="96"/>
      <c r="Q8" s="15"/>
      <c r="R8" s="16"/>
      <c r="S8" s="71"/>
      <c r="T8" s="72"/>
    </row>
    <row r="9" spans="1:20" ht="60.75" thickBot="1" x14ac:dyDescent="0.3">
      <c r="B9" s="144">
        <v>3</v>
      </c>
      <c r="C9" s="101" t="s">
        <v>148</v>
      </c>
      <c r="D9" s="99" t="s">
        <v>122</v>
      </c>
      <c r="E9" s="139">
        <v>65766547</v>
      </c>
      <c r="F9" s="140" t="s">
        <v>342</v>
      </c>
      <c r="G9" s="102" t="s">
        <v>123</v>
      </c>
      <c r="H9" s="102" t="s">
        <v>124</v>
      </c>
      <c r="I9" s="100" t="s">
        <v>124</v>
      </c>
      <c r="J9" s="102" t="s">
        <v>343</v>
      </c>
      <c r="K9" s="145">
        <v>40000000</v>
      </c>
      <c r="L9" s="146">
        <f>K9/100*70</f>
        <v>28000000</v>
      </c>
      <c r="M9" s="141">
        <v>45292</v>
      </c>
      <c r="N9" s="147">
        <v>46722</v>
      </c>
      <c r="O9" s="148"/>
      <c r="P9" s="149"/>
      <c r="Q9" s="150"/>
      <c r="R9" s="119"/>
      <c r="S9" s="101" t="s">
        <v>344</v>
      </c>
      <c r="T9" s="151" t="s">
        <v>158</v>
      </c>
    </row>
    <row r="10" spans="1:20" x14ac:dyDescent="0.25">
      <c r="B10" s="128"/>
      <c r="C10" s="126"/>
      <c r="D10" s="126"/>
      <c r="E10" s="129"/>
      <c r="F10" s="130"/>
      <c r="G10" s="129"/>
      <c r="H10" s="129"/>
      <c r="I10" s="126"/>
      <c r="J10" s="129"/>
      <c r="K10" s="131"/>
      <c r="M10" s="132"/>
      <c r="N10" s="127"/>
      <c r="Q10" s="114"/>
      <c r="R10" s="114"/>
      <c r="S10" s="126"/>
    </row>
    <row r="11" spans="1:20" x14ac:dyDescent="0.25">
      <c r="B11" s="121" t="s">
        <v>362</v>
      </c>
    </row>
    <row r="12" spans="1:20" x14ac:dyDescent="0.25">
      <c r="B12" s="122" t="s">
        <v>359</v>
      </c>
      <c r="C12" s="122"/>
    </row>
    <row r="13" spans="1:20" x14ac:dyDescent="0.25">
      <c r="B13" s="123" t="s">
        <v>360</v>
      </c>
      <c r="C13" s="125"/>
      <c r="D13" s="125"/>
    </row>
    <row r="14" spans="1:20" x14ac:dyDescent="0.25">
      <c r="B14" s="152" t="s">
        <v>361</v>
      </c>
      <c r="C14" s="152"/>
      <c r="D14" s="152"/>
    </row>
    <row r="16" spans="1:20" x14ac:dyDescent="0.25">
      <c r="B16" s="1" t="s">
        <v>377</v>
      </c>
      <c r="M16" s="121"/>
    </row>
    <row r="18" spans="1:13" x14ac:dyDescent="0.25">
      <c r="M18" s="2"/>
    </row>
    <row r="19" spans="1:13" x14ac:dyDescent="0.25">
      <c r="A19" s="1" t="s">
        <v>63</v>
      </c>
    </row>
    <row r="20" spans="1:13" x14ac:dyDescent="0.25">
      <c r="B20" s="1" t="s">
        <v>64</v>
      </c>
    </row>
    <row r="21" spans="1:13" ht="16.149999999999999" customHeight="1" x14ac:dyDescent="0.25">
      <c r="B21" s="1" t="s">
        <v>65</v>
      </c>
    </row>
    <row r="22" spans="1:13" x14ac:dyDescent="0.25">
      <c r="B22" s="1" t="s">
        <v>30</v>
      </c>
    </row>
    <row r="23" spans="1:13" x14ac:dyDescent="0.25">
      <c r="B23" s="1" t="s">
        <v>110</v>
      </c>
    </row>
    <row r="25" spans="1:13" x14ac:dyDescent="0.25">
      <c r="B25" s="1" t="s">
        <v>45</v>
      </c>
    </row>
    <row r="27" spans="1:13" x14ac:dyDescent="0.25">
      <c r="A27" s="3" t="s">
        <v>46</v>
      </c>
      <c r="B27" s="2" t="s">
        <v>81</v>
      </c>
      <c r="C27" s="2"/>
      <c r="D27" s="2"/>
      <c r="E27" s="2"/>
      <c r="F27" s="2"/>
      <c r="G27" s="2"/>
      <c r="H27" s="2"/>
      <c r="I27" s="2"/>
      <c r="J27" s="2"/>
      <c r="K27" s="22"/>
      <c r="L27" s="22"/>
    </row>
    <row r="28" spans="1:13" x14ac:dyDescent="0.25">
      <c r="A28" s="3" t="s">
        <v>47</v>
      </c>
      <c r="B28" s="2" t="s">
        <v>74</v>
      </c>
      <c r="C28" s="2"/>
      <c r="D28" s="2"/>
      <c r="E28" s="2"/>
      <c r="F28" s="2"/>
      <c r="G28" s="2"/>
      <c r="H28" s="2"/>
      <c r="I28" s="2"/>
      <c r="J28" s="2"/>
      <c r="K28" s="22"/>
      <c r="L28" s="22"/>
    </row>
    <row r="29" spans="1:13" x14ac:dyDescent="0.25">
      <c r="A29" s="3"/>
      <c r="B29" s="2" t="s">
        <v>70</v>
      </c>
      <c r="C29" s="2"/>
      <c r="D29" s="2"/>
      <c r="E29" s="2"/>
      <c r="F29" s="2"/>
      <c r="G29" s="2"/>
      <c r="H29" s="2"/>
      <c r="I29" s="2"/>
      <c r="J29" s="2"/>
      <c r="K29" s="22"/>
      <c r="L29" s="22"/>
    </row>
    <row r="30" spans="1:13" x14ac:dyDescent="0.25">
      <c r="A30" s="3"/>
      <c r="B30" s="2" t="s">
        <v>71</v>
      </c>
      <c r="C30" s="2"/>
      <c r="D30" s="2"/>
      <c r="E30" s="2"/>
      <c r="F30" s="2"/>
      <c r="G30" s="2"/>
      <c r="H30" s="2"/>
      <c r="I30" s="2"/>
      <c r="J30" s="2"/>
      <c r="K30" s="22"/>
      <c r="L30" s="22"/>
    </row>
    <row r="31" spans="1:13" x14ac:dyDescent="0.25">
      <c r="A31" s="3"/>
      <c r="B31" s="2" t="s">
        <v>72</v>
      </c>
      <c r="C31" s="2"/>
      <c r="D31" s="2"/>
      <c r="E31" s="2"/>
      <c r="F31" s="2"/>
      <c r="G31" s="2"/>
      <c r="H31" s="2"/>
      <c r="I31" s="2"/>
      <c r="J31" s="2"/>
      <c r="K31" s="22"/>
      <c r="L31" s="22"/>
    </row>
    <row r="32" spans="1:13" x14ac:dyDescent="0.25">
      <c r="A32" s="3"/>
      <c r="B32" s="2" t="s">
        <v>73</v>
      </c>
      <c r="C32" s="2"/>
      <c r="D32" s="2"/>
      <c r="E32" s="2"/>
      <c r="F32" s="2"/>
      <c r="G32" s="2"/>
      <c r="H32" s="2"/>
      <c r="I32" s="2"/>
      <c r="J32" s="2"/>
      <c r="K32" s="22"/>
      <c r="L32" s="22"/>
    </row>
    <row r="33" spans="1:12" x14ac:dyDescent="0.25">
      <c r="A33" s="3"/>
      <c r="B33" s="2" t="s">
        <v>76</v>
      </c>
      <c r="C33" s="2"/>
      <c r="D33" s="2"/>
      <c r="E33" s="2"/>
      <c r="F33" s="2"/>
      <c r="G33" s="2"/>
      <c r="H33" s="2"/>
      <c r="I33" s="2"/>
      <c r="J33" s="2"/>
      <c r="K33" s="22"/>
      <c r="L33" s="22"/>
    </row>
    <row r="34" spans="1:12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2"/>
      <c r="L34" s="22"/>
    </row>
    <row r="35" spans="1:12" x14ac:dyDescent="0.25">
      <c r="A35" s="3"/>
      <c r="B35" s="2" t="s">
        <v>80</v>
      </c>
      <c r="C35" s="2"/>
      <c r="D35" s="2"/>
      <c r="E35" s="2"/>
      <c r="F35" s="2"/>
      <c r="G35" s="2"/>
      <c r="H35" s="2"/>
      <c r="I35" s="2"/>
      <c r="J35" s="2"/>
      <c r="K35" s="22"/>
      <c r="L35" s="22"/>
    </row>
    <row r="36" spans="1:12" x14ac:dyDescent="0.25">
      <c r="A36" s="3"/>
      <c r="B36" s="2" t="s">
        <v>47</v>
      </c>
      <c r="C36" s="2"/>
      <c r="D36" s="2"/>
      <c r="E36" s="2"/>
      <c r="F36" s="2"/>
      <c r="G36" s="2"/>
      <c r="H36" s="2"/>
      <c r="I36" s="2"/>
      <c r="J36" s="2"/>
      <c r="K36" s="22"/>
      <c r="L36" s="22"/>
    </row>
    <row r="37" spans="1:12" x14ac:dyDescent="0.25">
      <c r="B37" s="2"/>
      <c r="C37" s="2"/>
      <c r="D37" s="2"/>
      <c r="E37" s="2"/>
      <c r="F37" s="2"/>
      <c r="G37" s="2"/>
      <c r="H37" s="2"/>
      <c r="I37" s="2"/>
      <c r="J37" s="2"/>
      <c r="K37" s="22"/>
      <c r="L37" s="22"/>
    </row>
    <row r="38" spans="1:12" x14ac:dyDescent="0.25">
      <c r="B38" s="2" t="s">
        <v>79</v>
      </c>
      <c r="C38" s="2"/>
      <c r="D38" s="2"/>
      <c r="E38" s="2"/>
      <c r="F38" s="2"/>
      <c r="G38" s="2"/>
      <c r="H38" s="2"/>
      <c r="I38" s="2"/>
      <c r="J38" s="2"/>
      <c r="K38" s="22"/>
      <c r="L38" s="22"/>
    </row>
    <row r="39" spans="1:12" x14ac:dyDescent="0.25">
      <c r="B39" s="2" t="s">
        <v>66</v>
      </c>
      <c r="C39" s="2"/>
      <c r="D39" s="2"/>
      <c r="E39" s="2"/>
      <c r="F39" s="2"/>
      <c r="G39" s="2"/>
      <c r="H39" s="2"/>
      <c r="I39" s="2"/>
      <c r="J39" s="2"/>
      <c r="K39" s="22"/>
      <c r="L39" s="22"/>
    </row>
    <row r="40" spans="1:12" ht="16.149999999999999" customHeight="1" x14ac:dyDescent="0.25"/>
    <row r="41" spans="1:12" x14ac:dyDescent="0.25">
      <c r="B41" s="1" t="s">
        <v>48</v>
      </c>
    </row>
    <row r="42" spans="1:12" x14ac:dyDescent="0.25">
      <c r="B42" s="1" t="s">
        <v>49</v>
      </c>
    </row>
    <row r="43" spans="1:12" x14ac:dyDescent="0.25">
      <c r="B43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0866141732283472" right="0.70866141732283472" top="0.78740157480314965" bottom="0.78740157480314965" header="0.31496062992125984" footer="0.31496062992125984"/>
  <pageSetup paperSize="8" scale="72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Lenka Korecká</cp:lastModifiedBy>
  <cp:revision/>
  <cp:lastPrinted>2023-11-10T13:20:57Z</cp:lastPrinted>
  <dcterms:created xsi:type="dcterms:W3CDTF">2020-07-22T07:46:04Z</dcterms:created>
  <dcterms:modified xsi:type="dcterms:W3CDTF">2023-11-10T13:35:15Z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