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U:\odbory\Dotace\MAP\MAP IV\"/>
    </mc:Choice>
  </mc:AlternateContent>
  <xr:revisionPtr revIDLastSave="0" documentId="13_ncr:1_{79BAF847-3A55-48AD-AD8F-B6E7F2310611}" xr6:coauthVersionLast="36" xr6:coauthVersionMax="36" xr10:uidLastSave="{00000000-0000-0000-0000-000000000000}"/>
  <bookViews>
    <workbookView xWindow="0" yWindow="0" windowWidth="28800" windowHeight="11505" tabRatio="710" activeTab="2" xr2:uid="{00000000-000D-0000-FFFF-FFFF00000000}"/>
  </bookViews>
  <sheets>
    <sheet name="MŠ Aš" sheetId="13" r:id="rId1"/>
    <sheet name="ZŠ Aš" sheetId="14" r:id="rId2"/>
    <sheet name="zajm-neform-cel Aš" sheetId="11" r:id="rId3"/>
  </sheets>
  <definedNames>
    <definedName name="_xlnm.Print_Titles" localSheetId="1">'ZŠ Aš'!$1:$4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3" l="1"/>
  <c r="M12" i="13"/>
  <c r="M11" i="13"/>
  <c r="K5" i="11" l="1"/>
  <c r="M10" i="13" l="1"/>
  <c r="M9" i="13"/>
  <c r="M8" i="13" l="1"/>
  <c r="M7" i="13"/>
  <c r="M6" i="13"/>
  <c r="M5" i="13"/>
  <c r="M6" i="14"/>
  <c r="M7" i="14"/>
  <c r="M8" i="14"/>
  <c r="M9" i="14"/>
  <c r="M10" i="14"/>
  <c r="M11" i="14"/>
  <c r="M12" i="14"/>
  <c r="M13" i="14"/>
  <c r="M14" i="14"/>
  <c r="M19" i="14"/>
  <c r="M18" i="14"/>
  <c r="M17" i="14"/>
  <c r="M16" i="14"/>
  <c r="M15" i="14"/>
  <c r="M5" i="14"/>
  <c r="M4" i="13"/>
</calcChain>
</file>

<file path=xl/sharedStrings.xml><?xml version="1.0" encoding="utf-8"?>
<sst xmlns="http://schemas.openxmlformats.org/spreadsheetml/2006/main" count="662" uniqueCount="221">
  <si>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</si>
  <si>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</si>
  <si>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</si>
  <si>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</si>
  <si>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</si>
  <si>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</si>
  <si>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</si>
  <si>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</si>
  <si>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</si>
  <si>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</si>
  <si>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</si>
  <si>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</si>
  <si>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</si>
  <si>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</si>
  <si>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</si>
  <si>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</si>
  <si>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</si>
  <si>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</si>
  <si>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</si>
  <si>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</si>
  <si>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</si>
  <si>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</si>
  <si>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</si>
  <si>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</si>
  <si>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</si>
  <si>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</si>
  <si>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</si>
  <si>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</si>
  <si>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</si>
  <si>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</si>
  <si>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</si>
  <si>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</si>
  <si>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</si>
  <si>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</si>
  <si>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</si>
  <si>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</si>
  <si>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</si>
  <si>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</si>
  <si>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</si>
  <si>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</si>
  <si>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</si>
  <si>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</si>
  <si>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</si>
  <si>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</si>
  <si>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</si>
  <si>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</si>
  <si>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</si>
  <si>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</si>
  <si>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</si>
  <si>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</si>
  <si>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</si>
  <si>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</si>
  <si>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</si>
  <si>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</si>
  <si>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</si>
  <si>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</si>
  <si>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</si>
  <si>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</si>
  <si>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</si>
  <si>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</si>
  <si>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</si>
  <si>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</si>
  <si>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</si>
  <si>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</si>
  <si>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</si>
  <si>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</si>
  <si>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</si>
  <si>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</si>
  <si>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</si>
  <si>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</si>
  <si>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</si>
  <si>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</si>
  <si>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X</t>
  </si>
  <si>
    <t>Vybudované odborné učebny mohou být využívány i pro zájmové a neformální vzdělávání.</t>
  </si>
  <si>
    <t>není potřeba</t>
  </si>
  <si>
    <t>stručný popis, např. zpracovaná PD, zajištěné výkupy, výběr dodavatele</t>
  </si>
  <si>
    <t>ne</t>
  </si>
  <si>
    <t xml:space="preserve">Mateřská škola Aš, Moravská 10, okres Cheb
</t>
  </si>
  <si>
    <t>Modernizace herních prvků školní zahrady</t>
  </si>
  <si>
    <t>Karlovarský</t>
  </si>
  <si>
    <t>Aš</t>
  </si>
  <si>
    <t>návrh</t>
  </si>
  <si>
    <t>Mateřská škola Aš, Moravská 10, okres Cheb</t>
  </si>
  <si>
    <t>Infrastruktura předškolního vzdělávání - bezbariérovost</t>
  </si>
  <si>
    <t>PD bude zpracována</t>
  </si>
  <si>
    <t>Základní škola a mateřská škola Aš, Okružní 57, okres Cheb, příspěvková organizace</t>
  </si>
  <si>
    <t>Vybudování odborných učeben</t>
  </si>
  <si>
    <t>Zřízení lesní školky</t>
  </si>
  <si>
    <t>Modernizace vybavení školní zahrady v mateřské škole Okružní Aš</t>
  </si>
  <si>
    <t xml:space="preserve"> EFRR bude vypočteno dle podílu spolufinancování z EU v daném kraji. Uvedená částka EFRR bude maximální částkou dotace z EFRR v žádosti o podporu v IROP.</t>
  </si>
  <si>
    <t>Město Aš</t>
  </si>
  <si>
    <t>Základní škola Krásná, okres Cheb</t>
  </si>
  <si>
    <t>Vybudování malotřídní školy pro žáky 1. – 5. tříd základní školy</t>
  </si>
  <si>
    <t>Krásná</t>
  </si>
  <si>
    <t>Základní škola a mateřská škola Hazlov, okres Cheb, příspěvková organizace</t>
  </si>
  <si>
    <t>Obec Hazlov</t>
  </si>
  <si>
    <t xml:space="preserve">Modernizace kmenových učeben na ZŠ  </t>
  </si>
  <si>
    <t>Hazlov</t>
  </si>
  <si>
    <t>Rekonstrukce stravovacího zázemí včetně vybavení</t>
  </si>
  <si>
    <t>Rekonstrukce hygienického zařízení na ZŠ</t>
  </si>
  <si>
    <t>Vybavení odborných učeben</t>
  </si>
  <si>
    <t>Základní škola Hranice, okres Cheb</t>
  </si>
  <si>
    <t>Rekonstrukce vytápění na staré budově školy</t>
  </si>
  <si>
    <t>Hranice</t>
  </si>
  <si>
    <t>Základní škola Aš, Kamenná 152, okres Cheb</t>
  </si>
  <si>
    <t>Rekonstrukce a vybavení sborovny</t>
  </si>
  <si>
    <t>Základní škola Aš, Hlávkova 26, okres Cheb</t>
  </si>
  <si>
    <t>Vybudování prostoru pro komunitní setkávání a volnočasové aktivity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</si>
  <si>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</si>
  <si>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V současné době žije v obci více jak 40 dětí ve věku pro školní docházku do 1. – 5. třídy. Předpokládá se výstavba nové budovy s logickou návazností na stávající MŠ a její zázemí. </t>
  </si>
  <si>
    <t xml:space="preserve">Vybudování nových odborných učeben pro MŠ, I. a II. stupeň ZŠ z půdních a nevyužívaných prostor. </t>
  </si>
  <si>
    <t xml:space="preserve">Modernizací kmenových učeben dojde ke zkvalitnění klíčových kompetencí žáků. </t>
  </si>
  <si>
    <t xml:space="preserve">Rekonstrukce stravovacího zázemí včetně vybavení. </t>
  </si>
  <si>
    <t xml:space="preserve">Rekonstrukce hygienického zařízení na ZŠ. </t>
  </si>
  <si>
    <t xml:space="preserve">Vybavení odborných učeben. </t>
  </si>
  <si>
    <t xml:space="preserve">Rekonstrukce vytápění na staré budově školy. </t>
  </si>
  <si>
    <t xml:space="preserve">Rekonstrukce a vybavení sborovny. </t>
  </si>
  <si>
    <t xml:space="preserve">Vybudování prostoru pro komunitní setkávání a volnočasové aktivity. </t>
  </si>
  <si>
    <t xml:space="preserve">Úpravy a rekonstrukce zahrady, nové herní prvky na zahradu. </t>
  </si>
  <si>
    <t>Úprava přístupu do budov školy, vchodů, šíře dveří, úprava WC.</t>
  </si>
  <si>
    <t>Zřízení lesní školky.</t>
  </si>
  <si>
    <r>
      <t>Strategický rámec MAP - seznam investičních priorit MŠ (2021 - 2027)</t>
    </r>
    <r>
      <rPr>
        <b/>
        <sz val="14"/>
        <color rgb="FFFF0000"/>
        <rFont val="Calibri"/>
        <family val="2"/>
        <charset val="238"/>
        <scheme val="minor"/>
      </rPr>
      <t xml:space="preserve"> pro území SO ORP Aš</t>
    </r>
  </si>
  <si>
    <r>
      <t>Vybudování nových odbornýc</t>
    </r>
    <r>
      <rPr>
        <sz val="12"/>
        <rFont val="Calibri"/>
        <family val="2"/>
        <charset val="238"/>
        <scheme val="minor"/>
      </rPr>
      <t>h</t>
    </r>
    <r>
      <rPr>
        <sz val="12"/>
        <color theme="1"/>
        <rFont val="Calibri"/>
        <family val="2"/>
        <charset val="238"/>
        <scheme val="minor"/>
      </rPr>
      <t xml:space="preserve"> učeben pro MŠ, 1. a 2. stupeň ZŠ z půdních a nevyužívaných prostor. </t>
    </r>
  </si>
  <si>
    <r>
      <t xml:space="preserve">Strategický rámec MAP - seznam investičních priorit ZŠ (2021-2027) </t>
    </r>
    <r>
      <rPr>
        <b/>
        <sz val="14"/>
        <color rgb="FFFF0000"/>
        <rFont val="Calibri"/>
        <family val="2"/>
        <charset val="238"/>
        <scheme val="minor"/>
      </rPr>
      <t>pro území SO ORP Aš</t>
    </r>
  </si>
  <si>
    <t>Zdravá strava = zdravý životní styl</t>
  </si>
  <si>
    <t>Rekonstrukce/modernizace cvičné kuchyně.</t>
  </si>
  <si>
    <t>Konektivita školy</t>
  </si>
  <si>
    <t xml:space="preserve">Základní škola a mateřská škola Hazlov, okres Cheb, příspěvková organizace
</t>
  </si>
  <si>
    <t xml:space="preserve">Základní škola a střední škola Aš, příspěvková organizace
</t>
  </si>
  <si>
    <t>město Aš</t>
  </si>
  <si>
    <t>obec Krásná</t>
  </si>
  <si>
    <t>Kompletní rekonstrukce datových sítí v základní škole včetně úpravy elektrických rozvodů a zabezpečovacího systému školy.</t>
  </si>
  <si>
    <t>Cílem projektu je vybudovat kvalitní, digitální, moderní a zejména bezpečnou infrastrukturu, pomocí které lze realizovat změny v rámci  obsahu vzdělávání v kontextu předepsané digitalizace, kdy základní kritéria cílového stavu školní síťové infrastruktury definuje dokument Standard konektivity škol, zpracovaný a vydaný MŠMT. V rámci projektu se kompletní rekonstrukcí datových sítí  (metalických, optických a bezdrátových) vybuduje funkční konektivita školy téměř v celém prostoru budovy základní školy s výjimkou nově zřízených prostor v rámci projektů „Infrastruktura ZŠ Okružní Aš I. a II." vybudovaných v roce 2019.</t>
  </si>
  <si>
    <t>Konektivita ZŠ Aš, Okružní 57</t>
  </si>
  <si>
    <t>Úpravy a zřízení učeben a vybavení</t>
  </si>
  <si>
    <t>Úpravy, rekonstrukce a zřízení učeben, šicí dílny a kabinetů. Zřízení výtahu, cvičného bytu a bezbariérového WC. Související stavební úpravy, dodávky nábytku, vybavení, IT vybavení.</t>
  </si>
  <si>
    <t>vyhotovena projektová studie, PD bude zpracována</t>
  </si>
  <si>
    <t xml:space="preserve">Základní škola a mateřská škola Aš, Okružní 57, okres Cheb, příspěvková organizace
</t>
  </si>
  <si>
    <t>Úpravy a zřízení učeben a kabinetů. Nové dispoziční řešení a stavební úpravy bývalé bytové jednotky. Související stavební úpravy, dodávky nábytku, vybavení, IT vybavení.</t>
  </si>
  <si>
    <t>Rozvoj digitálních a jazykových kompetencí žáků Základní škola Aš, Kamenná 152, okres Cheb</t>
  </si>
  <si>
    <t>projektová studie</t>
  </si>
  <si>
    <t xml:space="preserve">Černě jsou označeny záměry, které byly ve SR již v období před 13.10.2022. </t>
  </si>
  <si>
    <t>Vybudování moderních jazykových učeben s cílem zajistit žákům i pedagogům atraktivní a moderní prostředí pro výuku cizích jazyků. Rekonstrukce a modernizace sboroven, tedy zázemí pro vyučující.</t>
  </si>
  <si>
    <t>Město Hranice</t>
  </si>
  <si>
    <t xml:space="preserve">V období od 14.10.2022 do 22.11.2023 nepřibyly do SR žádné nové záměry.  </t>
  </si>
  <si>
    <t xml:space="preserve">V období do 19.4.2023 nebyl v této části SR uveden žádný záměr.  </t>
  </si>
  <si>
    <t xml:space="preserve">Červeně jsou označeny záměry, které do SR přibyly nově v období od 20.4.2023 do 22.11.2023. </t>
  </si>
  <si>
    <t xml:space="preserve">Modře jsou označeny záměry, které do SR přibyly nově v období od 14.10.2022 do 19.4.2023. </t>
  </si>
  <si>
    <t xml:space="preserve">Do SR byl vyznačen nový záměr, který do SR přibyl v období od 20.4.2023 do 22.11.2023. </t>
  </si>
  <si>
    <t xml:space="preserve">Zeleně jsou označeny záměry, které do SR přibyly nově v období od 23.11.2023 do 31.08.2025. </t>
  </si>
  <si>
    <t>Modernizace vybraných prostor školy,úpravy a rekonstrukce učeben, vybudování výtahu a modernizace šaten. Související stavební úpravy, dodávky nábytku, vybavení, IT vybavení.</t>
  </si>
  <si>
    <t>PD vypracována</t>
  </si>
  <si>
    <t>Ano</t>
  </si>
  <si>
    <t>Úprava a vybavení kmenových učeben, rekonstrukce šaten v ZŠ Hlávkova Aš</t>
  </si>
  <si>
    <t>Venkovní učebna</t>
  </si>
  <si>
    <t>Zateplení fasády objektu staré budovy</t>
  </si>
  <si>
    <t>Oprava, zateplení a realizace nové fasády objektu, včetně možné výměny oken</t>
  </si>
  <si>
    <t>Ne</t>
  </si>
  <si>
    <t>Modernizace učeben 1. stupně</t>
  </si>
  <si>
    <t>Kompletní rekonstrukce učeben</t>
  </si>
  <si>
    <t>Mateřská škola Hranice, okres Cheb</t>
  </si>
  <si>
    <t>Stavební úpravy Mateřské školy Hranice, Soukenná č.p. 844</t>
  </si>
  <si>
    <t>Úprava školní zahrady MŠ</t>
  </si>
  <si>
    <t>Kompletní přestavba interiéru mateřské školy, úprava dispozice, nové třídy, rozvody, povrchy</t>
  </si>
  <si>
    <t>Zpracovaná PD, čeká se na vydání SP</t>
  </si>
  <si>
    <t>Tvorba studie</t>
  </si>
  <si>
    <t>Knihovna a muzeíčko v Hranicích</t>
  </si>
  <si>
    <t>dokončená architektonická studie, DPS před dokončením</t>
  </si>
  <si>
    <t xml:space="preserve">ne </t>
  </si>
  <si>
    <t xml:space="preserve">Přestavba stávající budovy na nové zázemí pro knihovnu a další vzdělávání. Kromě knihovny zde bude prostor pro rozvoj polytechnického vzdělávání, přírodních věd a cizích jazyků. Obě patra budou využívána pro práci s digitálními technologiemi. Celý objekt bude využíván i školním zařízením. Součástí projektu jsou stavební úpravy budovy včetně vnitřního vybavení. </t>
  </si>
  <si>
    <t>Základní škola a střední škola Aš, příspěvková organizace</t>
  </si>
  <si>
    <t xml:space="preserve">Oprava vedlejšího traktu budovy školy  ZŠ a SŠ </t>
  </si>
  <si>
    <t>Venkovní úpravy na pozemku školy</t>
  </si>
  <si>
    <t xml:space="preserve">Vybudování tří kmenových tříd, odborných učeben, dílen, družiny, relaxační místnosti a školní jídelny – výdejny ve vedlejším traktu budovy školy  ZŠ a SŠ </t>
  </si>
  <si>
    <t>Vybudování parkoviště pro zaměstnance a rodiče imobilních žáků včetně příjezdové cesty, oplocení pozemku, vybudování workoutového hřiště, vybudování skleníku, pařníků a záhonů pro realizaci pěstitelských prací v rámci výuky žáků.</t>
  </si>
  <si>
    <t>Mateřská škola Krásná, příspěvková organizace</t>
  </si>
  <si>
    <t>Rozšíření objektu MŠ Krásná</t>
  </si>
  <si>
    <t>Dostavba školky pro zřízení lesní školky</t>
  </si>
  <si>
    <t>Revitalizace školní zahrady MŠ</t>
  </si>
  <si>
    <t>Vybudování venkovní učebny v MŠ Krásná</t>
  </si>
  <si>
    <t>Vybudování nové venkovní učebny zaměřené na přírodní vědy, která vytvoří netradiční zázemí pro výuku ve venkovním prostředí. Učebna bude vybavena sezením a její součástí bude také dodávka didaktických pomůcek.</t>
  </si>
  <si>
    <t>Implementace prvků technické ochrany pro zvýšení bezpečnosti ve škole</t>
  </si>
  <si>
    <t>Revitalizace školního hřiště</t>
  </si>
  <si>
    <t>Revitalizace školní budovy prostřednictvím opravy fasády a střechy</t>
  </si>
  <si>
    <t>Modernizace vnitřního prostředí školy</t>
  </si>
  <si>
    <t>Návrh</t>
  </si>
  <si>
    <t>Rekonstrukce základní školy včetně zajištění technické infrastruktury a bezbariérovosti</t>
  </si>
  <si>
    <t>Projekt řeší komplexní rekonstrukci staré i nové budovy základní školy. Zahrnuje obnovu vnějších inženýrských sítí a drenáží, rekonstrukci střechy, krovu a fasády, zateplení obou budov, stavební úpravy interiéru včetně školní kuchyně a gastro vybavení. Součástí je rovněž modernizace technických instalací (zdravotní technika, elektroinstalace, vzduchotechnika) a zajištění bezbariérového přístupu prostřednictvím plošin a nákladního výtahu.</t>
  </si>
  <si>
    <t>Modernizace tělocvičny a zázemí pro sportovní aktivity žáků</t>
  </si>
  <si>
    <t>Rekonstrukce tělocvičny základní školy - akustický obklad, střešní krytina</t>
  </si>
  <si>
    <t xml:space="preserve">Návrh </t>
  </si>
  <si>
    <t>Městský dům dětí a mládeže Sluníčko Aš</t>
  </si>
  <si>
    <t>Venkovní zahrada a smyslová zahrada u Sluníčka</t>
  </si>
  <si>
    <t>Cílem projektu je vybudování venkovní učebny propojené se smyslovou zahradou v areálu MěDDM Sluníčko Aš. Prostor bude multifunkční – využitelný pro:
•	volnočasové aktivity a kroužky DDM,
•	výukové a výchovné programy pro MŠ a ZŠ v regionu,
•	komunitní a relaxační aktivity pro širokou veřejnost.
•	Součástí záměru je:
•	venkovní učebna se zastřešením, lavicemi, venkovní tabulí a připojením elektřiny,
•	smyslová zahrada (bylinkové a zážitkové záhony, hmatové chodníčky, přírodní prvky),
•	herní a vzdělávací prvky (hudební prvky, balanční dráhy, přírodní hrací koutky),
•	drobná infrastruktura (oplocení, lavičky, osvětlení, přístupové chodníky).</t>
  </si>
  <si>
    <t>Vybudování venkovní učebny v areálu školy, která bude sloužit jako alternativní vzdělávací prostor. Učebna bude zastřešená, vybavená lavicemi, tabulí, připojením elektřiny a Wi-Fi.</t>
  </si>
  <si>
    <t>Komplexní obnova školního hřiště – nový povrch (umělý trávník/polyuretan), sportovní vybavení, venkovní prvky pro tělovýchovu a volnočasové aktivity, nové oplocení.</t>
  </si>
  <si>
    <t>Komplexní oprava obvodového pláště budovy a střechy. Projekt zahrnuje zateplení fasády, výměnu střešní krytiny a klempířských prvků.</t>
  </si>
  <si>
    <t>Modernizace sociálních zařízení pro žáky a zaměstnance školy - nové obklady, sanita, moderní hygienické prvky, bezbariérové řešení.</t>
  </si>
  <si>
    <t>Oprava fasády budovy MŠ G. Geipela</t>
  </si>
  <si>
    <t xml:space="preserve">Aš </t>
  </si>
  <si>
    <t>Komplexní oprava obvodového pláště budovy</t>
  </si>
  <si>
    <t xml:space="preserve">Karlovarský </t>
  </si>
  <si>
    <t>Vybudování venkovní učebny a pořízení herních prvků na zahradu  pro MŠ G. Geipela</t>
  </si>
  <si>
    <t xml:space="preserve">Vybudování venkovní učebny (altánu), která bude sloužit jako alternativní vzdělávací prostor. Na zahradu budou pořízeny nové herní soustavy nebo herní prvky. </t>
  </si>
  <si>
    <t>Vybudování keramické dílny v MŠ G. Geipela</t>
  </si>
  <si>
    <t xml:space="preserve">Vybudování nové keramické dílny v mateřské škole, která bude vybavena potřebným nábytkem, keramickou pecí a pracovním vybavením pro děti i pedagogy. </t>
  </si>
  <si>
    <t>Úprava školní zahrady MŠ Mokřiny</t>
  </si>
  <si>
    <t>Pořízení nové herní soustavy nebo herních prvků na zahradu MŠ</t>
  </si>
  <si>
    <t>Komplexní oprava obvodového pláště budovy a střechy. Projekt zahrnuje opravu fasády, výměnu střešní krytiny a klempířských prvků.</t>
  </si>
  <si>
    <t>Pořízení nové herní soustavy nebo prvků na zahradu školní družiny</t>
  </si>
  <si>
    <t>Revitalizace zahrady školní družiny</t>
  </si>
  <si>
    <t>Rekonstrukce sportoviště</t>
  </si>
  <si>
    <t xml:space="preserve">Oprava povrchu fotbalového hřiště a vybudování nové kuličkové dráhy </t>
  </si>
  <si>
    <t>Modernizace bezpečnostního systému školy – instalace tísňových tlačítek do tříd a společných prostor, rozšíření systému automatických požárních hlásičů a napojení na centrální zabezpečení. Instalace venkovní bezpečnostní kamery, která zajistí dohled nad vnějšími prostory školy a zvýší ochranu žáků a majetku.</t>
  </si>
  <si>
    <t>Modernizace venkovních prostor  v objektu MŠ G. Geipela</t>
  </si>
  <si>
    <t xml:space="preserve">Oprava zídky, schodiště a nové oplocení v areálu MŠ. </t>
  </si>
  <si>
    <t>Přístavba k objektu pro rozšíření zázemí pro děti mateřské školy a případné navýšení kapacity</t>
  </si>
  <si>
    <t xml:space="preserve">Schváleno dne 24. 9. 2025 Řídicím výborem projektu MAP III v regionu SO ORP Cheb a SO ORP Aš  </t>
  </si>
  <si>
    <r>
      <rPr>
        <b/>
        <sz val="12"/>
        <rFont val="Calibri"/>
        <family val="2"/>
        <charset val="238"/>
        <scheme val="minor"/>
      </rPr>
      <t xml:space="preserve">Schváleno dne 24. 9. 2025 Řídicím výborem projektu MAP III v regionu SO ORP Cheb a SO ORP Aš </t>
    </r>
    <r>
      <rPr>
        <sz val="12"/>
        <rFont val="Calibri"/>
        <family val="2"/>
        <charset val="238"/>
        <scheme val="minor"/>
      </rPr>
      <t xml:space="preserve">                </t>
    </r>
  </si>
  <si>
    <r>
      <rPr>
        <b/>
        <sz val="11"/>
        <color theme="1"/>
        <rFont val="Calibri"/>
        <family val="2"/>
        <charset val="238"/>
        <scheme val="minor"/>
      </rPr>
      <t xml:space="preserve">Schváleno dne 24. 9. 2025 Řídicím výborem projektu MAP III v regionu SO ORP Cheb a SO ORP Aš    </t>
    </r>
    <r>
      <rPr>
        <sz val="11"/>
        <color theme="1"/>
        <rFont val="Calibri"/>
        <family val="2"/>
        <charset val="238"/>
        <scheme val="minor"/>
      </rPr>
      <t xml:space="preserve">            </t>
    </r>
  </si>
  <si>
    <r>
      <t xml:space="preserve">                                            Souhrnný rámec pro investice do infrastruktury pro zájmové, neformální vzdělávání a celoživotní učení (2021-2027)</t>
    </r>
    <r>
      <rPr>
        <b/>
        <sz val="11"/>
        <color rgb="FFFF0000"/>
        <rFont val="Calibri"/>
        <family val="2"/>
        <charset val="238"/>
        <scheme val="minor"/>
      </rPr>
      <t xml:space="preserve"> pro území SO ORP Aš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</si>
</sst>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#,##0.00\ _K_č;[Red]#,##0.00\ _K_č"/>
  </numFmts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sz val="12"/>
      <color theme="9" tint="-0.249977111117893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191">
    <xf numFmtId="0" fontId="0" fillId="0" borderId="0" xfId="0"/>
    <xf numFmtId="0" fontId="7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/>
    <xf numFmtId="0" fontId="15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horizontal="justify" vertical="top"/>
    </xf>
    <xf numFmtId="1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4" fontId="14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0" fillId="0" borderId="15" xfId="0" applyFont="1" applyBorder="1" applyAlignment="1">
      <alignment horizontal="center" vertical="top"/>
    </xf>
    <xf numFmtId="0" fontId="19" fillId="0" borderId="15" xfId="0" applyFont="1" applyBorder="1" applyAlignment="1">
      <alignment horizontal="left" vertical="top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0" fillId="0" borderId="15" xfId="0" applyBorder="1" applyAlignment="1" applyProtection="1">
      <alignment horizontal="center" vertical="top" wrapText="1"/>
      <protection locked="0"/>
    </xf>
    <xf numFmtId="0" fontId="14" fillId="0" borderId="0" xfId="0" applyFont="1" applyProtection="1">
      <protection locked="0"/>
    </xf>
    <xf numFmtId="3" fontId="14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20" fillId="0" borderId="15" xfId="0" applyFont="1" applyBorder="1" applyAlignment="1" applyProtection="1">
      <alignment horizontal="left" vertical="top" wrapText="1"/>
      <protection locked="0"/>
    </xf>
    <xf numFmtId="0" fontId="20" fillId="0" borderId="15" xfId="0" applyFont="1" applyBorder="1" applyAlignment="1" applyProtection="1">
      <alignment horizontal="center" vertical="top" wrapText="1"/>
      <protection locked="0"/>
    </xf>
    <xf numFmtId="1" fontId="20" fillId="0" borderId="15" xfId="0" applyNumberFormat="1" applyFont="1" applyBorder="1" applyAlignment="1" applyProtection="1">
      <alignment horizontal="center" vertical="top"/>
      <protection locked="0"/>
    </xf>
    <xf numFmtId="4" fontId="19" fillId="0" borderId="15" xfId="0" applyNumberFormat="1" applyFont="1" applyBorder="1" applyAlignment="1" applyProtection="1">
      <alignment horizontal="center" vertical="top" wrapText="1"/>
      <protection locked="0"/>
    </xf>
    <xf numFmtId="0" fontId="19" fillId="0" borderId="15" xfId="0" applyFont="1" applyBorder="1" applyAlignment="1" applyProtection="1">
      <alignment horizontal="center" vertical="top"/>
      <protection locked="0"/>
    </xf>
    <xf numFmtId="0" fontId="19" fillId="0" borderId="15" xfId="0" applyFont="1" applyBorder="1" applyAlignment="1" applyProtection="1">
      <alignment horizontal="left" vertical="top" wrapText="1"/>
      <protection locked="0"/>
    </xf>
    <xf numFmtId="0" fontId="20" fillId="0" borderId="15" xfId="0" applyFont="1" applyBorder="1" applyAlignment="1" applyProtection="1">
      <alignment horizontal="justify" vertical="top"/>
      <protection locked="0"/>
    </xf>
    <xf numFmtId="1" fontId="20" fillId="0" borderId="15" xfId="0" applyNumberFormat="1" applyFont="1" applyBorder="1" applyAlignment="1" applyProtection="1">
      <alignment horizontal="center" vertical="top" wrapText="1"/>
      <protection locked="0"/>
    </xf>
    <xf numFmtId="0" fontId="19" fillId="0" borderId="15" xfId="0" applyFont="1" applyBorder="1" applyAlignment="1" applyProtection="1">
      <alignment horizontal="center" vertical="top" wrapText="1"/>
      <protection locked="0"/>
    </xf>
    <xf numFmtId="0" fontId="20" fillId="2" borderId="15" xfId="0" applyFont="1" applyFill="1" applyBorder="1" applyAlignment="1" applyProtection="1">
      <alignment horizontal="left" vertical="top" wrapText="1"/>
      <protection locked="0"/>
    </xf>
    <xf numFmtId="0" fontId="20" fillId="2" borderId="15" xfId="0" applyFont="1" applyFill="1" applyBorder="1" applyAlignment="1" applyProtection="1">
      <alignment horizontal="center" vertical="top" wrapText="1"/>
      <protection locked="0"/>
    </xf>
    <xf numFmtId="4" fontId="19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9" fillId="2" borderId="15" xfId="0" applyFont="1" applyFill="1" applyBorder="1" applyAlignment="1" applyProtection="1">
      <alignment horizontal="center" vertical="top"/>
      <protection locked="0"/>
    </xf>
    <xf numFmtId="0" fontId="19" fillId="2" borderId="15" xfId="0" applyFont="1" applyFill="1" applyBorder="1" applyAlignment="1" applyProtection="1">
      <alignment horizontal="center" vertical="top" wrapText="1"/>
      <protection locked="0"/>
    </xf>
    <xf numFmtId="0" fontId="20" fillId="0" borderId="16" xfId="0" applyFont="1" applyBorder="1" applyAlignment="1">
      <alignment horizontal="center" vertical="top"/>
    </xf>
    <xf numFmtId="0" fontId="25" fillId="0" borderId="15" xfId="0" applyFont="1" applyBorder="1" applyAlignment="1" applyProtection="1">
      <alignment horizontal="center" vertical="top"/>
      <protection locked="0"/>
    </xf>
    <xf numFmtId="0" fontId="25" fillId="0" borderId="15" xfId="0" applyFont="1" applyBorder="1" applyProtection="1">
      <protection locked="0"/>
    </xf>
    <xf numFmtId="0" fontId="24" fillId="0" borderId="15" xfId="0" applyFont="1" applyBorder="1" applyAlignment="1" applyProtection="1">
      <alignment horizontal="left" vertical="top" wrapText="1"/>
      <protection locked="0"/>
    </xf>
    <xf numFmtId="0" fontId="24" fillId="2" borderId="15" xfId="0" applyFont="1" applyFill="1" applyBorder="1" applyAlignment="1" applyProtection="1">
      <alignment horizontal="center" vertical="top" wrapText="1"/>
      <protection locked="0"/>
    </xf>
    <xf numFmtId="4" fontId="24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4" fillId="0" borderId="15" xfId="0" applyFont="1" applyBorder="1" applyAlignment="1" applyProtection="1">
      <alignment horizontal="center" vertical="top" wrapText="1"/>
      <protection locked="0"/>
    </xf>
    <xf numFmtId="0" fontId="19" fillId="0" borderId="0" xfId="0" applyFont="1"/>
    <xf numFmtId="0" fontId="6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top"/>
    </xf>
    <xf numFmtId="1" fontId="24" fillId="0" borderId="15" xfId="0" applyNumberFormat="1" applyFont="1" applyBorder="1" applyAlignment="1" applyProtection="1">
      <alignment horizontal="center" vertical="top" wrapText="1"/>
      <protection locked="0"/>
    </xf>
    <xf numFmtId="4" fontId="24" fillId="0" borderId="15" xfId="0" applyNumberFormat="1" applyFont="1" applyBorder="1" applyAlignment="1" applyProtection="1">
      <alignment horizontal="center" vertical="top" wrapText="1"/>
      <protection locked="0"/>
    </xf>
    <xf numFmtId="0" fontId="22" fillId="0" borderId="9" xfId="0" applyFont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horizontal="left" vertical="top"/>
    </xf>
    <xf numFmtId="0" fontId="20" fillId="0" borderId="0" xfId="0" applyFont="1" applyAlignment="1" applyProtection="1">
      <alignment horizontal="left" vertical="top" wrapText="1"/>
      <protection locked="0"/>
    </xf>
    <xf numFmtId="1" fontId="20" fillId="0" borderId="0" xfId="0" applyNumberFormat="1" applyFont="1" applyAlignment="1" applyProtection="1">
      <alignment horizontal="center" vertical="top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center" vertical="top" wrapText="1"/>
      <protection locked="0"/>
    </xf>
    <xf numFmtId="4" fontId="19" fillId="0" borderId="0" xfId="0" applyNumberFormat="1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center" vertical="top"/>
      <protection locked="0"/>
    </xf>
    <xf numFmtId="0" fontId="26" fillId="0" borderId="15" xfId="0" applyFont="1" applyBorder="1" applyAlignment="1" applyProtection="1">
      <alignment horizontal="left" vertical="top" wrapText="1"/>
      <protection locked="0"/>
    </xf>
    <xf numFmtId="1" fontId="26" fillId="0" borderId="15" xfId="0" applyNumberFormat="1" applyFont="1" applyBorder="1" applyAlignment="1" applyProtection="1">
      <alignment horizontal="center" vertical="top" wrapText="1"/>
      <protection locked="0"/>
    </xf>
    <xf numFmtId="0" fontId="26" fillId="0" borderId="15" xfId="0" applyFont="1" applyBorder="1" applyAlignment="1" applyProtection="1">
      <alignment horizontal="center" vertical="top" wrapText="1"/>
      <protection locked="0"/>
    </xf>
    <xf numFmtId="4" fontId="26" fillId="0" borderId="15" xfId="0" applyNumberFormat="1" applyFont="1" applyBorder="1" applyAlignment="1" applyProtection="1">
      <alignment horizontal="center" vertical="top" wrapText="1"/>
      <protection locked="0"/>
    </xf>
    <xf numFmtId="4" fontId="26" fillId="2" borderId="15" xfId="0" applyNumberFormat="1" applyFont="1" applyFill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 applyProtection="1">
      <alignment horizontal="center" vertical="top"/>
      <protection locked="0"/>
    </xf>
    <xf numFmtId="0" fontId="24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2" borderId="15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 applyProtection="1">
      <alignment horizontal="center" vertical="top" wrapText="1"/>
      <protection locked="0"/>
    </xf>
    <xf numFmtId="0" fontId="20" fillId="0" borderId="1" xfId="0" applyFont="1" applyBorder="1" applyAlignment="1">
      <alignment horizontal="center" vertical="top"/>
    </xf>
    <xf numFmtId="0" fontId="20" fillId="0" borderId="2" xfId="0" applyFont="1" applyBorder="1" applyAlignment="1" applyProtection="1">
      <alignment horizontal="left" vertical="top" wrapText="1"/>
      <protection locked="0"/>
    </xf>
    <xf numFmtId="1" fontId="20" fillId="0" borderId="2" xfId="0" applyNumberFormat="1" applyFont="1" applyBorder="1" applyAlignment="1" applyProtection="1">
      <alignment horizontal="center" vertical="top" wrapText="1"/>
      <protection locked="0"/>
    </xf>
    <xf numFmtId="0" fontId="20" fillId="0" borderId="2" xfId="0" applyFont="1" applyBorder="1" applyAlignment="1" applyProtection="1">
      <alignment horizontal="center" vertical="top" wrapText="1"/>
      <protection locked="0"/>
    </xf>
    <xf numFmtId="4" fontId="19" fillId="0" borderId="2" xfId="0" applyNumberFormat="1" applyFont="1" applyBorder="1" applyAlignment="1" applyProtection="1">
      <alignment horizontal="center" vertical="top" wrapText="1"/>
      <protection locked="0"/>
    </xf>
    <xf numFmtId="0" fontId="19" fillId="0" borderId="2" xfId="0" applyFont="1" applyBorder="1" applyAlignment="1" applyProtection="1">
      <alignment horizontal="center" vertical="top" wrapText="1"/>
      <protection locked="0"/>
    </xf>
    <xf numFmtId="0" fontId="20" fillId="2" borderId="7" xfId="0" applyFont="1" applyFill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7" xfId="0" applyFont="1" applyBorder="1" applyAlignment="1" applyProtection="1">
      <alignment horizontal="center" vertical="center" wrapText="1"/>
      <protection locked="0"/>
    </xf>
    <xf numFmtId="1" fontId="20" fillId="0" borderId="15" xfId="0" applyNumberFormat="1" applyFont="1" applyBorder="1" applyAlignment="1" applyProtection="1">
      <alignment horizontal="left" vertical="top" wrapText="1"/>
      <protection locked="0"/>
    </xf>
    <xf numFmtId="0" fontId="7" fillId="0" borderId="15" xfId="0" applyFont="1" applyBorder="1" applyProtection="1">
      <protection locked="0"/>
    </xf>
    <xf numFmtId="0" fontId="7" fillId="0" borderId="15" xfId="0" applyFont="1" applyBorder="1" applyAlignment="1" applyProtection="1">
      <alignment shrinkToFit="1"/>
      <protection locked="0"/>
    </xf>
    <xf numFmtId="0" fontId="25" fillId="0" borderId="0" xfId="0" applyFont="1"/>
    <xf numFmtId="0" fontId="0" fillId="0" borderId="0" xfId="0" applyAlignment="1" applyProtection="1">
      <alignment horizontal="left"/>
      <protection locked="0"/>
    </xf>
    <xf numFmtId="0" fontId="0" fillId="0" borderId="0" xfId="0"/>
    <xf numFmtId="0" fontId="27" fillId="0" borderId="0" xfId="0" applyFont="1"/>
    <xf numFmtId="0" fontId="28" fillId="0" borderId="0" xfId="0" applyFont="1"/>
    <xf numFmtId="0" fontId="27" fillId="0" borderId="0" xfId="0" applyFont="1" applyAlignment="1">
      <alignment horizontal="justify" vertical="top"/>
    </xf>
    <xf numFmtId="0" fontId="27" fillId="0" borderId="0" xfId="0" applyFont="1" applyAlignment="1">
      <alignment horizontal="center" vertical="top"/>
    </xf>
    <xf numFmtId="1" fontId="27" fillId="0" borderId="0" xfId="0" applyNumberFormat="1" applyFont="1" applyAlignment="1">
      <alignment horizontal="center" vertical="top"/>
    </xf>
    <xf numFmtId="0" fontId="27" fillId="0" borderId="0" xfId="0" applyFont="1" applyAlignment="1">
      <alignment horizontal="center" vertical="top" wrapText="1"/>
    </xf>
    <xf numFmtId="0" fontId="27" fillId="0" borderId="0" xfId="0" applyFont="1" applyAlignment="1">
      <alignment horizontal="left" vertical="center"/>
    </xf>
    <xf numFmtId="4" fontId="27" fillId="0" borderId="0" xfId="0" applyNumberFormat="1" applyFont="1" applyAlignment="1">
      <alignment horizontal="center" vertical="top" wrapText="1"/>
    </xf>
    <xf numFmtId="0" fontId="27" fillId="0" borderId="0" xfId="0" applyFont="1" applyAlignment="1" applyProtection="1">
      <alignment horizontal="left"/>
      <protection locked="0"/>
    </xf>
    <xf numFmtId="0" fontId="27" fillId="0" borderId="0" xfId="0" applyFont="1" applyProtection="1">
      <protection locked="0"/>
    </xf>
    <xf numFmtId="3" fontId="27" fillId="0" borderId="0" xfId="0" applyNumberFormat="1" applyFont="1" applyProtection="1">
      <protection locked="0"/>
    </xf>
    <xf numFmtId="0" fontId="28" fillId="0" borderId="7" xfId="0" applyFont="1" applyBorder="1" applyAlignment="1">
      <alignment horizontal="center" vertical="center"/>
    </xf>
    <xf numFmtId="0" fontId="28" fillId="0" borderId="15" xfId="0" applyFont="1" applyBorder="1" applyAlignment="1" applyProtection="1">
      <alignment horizontal="left" vertical="top" wrapText="1"/>
      <protection locked="0"/>
    </xf>
    <xf numFmtId="0" fontId="28" fillId="0" borderId="15" xfId="0" applyFont="1" applyBorder="1" applyAlignment="1" applyProtection="1">
      <alignment horizontal="center" vertical="top" wrapText="1"/>
      <protection locked="0"/>
    </xf>
    <xf numFmtId="4" fontId="28" fillId="0" borderId="15" xfId="0" applyNumberFormat="1" applyFont="1" applyBorder="1" applyAlignment="1" applyProtection="1">
      <alignment horizontal="center" vertical="top" wrapText="1"/>
      <protection locked="0"/>
    </xf>
    <xf numFmtId="4" fontId="28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8" fillId="2" borderId="15" xfId="0" applyFont="1" applyFill="1" applyBorder="1" applyAlignment="1" applyProtection="1">
      <alignment horizontal="center" vertical="top" wrapText="1"/>
      <protection locked="0"/>
    </xf>
    <xf numFmtId="0" fontId="27" fillId="0" borderId="15" xfId="0" applyFont="1" applyBorder="1" applyProtection="1">
      <protection locked="0"/>
    </xf>
    <xf numFmtId="0" fontId="27" fillId="0" borderId="15" xfId="0" applyFont="1" applyBorder="1" applyAlignment="1" applyProtection="1">
      <alignment horizontal="left" vertical="top" wrapText="1"/>
      <protection locked="0"/>
    </xf>
    <xf numFmtId="0" fontId="27" fillId="0" borderId="15" xfId="0" applyFont="1" applyBorder="1" applyAlignment="1" applyProtection="1">
      <alignment horizontal="center" vertical="top" wrapText="1"/>
      <protection locked="0"/>
    </xf>
    <xf numFmtId="0" fontId="27" fillId="0" borderId="15" xfId="0" applyFont="1" applyBorder="1" applyAlignment="1" applyProtection="1">
      <alignment horizontal="center" vertical="top"/>
      <protection locked="0"/>
    </xf>
    <xf numFmtId="1" fontId="19" fillId="0" borderId="0" xfId="0" applyNumberFormat="1" applyFont="1" applyBorder="1" applyAlignment="1">
      <alignment horizontal="center" vertical="top"/>
    </xf>
    <xf numFmtId="0" fontId="19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vertical="top" wrapText="1"/>
    </xf>
    <xf numFmtId="165" fontId="19" fillId="0" borderId="0" xfId="0" applyNumberFormat="1" applyFont="1" applyBorder="1" applyAlignment="1">
      <alignment horizontal="center" vertical="top"/>
    </xf>
    <xf numFmtId="165" fontId="19" fillId="0" borderId="0" xfId="1" applyNumberFormat="1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center" vertical="top"/>
    </xf>
    <xf numFmtId="0" fontId="19" fillId="2" borderId="0" xfId="0" applyFont="1" applyFill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left" vertical="top" wrapText="1"/>
    </xf>
    <xf numFmtId="1" fontId="28" fillId="0" borderId="2" xfId="0" applyNumberFormat="1" applyFont="1" applyBorder="1" applyAlignment="1">
      <alignment horizontal="center" vertical="top"/>
    </xf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vertical="top" wrapText="1"/>
    </xf>
    <xf numFmtId="165" fontId="28" fillId="0" borderId="2" xfId="0" applyNumberFormat="1" applyFont="1" applyBorder="1" applyAlignment="1">
      <alignment horizontal="center" vertical="top"/>
    </xf>
    <xf numFmtId="165" fontId="28" fillId="0" borderId="2" xfId="1" applyNumberFormat="1" applyFont="1" applyFill="1" applyBorder="1" applyAlignment="1">
      <alignment horizontal="center" vertical="top" wrapText="1"/>
    </xf>
    <xf numFmtId="0" fontId="27" fillId="0" borderId="2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center" vertical="top"/>
    </xf>
    <xf numFmtId="0" fontId="28" fillId="2" borderId="2" xfId="0" applyFont="1" applyFill="1" applyBorder="1" applyAlignment="1">
      <alignment horizontal="center" vertical="top" wrapText="1"/>
    </xf>
    <xf numFmtId="0" fontId="29" fillId="0" borderId="2" xfId="0" applyFont="1" applyBorder="1" applyAlignment="1">
      <alignment horizontal="center" vertical="top" wrapText="1"/>
    </xf>
    <xf numFmtId="0" fontId="28" fillId="0" borderId="15" xfId="0" applyFont="1" applyBorder="1" applyAlignment="1">
      <alignment horizontal="center" vertical="top"/>
    </xf>
    <xf numFmtId="1" fontId="28" fillId="0" borderId="15" xfId="0" applyNumberFormat="1" applyFont="1" applyBorder="1" applyAlignment="1" applyProtection="1">
      <alignment horizontal="center" vertical="top" wrapText="1"/>
      <protection locked="0"/>
    </xf>
    <xf numFmtId="1" fontId="28" fillId="0" borderId="15" xfId="0" applyNumberFormat="1" applyFont="1" applyBorder="1" applyAlignment="1" applyProtection="1">
      <alignment horizontal="center" vertical="top"/>
      <protection locked="0"/>
    </xf>
    <xf numFmtId="0" fontId="28" fillId="0" borderId="15" xfId="0" applyFont="1" applyBorder="1" applyAlignment="1" applyProtection="1">
      <alignment horizontal="center" vertical="top"/>
      <protection locked="0"/>
    </xf>
    <xf numFmtId="1" fontId="19" fillId="0" borderId="2" xfId="0" applyNumberFormat="1" applyFont="1" applyBorder="1" applyAlignment="1">
      <alignment horizontal="center" vertical="top"/>
    </xf>
    <xf numFmtId="0" fontId="19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center" vertical="top" wrapText="1"/>
    </xf>
    <xf numFmtId="0" fontId="19" fillId="0" borderId="2" xfId="0" applyFont="1" applyBorder="1" applyAlignment="1">
      <alignment vertical="top" wrapText="1"/>
    </xf>
    <xf numFmtId="165" fontId="19" fillId="0" borderId="2" xfId="0" applyNumberFormat="1" applyFont="1" applyBorder="1" applyAlignment="1">
      <alignment horizontal="center" vertical="top"/>
    </xf>
    <xf numFmtId="165" fontId="19" fillId="0" borderId="2" xfId="1" applyNumberFormat="1" applyFont="1" applyFill="1" applyBorder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center" vertical="top"/>
    </xf>
    <xf numFmtId="0" fontId="19" fillId="2" borderId="2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2" fillId="2" borderId="15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3" fontId="3" fillId="0" borderId="15" xfId="0" applyNumberFormat="1" applyFont="1" applyBorder="1" applyAlignment="1">
      <alignment horizontal="center" vertical="center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22" fillId="0" borderId="0" xfId="0" applyFont="1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93690-650B-49F2-8B16-93D8CA5659D0}">
  <sheetPr>
    <pageSetUpPr fitToPage="1"/>
  </sheetPr>
  <dimension ref="A1:S35"/>
  <sheetViews>
    <sheetView showGridLines="0" view="pageBreakPreview" zoomScaleNormal="100" zoomScaleSheetLayoutView="100" workbookViewId="0">
      <pane ySplit="3" topLeftCell="A10" activePane="bottomLeft" state="frozen"/>
      <selection activeCell="D1" sqref="D1"/>
      <selection pane="bottomLeft" activeCell="C28" sqref="C28"/>
    </sheetView>
  </sheetViews>
  <sheetFormatPr defaultColWidth="9.28515625" defaultRowHeight="15" x14ac:dyDescent="0.25"/>
  <cols>
    <col min="1" max="1" width="7.28515625" customWidth="1"/>
    <col min="2" max="2" width="20.7109375" customWidth="1"/>
    <col min="3" max="6" width="13.7109375" customWidth="1"/>
    <col min="7" max="7" width="21" customWidth="1"/>
    <col min="8" max="9" width="12.85546875" customWidth="1"/>
    <col min="10" max="10" width="11.7109375" customWidth="1"/>
    <col min="11" max="11" width="39.42578125" customWidth="1"/>
    <col min="12" max="13" width="15.7109375" customWidth="1"/>
    <col min="14" max="19" width="13.7109375" customWidth="1"/>
  </cols>
  <sheetData>
    <row r="1" spans="1:19" ht="24.95" customHeight="1" thickBot="1" x14ac:dyDescent="0.3">
      <c r="A1" s="146" t="s">
        <v>121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8"/>
    </row>
    <row r="2" spans="1:19" ht="27.2" customHeight="1" x14ac:dyDescent="0.25">
      <c r="A2" s="149" t="s">
        <v>0</v>
      </c>
      <c r="B2" s="151" t="s">
        <v>1</v>
      </c>
      <c r="C2" s="151"/>
      <c r="D2" s="151"/>
      <c r="E2" s="151"/>
      <c r="F2" s="151"/>
      <c r="G2" s="151" t="s">
        <v>2</v>
      </c>
      <c r="H2" s="143" t="s">
        <v>3</v>
      </c>
      <c r="I2" s="154" t="s">
        <v>56</v>
      </c>
      <c r="J2" s="151" t="s">
        <v>4</v>
      </c>
      <c r="K2" s="151" t="s">
        <v>5</v>
      </c>
      <c r="L2" s="156" t="s">
        <v>6</v>
      </c>
      <c r="M2" s="156"/>
      <c r="N2" s="144" t="s">
        <v>7</v>
      </c>
      <c r="O2" s="144"/>
      <c r="P2" s="143" t="s">
        <v>8</v>
      </c>
      <c r="Q2" s="143"/>
      <c r="R2" s="144" t="s">
        <v>9</v>
      </c>
      <c r="S2" s="145"/>
    </row>
    <row r="3" spans="1:19" ht="92.25" thickBot="1" x14ac:dyDescent="0.3">
      <c r="A3" s="150"/>
      <c r="B3" s="2" t="s">
        <v>10</v>
      </c>
      <c r="C3" s="2" t="s">
        <v>11</v>
      </c>
      <c r="D3" s="2" t="s">
        <v>12</v>
      </c>
      <c r="E3" s="2" t="s">
        <v>13</v>
      </c>
      <c r="F3" s="2" t="s">
        <v>14</v>
      </c>
      <c r="G3" s="152"/>
      <c r="H3" s="153"/>
      <c r="I3" s="155"/>
      <c r="J3" s="152"/>
      <c r="K3" s="152"/>
      <c r="L3" s="16" t="s">
        <v>15</v>
      </c>
      <c r="M3" s="16" t="s">
        <v>16</v>
      </c>
      <c r="N3" s="17" t="s">
        <v>17</v>
      </c>
      <c r="O3" s="17" t="s">
        <v>18</v>
      </c>
      <c r="P3" s="18" t="s">
        <v>19</v>
      </c>
      <c r="Q3" s="18" t="s">
        <v>20</v>
      </c>
      <c r="R3" s="17" t="s">
        <v>21</v>
      </c>
      <c r="S3" s="10" t="s">
        <v>22</v>
      </c>
    </row>
    <row r="4" spans="1:19" ht="99.95" customHeight="1" x14ac:dyDescent="0.25">
      <c r="A4" s="50">
        <v>1</v>
      </c>
      <c r="B4" s="26" t="s">
        <v>77</v>
      </c>
      <c r="C4" s="27" t="s">
        <v>129</v>
      </c>
      <c r="D4" s="28">
        <v>70976431</v>
      </c>
      <c r="E4" s="28">
        <v>107541335</v>
      </c>
      <c r="F4" s="28">
        <v>600066134</v>
      </c>
      <c r="G4" s="15" t="s">
        <v>78</v>
      </c>
      <c r="H4" s="27" t="s">
        <v>79</v>
      </c>
      <c r="I4" s="27" t="s">
        <v>80</v>
      </c>
      <c r="J4" s="27" t="s">
        <v>80</v>
      </c>
      <c r="K4" s="26" t="s">
        <v>118</v>
      </c>
      <c r="L4" s="29">
        <v>2500000</v>
      </c>
      <c r="M4" s="29">
        <f t="shared" ref="M4:M13" si="0">L4/100*85</f>
        <v>2125000</v>
      </c>
      <c r="N4" s="30">
        <v>2021</v>
      </c>
      <c r="O4" s="30">
        <v>2023</v>
      </c>
      <c r="P4" s="27"/>
      <c r="Q4" s="27"/>
      <c r="R4" s="27" t="s">
        <v>81</v>
      </c>
      <c r="S4" s="27" t="s">
        <v>76</v>
      </c>
    </row>
    <row r="5" spans="1:19" ht="99.95" customHeight="1" x14ac:dyDescent="0.25">
      <c r="A5" s="14">
        <v>2</v>
      </c>
      <c r="B5" s="26" t="s">
        <v>82</v>
      </c>
      <c r="C5" s="27" t="s">
        <v>129</v>
      </c>
      <c r="D5" s="28">
        <v>70976431</v>
      </c>
      <c r="E5" s="28">
        <v>107541335</v>
      </c>
      <c r="F5" s="28">
        <v>600066134</v>
      </c>
      <c r="G5" s="31" t="s">
        <v>83</v>
      </c>
      <c r="H5" s="27" t="s">
        <v>79</v>
      </c>
      <c r="I5" s="27" t="s">
        <v>80</v>
      </c>
      <c r="J5" s="27" t="s">
        <v>80</v>
      </c>
      <c r="K5" s="26" t="s">
        <v>119</v>
      </c>
      <c r="L5" s="29">
        <v>2500000</v>
      </c>
      <c r="M5" s="29">
        <f t="shared" si="0"/>
        <v>2125000</v>
      </c>
      <c r="N5" s="30">
        <v>2023</v>
      </c>
      <c r="O5" s="30">
        <v>2023</v>
      </c>
      <c r="P5" s="27"/>
      <c r="Q5" s="27"/>
      <c r="R5" s="27" t="s">
        <v>84</v>
      </c>
      <c r="S5" s="27" t="s">
        <v>76</v>
      </c>
    </row>
    <row r="6" spans="1:19" ht="99.95" customHeight="1" x14ac:dyDescent="0.25">
      <c r="A6" s="14">
        <v>3</v>
      </c>
      <c r="B6" s="26" t="s">
        <v>85</v>
      </c>
      <c r="C6" s="27" t="s">
        <v>129</v>
      </c>
      <c r="D6" s="28">
        <v>70976490</v>
      </c>
      <c r="E6" s="28">
        <v>165101407</v>
      </c>
      <c r="F6" s="28">
        <v>600066355</v>
      </c>
      <c r="G6" s="31" t="s">
        <v>86</v>
      </c>
      <c r="H6" s="27" t="s">
        <v>79</v>
      </c>
      <c r="I6" s="27" t="s">
        <v>80</v>
      </c>
      <c r="J6" s="27" t="s">
        <v>80</v>
      </c>
      <c r="K6" s="26" t="s">
        <v>122</v>
      </c>
      <c r="L6" s="29">
        <v>20000000</v>
      </c>
      <c r="M6" s="29">
        <f t="shared" si="0"/>
        <v>17000000</v>
      </c>
      <c r="N6" s="30">
        <v>2021</v>
      </c>
      <c r="O6" s="30">
        <v>2023</v>
      </c>
      <c r="P6" s="27"/>
      <c r="Q6" s="27"/>
      <c r="R6" s="21" t="s">
        <v>84</v>
      </c>
      <c r="S6" s="21" t="s">
        <v>76</v>
      </c>
    </row>
    <row r="7" spans="1:19" ht="99.95" customHeight="1" x14ac:dyDescent="0.25">
      <c r="A7" s="40">
        <v>4</v>
      </c>
      <c r="B7" s="26" t="s">
        <v>85</v>
      </c>
      <c r="C7" s="27" t="s">
        <v>129</v>
      </c>
      <c r="D7" s="28">
        <v>70976490</v>
      </c>
      <c r="E7" s="28">
        <v>165101407</v>
      </c>
      <c r="F7" s="28">
        <v>600066355</v>
      </c>
      <c r="G7" s="15" t="s">
        <v>87</v>
      </c>
      <c r="H7" s="27" t="s">
        <v>79</v>
      </c>
      <c r="I7" s="27" t="s">
        <v>80</v>
      </c>
      <c r="J7" s="27" t="s">
        <v>80</v>
      </c>
      <c r="K7" s="32" t="s">
        <v>120</v>
      </c>
      <c r="L7" s="29">
        <v>2000000</v>
      </c>
      <c r="M7" s="29">
        <f t="shared" si="0"/>
        <v>1700000</v>
      </c>
      <c r="N7" s="30">
        <v>2021</v>
      </c>
      <c r="O7" s="30">
        <v>2027</v>
      </c>
      <c r="P7" s="27" t="s">
        <v>72</v>
      </c>
      <c r="Q7" s="27"/>
      <c r="R7" s="27" t="s">
        <v>81</v>
      </c>
      <c r="S7" s="27" t="s">
        <v>76</v>
      </c>
    </row>
    <row r="8" spans="1:19" ht="99.95" customHeight="1" x14ac:dyDescent="0.25">
      <c r="A8" s="14">
        <v>5</v>
      </c>
      <c r="B8" s="26" t="s">
        <v>85</v>
      </c>
      <c r="C8" s="28" t="s">
        <v>129</v>
      </c>
      <c r="D8" s="28">
        <v>70976490</v>
      </c>
      <c r="E8" s="28">
        <v>165101407</v>
      </c>
      <c r="F8" s="28">
        <v>600066355</v>
      </c>
      <c r="G8" s="31" t="s">
        <v>88</v>
      </c>
      <c r="H8" s="27" t="s">
        <v>79</v>
      </c>
      <c r="I8" s="27" t="s">
        <v>80</v>
      </c>
      <c r="J8" s="27" t="s">
        <v>80</v>
      </c>
      <c r="K8" s="26" t="s">
        <v>118</v>
      </c>
      <c r="L8" s="29">
        <v>3000000</v>
      </c>
      <c r="M8" s="29">
        <f t="shared" si="0"/>
        <v>2550000</v>
      </c>
      <c r="N8" s="30">
        <v>2022</v>
      </c>
      <c r="O8" s="30">
        <v>2023</v>
      </c>
      <c r="P8" s="27"/>
      <c r="Q8" s="27"/>
      <c r="R8" s="27" t="s">
        <v>81</v>
      </c>
      <c r="S8" s="27" t="s">
        <v>76</v>
      </c>
    </row>
    <row r="9" spans="1:19" s="87" customFormat="1" ht="99.95" customHeight="1" x14ac:dyDescent="0.25">
      <c r="A9" s="129">
        <v>6</v>
      </c>
      <c r="B9" s="100" t="s">
        <v>160</v>
      </c>
      <c r="C9" s="130" t="s">
        <v>143</v>
      </c>
      <c r="D9" s="131">
        <v>60611391</v>
      </c>
      <c r="E9" s="131">
        <v>107541408</v>
      </c>
      <c r="F9" s="131">
        <v>600066193</v>
      </c>
      <c r="G9" s="100" t="s">
        <v>161</v>
      </c>
      <c r="H9" s="101" t="s">
        <v>79</v>
      </c>
      <c r="I9" s="101" t="s">
        <v>80</v>
      </c>
      <c r="J9" s="101" t="s">
        <v>103</v>
      </c>
      <c r="K9" s="100" t="s">
        <v>163</v>
      </c>
      <c r="L9" s="102">
        <v>20000000</v>
      </c>
      <c r="M9" s="102">
        <f t="shared" si="0"/>
        <v>17000000</v>
      </c>
      <c r="N9" s="132">
        <v>2026</v>
      </c>
      <c r="O9" s="132">
        <v>2027</v>
      </c>
      <c r="P9" s="132" t="s">
        <v>152</v>
      </c>
      <c r="Q9" s="132" t="s">
        <v>152</v>
      </c>
      <c r="R9" s="101" t="s">
        <v>164</v>
      </c>
      <c r="S9" s="101" t="s">
        <v>76</v>
      </c>
    </row>
    <row r="10" spans="1:19" s="87" customFormat="1" ht="99.95" customHeight="1" x14ac:dyDescent="0.25">
      <c r="A10" s="129">
        <v>7</v>
      </c>
      <c r="B10" s="100" t="s">
        <v>160</v>
      </c>
      <c r="C10" s="130" t="s">
        <v>143</v>
      </c>
      <c r="D10" s="131">
        <v>60611391</v>
      </c>
      <c r="E10" s="131">
        <v>107541408</v>
      </c>
      <c r="F10" s="131">
        <v>600066193</v>
      </c>
      <c r="G10" s="100" t="s">
        <v>162</v>
      </c>
      <c r="H10" s="101" t="s">
        <v>79</v>
      </c>
      <c r="I10" s="101" t="s">
        <v>80</v>
      </c>
      <c r="J10" s="101" t="s">
        <v>103</v>
      </c>
      <c r="K10" s="100" t="s">
        <v>118</v>
      </c>
      <c r="L10" s="102">
        <v>4000000</v>
      </c>
      <c r="M10" s="102">
        <f t="shared" si="0"/>
        <v>3400000</v>
      </c>
      <c r="N10" s="132">
        <v>2027</v>
      </c>
      <c r="O10" s="132">
        <v>2028</v>
      </c>
      <c r="P10" s="101"/>
      <c r="Q10" s="101"/>
      <c r="R10" s="101" t="s">
        <v>165</v>
      </c>
      <c r="S10" s="101" t="s">
        <v>76</v>
      </c>
    </row>
    <row r="11" spans="1:19" s="87" customFormat="1" ht="99.95" customHeight="1" x14ac:dyDescent="0.25">
      <c r="A11" s="129">
        <v>8</v>
      </c>
      <c r="B11" s="100" t="s">
        <v>175</v>
      </c>
      <c r="C11" s="130" t="s">
        <v>130</v>
      </c>
      <c r="D11" s="131">
        <v>73732737</v>
      </c>
      <c r="E11" s="131">
        <v>181040115</v>
      </c>
      <c r="F11" s="131">
        <v>691004544</v>
      </c>
      <c r="G11" s="100" t="s">
        <v>176</v>
      </c>
      <c r="H11" s="101" t="s">
        <v>79</v>
      </c>
      <c r="I11" s="101" t="s">
        <v>80</v>
      </c>
      <c r="J11" s="101" t="s">
        <v>93</v>
      </c>
      <c r="K11" s="100" t="s">
        <v>216</v>
      </c>
      <c r="L11" s="102">
        <v>10000000</v>
      </c>
      <c r="M11" s="102">
        <f t="shared" si="0"/>
        <v>8500000</v>
      </c>
      <c r="N11" s="132">
        <v>2026</v>
      </c>
      <c r="O11" s="132">
        <v>2030</v>
      </c>
      <c r="P11" s="101" t="s">
        <v>152</v>
      </c>
      <c r="Q11" s="101"/>
      <c r="R11" s="101" t="s">
        <v>81</v>
      </c>
      <c r="S11" s="101" t="s">
        <v>76</v>
      </c>
    </row>
    <row r="12" spans="1:19" s="87" customFormat="1" ht="99.95" customHeight="1" x14ac:dyDescent="0.25">
      <c r="A12" s="129">
        <v>9</v>
      </c>
      <c r="B12" s="100" t="s">
        <v>175</v>
      </c>
      <c r="C12" s="130" t="s">
        <v>130</v>
      </c>
      <c r="D12" s="131">
        <v>73732737</v>
      </c>
      <c r="E12" s="131">
        <v>181040115</v>
      </c>
      <c r="F12" s="131">
        <v>691004544</v>
      </c>
      <c r="G12" s="100" t="s">
        <v>176</v>
      </c>
      <c r="H12" s="101" t="s">
        <v>79</v>
      </c>
      <c r="I12" s="101" t="s">
        <v>80</v>
      </c>
      <c r="J12" s="101" t="s">
        <v>93</v>
      </c>
      <c r="K12" s="100" t="s">
        <v>177</v>
      </c>
      <c r="L12" s="102">
        <v>5000000</v>
      </c>
      <c r="M12" s="102">
        <f t="shared" si="0"/>
        <v>4250000</v>
      </c>
      <c r="N12" s="132">
        <v>2026</v>
      </c>
      <c r="O12" s="132">
        <v>2030</v>
      </c>
      <c r="P12" s="101" t="s">
        <v>152</v>
      </c>
      <c r="Q12" s="101"/>
      <c r="R12" s="101" t="s">
        <v>81</v>
      </c>
      <c r="S12" s="101" t="s">
        <v>76</v>
      </c>
    </row>
    <row r="13" spans="1:19" s="87" customFormat="1" ht="99.95" customHeight="1" x14ac:dyDescent="0.25">
      <c r="A13" s="129">
        <v>10</v>
      </c>
      <c r="B13" s="100" t="s">
        <v>175</v>
      </c>
      <c r="C13" s="130" t="s">
        <v>130</v>
      </c>
      <c r="D13" s="131">
        <v>73732737</v>
      </c>
      <c r="E13" s="131">
        <v>181040115</v>
      </c>
      <c r="F13" s="131">
        <v>691004544</v>
      </c>
      <c r="G13" s="100" t="s">
        <v>179</v>
      </c>
      <c r="H13" s="101" t="s">
        <v>79</v>
      </c>
      <c r="I13" s="101" t="s">
        <v>80</v>
      </c>
      <c r="J13" s="101" t="s">
        <v>93</v>
      </c>
      <c r="K13" s="100" t="s">
        <v>180</v>
      </c>
      <c r="L13" s="102">
        <v>2000000</v>
      </c>
      <c r="M13" s="102">
        <f t="shared" si="0"/>
        <v>1700000</v>
      </c>
      <c r="N13" s="132">
        <v>2026</v>
      </c>
      <c r="O13" s="132">
        <v>2030</v>
      </c>
      <c r="P13" s="101"/>
      <c r="Q13" s="101"/>
      <c r="R13" s="101" t="s">
        <v>81</v>
      </c>
      <c r="S13" s="101" t="s">
        <v>76</v>
      </c>
    </row>
    <row r="14" spans="1:19" s="87" customFormat="1" ht="99.95" customHeight="1" x14ac:dyDescent="0.25">
      <c r="A14" s="129">
        <v>11</v>
      </c>
      <c r="B14" s="100" t="s">
        <v>175</v>
      </c>
      <c r="C14" s="130" t="s">
        <v>130</v>
      </c>
      <c r="D14" s="131">
        <v>73732737</v>
      </c>
      <c r="E14" s="131">
        <v>181040115</v>
      </c>
      <c r="F14" s="131">
        <v>691004544</v>
      </c>
      <c r="G14" s="100" t="s">
        <v>178</v>
      </c>
      <c r="H14" s="101" t="s">
        <v>79</v>
      </c>
      <c r="I14" s="101" t="s">
        <v>80</v>
      </c>
      <c r="J14" s="101" t="s">
        <v>93</v>
      </c>
      <c r="K14" s="100" t="s">
        <v>118</v>
      </c>
      <c r="L14" s="102">
        <v>3000000</v>
      </c>
      <c r="M14" s="102">
        <v>2550000</v>
      </c>
      <c r="N14" s="132">
        <v>2026</v>
      </c>
      <c r="O14" s="132">
        <v>2030</v>
      </c>
      <c r="P14" s="102"/>
      <c r="Q14" s="102"/>
      <c r="R14" s="102" t="s">
        <v>81</v>
      </c>
      <c r="S14" s="102" t="s">
        <v>76</v>
      </c>
    </row>
    <row r="15" spans="1:19" s="87" customFormat="1" ht="99.95" customHeight="1" x14ac:dyDescent="0.25">
      <c r="A15" s="101">
        <v>12</v>
      </c>
      <c r="B15" s="100" t="s">
        <v>85</v>
      </c>
      <c r="C15" s="100" t="s">
        <v>129</v>
      </c>
      <c r="D15" s="100">
        <v>70976490</v>
      </c>
      <c r="E15" s="100">
        <v>165101407</v>
      </c>
      <c r="F15" s="100">
        <v>600066355</v>
      </c>
      <c r="G15" s="100" t="s">
        <v>198</v>
      </c>
      <c r="H15" s="101" t="s">
        <v>79</v>
      </c>
      <c r="I15" s="101" t="s">
        <v>199</v>
      </c>
      <c r="J15" s="101" t="s">
        <v>80</v>
      </c>
      <c r="K15" s="100" t="s">
        <v>200</v>
      </c>
      <c r="L15" s="102">
        <v>3000000</v>
      </c>
      <c r="M15" s="102">
        <v>2550000</v>
      </c>
      <c r="N15" s="132">
        <v>2026</v>
      </c>
      <c r="O15" s="132">
        <v>2028</v>
      </c>
      <c r="P15" s="102"/>
      <c r="Q15" s="102"/>
      <c r="R15" s="102" t="s">
        <v>81</v>
      </c>
      <c r="S15" s="102" t="s">
        <v>76</v>
      </c>
    </row>
    <row r="16" spans="1:19" s="87" customFormat="1" ht="99.95" customHeight="1" x14ac:dyDescent="0.25">
      <c r="A16" s="101">
        <v>13</v>
      </c>
      <c r="B16" s="100" t="s">
        <v>85</v>
      </c>
      <c r="C16" s="100" t="s">
        <v>129</v>
      </c>
      <c r="D16" s="100">
        <v>70976490</v>
      </c>
      <c r="E16" s="100">
        <v>165101407</v>
      </c>
      <c r="F16" s="100">
        <v>600066355</v>
      </c>
      <c r="G16" s="100" t="s">
        <v>202</v>
      </c>
      <c r="H16" s="101" t="s">
        <v>201</v>
      </c>
      <c r="I16" s="101" t="s">
        <v>80</v>
      </c>
      <c r="J16" s="101" t="s">
        <v>80</v>
      </c>
      <c r="K16" s="100" t="s">
        <v>203</v>
      </c>
      <c r="L16" s="102">
        <v>4000000</v>
      </c>
      <c r="M16" s="102">
        <v>3400000</v>
      </c>
      <c r="N16" s="132">
        <v>2026</v>
      </c>
      <c r="O16" s="132">
        <v>2028</v>
      </c>
      <c r="P16" s="102"/>
      <c r="Q16" s="102"/>
      <c r="R16" s="102" t="s">
        <v>185</v>
      </c>
      <c r="S16" s="102" t="s">
        <v>76</v>
      </c>
    </row>
    <row r="17" spans="1:19" s="87" customFormat="1" ht="99.95" customHeight="1" x14ac:dyDescent="0.25">
      <c r="A17" s="101">
        <v>14</v>
      </c>
      <c r="B17" s="100" t="s">
        <v>85</v>
      </c>
      <c r="C17" s="100" t="s">
        <v>129</v>
      </c>
      <c r="D17" s="100">
        <v>70976490</v>
      </c>
      <c r="E17" s="100">
        <v>165101407</v>
      </c>
      <c r="F17" s="100">
        <v>600066355</v>
      </c>
      <c r="G17" s="100" t="s">
        <v>214</v>
      </c>
      <c r="H17" s="101" t="s">
        <v>79</v>
      </c>
      <c r="I17" s="101" t="s">
        <v>80</v>
      </c>
      <c r="J17" s="101" t="s">
        <v>80</v>
      </c>
      <c r="K17" s="100" t="s">
        <v>215</v>
      </c>
      <c r="L17" s="102">
        <v>500000</v>
      </c>
      <c r="M17" s="102">
        <v>425000</v>
      </c>
      <c r="N17" s="132">
        <v>2026</v>
      </c>
      <c r="O17" s="132">
        <v>2028</v>
      </c>
      <c r="P17" s="102"/>
      <c r="Q17" s="102"/>
      <c r="R17" s="102" t="s">
        <v>185</v>
      </c>
      <c r="S17" s="102" t="s">
        <v>76</v>
      </c>
    </row>
    <row r="18" spans="1:19" s="87" customFormat="1" ht="99.95" customHeight="1" x14ac:dyDescent="0.25">
      <c r="A18" s="101">
        <v>15</v>
      </c>
      <c r="B18" s="100" t="s">
        <v>85</v>
      </c>
      <c r="C18" s="100" t="s">
        <v>129</v>
      </c>
      <c r="D18" s="100">
        <v>70976490</v>
      </c>
      <c r="E18" s="100">
        <v>165101407</v>
      </c>
      <c r="F18" s="100">
        <v>600066355</v>
      </c>
      <c r="G18" s="100" t="s">
        <v>204</v>
      </c>
      <c r="H18" s="101" t="s">
        <v>79</v>
      </c>
      <c r="I18" s="101" t="s">
        <v>80</v>
      </c>
      <c r="J18" s="101" t="s">
        <v>80</v>
      </c>
      <c r="K18" s="100" t="s">
        <v>205</v>
      </c>
      <c r="L18" s="102">
        <v>500000</v>
      </c>
      <c r="M18" s="102">
        <v>425000</v>
      </c>
      <c r="N18" s="132">
        <v>2026</v>
      </c>
      <c r="O18" s="132">
        <v>2026</v>
      </c>
      <c r="P18" s="102"/>
      <c r="Q18" s="102"/>
      <c r="R18" s="102" t="s">
        <v>185</v>
      </c>
      <c r="S18" s="102" t="s">
        <v>76</v>
      </c>
    </row>
    <row r="19" spans="1:19" s="87" customFormat="1" ht="99.95" customHeight="1" x14ac:dyDescent="0.25">
      <c r="A19" s="101">
        <v>16</v>
      </c>
      <c r="B19" s="100" t="s">
        <v>85</v>
      </c>
      <c r="C19" s="100" t="s">
        <v>129</v>
      </c>
      <c r="D19" s="100">
        <v>70976490</v>
      </c>
      <c r="E19" s="100">
        <v>165101407</v>
      </c>
      <c r="F19" s="100">
        <v>600066355</v>
      </c>
      <c r="G19" s="100" t="s">
        <v>206</v>
      </c>
      <c r="H19" s="101" t="s">
        <v>79</v>
      </c>
      <c r="I19" s="101" t="s">
        <v>80</v>
      </c>
      <c r="J19" s="101" t="s">
        <v>80</v>
      </c>
      <c r="K19" s="100" t="s">
        <v>207</v>
      </c>
      <c r="L19" s="102">
        <v>2500000</v>
      </c>
      <c r="M19" s="102">
        <v>2125000</v>
      </c>
      <c r="N19" s="132">
        <v>2026</v>
      </c>
      <c r="O19" s="132">
        <v>2027</v>
      </c>
      <c r="P19" s="102"/>
      <c r="Q19" s="102"/>
      <c r="R19" s="102" t="s">
        <v>185</v>
      </c>
      <c r="S19" s="102" t="s">
        <v>76</v>
      </c>
    </row>
    <row r="20" spans="1:19" ht="17.25" customHeight="1" x14ac:dyDescent="0.25">
      <c r="A20" s="56" t="s">
        <v>141</v>
      </c>
      <c r="B20" s="57"/>
      <c r="C20" s="58"/>
      <c r="D20" s="58"/>
      <c r="E20" s="58"/>
      <c r="F20" s="58"/>
      <c r="G20" s="59"/>
      <c r="H20" s="60"/>
      <c r="I20" s="60"/>
      <c r="J20" s="60"/>
      <c r="K20" s="57"/>
      <c r="L20" s="61"/>
      <c r="M20" s="61"/>
      <c r="N20" s="62"/>
      <c r="O20" s="62"/>
      <c r="P20" s="60"/>
      <c r="Q20" s="60"/>
      <c r="R20" s="60"/>
      <c r="S20" s="60"/>
    </row>
    <row r="21" spans="1:19" ht="11.25" customHeight="1" x14ac:dyDescent="0.25">
      <c r="A21" s="85"/>
    </row>
    <row r="22" spans="1:19" ht="11.25" customHeight="1" x14ac:dyDescent="0.25">
      <c r="A22" s="4" t="s">
        <v>144</v>
      </c>
    </row>
    <row r="23" spans="1:19" s="88" customFormat="1" ht="15.75" x14ac:dyDescent="0.25">
      <c r="A23" s="89" t="s">
        <v>149</v>
      </c>
    </row>
    <row r="25" spans="1:19" x14ac:dyDescent="0.25">
      <c r="A25" s="190" t="s">
        <v>217</v>
      </c>
    </row>
    <row r="26" spans="1:19" ht="16.5" customHeight="1" x14ac:dyDescent="0.25">
      <c r="F26" s="88"/>
    </row>
    <row r="27" spans="1:19" x14ac:dyDescent="0.25">
      <c r="A27" t="s">
        <v>23</v>
      </c>
    </row>
    <row r="28" spans="1:19" x14ac:dyDescent="0.25">
      <c r="A28" t="s">
        <v>24</v>
      </c>
    </row>
    <row r="29" spans="1:19" x14ac:dyDescent="0.25">
      <c r="A29" t="s">
        <v>25</v>
      </c>
    </row>
    <row r="31" spans="1:19" x14ac:dyDescent="0.25">
      <c r="A31" t="s">
        <v>26</v>
      </c>
    </row>
    <row r="33" spans="1:1" s="5" customFormat="1" x14ac:dyDescent="0.25">
      <c r="A33" s="4" t="s">
        <v>27</v>
      </c>
    </row>
    <row r="35" spans="1:1" x14ac:dyDescent="0.25">
      <c r="A35" s="4" t="s">
        <v>28</v>
      </c>
    </row>
  </sheetData>
  <mergeCells count="12">
    <mergeCell ref="P2:Q2"/>
    <mergeCell ref="R2:S2"/>
    <mergeCell ref="A1:S1"/>
    <mergeCell ref="A2:A3"/>
    <mergeCell ref="B2:F2"/>
    <mergeCell ref="G2:G3"/>
    <mergeCell ref="H2:H3"/>
    <mergeCell ref="I2:I3"/>
    <mergeCell ref="J2:J3"/>
    <mergeCell ref="K2:K3"/>
    <mergeCell ref="L2:M2"/>
    <mergeCell ref="N2:O2"/>
  </mergeCells>
  <printOptions horizontalCentered="1"/>
  <pageMargins left="0.70866141732283472" right="0.70866141732283472" top="0.78740157480314965" bottom="0.78740157480314965" header="0.31496062992125984" footer="0.31496062992125984"/>
  <pageSetup paperSize="8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75B2D-BFF2-456C-AB3D-FE216A333186}">
  <sheetPr>
    <pageSetUpPr fitToPage="1"/>
  </sheetPr>
  <dimension ref="A1:Z67"/>
  <sheetViews>
    <sheetView showGridLines="0" view="pageBreakPreview" zoomScaleNormal="60" zoomScaleSheetLayoutView="100" workbookViewId="0">
      <pane ySplit="4" topLeftCell="A38" activePane="bottomLeft" state="frozen"/>
      <selection pane="bottomLeft" activeCell="C43" sqref="C43"/>
    </sheetView>
  </sheetViews>
  <sheetFormatPr defaultColWidth="9.28515625" defaultRowHeight="15" x14ac:dyDescent="0.25"/>
  <cols>
    <col min="1" max="1" width="6.5703125" customWidth="1"/>
    <col min="2" max="2" width="22.85546875" customWidth="1"/>
    <col min="3" max="6" width="13.7109375" customWidth="1"/>
    <col min="7" max="7" width="22.5703125" customWidth="1"/>
    <col min="8" max="8" width="14.28515625" customWidth="1"/>
    <col min="9" max="10" width="12.7109375" customWidth="1"/>
    <col min="11" max="11" width="41.140625" style="13" bestFit="1" customWidth="1"/>
    <col min="12" max="13" width="17.7109375" customWidth="1"/>
    <col min="14" max="24" width="11.7109375" customWidth="1"/>
    <col min="25" max="25" width="13.140625" customWidth="1"/>
    <col min="26" max="26" width="11.7109375" customWidth="1"/>
  </cols>
  <sheetData>
    <row r="1" spans="1:26" ht="24.95" customHeight="1" thickBot="1" x14ac:dyDescent="0.3">
      <c r="A1" s="167" t="s">
        <v>123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9"/>
    </row>
    <row r="2" spans="1:26" ht="29.1" customHeight="1" x14ac:dyDescent="0.25">
      <c r="A2" s="149" t="s">
        <v>0</v>
      </c>
      <c r="B2" s="171" t="s">
        <v>1</v>
      </c>
      <c r="C2" s="171"/>
      <c r="D2" s="171"/>
      <c r="E2" s="171"/>
      <c r="F2" s="171"/>
      <c r="G2" s="171" t="s">
        <v>2</v>
      </c>
      <c r="H2" s="172" t="s">
        <v>29</v>
      </c>
      <c r="I2" s="175" t="s">
        <v>56</v>
      </c>
      <c r="J2" s="171" t="s">
        <v>4</v>
      </c>
      <c r="K2" s="171" t="s">
        <v>5</v>
      </c>
      <c r="L2" s="156" t="s">
        <v>30</v>
      </c>
      <c r="M2" s="156"/>
      <c r="N2" s="144" t="s">
        <v>7</v>
      </c>
      <c r="O2" s="144"/>
      <c r="P2" s="172" t="s">
        <v>31</v>
      </c>
      <c r="Q2" s="172"/>
      <c r="R2" s="172"/>
      <c r="S2" s="172"/>
      <c r="T2" s="172"/>
      <c r="U2" s="172"/>
      <c r="V2" s="172"/>
      <c r="W2" s="172"/>
      <c r="X2" s="172"/>
      <c r="Y2" s="144" t="s">
        <v>9</v>
      </c>
      <c r="Z2" s="145"/>
    </row>
    <row r="3" spans="1:26" ht="14.85" customHeight="1" x14ac:dyDescent="0.25">
      <c r="A3" s="170"/>
      <c r="B3" s="161" t="s">
        <v>10</v>
      </c>
      <c r="C3" s="161" t="s">
        <v>11</v>
      </c>
      <c r="D3" s="161" t="s">
        <v>12</v>
      </c>
      <c r="E3" s="161" t="s">
        <v>13</v>
      </c>
      <c r="F3" s="161" t="s">
        <v>14</v>
      </c>
      <c r="G3" s="161"/>
      <c r="H3" s="173"/>
      <c r="I3" s="176"/>
      <c r="J3" s="161"/>
      <c r="K3" s="161"/>
      <c r="L3" s="157" t="s">
        <v>15</v>
      </c>
      <c r="M3" s="157" t="s">
        <v>32</v>
      </c>
      <c r="N3" s="157" t="s">
        <v>17</v>
      </c>
      <c r="O3" s="157" t="s">
        <v>18</v>
      </c>
      <c r="P3" s="161" t="s">
        <v>33</v>
      </c>
      <c r="Q3" s="161"/>
      <c r="R3" s="161"/>
      <c r="S3" s="161"/>
      <c r="T3" s="162" t="s">
        <v>34</v>
      </c>
      <c r="U3" s="162" t="s">
        <v>70</v>
      </c>
      <c r="V3" s="162" t="s">
        <v>71</v>
      </c>
      <c r="W3" s="162" t="s">
        <v>35</v>
      </c>
      <c r="X3" s="165" t="s">
        <v>57</v>
      </c>
      <c r="Y3" s="157" t="s">
        <v>21</v>
      </c>
      <c r="Z3" s="159" t="s">
        <v>22</v>
      </c>
    </row>
    <row r="4" spans="1:26" ht="115.5" customHeight="1" thickBot="1" x14ac:dyDescent="0.3">
      <c r="A4" s="150"/>
      <c r="B4" s="164"/>
      <c r="C4" s="164"/>
      <c r="D4" s="164"/>
      <c r="E4" s="164"/>
      <c r="F4" s="164"/>
      <c r="G4" s="164"/>
      <c r="H4" s="174"/>
      <c r="I4" s="177"/>
      <c r="J4" s="164"/>
      <c r="K4" s="164"/>
      <c r="L4" s="158"/>
      <c r="M4" s="158"/>
      <c r="N4" s="158"/>
      <c r="O4" s="158"/>
      <c r="P4" s="48" t="s">
        <v>51</v>
      </c>
      <c r="Q4" s="48" t="s">
        <v>36</v>
      </c>
      <c r="R4" s="48" t="s">
        <v>37</v>
      </c>
      <c r="S4" s="48" t="s">
        <v>38</v>
      </c>
      <c r="T4" s="163"/>
      <c r="U4" s="163"/>
      <c r="V4" s="163"/>
      <c r="W4" s="163"/>
      <c r="X4" s="166"/>
      <c r="Y4" s="158"/>
      <c r="Z4" s="160"/>
    </row>
    <row r="5" spans="1:26" ht="99.95" customHeight="1" x14ac:dyDescent="0.25">
      <c r="A5" s="73">
        <v>1</v>
      </c>
      <c r="B5" s="74" t="s">
        <v>85</v>
      </c>
      <c r="C5" s="75" t="s">
        <v>129</v>
      </c>
      <c r="D5" s="75">
        <v>70976490</v>
      </c>
      <c r="E5" s="75">
        <v>102040958</v>
      </c>
      <c r="F5" s="75">
        <v>600066355</v>
      </c>
      <c r="G5" s="74" t="s">
        <v>86</v>
      </c>
      <c r="H5" s="76" t="s">
        <v>79</v>
      </c>
      <c r="I5" s="76" t="s">
        <v>80</v>
      </c>
      <c r="J5" s="76" t="s">
        <v>80</v>
      </c>
      <c r="K5" s="74" t="s">
        <v>110</v>
      </c>
      <c r="L5" s="77">
        <v>20000000</v>
      </c>
      <c r="M5" s="77">
        <f t="shared" ref="M5:M14" si="0">L5/100*85</f>
        <v>17000000</v>
      </c>
      <c r="N5" s="78">
        <v>2021</v>
      </c>
      <c r="O5" s="78">
        <v>2023</v>
      </c>
      <c r="P5" s="78" t="s">
        <v>72</v>
      </c>
      <c r="Q5" s="78" t="s">
        <v>72</v>
      </c>
      <c r="R5" s="78" t="s">
        <v>72</v>
      </c>
      <c r="S5" s="78" t="s">
        <v>72</v>
      </c>
      <c r="T5" s="78"/>
      <c r="U5" s="78"/>
      <c r="V5" s="78"/>
      <c r="W5" s="78"/>
      <c r="X5" s="78" t="s">
        <v>72</v>
      </c>
      <c r="Y5" s="78" t="s">
        <v>84</v>
      </c>
      <c r="Z5" s="78" t="s">
        <v>76</v>
      </c>
    </row>
    <row r="6" spans="1:26" ht="99.95" customHeight="1" x14ac:dyDescent="0.25">
      <c r="A6" s="79">
        <v>2</v>
      </c>
      <c r="B6" s="35" t="s">
        <v>91</v>
      </c>
      <c r="C6" s="33" t="s">
        <v>130</v>
      </c>
      <c r="D6" s="33"/>
      <c r="E6" s="33"/>
      <c r="F6" s="33"/>
      <c r="G6" s="26" t="s">
        <v>92</v>
      </c>
      <c r="H6" s="36" t="s">
        <v>79</v>
      </c>
      <c r="I6" s="36" t="s">
        <v>80</v>
      </c>
      <c r="J6" s="36" t="s">
        <v>93</v>
      </c>
      <c r="K6" s="26" t="s">
        <v>109</v>
      </c>
      <c r="L6" s="37">
        <v>10000000</v>
      </c>
      <c r="M6" s="37">
        <f t="shared" si="0"/>
        <v>8500000</v>
      </c>
      <c r="N6" s="38">
        <v>2021</v>
      </c>
      <c r="O6" s="38">
        <v>2023</v>
      </c>
      <c r="P6" s="39" t="s">
        <v>72</v>
      </c>
      <c r="Q6" s="39" t="s">
        <v>72</v>
      </c>
      <c r="R6" s="39" t="s">
        <v>72</v>
      </c>
      <c r="S6" s="39"/>
      <c r="T6" s="39"/>
      <c r="U6" s="39"/>
      <c r="V6" s="39"/>
      <c r="W6" s="39" t="s">
        <v>72</v>
      </c>
      <c r="X6" s="39"/>
      <c r="Y6" s="39" t="s">
        <v>81</v>
      </c>
      <c r="Z6" s="39" t="s">
        <v>76</v>
      </c>
    </row>
    <row r="7" spans="1:26" ht="99.95" customHeight="1" x14ac:dyDescent="0.25">
      <c r="A7" s="80">
        <v>3</v>
      </c>
      <c r="B7" s="26" t="s">
        <v>94</v>
      </c>
      <c r="C7" s="33" t="s">
        <v>95</v>
      </c>
      <c r="D7" s="33">
        <v>75010895</v>
      </c>
      <c r="E7" s="33">
        <v>102052042</v>
      </c>
      <c r="F7" s="33">
        <v>600066380</v>
      </c>
      <c r="G7" s="26" t="s">
        <v>96</v>
      </c>
      <c r="H7" s="27" t="s">
        <v>79</v>
      </c>
      <c r="I7" s="27" t="s">
        <v>80</v>
      </c>
      <c r="J7" s="27" t="s">
        <v>97</v>
      </c>
      <c r="K7" s="26" t="s">
        <v>111</v>
      </c>
      <c r="L7" s="29">
        <v>8000000</v>
      </c>
      <c r="M7" s="29">
        <f t="shared" si="0"/>
        <v>6800000</v>
      </c>
      <c r="N7" s="34">
        <v>2021</v>
      </c>
      <c r="O7" s="34">
        <v>2027</v>
      </c>
      <c r="P7" s="34" t="s">
        <v>72</v>
      </c>
      <c r="Q7" s="34" t="s">
        <v>72</v>
      </c>
      <c r="R7" s="34" t="s">
        <v>72</v>
      </c>
      <c r="S7" s="34" t="s">
        <v>72</v>
      </c>
      <c r="T7" s="34"/>
      <c r="U7" s="34"/>
      <c r="V7" s="34"/>
      <c r="W7" s="34"/>
      <c r="X7" s="34"/>
      <c r="Y7" s="34" t="s">
        <v>84</v>
      </c>
      <c r="Z7" s="34" t="s">
        <v>76</v>
      </c>
    </row>
    <row r="8" spans="1:26" ht="99.95" customHeight="1" x14ac:dyDescent="0.25">
      <c r="A8" s="80">
        <v>4</v>
      </c>
      <c r="B8" s="35" t="s">
        <v>94</v>
      </c>
      <c r="C8" s="33" t="s">
        <v>95</v>
      </c>
      <c r="D8" s="33">
        <v>75010895</v>
      </c>
      <c r="E8" s="33">
        <v>102052042</v>
      </c>
      <c r="F8" s="33">
        <v>600066380</v>
      </c>
      <c r="G8" s="26" t="s">
        <v>98</v>
      </c>
      <c r="H8" s="36" t="s">
        <v>79</v>
      </c>
      <c r="I8" s="36" t="s">
        <v>80</v>
      </c>
      <c r="J8" s="36" t="s">
        <v>97</v>
      </c>
      <c r="K8" s="26" t="s">
        <v>112</v>
      </c>
      <c r="L8" s="37">
        <v>20000000</v>
      </c>
      <c r="M8" s="37">
        <f t="shared" si="0"/>
        <v>17000000</v>
      </c>
      <c r="N8" s="38">
        <v>2021</v>
      </c>
      <c r="O8" s="38">
        <v>2027</v>
      </c>
      <c r="P8" s="39"/>
      <c r="Q8" s="39"/>
      <c r="R8" s="39"/>
      <c r="S8" s="39"/>
      <c r="T8" s="39"/>
      <c r="U8" s="39"/>
      <c r="V8" s="39"/>
      <c r="W8" s="39"/>
      <c r="X8" s="39"/>
      <c r="Y8" s="39" t="s">
        <v>84</v>
      </c>
      <c r="Z8" s="39" t="s">
        <v>76</v>
      </c>
    </row>
    <row r="9" spans="1:26" ht="99.95" customHeight="1" x14ac:dyDescent="0.25">
      <c r="A9" s="80">
        <v>5</v>
      </c>
      <c r="B9" s="26" t="s">
        <v>94</v>
      </c>
      <c r="C9" s="33" t="s">
        <v>95</v>
      </c>
      <c r="D9" s="33">
        <v>75010895</v>
      </c>
      <c r="E9" s="33">
        <v>102052042</v>
      </c>
      <c r="F9" s="33">
        <v>600066380</v>
      </c>
      <c r="G9" s="26" t="s">
        <v>99</v>
      </c>
      <c r="H9" s="27" t="s">
        <v>79</v>
      </c>
      <c r="I9" s="27" t="s">
        <v>80</v>
      </c>
      <c r="J9" s="27" t="s">
        <v>97</v>
      </c>
      <c r="K9" s="26" t="s">
        <v>113</v>
      </c>
      <c r="L9" s="29">
        <v>4000000</v>
      </c>
      <c r="M9" s="29">
        <f t="shared" si="0"/>
        <v>3400000</v>
      </c>
      <c r="N9" s="34">
        <v>2021</v>
      </c>
      <c r="O9" s="34">
        <v>2027</v>
      </c>
      <c r="P9" s="34"/>
      <c r="Q9" s="34"/>
      <c r="R9" s="34"/>
      <c r="S9" s="34"/>
      <c r="T9" s="34"/>
      <c r="U9" s="34"/>
      <c r="V9" s="34"/>
      <c r="W9" s="34"/>
      <c r="X9" s="34"/>
      <c r="Y9" s="34" t="s">
        <v>84</v>
      </c>
      <c r="Z9" s="34" t="s">
        <v>76</v>
      </c>
    </row>
    <row r="10" spans="1:26" ht="99.95" customHeight="1" x14ac:dyDescent="0.25">
      <c r="A10" s="80">
        <v>6</v>
      </c>
      <c r="B10" s="35" t="s">
        <v>94</v>
      </c>
      <c r="C10" s="33" t="s">
        <v>95</v>
      </c>
      <c r="D10" s="33">
        <v>75010895</v>
      </c>
      <c r="E10" s="33">
        <v>102052042</v>
      </c>
      <c r="F10" s="33">
        <v>600066380</v>
      </c>
      <c r="G10" s="26" t="s">
        <v>100</v>
      </c>
      <c r="H10" s="36" t="s">
        <v>79</v>
      </c>
      <c r="I10" s="36" t="s">
        <v>80</v>
      </c>
      <c r="J10" s="36" t="s">
        <v>97</v>
      </c>
      <c r="K10" s="26" t="s">
        <v>114</v>
      </c>
      <c r="L10" s="37">
        <v>4000000</v>
      </c>
      <c r="M10" s="37">
        <f t="shared" si="0"/>
        <v>3400000</v>
      </c>
      <c r="N10" s="38">
        <v>2021</v>
      </c>
      <c r="O10" s="38">
        <v>2027</v>
      </c>
      <c r="P10" s="39" t="s">
        <v>72</v>
      </c>
      <c r="Q10" s="39" t="s">
        <v>72</v>
      </c>
      <c r="R10" s="39" t="s">
        <v>72</v>
      </c>
      <c r="S10" s="39" t="s">
        <v>72</v>
      </c>
      <c r="T10" s="39"/>
      <c r="U10" s="39"/>
      <c r="V10" s="39"/>
      <c r="W10" s="39"/>
      <c r="X10" s="39"/>
      <c r="Y10" s="39" t="s">
        <v>84</v>
      </c>
      <c r="Z10" s="39" t="s">
        <v>76</v>
      </c>
    </row>
    <row r="11" spans="1:26" ht="99.95" customHeight="1" x14ac:dyDescent="0.25">
      <c r="A11" s="80">
        <v>7</v>
      </c>
      <c r="B11" s="26" t="s">
        <v>101</v>
      </c>
      <c r="C11" s="33" t="s">
        <v>143</v>
      </c>
      <c r="D11" s="33">
        <v>60611405</v>
      </c>
      <c r="E11" s="33">
        <v>102052069</v>
      </c>
      <c r="F11" s="33">
        <v>600066398</v>
      </c>
      <c r="G11" s="26" t="s">
        <v>102</v>
      </c>
      <c r="H11" s="27" t="s">
        <v>79</v>
      </c>
      <c r="I11" s="27" t="s">
        <v>80</v>
      </c>
      <c r="J11" s="27" t="s">
        <v>103</v>
      </c>
      <c r="K11" s="26" t="s">
        <v>115</v>
      </c>
      <c r="L11" s="29">
        <v>3000000</v>
      </c>
      <c r="M11" s="29">
        <f t="shared" si="0"/>
        <v>2550000</v>
      </c>
      <c r="N11" s="34">
        <v>2022</v>
      </c>
      <c r="O11" s="34">
        <v>2023</v>
      </c>
      <c r="P11" s="34"/>
      <c r="Q11" s="34"/>
      <c r="R11" s="34"/>
      <c r="S11" s="34"/>
      <c r="T11" s="34"/>
      <c r="U11" s="34"/>
      <c r="V11" s="34"/>
      <c r="W11" s="34"/>
      <c r="X11" s="34"/>
      <c r="Y11" s="34" t="s">
        <v>84</v>
      </c>
      <c r="Z11" s="34" t="s">
        <v>76</v>
      </c>
    </row>
    <row r="12" spans="1:26" ht="99.95" customHeight="1" x14ac:dyDescent="0.25">
      <c r="A12" s="80">
        <v>8</v>
      </c>
      <c r="B12" s="35" t="s">
        <v>104</v>
      </c>
      <c r="C12" s="33" t="s">
        <v>90</v>
      </c>
      <c r="D12" s="33">
        <v>70976473</v>
      </c>
      <c r="E12" s="33">
        <v>102040931</v>
      </c>
      <c r="F12" s="33">
        <v>600066339</v>
      </c>
      <c r="G12" s="26" t="s">
        <v>105</v>
      </c>
      <c r="H12" s="36" t="s">
        <v>79</v>
      </c>
      <c r="I12" s="36" t="s">
        <v>80</v>
      </c>
      <c r="J12" s="36" t="s">
        <v>80</v>
      </c>
      <c r="K12" s="26" t="s">
        <v>116</v>
      </c>
      <c r="L12" s="37">
        <v>400000</v>
      </c>
      <c r="M12" s="37">
        <f t="shared" si="0"/>
        <v>340000</v>
      </c>
      <c r="N12" s="38">
        <v>2022</v>
      </c>
      <c r="O12" s="38">
        <v>2023</v>
      </c>
      <c r="P12" s="39"/>
      <c r="Q12" s="39"/>
      <c r="R12" s="39"/>
      <c r="S12" s="39"/>
      <c r="T12" s="39"/>
      <c r="U12" s="39"/>
      <c r="V12" s="39"/>
      <c r="W12" s="39"/>
      <c r="X12" s="39"/>
      <c r="Y12" s="39" t="s">
        <v>81</v>
      </c>
      <c r="Z12" s="39" t="s">
        <v>76</v>
      </c>
    </row>
    <row r="13" spans="1:26" ht="99.95" customHeight="1" x14ac:dyDescent="0.25">
      <c r="A13" s="81">
        <v>9</v>
      </c>
      <c r="B13" s="82" t="s">
        <v>106</v>
      </c>
      <c r="C13" s="33" t="s">
        <v>90</v>
      </c>
      <c r="D13" s="33">
        <v>70976481</v>
      </c>
      <c r="E13" s="33">
        <v>102040940</v>
      </c>
      <c r="F13" s="26">
        <v>600066347</v>
      </c>
      <c r="G13" s="26" t="s">
        <v>107</v>
      </c>
      <c r="H13" s="27" t="s">
        <v>79</v>
      </c>
      <c r="I13" s="27" t="s">
        <v>80</v>
      </c>
      <c r="J13" s="36" t="s">
        <v>80</v>
      </c>
      <c r="K13" s="26" t="s">
        <v>117</v>
      </c>
      <c r="L13" s="29">
        <v>20000000</v>
      </c>
      <c r="M13" s="37">
        <f t="shared" si="0"/>
        <v>17000000</v>
      </c>
      <c r="N13" s="34">
        <v>2023</v>
      </c>
      <c r="O13" s="34">
        <v>2027</v>
      </c>
      <c r="P13" s="34"/>
      <c r="Q13" s="34"/>
      <c r="R13" s="34"/>
      <c r="S13" s="34"/>
      <c r="T13" s="34"/>
      <c r="U13" s="34"/>
      <c r="V13" s="46" t="s">
        <v>72</v>
      </c>
      <c r="W13" s="34"/>
      <c r="X13" s="34"/>
      <c r="Y13" s="34" t="s">
        <v>81</v>
      </c>
      <c r="Z13" s="34" t="s">
        <v>76</v>
      </c>
    </row>
    <row r="14" spans="1:26" ht="99.95" customHeight="1" x14ac:dyDescent="0.25">
      <c r="A14" s="69">
        <v>10</v>
      </c>
      <c r="B14" s="43" t="s">
        <v>127</v>
      </c>
      <c r="C14" s="51" t="s">
        <v>95</v>
      </c>
      <c r="D14" s="51">
        <v>75010895</v>
      </c>
      <c r="E14" s="51">
        <v>102052042</v>
      </c>
      <c r="F14" s="51">
        <v>600066380</v>
      </c>
      <c r="G14" s="43" t="s">
        <v>124</v>
      </c>
      <c r="H14" s="46" t="s">
        <v>79</v>
      </c>
      <c r="I14" s="46" t="s">
        <v>97</v>
      </c>
      <c r="J14" s="44" t="s">
        <v>80</v>
      </c>
      <c r="K14" s="43" t="s">
        <v>125</v>
      </c>
      <c r="L14" s="52">
        <v>2000000</v>
      </c>
      <c r="M14" s="45">
        <f t="shared" si="0"/>
        <v>1700000</v>
      </c>
      <c r="N14" s="46">
        <v>2023</v>
      </c>
      <c r="O14" s="46">
        <v>2026</v>
      </c>
      <c r="P14" s="42"/>
      <c r="Q14" s="42"/>
      <c r="R14" s="41" t="s">
        <v>72</v>
      </c>
      <c r="S14" s="41" t="s">
        <v>72</v>
      </c>
      <c r="T14" s="42"/>
      <c r="U14" s="42"/>
      <c r="V14" s="46" t="s">
        <v>72</v>
      </c>
      <c r="W14" s="46"/>
      <c r="X14" s="46"/>
      <c r="Y14" s="46"/>
      <c r="Z14" s="34"/>
    </row>
    <row r="15" spans="1:26" ht="249.95" customHeight="1" x14ac:dyDescent="0.25">
      <c r="A15" s="69">
        <v>11</v>
      </c>
      <c r="B15" s="43" t="s">
        <v>85</v>
      </c>
      <c r="C15" s="51" t="s">
        <v>90</v>
      </c>
      <c r="D15" s="51">
        <v>70976490</v>
      </c>
      <c r="E15" s="51">
        <v>102040958</v>
      </c>
      <c r="F15" s="51">
        <v>600066355</v>
      </c>
      <c r="G15" s="43" t="s">
        <v>133</v>
      </c>
      <c r="H15" s="46" t="s">
        <v>79</v>
      </c>
      <c r="I15" s="46" t="s">
        <v>80</v>
      </c>
      <c r="J15" s="44" t="s">
        <v>80</v>
      </c>
      <c r="K15" s="43" t="s">
        <v>132</v>
      </c>
      <c r="L15" s="52">
        <v>4647279.79</v>
      </c>
      <c r="M15" s="45">
        <f>(L15)/100*85</f>
        <v>3950187.8214999996</v>
      </c>
      <c r="N15" s="46">
        <v>2023</v>
      </c>
      <c r="O15" s="46">
        <v>2024</v>
      </c>
      <c r="P15" s="42"/>
      <c r="Q15" s="42"/>
      <c r="R15" s="42"/>
      <c r="S15" s="42"/>
      <c r="T15" s="42"/>
      <c r="U15" s="42"/>
      <c r="V15" s="46"/>
      <c r="W15" s="46"/>
      <c r="X15" s="46" t="s">
        <v>72</v>
      </c>
      <c r="Y15" s="46"/>
      <c r="Z15" s="46"/>
    </row>
    <row r="16" spans="1:26" ht="99.95" customHeight="1" x14ac:dyDescent="0.25">
      <c r="A16" s="69">
        <v>12</v>
      </c>
      <c r="B16" s="43" t="s">
        <v>128</v>
      </c>
      <c r="C16" s="51" t="s">
        <v>90</v>
      </c>
      <c r="D16" s="51">
        <v>68781580</v>
      </c>
      <c r="E16" s="51">
        <v>102052344</v>
      </c>
      <c r="F16" s="51">
        <v>600066584</v>
      </c>
      <c r="G16" s="43" t="s">
        <v>126</v>
      </c>
      <c r="H16" s="46" t="s">
        <v>79</v>
      </c>
      <c r="I16" s="46" t="s">
        <v>80</v>
      </c>
      <c r="J16" s="44" t="s">
        <v>80</v>
      </c>
      <c r="K16" s="43" t="s">
        <v>131</v>
      </c>
      <c r="L16" s="52">
        <v>4565393.34</v>
      </c>
      <c r="M16" s="45">
        <f>(L16)/100*85</f>
        <v>3880584.3390000002</v>
      </c>
      <c r="N16" s="46">
        <v>2023</v>
      </c>
      <c r="O16" s="46">
        <v>2024</v>
      </c>
      <c r="P16" s="42"/>
      <c r="Q16" s="42"/>
      <c r="R16" s="42"/>
      <c r="S16" s="42"/>
      <c r="T16" s="42"/>
      <c r="U16" s="42"/>
      <c r="V16" s="46"/>
      <c r="W16" s="46"/>
      <c r="X16" s="46" t="s">
        <v>72</v>
      </c>
      <c r="Y16" s="46"/>
      <c r="Z16" s="46"/>
    </row>
    <row r="17" spans="1:26" ht="99.95" customHeight="1" x14ac:dyDescent="0.25">
      <c r="A17" s="70">
        <v>13</v>
      </c>
      <c r="B17" s="63" t="s">
        <v>128</v>
      </c>
      <c r="C17" s="64" t="s">
        <v>90</v>
      </c>
      <c r="D17" s="64">
        <v>68781580</v>
      </c>
      <c r="E17" s="64">
        <v>102052344</v>
      </c>
      <c r="F17" s="64">
        <v>600066584</v>
      </c>
      <c r="G17" s="63" t="s">
        <v>134</v>
      </c>
      <c r="H17" s="65" t="s">
        <v>79</v>
      </c>
      <c r="I17" s="65" t="s">
        <v>80</v>
      </c>
      <c r="J17" s="71" t="s">
        <v>80</v>
      </c>
      <c r="K17" s="63" t="s">
        <v>135</v>
      </c>
      <c r="L17" s="66">
        <v>10695080</v>
      </c>
      <c r="M17" s="67">
        <f>L17/100*85</f>
        <v>9090818</v>
      </c>
      <c r="N17" s="68">
        <v>2023</v>
      </c>
      <c r="O17" s="68">
        <v>2025</v>
      </c>
      <c r="P17" s="68"/>
      <c r="Q17" s="68" t="s">
        <v>72</v>
      </c>
      <c r="R17" s="68" t="s">
        <v>72</v>
      </c>
      <c r="S17" s="68" t="s">
        <v>72</v>
      </c>
      <c r="T17" s="68"/>
      <c r="U17" s="68" t="s">
        <v>72</v>
      </c>
      <c r="V17" s="68"/>
      <c r="W17" s="68"/>
      <c r="X17" s="68"/>
      <c r="Y17" s="72" t="s">
        <v>136</v>
      </c>
      <c r="Z17" s="68" t="s">
        <v>76</v>
      </c>
    </row>
    <row r="18" spans="1:26" ht="99.95" customHeight="1" x14ac:dyDescent="0.25">
      <c r="A18" s="70">
        <v>14</v>
      </c>
      <c r="B18" s="63" t="s">
        <v>137</v>
      </c>
      <c r="C18" s="65" t="s">
        <v>90</v>
      </c>
      <c r="D18" s="65">
        <v>70976490</v>
      </c>
      <c r="E18" s="65">
        <v>102040958</v>
      </c>
      <c r="F18" s="65">
        <v>600066355</v>
      </c>
      <c r="G18" s="63" t="s">
        <v>134</v>
      </c>
      <c r="H18" s="63" t="s">
        <v>79</v>
      </c>
      <c r="I18" s="63" t="s">
        <v>80</v>
      </c>
      <c r="J18" s="63" t="s">
        <v>80</v>
      </c>
      <c r="K18" s="63" t="s">
        <v>138</v>
      </c>
      <c r="L18" s="66">
        <v>15629882</v>
      </c>
      <c r="M18" s="67">
        <f>L18/100*85</f>
        <v>13285399.700000001</v>
      </c>
      <c r="N18" s="65">
        <v>2023</v>
      </c>
      <c r="O18" s="65">
        <v>2025</v>
      </c>
      <c r="P18" s="65" t="s">
        <v>72</v>
      </c>
      <c r="Q18" s="65" t="s">
        <v>72</v>
      </c>
      <c r="R18" s="65"/>
      <c r="S18" s="65" t="s">
        <v>72</v>
      </c>
      <c r="T18" s="65"/>
      <c r="U18" s="65" t="s">
        <v>72</v>
      </c>
      <c r="V18" s="65"/>
      <c r="W18" s="65"/>
      <c r="X18" s="65"/>
      <c r="Y18" s="72" t="s">
        <v>136</v>
      </c>
      <c r="Z18" s="68" t="s">
        <v>76</v>
      </c>
    </row>
    <row r="19" spans="1:26" ht="99.95" customHeight="1" x14ac:dyDescent="0.25">
      <c r="A19" s="70">
        <v>15</v>
      </c>
      <c r="B19" s="63" t="s">
        <v>104</v>
      </c>
      <c r="C19" s="65" t="s">
        <v>90</v>
      </c>
      <c r="D19" s="65">
        <v>70976473</v>
      </c>
      <c r="E19" s="65">
        <v>102040931</v>
      </c>
      <c r="F19" s="65">
        <v>600066339</v>
      </c>
      <c r="G19" s="63" t="s">
        <v>139</v>
      </c>
      <c r="H19" s="63" t="s">
        <v>79</v>
      </c>
      <c r="I19" s="63" t="s">
        <v>80</v>
      </c>
      <c r="J19" s="63" t="s">
        <v>80</v>
      </c>
      <c r="K19" s="63" t="s">
        <v>142</v>
      </c>
      <c r="L19" s="66">
        <v>2500000</v>
      </c>
      <c r="M19" s="67">
        <f>L19/100*85</f>
        <v>2125000</v>
      </c>
      <c r="N19" s="71">
        <v>2024</v>
      </c>
      <c r="O19" s="71">
        <v>2024</v>
      </c>
      <c r="P19" s="65" t="s">
        <v>72</v>
      </c>
      <c r="Q19" s="83"/>
      <c r="R19" s="83"/>
      <c r="S19" s="65" t="s">
        <v>72</v>
      </c>
      <c r="T19" s="83"/>
      <c r="U19" s="84"/>
      <c r="V19" s="63"/>
      <c r="W19" s="63"/>
      <c r="X19" s="63"/>
      <c r="Y19" s="72" t="s">
        <v>140</v>
      </c>
      <c r="Z19" s="68" t="s">
        <v>74</v>
      </c>
    </row>
    <row r="20" spans="1:26" s="87" customFormat="1" ht="99.95" customHeight="1" x14ac:dyDescent="0.25">
      <c r="A20" s="99">
        <v>16</v>
      </c>
      <c r="B20" s="100" t="s">
        <v>106</v>
      </c>
      <c r="C20" s="101" t="s">
        <v>90</v>
      </c>
      <c r="D20" s="101">
        <v>70976481</v>
      </c>
      <c r="E20" s="101">
        <v>102040940</v>
      </c>
      <c r="F20" s="101">
        <v>600066347</v>
      </c>
      <c r="G20" s="106" t="s">
        <v>153</v>
      </c>
      <c r="H20" s="100" t="s">
        <v>79</v>
      </c>
      <c r="I20" s="100" t="s">
        <v>80</v>
      </c>
      <c r="J20" s="100" t="s">
        <v>80</v>
      </c>
      <c r="K20" s="100" t="s">
        <v>150</v>
      </c>
      <c r="L20" s="102">
        <v>49000000</v>
      </c>
      <c r="M20" s="103">
        <v>41650000</v>
      </c>
      <c r="N20" s="104">
        <v>2026</v>
      </c>
      <c r="O20" s="104">
        <v>2028</v>
      </c>
      <c r="P20" s="101" t="s">
        <v>72</v>
      </c>
      <c r="Q20" s="108" t="s">
        <v>72</v>
      </c>
      <c r="R20" s="108" t="s">
        <v>72</v>
      </c>
      <c r="S20" s="101" t="s">
        <v>72</v>
      </c>
      <c r="T20" s="83"/>
      <c r="U20" s="84"/>
      <c r="V20" s="63"/>
      <c r="W20" s="63"/>
      <c r="X20" s="63"/>
      <c r="Y20" s="107" t="s">
        <v>151</v>
      </c>
      <c r="Z20" s="108" t="s">
        <v>152</v>
      </c>
    </row>
    <row r="21" spans="1:26" s="87" customFormat="1" ht="189" x14ac:dyDescent="0.25">
      <c r="A21" s="99">
        <v>17</v>
      </c>
      <c r="B21" s="100" t="s">
        <v>94</v>
      </c>
      <c r="C21" s="101" t="s">
        <v>95</v>
      </c>
      <c r="D21" s="101">
        <v>75010895</v>
      </c>
      <c r="E21" s="101">
        <v>102052042</v>
      </c>
      <c r="F21" s="101">
        <v>600066380</v>
      </c>
      <c r="G21" s="100" t="s">
        <v>186</v>
      </c>
      <c r="H21" s="100" t="s">
        <v>79</v>
      </c>
      <c r="I21" s="100" t="s">
        <v>80</v>
      </c>
      <c r="J21" s="100" t="s">
        <v>97</v>
      </c>
      <c r="K21" s="100" t="s">
        <v>187</v>
      </c>
      <c r="L21" s="102">
        <v>102500000</v>
      </c>
      <c r="M21" s="103">
        <v>87125000</v>
      </c>
      <c r="N21" s="104">
        <v>2026</v>
      </c>
      <c r="O21" s="104">
        <v>2030</v>
      </c>
      <c r="P21" s="101"/>
      <c r="Q21" s="105"/>
      <c r="R21" s="83"/>
      <c r="S21" s="65"/>
      <c r="T21" s="83"/>
      <c r="U21" s="84"/>
      <c r="V21" s="101" t="s">
        <v>72</v>
      </c>
      <c r="W21" s="63"/>
      <c r="X21" s="63"/>
      <c r="Y21" s="107" t="s">
        <v>185</v>
      </c>
      <c r="Z21" s="107" t="s">
        <v>157</v>
      </c>
    </row>
    <row r="22" spans="1:26" s="87" customFormat="1" ht="31.5" x14ac:dyDescent="0.25">
      <c r="A22" s="99">
        <v>18</v>
      </c>
      <c r="B22" s="100" t="s">
        <v>101</v>
      </c>
      <c r="C22" s="101" t="s">
        <v>143</v>
      </c>
      <c r="D22" s="101">
        <v>60611405</v>
      </c>
      <c r="E22" s="101">
        <v>102052069</v>
      </c>
      <c r="F22" s="101">
        <v>600066398</v>
      </c>
      <c r="G22" s="100" t="s">
        <v>155</v>
      </c>
      <c r="H22" s="100" t="s">
        <v>79</v>
      </c>
      <c r="I22" s="100" t="s">
        <v>80</v>
      </c>
      <c r="J22" s="100" t="s">
        <v>103</v>
      </c>
      <c r="K22" s="100" t="s">
        <v>156</v>
      </c>
      <c r="L22" s="102">
        <v>10000000</v>
      </c>
      <c r="M22" s="103">
        <v>8500000</v>
      </c>
      <c r="N22" s="104">
        <v>2028</v>
      </c>
      <c r="O22" s="104">
        <v>2029</v>
      </c>
      <c r="P22" s="101" t="s">
        <v>72</v>
      </c>
      <c r="Q22" s="108" t="s">
        <v>72</v>
      </c>
      <c r="R22" s="108" t="s">
        <v>72</v>
      </c>
      <c r="S22" s="65"/>
      <c r="T22" s="83"/>
      <c r="U22" s="84"/>
      <c r="V22" s="63"/>
      <c r="W22" s="63"/>
      <c r="X22" s="63"/>
      <c r="Y22" s="107" t="s">
        <v>84</v>
      </c>
      <c r="Z22" s="107" t="s">
        <v>157</v>
      </c>
    </row>
    <row r="23" spans="1:26" s="87" customFormat="1" ht="31.5" x14ac:dyDescent="0.25">
      <c r="A23" s="99">
        <v>19</v>
      </c>
      <c r="B23" s="100" t="s">
        <v>101</v>
      </c>
      <c r="C23" s="101" t="s">
        <v>143</v>
      </c>
      <c r="D23" s="101">
        <v>60611405</v>
      </c>
      <c r="E23" s="101">
        <v>102052069</v>
      </c>
      <c r="F23" s="101">
        <v>600066398</v>
      </c>
      <c r="G23" s="100" t="s">
        <v>158</v>
      </c>
      <c r="H23" s="100" t="s">
        <v>79</v>
      </c>
      <c r="I23" s="100" t="s">
        <v>80</v>
      </c>
      <c r="J23" s="100" t="s">
        <v>103</v>
      </c>
      <c r="K23" s="100" t="s">
        <v>159</v>
      </c>
      <c r="L23" s="102">
        <v>15000000</v>
      </c>
      <c r="M23" s="103">
        <v>12750000</v>
      </c>
      <c r="N23" s="104">
        <v>2028</v>
      </c>
      <c r="O23" s="104">
        <v>2029</v>
      </c>
      <c r="P23" s="107" t="s">
        <v>72</v>
      </c>
      <c r="Q23" s="107" t="s">
        <v>72</v>
      </c>
      <c r="R23" s="107" t="s">
        <v>72</v>
      </c>
      <c r="S23" s="107"/>
      <c r="T23" s="107"/>
      <c r="U23" s="107"/>
      <c r="V23" s="107"/>
      <c r="W23" s="107"/>
      <c r="X23" s="107"/>
      <c r="Y23" s="107" t="s">
        <v>84</v>
      </c>
      <c r="Z23" s="107" t="s">
        <v>157</v>
      </c>
    </row>
    <row r="24" spans="1:26" s="87" customFormat="1" ht="63" x14ac:dyDescent="0.25">
      <c r="A24" s="99">
        <v>20</v>
      </c>
      <c r="B24" s="100" t="s">
        <v>170</v>
      </c>
      <c r="C24" s="101" t="s">
        <v>90</v>
      </c>
      <c r="D24" s="101">
        <v>68781580</v>
      </c>
      <c r="E24" s="101">
        <v>102052344</v>
      </c>
      <c r="F24" s="101">
        <v>600066584</v>
      </c>
      <c r="G24" s="100" t="s">
        <v>171</v>
      </c>
      <c r="H24" s="100" t="s">
        <v>79</v>
      </c>
      <c r="I24" s="100" t="s">
        <v>80</v>
      </c>
      <c r="J24" s="100" t="s">
        <v>80</v>
      </c>
      <c r="K24" s="100" t="s">
        <v>173</v>
      </c>
      <c r="L24" s="102">
        <v>40000000</v>
      </c>
      <c r="M24" s="103">
        <v>34000000</v>
      </c>
      <c r="N24" s="104">
        <v>2026</v>
      </c>
      <c r="O24" s="104">
        <v>2030</v>
      </c>
      <c r="P24" s="107"/>
      <c r="Q24" s="107"/>
      <c r="R24" s="107" t="s">
        <v>72</v>
      </c>
      <c r="S24" s="107"/>
      <c r="T24" s="107"/>
      <c r="U24" s="107"/>
      <c r="V24" s="107" t="s">
        <v>72</v>
      </c>
      <c r="W24" s="107" t="s">
        <v>72</v>
      </c>
      <c r="X24" s="107"/>
      <c r="Y24" s="107" t="s">
        <v>84</v>
      </c>
      <c r="Z24" s="107" t="s">
        <v>157</v>
      </c>
    </row>
    <row r="25" spans="1:26" s="87" customFormat="1" ht="99.95" customHeight="1" x14ac:dyDescent="0.25">
      <c r="A25" s="99">
        <v>21</v>
      </c>
      <c r="B25" s="100" t="s">
        <v>170</v>
      </c>
      <c r="C25" s="101" t="s">
        <v>90</v>
      </c>
      <c r="D25" s="101">
        <v>68781580</v>
      </c>
      <c r="E25" s="101">
        <v>102052344</v>
      </c>
      <c r="F25" s="101">
        <v>600066584</v>
      </c>
      <c r="G25" s="100" t="s">
        <v>172</v>
      </c>
      <c r="H25" s="100" t="s">
        <v>79</v>
      </c>
      <c r="I25" s="100" t="s">
        <v>80</v>
      </c>
      <c r="J25" s="100" t="s">
        <v>80</v>
      </c>
      <c r="K25" s="100" t="s">
        <v>174</v>
      </c>
      <c r="L25" s="102">
        <v>15000000</v>
      </c>
      <c r="M25" s="103">
        <v>12750000</v>
      </c>
      <c r="N25" s="104">
        <v>2026</v>
      </c>
      <c r="O25" s="104">
        <v>2030</v>
      </c>
      <c r="P25" s="107"/>
      <c r="Q25" s="107"/>
      <c r="R25" s="107" t="s">
        <v>72</v>
      </c>
      <c r="S25" s="107"/>
      <c r="T25" s="107"/>
      <c r="U25" s="107"/>
      <c r="V25" s="107" t="s">
        <v>72</v>
      </c>
      <c r="W25" s="107"/>
      <c r="X25" s="107"/>
      <c r="Y25" s="107" t="s">
        <v>84</v>
      </c>
      <c r="Z25" s="107" t="s">
        <v>157</v>
      </c>
    </row>
    <row r="26" spans="1:26" s="87" customFormat="1" ht="78.75" x14ac:dyDescent="0.25">
      <c r="A26" s="99">
        <v>22</v>
      </c>
      <c r="B26" s="100" t="s">
        <v>104</v>
      </c>
      <c r="C26" s="101" t="s">
        <v>90</v>
      </c>
      <c r="D26" s="101">
        <v>70976473</v>
      </c>
      <c r="E26" s="101">
        <v>102040931</v>
      </c>
      <c r="F26" s="101">
        <v>600066339</v>
      </c>
      <c r="G26" s="100" t="s">
        <v>154</v>
      </c>
      <c r="H26" s="100" t="s">
        <v>79</v>
      </c>
      <c r="I26" s="100" t="s">
        <v>80</v>
      </c>
      <c r="J26" s="100" t="s">
        <v>80</v>
      </c>
      <c r="K26" s="100" t="s">
        <v>194</v>
      </c>
      <c r="L26" s="102">
        <v>2500000</v>
      </c>
      <c r="M26" s="103">
        <v>2125000</v>
      </c>
      <c r="N26" s="104">
        <v>2026</v>
      </c>
      <c r="O26" s="104">
        <v>2030</v>
      </c>
      <c r="P26" s="107" t="s">
        <v>72</v>
      </c>
      <c r="Q26" s="107" t="s">
        <v>72</v>
      </c>
      <c r="R26" s="107" t="s">
        <v>72</v>
      </c>
      <c r="S26" s="107" t="s">
        <v>72</v>
      </c>
      <c r="T26" s="107"/>
      <c r="U26" s="107"/>
      <c r="V26" s="107" t="s">
        <v>72</v>
      </c>
      <c r="W26" s="107"/>
      <c r="X26" s="107"/>
      <c r="Y26" s="107" t="s">
        <v>185</v>
      </c>
      <c r="Z26" s="107" t="s">
        <v>76</v>
      </c>
    </row>
    <row r="27" spans="1:26" s="87" customFormat="1" ht="126" x14ac:dyDescent="0.25">
      <c r="A27" s="99">
        <v>23</v>
      </c>
      <c r="B27" s="100" t="s">
        <v>104</v>
      </c>
      <c r="C27" s="101" t="s">
        <v>90</v>
      </c>
      <c r="D27" s="101">
        <v>70976473</v>
      </c>
      <c r="E27" s="101">
        <v>102040931</v>
      </c>
      <c r="F27" s="101">
        <v>600066339</v>
      </c>
      <c r="G27" s="100" t="s">
        <v>181</v>
      </c>
      <c r="H27" s="100" t="s">
        <v>79</v>
      </c>
      <c r="I27" s="100" t="s">
        <v>80</v>
      </c>
      <c r="J27" s="100" t="s">
        <v>80</v>
      </c>
      <c r="K27" s="100" t="s">
        <v>213</v>
      </c>
      <c r="L27" s="102">
        <v>2500000</v>
      </c>
      <c r="M27" s="103">
        <v>2125000</v>
      </c>
      <c r="N27" s="104">
        <v>2026</v>
      </c>
      <c r="O27" s="104">
        <v>2026</v>
      </c>
      <c r="P27" s="107"/>
      <c r="Q27" s="107"/>
      <c r="R27" s="107"/>
      <c r="S27" s="107"/>
      <c r="T27" s="107"/>
      <c r="U27" s="107"/>
      <c r="V27" s="107"/>
      <c r="W27" s="107"/>
      <c r="X27" s="107"/>
      <c r="Y27" s="107" t="s">
        <v>185</v>
      </c>
      <c r="Z27" s="107" t="s">
        <v>76</v>
      </c>
    </row>
    <row r="28" spans="1:26" s="87" customFormat="1" ht="78.75" x14ac:dyDescent="0.25">
      <c r="A28" s="99">
        <v>24</v>
      </c>
      <c r="B28" s="100" t="s">
        <v>104</v>
      </c>
      <c r="C28" s="101" t="s">
        <v>90</v>
      </c>
      <c r="D28" s="101">
        <v>70976473</v>
      </c>
      <c r="E28" s="101">
        <v>102040931</v>
      </c>
      <c r="F28" s="101">
        <v>600066339</v>
      </c>
      <c r="G28" s="100" t="s">
        <v>182</v>
      </c>
      <c r="H28" s="100" t="s">
        <v>79</v>
      </c>
      <c r="I28" s="100" t="s">
        <v>80</v>
      </c>
      <c r="J28" s="100" t="s">
        <v>80</v>
      </c>
      <c r="K28" s="100" t="s">
        <v>195</v>
      </c>
      <c r="L28" s="102">
        <v>8000000</v>
      </c>
      <c r="M28" s="103">
        <v>6800000</v>
      </c>
      <c r="N28" s="104">
        <v>2026</v>
      </c>
      <c r="O28" s="104">
        <v>2027</v>
      </c>
      <c r="P28" s="107"/>
      <c r="Q28" s="107"/>
      <c r="R28" s="107"/>
      <c r="S28" s="107"/>
      <c r="T28" s="107"/>
      <c r="U28" s="107"/>
      <c r="V28" s="107" t="s">
        <v>72</v>
      </c>
      <c r="W28" s="107"/>
      <c r="X28" s="107"/>
      <c r="Y28" s="107" t="s">
        <v>185</v>
      </c>
      <c r="Z28" s="107" t="s">
        <v>76</v>
      </c>
    </row>
    <row r="29" spans="1:26" s="87" customFormat="1" ht="63" x14ac:dyDescent="0.25">
      <c r="A29" s="99">
        <v>25</v>
      </c>
      <c r="B29" s="100" t="s">
        <v>104</v>
      </c>
      <c r="C29" s="101" t="s">
        <v>90</v>
      </c>
      <c r="D29" s="101">
        <v>70976473</v>
      </c>
      <c r="E29" s="101">
        <v>102040931</v>
      </c>
      <c r="F29" s="101">
        <v>600066339</v>
      </c>
      <c r="G29" s="100" t="s">
        <v>183</v>
      </c>
      <c r="H29" s="100" t="s">
        <v>79</v>
      </c>
      <c r="I29" s="100" t="s">
        <v>80</v>
      </c>
      <c r="J29" s="100" t="s">
        <v>80</v>
      </c>
      <c r="K29" s="100" t="s">
        <v>196</v>
      </c>
      <c r="L29" s="102">
        <v>20000000</v>
      </c>
      <c r="M29" s="103">
        <v>17000000</v>
      </c>
      <c r="N29" s="104">
        <v>2026</v>
      </c>
      <c r="O29" s="104">
        <v>2030</v>
      </c>
      <c r="P29" s="107"/>
      <c r="Q29" s="107"/>
      <c r="R29" s="107"/>
      <c r="S29" s="107"/>
      <c r="T29" s="107"/>
      <c r="U29" s="107"/>
      <c r="V29" s="107"/>
      <c r="W29" s="107"/>
      <c r="X29" s="107"/>
      <c r="Y29" s="107" t="s">
        <v>185</v>
      </c>
      <c r="Z29" s="107" t="s">
        <v>76</v>
      </c>
    </row>
    <row r="30" spans="1:26" s="87" customFormat="1" ht="63" x14ac:dyDescent="0.25">
      <c r="A30" s="99">
        <v>26</v>
      </c>
      <c r="B30" s="100" t="s">
        <v>104</v>
      </c>
      <c r="C30" s="101" t="s">
        <v>90</v>
      </c>
      <c r="D30" s="101">
        <v>70976473</v>
      </c>
      <c r="E30" s="101">
        <v>102040931</v>
      </c>
      <c r="F30" s="101">
        <v>600066339</v>
      </c>
      <c r="G30" s="100" t="s">
        <v>184</v>
      </c>
      <c r="H30" s="100" t="s">
        <v>79</v>
      </c>
      <c r="I30" s="100" t="s">
        <v>80</v>
      </c>
      <c r="J30" s="100" t="s">
        <v>80</v>
      </c>
      <c r="K30" s="100" t="s">
        <v>197</v>
      </c>
      <c r="L30" s="102">
        <v>5000000</v>
      </c>
      <c r="M30" s="103">
        <v>4250000</v>
      </c>
      <c r="N30" s="104">
        <v>2026</v>
      </c>
      <c r="O30" s="104">
        <v>2030</v>
      </c>
      <c r="P30" s="107"/>
      <c r="Q30" s="107"/>
      <c r="R30" s="107"/>
      <c r="S30" s="107"/>
      <c r="T30" s="107"/>
      <c r="U30" s="107"/>
      <c r="V30" s="107"/>
      <c r="W30" s="107"/>
      <c r="X30" s="107"/>
      <c r="Y30" s="107" t="s">
        <v>185</v>
      </c>
      <c r="Z30" s="107" t="s">
        <v>76</v>
      </c>
    </row>
    <row r="31" spans="1:26" s="87" customFormat="1" ht="78.75" x14ac:dyDescent="0.25">
      <c r="A31" s="99">
        <v>27</v>
      </c>
      <c r="B31" s="100" t="s">
        <v>94</v>
      </c>
      <c r="C31" s="101" t="s">
        <v>95</v>
      </c>
      <c r="D31" s="101">
        <v>75010895</v>
      </c>
      <c r="E31" s="101">
        <v>102052042</v>
      </c>
      <c r="F31" s="101">
        <v>600066380</v>
      </c>
      <c r="G31" s="100" t="s">
        <v>188</v>
      </c>
      <c r="H31" s="100" t="s">
        <v>79</v>
      </c>
      <c r="I31" s="100" t="s">
        <v>80</v>
      </c>
      <c r="J31" s="100" t="s">
        <v>97</v>
      </c>
      <c r="K31" s="100" t="s">
        <v>189</v>
      </c>
      <c r="L31" s="102">
        <v>2800000</v>
      </c>
      <c r="M31" s="103">
        <v>2380000</v>
      </c>
      <c r="N31" s="104">
        <v>2026</v>
      </c>
      <c r="O31" s="104">
        <v>2028</v>
      </c>
      <c r="P31" s="107"/>
      <c r="Q31" s="107"/>
      <c r="R31" s="107"/>
      <c r="S31" s="107"/>
      <c r="T31" s="107"/>
      <c r="U31" s="107"/>
      <c r="V31" s="107" t="s">
        <v>72</v>
      </c>
      <c r="W31" s="107"/>
      <c r="X31" s="107"/>
      <c r="Y31" s="107" t="s">
        <v>190</v>
      </c>
      <c r="Z31" s="107" t="s">
        <v>76</v>
      </c>
    </row>
    <row r="32" spans="1:26" s="87" customFormat="1" ht="78.75" x14ac:dyDescent="0.25">
      <c r="A32" s="99">
        <v>28</v>
      </c>
      <c r="B32" s="100" t="s">
        <v>85</v>
      </c>
      <c r="C32" s="100" t="s">
        <v>129</v>
      </c>
      <c r="D32" s="100">
        <v>70976490</v>
      </c>
      <c r="E32" s="100">
        <v>102040958</v>
      </c>
      <c r="F32" s="100">
        <v>600066355</v>
      </c>
      <c r="G32" s="100" t="s">
        <v>183</v>
      </c>
      <c r="H32" s="100" t="s">
        <v>79</v>
      </c>
      <c r="I32" s="100" t="s">
        <v>80</v>
      </c>
      <c r="J32" s="100" t="s">
        <v>80</v>
      </c>
      <c r="K32" s="100" t="s">
        <v>208</v>
      </c>
      <c r="L32" s="102">
        <v>20000000</v>
      </c>
      <c r="M32" s="103">
        <v>17000000</v>
      </c>
      <c r="N32" s="104">
        <v>2026</v>
      </c>
      <c r="O32" s="104">
        <v>2030</v>
      </c>
      <c r="P32" s="107"/>
      <c r="Q32" s="107"/>
      <c r="R32" s="107"/>
      <c r="S32" s="107"/>
      <c r="T32" s="107"/>
      <c r="U32" s="107"/>
      <c r="V32" s="107" t="s">
        <v>72</v>
      </c>
      <c r="W32" s="107"/>
      <c r="X32" s="107"/>
      <c r="Y32" s="107" t="s">
        <v>185</v>
      </c>
      <c r="Z32" s="107" t="s">
        <v>76</v>
      </c>
    </row>
    <row r="33" spans="1:26" s="87" customFormat="1" ht="78.75" x14ac:dyDescent="0.25">
      <c r="A33" s="99">
        <v>29</v>
      </c>
      <c r="B33" s="100" t="s">
        <v>85</v>
      </c>
      <c r="C33" s="100" t="s">
        <v>129</v>
      </c>
      <c r="D33" s="100">
        <v>70976490</v>
      </c>
      <c r="E33" s="100">
        <v>102040958</v>
      </c>
      <c r="F33" s="100">
        <v>600066355</v>
      </c>
      <c r="G33" s="100" t="s">
        <v>154</v>
      </c>
      <c r="H33" s="100" t="s">
        <v>79</v>
      </c>
      <c r="I33" s="100" t="s">
        <v>80</v>
      </c>
      <c r="J33" s="100" t="s">
        <v>80</v>
      </c>
      <c r="K33" s="100" t="s">
        <v>194</v>
      </c>
      <c r="L33" s="102">
        <v>2500000</v>
      </c>
      <c r="M33" s="103">
        <v>2125000</v>
      </c>
      <c r="N33" s="104">
        <v>2026</v>
      </c>
      <c r="O33" s="104">
        <v>2030</v>
      </c>
      <c r="P33" s="107" t="s">
        <v>72</v>
      </c>
      <c r="Q33" s="107" t="s">
        <v>72</v>
      </c>
      <c r="R33" s="107" t="s">
        <v>72</v>
      </c>
      <c r="S33" s="107" t="s">
        <v>72</v>
      </c>
      <c r="T33" s="107"/>
      <c r="U33" s="107"/>
      <c r="V33" s="107" t="s">
        <v>72</v>
      </c>
      <c r="W33" s="107"/>
      <c r="X33" s="107"/>
      <c r="Y33" s="107" t="s">
        <v>185</v>
      </c>
      <c r="Z33" s="107" t="s">
        <v>76</v>
      </c>
    </row>
    <row r="34" spans="1:26" s="87" customFormat="1" ht="78.75" x14ac:dyDescent="0.25">
      <c r="A34" s="99">
        <v>30</v>
      </c>
      <c r="B34" s="100" t="s">
        <v>85</v>
      </c>
      <c r="C34" s="100" t="s">
        <v>129</v>
      </c>
      <c r="D34" s="100">
        <v>70976490</v>
      </c>
      <c r="E34" s="100">
        <v>102040958</v>
      </c>
      <c r="F34" s="100">
        <v>600066355</v>
      </c>
      <c r="G34" s="100" t="s">
        <v>210</v>
      </c>
      <c r="H34" s="100" t="s">
        <v>79</v>
      </c>
      <c r="I34" s="100" t="s">
        <v>80</v>
      </c>
      <c r="J34" s="100" t="s">
        <v>80</v>
      </c>
      <c r="K34" s="100" t="s">
        <v>209</v>
      </c>
      <c r="L34" s="102">
        <v>1000000</v>
      </c>
      <c r="M34" s="103">
        <v>850000</v>
      </c>
      <c r="N34" s="104">
        <v>2026</v>
      </c>
      <c r="O34" s="104">
        <v>2026</v>
      </c>
      <c r="P34" s="107"/>
      <c r="Q34" s="107"/>
      <c r="R34" s="107"/>
      <c r="S34" s="107"/>
      <c r="T34" s="107"/>
      <c r="U34" s="107"/>
      <c r="V34" s="107" t="s">
        <v>72</v>
      </c>
      <c r="W34" s="107" t="s">
        <v>72</v>
      </c>
      <c r="X34" s="107"/>
      <c r="Y34" s="107" t="s">
        <v>190</v>
      </c>
      <c r="Z34" s="107" t="s">
        <v>76</v>
      </c>
    </row>
    <row r="35" spans="1:26" s="87" customFormat="1" ht="99.95" customHeight="1" x14ac:dyDescent="0.25">
      <c r="A35" s="99">
        <v>31</v>
      </c>
      <c r="B35" s="100" t="s">
        <v>85</v>
      </c>
      <c r="C35" s="100" t="s">
        <v>129</v>
      </c>
      <c r="D35" s="100">
        <v>70976490</v>
      </c>
      <c r="E35" s="100">
        <v>102040958</v>
      </c>
      <c r="F35" s="100">
        <v>600066355</v>
      </c>
      <c r="G35" s="100" t="s">
        <v>181</v>
      </c>
      <c r="H35" s="100" t="s">
        <v>79</v>
      </c>
      <c r="I35" s="100" t="s">
        <v>80</v>
      </c>
      <c r="J35" s="100" t="s">
        <v>80</v>
      </c>
      <c r="K35" s="100" t="s">
        <v>213</v>
      </c>
      <c r="L35" s="102">
        <v>2500000</v>
      </c>
      <c r="M35" s="103">
        <v>2125000</v>
      </c>
      <c r="N35" s="104">
        <v>2026</v>
      </c>
      <c r="O35" s="104">
        <v>2026</v>
      </c>
      <c r="P35" s="107"/>
      <c r="Q35" s="107"/>
      <c r="R35" s="107"/>
      <c r="S35" s="107"/>
      <c r="T35" s="107"/>
      <c r="U35" s="107"/>
      <c r="V35" s="107"/>
      <c r="W35" s="107"/>
      <c r="X35" s="107"/>
      <c r="Y35" s="107" t="s">
        <v>185</v>
      </c>
      <c r="Z35" s="107" t="s">
        <v>76</v>
      </c>
    </row>
    <row r="36" spans="1:26" s="87" customFormat="1" ht="78.75" x14ac:dyDescent="0.25">
      <c r="A36" s="99">
        <v>32</v>
      </c>
      <c r="B36" s="100" t="s">
        <v>85</v>
      </c>
      <c r="C36" s="100" t="s">
        <v>129</v>
      </c>
      <c r="D36" s="100">
        <v>70976490</v>
      </c>
      <c r="E36" s="100">
        <v>102040958</v>
      </c>
      <c r="F36" s="100">
        <v>600066355</v>
      </c>
      <c r="G36" s="100" t="s">
        <v>211</v>
      </c>
      <c r="H36" s="100" t="s">
        <v>79</v>
      </c>
      <c r="I36" s="100" t="s">
        <v>80</v>
      </c>
      <c r="J36" s="100" t="s">
        <v>80</v>
      </c>
      <c r="K36" s="100" t="s">
        <v>212</v>
      </c>
      <c r="L36" s="102">
        <v>2000000</v>
      </c>
      <c r="M36" s="103">
        <v>1700000</v>
      </c>
      <c r="N36" s="104">
        <v>2026</v>
      </c>
      <c r="O36" s="104">
        <v>2027</v>
      </c>
      <c r="P36" s="107"/>
      <c r="Q36" s="107"/>
      <c r="R36" s="107"/>
      <c r="S36" s="107"/>
      <c r="T36" s="107"/>
      <c r="U36" s="107"/>
      <c r="V36" s="107" t="s">
        <v>72</v>
      </c>
      <c r="W36" s="107"/>
      <c r="X36" s="107"/>
      <c r="Y36" s="107" t="s">
        <v>190</v>
      </c>
      <c r="Z36" s="107" t="s">
        <v>76</v>
      </c>
    </row>
    <row r="37" spans="1:26" x14ac:dyDescent="0.25">
      <c r="A37" s="4" t="s">
        <v>141</v>
      </c>
      <c r="B37" s="7"/>
      <c r="C37" s="6"/>
      <c r="D37" s="8"/>
      <c r="E37" s="6"/>
      <c r="F37" s="6"/>
      <c r="G37" s="7"/>
      <c r="H37" s="9"/>
      <c r="I37" s="9"/>
      <c r="J37" s="9"/>
      <c r="K37" s="12"/>
      <c r="L37" s="11"/>
      <c r="M37" s="11"/>
      <c r="N37" s="6"/>
      <c r="O37" s="6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x14ac:dyDescent="0.25">
      <c r="A38" s="85" t="s">
        <v>147</v>
      </c>
      <c r="B38" s="7"/>
      <c r="C38" s="6"/>
      <c r="D38" s="8"/>
      <c r="E38" s="6"/>
      <c r="F38" s="6"/>
      <c r="G38" s="7"/>
      <c r="H38" s="9"/>
      <c r="I38" s="9"/>
      <c r="J38" s="9"/>
      <c r="K38" s="12"/>
      <c r="L38" s="11"/>
      <c r="M38" s="11"/>
      <c r="N38" s="6"/>
      <c r="O38" s="6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x14ac:dyDescent="0.25">
      <c r="A39" s="1" t="s">
        <v>146</v>
      </c>
      <c r="B39" s="7"/>
      <c r="C39" s="6"/>
      <c r="D39" s="8"/>
      <c r="E39" s="6"/>
      <c r="F39" s="6"/>
      <c r="G39" s="7"/>
      <c r="H39" s="9"/>
      <c r="I39" s="9"/>
      <c r="J39" s="9"/>
      <c r="K39" s="12"/>
      <c r="L39" s="11"/>
      <c r="M39" s="11"/>
      <c r="N39" s="6"/>
      <c r="O39" s="6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s="88" customFormat="1" x14ac:dyDescent="0.25">
      <c r="A40" s="88" t="s">
        <v>149</v>
      </c>
      <c r="B40" s="90"/>
      <c r="C40" s="91"/>
      <c r="D40" s="92"/>
      <c r="E40" s="91"/>
      <c r="F40" s="91"/>
      <c r="G40" s="90"/>
      <c r="H40" s="93"/>
      <c r="I40" s="93"/>
      <c r="J40" s="93"/>
      <c r="K40" s="94"/>
      <c r="L40" s="95"/>
      <c r="M40" s="95"/>
      <c r="N40" s="91"/>
      <c r="O40" s="91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</row>
    <row r="41" spans="1:26" x14ac:dyDescent="0.25">
      <c r="A41" s="6"/>
      <c r="B41" s="7"/>
      <c r="C41" s="6"/>
      <c r="D41" s="8"/>
      <c r="E41" s="6"/>
      <c r="F41" s="6"/>
      <c r="G41" s="7"/>
      <c r="H41" s="9"/>
      <c r="I41" s="9"/>
      <c r="J41" s="9"/>
      <c r="K41" s="12"/>
      <c r="L41" s="11"/>
      <c r="M41" s="11"/>
      <c r="N41" s="6"/>
      <c r="O41" s="6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75" x14ac:dyDescent="0.25">
      <c r="A42" s="47" t="s">
        <v>218</v>
      </c>
      <c r="B42" s="7"/>
      <c r="C42" s="6"/>
      <c r="D42" s="8"/>
      <c r="E42" s="6"/>
      <c r="F42" s="6"/>
      <c r="G42" s="7"/>
      <c r="H42" s="9"/>
      <c r="I42" s="9"/>
      <c r="J42" s="9"/>
      <c r="K42" s="12"/>
      <c r="L42" s="11"/>
      <c r="M42" s="11"/>
      <c r="N42" s="6"/>
      <c r="O42" s="6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x14ac:dyDescent="0.25">
      <c r="A43" s="6"/>
      <c r="B43" s="7"/>
      <c r="C43" s="6"/>
      <c r="D43" s="8"/>
      <c r="E43" s="6"/>
      <c r="F43" s="6"/>
      <c r="G43" s="7"/>
      <c r="H43" s="9"/>
      <c r="I43" s="9"/>
      <c r="J43" s="9"/>
      <c r="K43" s="12"/>
      <c r="L43" s="11"/>
      <c r="M43" s="11"/>
      <c r="N43" s="6"/>
      <c r="O43" s="6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x14ac:dyDescent="0.25">
      <c r="A44" t="s">
        <v>23</v>
      </c>
    </row>
    <row r="45" spans="1:26" x14ac:dyDescent="0.25">
      <c r="A45" s="3" t="s">
        <v>73</v>
      </c>
    </row>
    <row r="46" spans="1:26" x14ac:dyDescent="0.25">
      <c r="A46" t="s">
        <v>24</v>
      </c>
    </row>
    <row r="47" spans="1:26" x14ac:dyDescent="0.25">
      <c r="A47" t="s">
        <v>25</v>
      </c>
    </row>
    <row r="49" spans="1:8" x14ac:dyDescent="0.25">
      <c r="A49" t="s">
        <v>39</v>
      </c>
    </row>
    <row r="51" spans="1:8" x14ac:dyDescent="0.25">
      <c r="A51" s="4" t="s">
        <v>66</v>
      </c>
      <c r="B51" s="4"/>
      <c r="C51" s="4"/>
      <c r="D51" s="4"/>
      <c r="E51" s="4"/>
      <c r="F51" s="4"/>
      <c r="G51" s="4"/>
      <c r="H51" s="4"/>
    </row>
    <row r="52" spans="1:8" x14ac:dyDescent="0.25">
      <c r="A52" s="4" t="s">
        <v>62</v>
      </c>
      <c r="B52" s="4"/>
      <c r="C52" s="4"/>
      <c r="D52" s="4"/>
      <c r="E52" s="4"/>
      <c r="F52" s="4"/>
      <c r="G52" s="4"/>
      <c r="H52" s="4"/>
    </row>
    <row r="53" spans="1:8" x14ac:dyDescent="0.25">
      <c r="A53" s="4" t="s">
        <v>58</v>
      </c>
      <c r="B53" s="4"/>
      <c r="C53" s="4"/>
      <c r="D53" s="4"/>
      <c r="E53" s="4"/>
      <c r="F53" s="4"/>
      <c r="G53" s="4"/>
      <c r="H53" s="4"/>
    </row>
    <row r="54" spans="1:8" x14ac:dyDescent="0.25">
      <c r="A54" s="4" t="s">
        <v>59</v>
      </c>
      <c r="B54" s="4"/>
      <c r="C54" s="4"/>
      <c r="D54" s="4"/>
      <c r="E54" s="4"/>
      <c r="F54" s="4"/>
      <c r="G54" s="4"/>
      <c r="H54" s="4"/>
    </row>
    <row r="55" spans="1:8" x14ac:dyDescent="0.25">
      <c r="A55" s="4" t="s">
        <v>60</v>
      </c>
      <c r="B55" s="4"/>
      <c r="C55" s="4"/>
      <c r="D55" s="4"/>
      <c r="E55" s="4"/>
      <c r="F55" s="4"/>
      <c r="G55" s="4"/>
      <c r="H55" s="4"/>
    </row>
    <row r="56" spans="1:8" x14ac:dyDescent="0.25">
      <c r="A56" s="4" t="s">
        <v>61</v>
      </c>
      <c r="B56" s="4"/>
      <c r="C56" s="4"/>
      <c r="D56" s="4"/>
      <c r="E56" s="4"/>
      <c r="F56" s="4"/>
      <c r="G56" s="4"/>
      <c r="H56" s="4"/>
    </row>
    <row r="57" spans="1:8" x14ac:dyDescent="0.25">
      <c r="A57" s="4" t="s">
        <v>64</v>
      </c>
      <c r="B57" s="4"/>
      <c r="C57" s="4"/>
      <c r="D57" s="4"/>
      <c r="E57" s="4"/>
      <c r="F57" s="4"/>
      <c r="G57" s="4"/>
      <c r="H57" s="4"/>
    </row>
    <row r="58" spans="1:8" x14ac:dyDescent="0.25">
      <c r="A58" s="1" t="s">
        <v>63</v>
      </c>
      <c r="B58" s="1"/>
      <c r="C58" s="1"/>
      <c r="D58" s="1"/>
      <c r="E58" s="1"/>
    </row>
    <row r="59" spans="1:8" x14ac:dyDescent="0.25">
      <c r="A59" s="4" t="s">
        <v>65</v>
      </c>
      <c r="B59" s="4"/>
      <c r="C59" s="4"/>
      <c r="D59" s="4"/>
      <c r="E59" s="4"/>
      <c r="F59" s="4"/>
    </row>
    <row r="60" spans="1:8" x14ac:dyDescent="0.25">
      <c r="A60" s="4" t="s">
        <v>40</v>
      </c>
      <c r="B60" s="4"/>
      <c r="C60" s="4"/>
      <c r="D60" s="4"/>
      <c r="E60" s="4"/>
      <c r="F60" s="4"/>
    </row>
    <row r="61" spans="1:8" x14ac:dyDescent="0.25">
      <c r="A61" s="4"/>
      <c r="B61" s="4"/>
      <c r="C61" s="4"/>
      <c r="D61" s="4"/>
      <c r="E61" s="4"/>
      <c r="F61" s="4"/>
    </row>
    <row r="62" spans="1:8" x14ac:dyDescent="0.25">
      <c r="A62" s="4" t="s">
        <v>67</v>
      </c>
      <c r="B62" s="4"/>
      <c r="C62" s="4"/>
      <c r="D62" s="4"/>
      <c r="E62" s="4"/>
      <c r="F62" s="4"/>
    </row>
    <row r="63" spans="1:8" x14ac:dyDescent="0.25">
      <c r="A63" s="4" t="s">
        <v>55</v>
      </c>
      <c r="B63" s="4"/>
      <c r="C63" s="4"/>
      <c r="D63" s="4"/>
      <c r="E63" s="4"/>
      <c r="F63" s="4"/>
    </row>
    <row r="65" spans="1:1" x14ac:dyDescent="0.25">
      <c r="A65" t="s">
        <v>41</v>
      </c>
    </row>
    <row r="66" spans="1:1" x14ac:dyDescent="0.25">
      <c r="A66" s="4" t="s">
        <v>42</v>
      </c>
    </row>
    <row r="67" spans="1:1" x14ac:dyDescent="0.25">
      <c r="A67" t="s">
        <v>43</v>
      </c>
    </row>
  </sheetData>
  <mergeCells count="29">
    <mergeCell ref="A1:Z1"/>
    <mergeCell ref="A2:A4"/>
    <mergeCell ref="B2:F2"/>
    <mergeCell ref="G2:G4"/>
    <mergeCell ref="H2:H4"/>
    <mergeCell ref="I2:I4"/>
    <mergeCell ref="J2:J4"/>
    <mergeCell ref="K2:K4"/>
    <mergeCell ref="L2:M2"/>
    <mergeCell ref="N2:O2"/>
    <mergeCell ref="P2:X2"/>
    <mergeCell ref="Y2:Z2"/>
    <mergeCell ref="B3:B4"/>
    <mergeCell ref="C3:C4"/>
    <mergeCell ref="D3:D4"/>
    <mergeCell ref="E3:E4"/>
    <mergeCell ref="F3:F4"/>
    <mergeCell ref="L3:L4"/>
    <mergeCell ref="M3:M4"/>
    <mergeCell ref="N3:N4"/>
    <mergeCell ref="X3:X4"/>
    <mergeCell ref="Y3:Y4"/>
    <mergeCell ref="Z3:Z4"/>
    <mergeCell ref="O3:O4"/>
    <mergeCell ref="P3:S3"/>
    <mergeCell ref="T3:T4"/>
    <mergeCell ref="U3:U4"/>
    <mergeCell ref="V3:V4"/>
    <mergeCell ref="W3:W4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FDD54-72B9-4C22-921C-C9B02299F2E0}">
  <sheetPr>
    <pageSetUpPr fitToPage="1"/>
  </sheetPr>
  <dimension ref="A1:S43"/>
  <sheetViews>
    <sheetView showGridLines="0" tabSelected="1" view="pageBreakPreview" zoomScaleNormal="100" zoomScaleSheetLayoutView="100" workbookViewId="0">
      <selection sqref="A1:XFD1"/>
    </sheetView>
  </sheetViews>
  <sheetFormatPr defaultRowHeight="15" x14ac:dyDescent="0.25"/>
  <cols>
    <col min="1" max="1" width="10.85546875" customWidth="1"/>
    <col min="2" max="4" width="10.7109375" customWidth="1"/>
    <col min="5" max="5" width="21.28515625" customWidth="1"/>
    <col min="6" max="6" width="11.42578125" customWidth="1"/>
    <col min="7" max="8" width="10.7109375" customWidth="1"/>
    <col min="9" max="9" width="41.140625" customWidth="1"/>
    <col min="10" max="11" width="17.7109375" customWidth="1"/>
    <col min="12" max="17" width="10.7109375" customWidth="1"/>
    <col min="18" max="18" width="13.7109375" customWidth="1"/>
    <col min="19" max="19" width="10.7109375" customWidth="1"/>
  </cols>
  <sheetData>
    <row r="1" spans="1:19" ht="24.95" customHeight="1" thickBot="1" x14ac:dyDescent="0.3">
      <c r="A1" s="53" t="s">
        <v>220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19" ht="39" customHeight="1" x14ac:dyDescent="0.25">
      <c r="A2" s="170" t="s">
        <v>0</v>
      </c>
      <c r="B2" s="161" t="s">
        <v>44</v>
      </c>
      <c r="C2" s="161"/>
      <c r="D2" s="161"/>
      <c r="E2" s="161" t="s">
        <v>2</v>
      </c>
      <c r="F2" s="173" t="s">
        <v>29</v>
      </c>
      <c r="G2" s="189" t="s">
        <v>56</v>
      </c>
      <c r="H2" s="183" t="s">
        <v>4</v>
      </c>
      <c r="I2" s="184" t="s">
        <v>5</v>
      </c>
      <c r="J2" s="186" t="s">
        <v>45</v>
      </c>
      <c r="K2" s="186"/>
      <c r="L2" s="180" t="s">
        <v>7</v>
      </c>
      <c r="M2" s="180"/>
      <c r="N2" s="181" t="s">
        <v>46</v>
      </c>
      <c r="O2" s="181"/>
      <c r="P2" s="181"/>
      <c r="Q2" s="181"/>
      <c r="R2" s="180" t="s">
        <v>9</v>
      </c>
      <c r="S2" s="182"/>
    </row>
    <row r="3" spans="1:19" x14ac:dyDescent="0.25">
      <c r="A3" s="170"/>
      <c r="B3" s="161" t="s">
        <v>47</v>
      </c>
      <c r="C3" s="161" t="s">
        <v>48</v>
      </c>
      <c r="D3" s="161" t="s">
        <v>49</v>
      </c>
      <c r="E3" s="161"/>
      <c r="F3" s="173"/>
      <c r="G3" s="189"/>
      <c r="H3" s="183"/>
      <c r="I3" s="184"/>
      <c r="J3" s="187" t="s">
        <v>50</v>
      </c>
      <c r="K3" s="187" t="s">
        <v>108</v>
      </c>
      <c r="L3" s="157" t="s">
        <v>17</v>
      </c>
      <c r="M3" s="157" t="s">
        <v>18</v>
      </c>
      <c r="N3" s="162" t="s">
        <v>33</v>
      </c>
      <c r="O3" s="162"/>
      <c r="P3" s="162"/>
      <c r="Q3" s="162"/>
      <c r="R3" s="178" t="s">
        <v>75</v>
      </c>
      <c r="S3" s="159" t="s">
        <v>22</v>
      </c>
    </row>
    <row r="4" spans="1:19" ht="116.25" customHeight="1" thickBot="1" x14ac:dyDescent="0.3">
      <c r="A4" s="150"/>
      <c r="B4" s="164"/>
      <c r="C4" s="164"/>
      <c r="D4" s="164"/>
      <c r="E4" s="164"/>
      <c r="F4" s="174"/>
      <c r="G4" s="155"/>
      <c r="H4" s="153"/>
      <c r="I4" s="185"/>
      <c r="J4" s="188"/>
      <c r="K4" s="188"/>
      <c r="L4" s="158"/>
      <c r="M4" s="158"/>
      <c r="N4" s="49" t="s">
        <v>51</v>
      </c>
      <c r="O4" s="49" t="s">
        <v>36</v>
      </c>
      <c r="P4" s="18" t="s">
        <v>37</v>
      </c>
      <c r="Q4" s="49" t="s">
        <v>52</v>
      </c>
      <c r="R4" s="179"/>
      <c r="S4" s="160"/>
    </row>
    <row r="5" spans="1:19" s="87" customFormat="1" ht="135.75" thickBot="1" x14ac:dyDescent="0.3">
      <c r="A5" s="133">
        <v>1</v>
      </c>
      <c r="B5" s="134" t="s">
        <v>143</v>
      </c>
      <c r="C5" s="134" t="s">
        <v>143</v>
      </c>
      <c r="D5" s="135">
        <v>253961</v>
      </c>
      <c r="E5" s="134" t="s">
        <v>166</v>
      </c>
      <c r="F5" s="136" t="s">
        <v>79</v>
      </c>
      <c r="G5" s="137" t="s">
        <v>80</v>
      </c>
      <c r="H5" s="138" t="s">
        <v>103</v>
      </c>
      <c r="I5" s="139" t="s">
        <v>169</v>
      </c>
      <c r="J5" s="137">
        <v>25000000</v>
      </c>
      <c r="K5" s="137">
        <f>J5/100*85</f>
        <v>21250000</v>
      </c>
      <c r="L5" s="140">
        <v>2024</v>
      </c>
      <c r="M5" s="140">
        <v>2025</v>
      </c>
      <c r="N5" s="140" t="s">
        <v>72</v>
      </c>
      <c r="O5" s="141" t="s">
        <v>72</v>
      </c>
      <c r="P5" s="141" t="s">
        <v>72</v>
      </c>
      <c r="Q5" s="133" t="s">
        <v>72</v>
      </c>
      <c r="R5" s="142" t="s">
        <v>167</v>
      </c>
      <c r="S5" s="135" t="s">
        <v>168</v>
      </c>
    </row>
    <row r="6" spans="1:19" s="87" customFormat="1" ht="270" x14ac:dyDescent="0.25">
      <c r="A6" s="120">
        <v>2</v>
      </c>
      <c r="B6" s="119" t="s">
        <v>191</v>
      </c>
      <c r="C6" s="119" t="s">
        <v>90</v>
      </c>
      <c r="D6" s="121">
        <v>47722363</v>
      </c>
      <c r="E6" s="119" t="s">
        <v>192</v>
      </c>
      <c r="F6" s="122" t="s">
        <v>79</v>
      </c>
      <c r="G6" s="123" t="s">
        <v>80</v>
      </c>
      <c r="H6" s="124" t="s">
        <v>80</v>
      </c>
      <c r="I6" s="125" t="s">
        <v>193</v>
      </c>
      <c r="J6" s="123">
        <v>8000000</v>
      </c>
      <c r="K6" s="123">
        <v>6800000</v>
      </c>
      <c r="L6" s="126">
        <v>2026</v>
      </c>
      <c r="M6" s="126">
        <v>2028</v>
      </c>
      <c r="N6" s="126"/>
      <c r="O6" s="127" t="s">
        <v>72</v>
      </c>
      <c r="P6" s="127" t="s">
        <v>72</v>
      </c>
      <c r="Q6" s="120"/>
      <c r="R6" s="128" t="s">
        <v>185</v>
      </c>
      <c r="S6" s="121" t="s">
        <v>168</v>
      </c>
    </row>
    <row r="7" spans="1:19" s="87" customFormat="1" ht="15.75" x14ac:dyDescent="0.25">
      <c r="A7" s="109"/>
      <c r="B7" s="110"/>
      <c r="C7" s="110"/>
      <c r="D7" s="111"/>
      <c r="E7" s="110"/>
      <c r="F7" s="112"/>
      <c r="G7" s="113"/>
      <c r="H7" s="114"/>
      <c r="I7" s="115"/>
      <c r="J7" s="113"/>
      <c r="K7" s="113"/>
      <c r="L7" s="116"/>
      <c r="M7" s="116"/>
      <c r="N7" s="116"/>
      <c r="O7" s="117"/>
      <c r="P7" s="117"/>
      <c r="Q7" s="109"/>
      <c r="R7" s="118"/>
      <c r="S7" s="111"/>
    </row>
    <row r="8" spans="1:19" x14ac:dyDescent="0.25">
      <c r="A8" s="86" t="s">
        <v>145</v>
      </c>
      <c r="B8" s="19"/>
      <c r="C8" s="19"/>
      <c r="D8" s="19"/>
      <c r="E8" s="19"/>
      <c r="F8" s="19"/>
      <c r="G8" s="19"/>
      <c r="H8" s="19"/>
      <c r="I8" s="19"/>
      <c r="J8" s="20"/>
      <c r="K8" s="20"/>
      <c r="L8" s="19"/>
      <c r="M8" s="19"/>
      <c r="N8" s="19"/>
      <c r="O8" s="19"/>
      <c r="P8" s="19"/>
      <c r="Q8" s="19"/>
      <c r="R8" s="19"/>
      <c r="S8" s="19"/>
    </row>
    <row r="9" spans="1:19" x14ac:dyDescent="0.25">
      <c r="A9" s="86" t="s">
        <v>148</v>
      </c>
      <c r="B9" s="19"/>
      <c r="C9" s="19"/>
      <c r="D9" s="19"/>
      <c r="E9" s="19"/>
      <c r="F9" s="19"/>
      <c r="G9" s="19"/>
      <c r="H9" s="19"/>
      <c r="I9" s="19"/>
      <c r="J9" s="20"/>
      <c r="K9" s="20"/>
      <c r="L9" s="19"/>
      <c r="M9" s="19"/>
      <c r="N9" s="19"/>
      <c r="O9" s="19"/>
      <c r="P9" s="19"/>
      <c r="Q9" s="19"/>
      <c r="R9" s="19"/>
      <c r="S9" s="19"/>
    </row>
    <row r="10" spans="1:19" s="88" customFormat="1" x14ac:dyDescent="0.25">
      <c r="A10" s="96" t="s">
        <v>149</v>
      </c>
      <c r="B10" s="97"/>
      <c r="C10" s="97"/>
      <c r="D10" s="97"/>
      <c r="E10" s="97"/>
      <c r="F10" s="97"/>
      <c r="G10" s="97"/>
      <c r="H10" s="97"/>
      <c r="I10" s="97"/>
      <c r="J10" s="98"/>
      <c r="K10" s="98"/>
      <c r="L10" s="97"/>
      <c r="M10" s="97"/>
      <c r="N10" s="97"/>
      <c r="O10" s="97"/>
      <c r="P10" s="97"/>
      <c r="Q10" s="97"/>
      <c r="R10" s="97"/>
      <c r="S10" s="97"/>
    </row>
    <row r="11" spans="1:19" x14ac:dyDescent="0.25">
      <c r="A11" s="86"/>
      <c r="B11" s="19"/>
      <c r="C11" s="19"/>
      <c r="D11" s="19"/>
      <c r="E11" s="19"/>
      <c r="F11" s="19"/>
      <c r="G11" s="19"/>
      <c r="H11" s="19"/>
      <c r="I11" s="19"/>
      <c r="J11" s="20"/>
      <c r="K11" s="20"/>
      <c r="L11" s="19"/>
      <c r="M11" s="19"/>
      <c r="N11" s="19"/>
      <c r="O11" s="19"/>
      <c r="P11" s="19"/>
      <c r="Q11" s="19"/>
      <c r="R11" s="19"/>
      <c r="S11" s="19"/>
    </row>
    <row r="12" spans="1:19" x14ac:dyDescent="0.25">
      <c r="A12" s="25" t="s">
        <v>219</v>
      </c>
      <c r="B12" s="19"/>
      <c r="C12" s="19"/>
      <c r="D12" s="19"/>
      <c r="E12" s="19"/>
      <c r="F12" s="19"/>
      <c r="G12" s="19"/>
      <c r="H12" s="19"/>
      <c r="I12" s="19"/>
      <c r="J12" s="20"/>
      <c r="K12" s="20"/>
      <c r="L12" s="19"/>
      <c r="M12" s="19"/>
      <c r="N12" s="19"/>
      <c r="O12" s="19"/>
      <c r="P12" s="19"/>
      <c r="Q12" s="19"/>
      <c r="R12" s="19"/>
      <c r="S12" s="19"/>
    </row>
    <row r="13" spans="1:19" x14ac:dyDescent="0.25">
      <c r="A13" s="24"/>
      <c r="B13" s="19"/>
      <c r="C13" s="19"/>
      <c r="D13" s="19"/>
      <c r="E13" s="19"/>
      <c r="F13" s="19"/>
      <c r="G13" s="19"/>
      <c r="H13" s="19"/>
      <c r="I13" s="19"/>
      <c r="J13" s="20"/>
      <c r="K13" s="20"/>
      <c r="L13" s="19"/>
      <c r="M13" s="19"/>
      <c r="N13" s="19"/>
      <c r="O13" s="19"/>
      <c r="P13" s="19"/>
      <c r="Q13" s="19"/>
      <c r="R13" s="19"/>
      <c r="S13" s="19"/>
    </row>
    <row r="14" spans="1:19" x14ac:dyDescent="0.25">
      <c r="A14" s="19" t="s">
        <v>53</v>
      </c>
      <c r="B14" s="19"/>
      <c r="C14" s="19"/>
      <c r="D14" s="19"/>
      <c r="E14" s="19"/>
      <c r="F14" s="19"/>
      <c r="G14" s="19"/>
      <c r="H14" s="19"/>
      <c r="I14" s="19"/>
      <c r="J14" s="20"/>
      <c r="K14" s="20"/>
      <c r="L14" s="19"/>
      <c r="M14" s="19"/>
      <c r="N14" s="19"/>
      <c r="O14" s="19"/>
      <c r="P14" s="19"/>
      <c r="Q14" s="19"/>
      <c r="R14" s="19"/>
      <c r="S14" s="19"/>
    </row>
    <row r="15" spans="1:19" x14ac:dyDescent="0.25">
      <c r="A15" s="19" t="s">
        <v>54</v>
      </c>
      <c r="B15" s="19"/>
      <c r="C15" s="19"/>
      <c r="D15" s="19"/>
      <c r="E15" s="19"/>
      <c r="F15" s="19"/>
      <c r="G15" s="19"/>
      <c r="H15" s="19"/>
      <c r="I15" s="19"/>
      <c r="J15" s="20"/>
      <c r="K15" s="20"/>
      <c r="L15" s="19"/>
      <c r="M15" s="19"/>
      <c r="N15" s="19"/>
      <c r="O15" s="19"/>
      <c r="P15" s="19"/>
      <c r="Q15" s="19"/>
      <c r="R15" s="19"/>
      <c r="S15" s="19"/>
    </row>
    <row r="16" spans="1:19" x14ac:dyDescent="0.25">
      <c r="A16" s="19" t="s">
        <v>24</v>
      </c>
      <c r="B16" s="19"/>
      <c r="C16" s="19"/>
      <c r="D16" s="19"/>
      <c r="E16" s="19"/>
      <c r="F16" s="19"/>
      <c r="G16" s="19"/>
      <c r="H16" s="19"/>
      <c r="I16" s="19"/>
      <c r="J16" s="20"/>
      <c r="K16" s="20"/>
      <c r="L16" s="19"/>
      <c r="M16" s="19"/>
      <c r="N16" s="19"/>
      <c r="O16" s="19"/>
      <c r="P16" s="19"/>
      <c r="Q16" s="19"/>
      <c r="R16" s="19"/>
      <c r="S16" s="19"/>
    </row>
    <row r="17" spans="1:19" x14ac:dyDescent="0.25">
      <c r="A17" s="19" t="s">
        <v>89</v>
      </c>
      <c r="B17" s="19"/>
      <c r="C17" s="19"/>
      <c r="D17" s="19"/>
      <c r="E17" s="19"/>
      <c r="F17" s="19"/>
      <c r="G17" s="19"/>
      <c r="H17" s="19"/>
      <c r="I17" s="19"/>
      <c r="J17" s="20"/>
      <c r="K17" s="20"/>
      <c r="L17" s="19"/>
      <c r="M17" s="19"/>
      <c r="N17" s="19"/>
      <c r="O17" s="19"/>
      <c r="P17" s="19"/>
      <c r="Q17" s="19"/>
      <c r="R17" s="19"/>
      <c r="S17" s="19"/>
    </row>
    <row r="18" spans="1:19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20"/>
      <c r="K18" s="20"/>
      <c r="L18" s="19"/>
      <c r="M18" s="19"/>
      <c r="N18" s="19"/>
      <c r="O18" s="19"/>
      <c r="P18" s="19"/>
      <c r="Q18" s="19"/>
      <c r="R18" s="19"/>
      <c r="S18" s="19"/>
    </row>
    <row r="19" spans="1:19" x14ac:dyDescent="0.25">
      <c r="A19" s="19" t="s">
        <v>39</v>
      </c>
      <c r="B19" s="19"/>
      <c r="C19" s="19"/>
      <c r="D19" s="19"/>
      <c r="E19" s="19"/>
      <c r="F19" s="19"/>
      <c r="G19" s="19"/>
      <c r="H19" s="19"/>
      <c r="I19" s="19"/>
      <c r="J19" s="20"/>
      <c r="K19" s="20"/>
      <c r="L19" s="19"/>
      <c r="M19" s="19"/>
      <c r="N19" s="19"/>
      <c r="O19" s="19"/>
      <c r="P19" s="19"/>
      <c r="Q19" s="19"/>
      <c r="R19" s="19"/>
      <c r="S19" s="19"/>
    </row>
    <row r="20" spans="1:19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20"/>
      <c r="K20" s="20"/>
      <c r="L20" s="19"/>
      <c r="M20" s="19"/>
      <c r="N20" s="19"/>
      <c r="O20" s="19"/>
      <c r="P20" s="19"/>
      <c r="Q20" s="19"/>
      <c r="R20" s="19"/>
      <c r="S20" s="19"/>
    </row>
    <row r="21" spans="1:19" x14ac:dyDescent="0.25">
      <c r="A21" s="22" t="s">
        <v>69</v>
      </c>
      <c r="B21" s="22"/>
      <c r="C21" s="22"/>
      <c r="D21" s="22"/>
      <c r="E21" s="22"/>
      <c r="F21" s="22"/>
      <c r="G21" s="22"/>
      <c r="H21" s="22"/>
      <c r="I21" s="22"/>
      <c r="J21" s="23"/>
      <c r="K21" s="23"/>
      <c r="L21" s="19"/>
      <c r="M21" s="19"/>
      <c r="N21" s="19"/>
      <c r="O21" s="19"/>
      <c r="P21" s="19"/>
      <c r="Q21" s="19"/>
      <c r="R21" s="19"/>
      <c r="S21" s="19"/>
    </row>
    <row r="22" spans="1:19" x14ac:dyDescent="0.25">
      <c r="A22" s="22" t="s">
        <v>62</v>
      </c>
      <c r="B22" s="22"/>
      <c r="C22" s="22"/>
      <c r="D22" s="22"/>
      <c r="E22" s="22"/>
      <c r="F22" s="22"/>
      <c r="G22" s="22"/>
      <c r="H22" s="22"/>
      <c r="I22" s="22"/>
      <c r="J22" s="23"/>
      <c r="K22" s="23"/>
      <c r="L22" s="19"/>
      <c r="M22" s="19"/>
      <c r="N22" s="19"/>
      <c r="O22" s="19"/>
      <c r="P22" s="19"/>
      <c r="Q22" s="19"/>
      <c r="R22" s="19"/>
      <c r="S22" s="19"/>
    </row>
    <row r="23" spans="1:19" x14ac:dyDescent="0.25">
      <c r="A23" s="22" t="s">
        <v>58</v>
      </c>
      <c r="B23" s="22"/>
      <c r="C23" s="22"/>
      <c r="D23" s="22"/>
      <c r="E23" s="22"/>
      <c r="F23" s="22"/>
      <c r="G23" s="22"/>
      <c r="H23" s="22"/>
      <c r="I23" s="22"/>
      <c r="J23" s="23"/>
      <c r="K23" s="23"/>
      <c r="L23" s="19"/>
      <c r="M23" s="19"/>
      <c r="N23" s="19"/>
      <c r="O23" s="19"/>
      <c r="P23" s="19"/>
      <c r="Q23" s="19"/>
      <c r="R23" s="19"/>
      <c r="S23" s="19"/>
    </row>
    <row r="24" spans="1:19" x14ac:dyDescent="0.25">
      <c r="A24" s="22" t="s">
        <v>59</v>
      </c>
      <c r="B24" s="22"/>
      <c r="C24" s="22"/>
      <c r="D24" s="22"/>
      <c r="E24" s="22"/>
      <c r="F24" s="22"/>
      <c r="G24" s="22"/>
      <c r="H24" s="22"/>
      <c r="I24" s="22"/>
      <c r="J24" s="23"/>
      <c r="K24" s="23"/>
      <c r="L24" s="19"/>
      <c r="M24" s="19"/>
      <c r="N24" s="19"/>
      <c r="O24" s="19"/>
      <c r="P24" s="19"/>
      <c r="Q24" s="19"/>
      <c r="R24" s="19"/>
      <c r="S24" s="19"/>
    </row>
    <row r="25" spans="1:19" x14ac:dyDescent="0.25">
      <c r="A25" s="22" t="s">
        <v>60</v>
      </c>
      <c r="B25" s="22"/>
      <c r="C25" s="22"/>
      <c r="D25" s="22"/>
      <c r="E25" s="22"/>
      <c r="F25" s="22"/>
      <c r="G25" s="22"/>
      <c r="H25" s="22"/>
      <c r="I25" s="22"/>
      <c r="J25" s="23"/>
      <c r="K25" s="23"/>
      <c r="L25" s="19"/>
      <c r="M25" s="19"/>
      <c r="N25" s="19"/>
      <c r="O25" s="19"/>
      <c r="P25" s="19"/>
      <c r="Q25" s="19"/>
      <c r="R25" s="19"/>
      <c r="S25" s="19"/>
    </row>
    <row r="26" spans="1:19" x14ac:dyDescent="0.25">
      <c r="A26" s="22" t="s">
        <v>61</v>
      </c>
      <c r="B26" s="22"/>
      <c r="C26" s="22"/>
      <c r="D26" s="22"/>
      <c r="E26" s="22"/>
      <c r="F26" s="22"/>
      <c r="G26" s="22"/>
      <c r="H26" s="22"/>
      <c r="I26" s="22"/>
      <c r="J26" s="23"/>
      <c r="K26" s="23"/>
      <c r="L26" s="19"/>
      <c r="M26" s="19"/>
      <c r="N26" s="19"/>
      <c r="O26" s="19"/>
      <c r="P26" s="19"/>
      <c r="Q26" s="19"/>
      <c r="R26" s="19"/>
      <c r="S26" s="19"/>
    </row>
    <row r="27" spans="1:19" x14ac:dyDescent="0.25">
      <c r="A27" s="22" t="s">
        <v>64</v>
      </c>
      <c r="B27" s="22"/>
      <c r="C27" s="22"/>
      <c r="D27" s="22"/>
      <c r="E27" s="22"/>
      <c r="F27" s="22"/>
      <c r="G27" s="22"/>
      <c r="H27" s="22"/>
      <c r="I27" s="22"/>
      <c r="J27" s="23"/>
      <c r="K27" s="23"/>
      <c r="L27" s="19"/>
      <c r="M27" s="19"/>
      <c r="N27" s="19"/>
      <c r="O27" s="19"/>
      <c r="P27" s="19"/>
      <c r="Q27" s="19"/>
      <c r="R27" s="19"/>
      <c r="S27" s="19"/>
    </row>
    <row r="28" spans="1:19" x14ac:dyDescent="0.25">
      <c r="A28" s="22"/>
      <c r="B28" s="22"/>
      <c r="C28" s="22"/>
      <c r="D28" s="22"/>
      <c r="E28" s="22"/>
      <c r="F28" s="22"/>
      <c r="G28" s="22"/>
      <c r="H28" s="22"/>
      <c r="I28" s="22"/>
      <c r="J28" s="23"/>
      <c r="K28" s="23"/>
      <c r="L28" s="19"/>
      <c r="M28" s="19"/>
      <c r="N28" s="19"/>
      <c r="O28" s="19"/>
      <c r="P28" s="19"/>
      <c r="Q28" s="19"/>
      <c r="R28" s="19"/>
      <c r="S28" s="19"/>
    </row>
    <row r="29" spans="1:19" x14ac:dyDescent="0.25">
      <c r="A29" s="22" t="s">
        <v>68</v>
      </c>
      <c r="B29" s="22"/>
      <c r="C29" s="22"/>
      <c r="D29" s="22"/>
      <c r="E29" s="22"/>
      <c r="F29" s="22"/>
      <c r="G29" s="22"/>
      <c r="H29" s="22"/>
      <c r="I29" s="22"/>
      <c r="J29" s="23"/>
      <c r="K29" s="23"/>
      <c r="L29" s="19"/>
      <c r="M29" s="19"/>
      <c r="N29" s="19"/>
      <c r="O29" s="19"/>
      <c r="P29" s="19"/>
      <c r="Q29" s="19"/>
      <c r="R29" s="19"/>
      <c r="S29" s="19"/>
    </row>
    <row r="30" spans="1:19" x14ac:dyDescent="0.25">
      <c r="A30" s="22" t="s">
        <v>40</v>
      </c>
      <c r="B30" s="22"/>
      <c r="C30" s="22"/>
      <c r="D30" s="22"/>
      <c r="E30" s="22"/>
      <c r="F30" s="22"/>
      <c r="G30" s="22"/>
      <c r="H30" s="22"/>
      <c r="I30" s="22"/>
      <c r="J30" s="23"/>
      <c r="K30" s="23"/>
      <c r="L30" s="19"/>
      <c r="M30" s="19"/>
      <c r="N30" s="19"/>
      <c r="O30" s="19"/>
      <c r="P30" s="19"/>
      <c r="Q30" s="19"/>
      <c r="R30" s="19"/>
      <c r="S30" s="19"/>
    </row>
    <row r="31" spans="1:19" x14ac:dyDescent="0.25">
      <c r="A31" s="22"/>
      <c r="B31" s="22"/>
      <c r="C31" s="22"/>
      <c r="D31" s="22"/>
      <c r="E31" s="22"/>
      <c r="F31" s="22"/>
      <c r="G31" s="22"/>
      <c r="H31" s="22"/>
      <c r="I31" s="22"/>
      <c r="J31" s="23"/>
      <c r="K31" s="23"/>
      <c r="L31" s="19"/>
      <c r="M31" s="19"/>
      <c r="N31" s="19"/>
      <c r="O31" s="19"/>
      <c r="P31" s="19"/>
      <c r="Q31" s="19"/>
      <c r="R31" s="19"/>
      <c r="S31" s="19"/>
    </row>
    <row r="32" spans="1:19" x14ac:dyDescent="0.25">
      <c r="A32" s="22" t="s">
        <v>67</v>
      </c>
      <c r="B32" s="22"/>
      <c r="C32" s="22"/>
      <c r="D32" s="22"/>
      <c r="E32" s="22"/>
      <c r="F32" s="22"/>
      <c r="G32" s="22"/>
      <c r="H32" s="22"/>
      <c r="I32" s="22"/>
      <c r="J32" s="23"/>
      <c r="K32" s="23"/>
      <c r="L32" s="19"/>
      <c r="M32" s="19"/>
      <c r="N32" s="19"/>
      <c r="O32" s="19"/>
      <c r="P32" s="19"/>
      <c r="Q32" s="19"/>
      <c r="R32" s="19"/>
      <c r="S32" s="19"/>
    </row>
    <row r="33" spans="1:19" x14ac:dyDescent="0.25">
      <c r="A33" s="22" t="s">
        <v>55</v>
      </c>
      <c r="B33" s="22"/>
      <c r="C33" s="22"/>
      <c r="D33" s="22"/>
      <c r="E33" s="22"/>
      <c r="F33" s="22"/>
      <c r="G33" s="22"/>
      <c r="H33" s="22"/>
      <c r="I33" s="22"/>
      <c r="J33" s="23"/>
      <c r="K33" s="23"/>
      <c r="L33" s="19"/>
      <c r="M33" s="19"/>
      <c r="N33" s="19"/>
      <c r="O33" s="19"/>
      <c r="P33" s="19"/>
      <c r="Q33" s="19"/>
      <c r="R33" s="19"/>
      <c r="S33" s="19"/>
    </row>
    <row r="34" spans="1:19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20"/>
      <c r="K34" s="20"/>
      <c r="L34" s="19"/>
      <c r="M34" s="19"/>
      <c r="N34" s="19"/>
      <c r="O34" s="19"/>
      <c r="P34" s="19"/>
      <c r="Q34" s="19"/>
      <c r="R34" s="19"/>
      <c r="S34" s="19"/>
    </row>
    <row r="35" spans="1:19" x14ac:dyDescent="0.25">
      <c r="A35" s="19" t="s">
        <v>41</v>
      </c>
      <c r="B35" s="19"/>
      <c r="C35" s="19"/>
      <c r="D35" s="19"/>
      <c r="E35" s="19"/>
      <c r="F35" s="19"/>
      <c r="G35" s="19"/>
      <c r="H35" s="19"/>
      <c r="I35" s="19"/>
      <c r="J35" s="20"/>
      <c r="K35" s="20"/>
      <c r="L35" s="19"/>
      <c r="M35" s="19"/>
      <c r="N35" s="19"/>
      <c r="O35" s="19"/>
      <c r="P35" s="19"/>
      <c r="Q35" s="19"/>
      <c r="R35" s="19"/>
      <c r="S35" s="19"/>
    </row>
    <row r="36" spans="1:19" x14ac:dyDescent="0.25">
      <c r="A36" s="19" t="s">
        <v>42</v>
      </c>
      <c r="B36" s="19"/>
      <c r="C36" s="19"/>
      <c r="D36" s="19"/>
      <c r="E36" s="19"/>
      <c r="F36" s="19"/>
      <c r="G36" s="19"/>
      <c r="H36" s="19"/>
      <c r="I36" s="19"/>
      <c r="J36" s="20"/>
      <c r="K36" s="20"/>
      <c r="L36" s="19"/>
      <c r="M36" s="19"/>
      <c r="N36" s="19"/>
      <c r="O36" s="19"/>
      <c r="P36" s="19"/>
      <c r="Q36" s="19"/>
      <c r="R36" s="19"/>
      <c r="S36" s="19"/>
    </row>
    <row r="37" spans="1:19" x14ac:dyDescent="0.25">
      <c r="A37" s="19" t="s">
        <v>43</v>
      </c>
      <c r="B37" s="19"/>
      <c r="C37" s="19"/>
      <c r="D37" s="19"/>
      <c r="E37" s="19"/>
      <c r="F37" s="19"/>
      <c r="G37" s="19"/>
      <c r="H37" s="19"/>
      <c r="I37" s="19"/>
      <c r="J37" s="20"/>
      <c r="K37" s="20"/>
      <c r="L37" s="19"/>
      <c r="M37" s="19"/>
      <c r="N37" s="19"/>
      <c r="O37" s="19"/>
      <c r="P37" s="19"/>
      <c r="Q37" s="19"/>
      <c r="R37" s="19"/>
      <c r="S37" s="19"/>
    </row>
    <row r="38" spans="1:19" x14ac:dyDescent="0.25">
      <c r="A38" s="19"/>
      <c r="B38" s="19"/>
      <c r="C38" s="19"/>
      <c r="D38" s="19"/>
      <c r="E38" s="19"/>
      <c r="F38" s="19"/>
      <c r="G38" s="19"/>
      <c r="H38" s="19"/>
      <c r="I38" s="19"/>
      <c r="J38" s="20"/>
      <c r="K38" s="20"/>
      <c r="L38" s="19"/>
      <c r="M38" s="19"/>
      <c r="N38" s="19"/>
      <c r="O38" s="19"/>
      <c r="P38" s="19"/>
      <c r="Q38" s="19"/>
      <c r="R38" s="19"/>
      <c r="S38" s="19"/>
    </row>
    <row r="39" spans="1:19" x14ac:dyDescent="0.25">
      <c r="A39" s="19"/>
      <c r="B39" s="19"/>
      <c r="C39" s="19"/>
      <c r="D39" s="19"/>
      <c r="E39" s="19"/>
      <c r="F39" s="19"/>
      <c r="G39" s="19"/>
      <c r="H39" s="19"/>
      <c r="I39" s="19"/>
      <c r="J39" s="20"/>
      <c r="K39" s="20"/>
      <c r="L39" s="19"/>
      <c r="M39" s="19"/>
      <c r="N39" s="19"/>
      <c r="O39" s="19"/>
      <c r="P39" s="19"/>
      <c r="Q39" s="19"/>
      <c r="R39" s="19"/>
      <c r="S39" s="19"/>
    </row>
    <row r="40" spans="1:19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20"/>
      <c r="K40" s="20"/>
      <c r="L40" s="19"/>
      <c r="M40" s="19"/>
      <c r="N40" s="19"/>
      <c r="O40" s="19"/>
      <c r="P40" s="19"/>
      <c r="Q40" s="19"/>
      <c r="R40" s="19"/>
      <c r="S40" s="19"/>
    </row>
    <row r="41" spans="1:19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20"/>
      <c r="K41" s="20"/>
      <c r="L41" s="19"/>
      <c r="M41" s="19"/>
      <c r="N41" s="19"/>
      <c r="O41" s="19"/>
      <c r="P41" s="19"/>
      <c r="Q41" s="19"/>
      <c r="R41" s="19"/>
      <c r="S41" s="19"/>
    </row>
    <row r="42" spans="1:19" x14ac:dyDescent="0.25">
      <c r="A42" s="19"/>
      <c r="B42" s="19"/>
      <c r="C42" s="19"/>
      <c r="D42" s="19"/>
      <c r="E42" s="19"/>
      <c r="F42" s="19"/>
      <c r="G42" s="19"/>
      <c r="H42" s="19"/>
      <c r="I42" s="19"/>
      <c r="J42" s="20"/>
      <c r="K42" s="20"/>
      <c r="L42" s="19"/>
      <c r="M42" s="19"/>
      <c r="N42" s="19"/>
      <c r="O42" s="19"/>
      <c r="P42" s="19"/>
      <c r="Q42" s="19"/>
      <c r="R42" s="19"/>
      <c r="S42" s="19"/>
    </row>
    <row r="43" spans="1:19" x14ac:dyDescent="0.25">
      <c r="A43" s="19"/>
      <c r="B43" s="19"/>
      <c r="C43" s="19"/>
      <c r="D43" s="19"/>
      <c r="E43" s="19"/>
      <c r="F43" s="19"/>
      <c r="G43" s="19"/>
      <c r="H43" s="19"/>
      <c r="I43" s="19"/>
      <c r="J43" s="20"/>
      <c r="K43" s="20"/>
      <c r="L43" s="19"/>
      <c r="M43" s="19"/>
      <c r="N43" s="19"/>
      <c r="O43" s="19"/>
      <c r="P43" s="19"/>
      <c r="Q43" s="19"/>
      <c r="R43" s="19"/>
      <c r="S43" s="19"/>
    </row>
  </sheetData>
  <mergeCells count="21">
    <mergeCell ref="A2:A4"/>
    <mergeCell ref="B2:D2"/>
    <mergeCell ref="E2:E4"/>
    <mergeCell ref="F2:F4"/>
    <mergeCell ref="G2:G4"/>
    <mergeCell ref="H2:H4"/>
    <mergeCell ref="I2:I4"/>
    <mergeCell ref="J2:K2"/>
    <mergeCell ref="B3:B4"/>
    <mergeCell ref="C3:C4"/>
    <mergeCell ref="D3:D4"/>
    <mergeCell ref="J3:J4"/>
    <mergeCell ref="K3:K4"/>
    <mergeCell ref="N3:Q3"/>
    <mergeCell ref="R3:R4"/>
    <mergeCell ref="S3:S4"/>
    <mergeCell ref="L2:M2"/>
    <mergeCell ref="N2:Q2"/>
    <mergeCell ref="R2:S2"/>
    <mergeCell ref="L3:L4"/>
    <mergeCell ref="M3:M4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7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MŠ Aš</vt:lpstr>
      <vt:lpstr>ZŠ Aš</vt:lpstr>
      <vt:lpstr>zajm-neform-cel Aš</vt:lpstr>
      <vt:lpstr>'ZŠ Aš'!Názvy_tisku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Vladana Kmochová</cp:lastModifiedBy>
  <cp:revision/>
  <cp:lastPrinted>2025-09-24T11:03:02Z</cp:lastPrinted>
  <dcterms:created xsi:type="dcterms:W3CDTF">2020-07-22T07:46:04Z</dcterms:created>
  <dcterms:modified xsi:type="dcterms:W3CDTF">2025-09-24T11:03:37Z</dcterms:modified>
  <cp:category/>
  <cp:contentStatus/>
</cp:coreProperties>
</file>