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OP VVV MAP\Soběslav\SR MAP\SR MAP květen 2022\"/>
    </mc:Choice>
  </mc:AlternateContent>
  <xr:revisionPtr revIDLastSave="0" documentId="13_ncr:1_{F5CC0701-4831-4432-A175-2623E638137A}" xr6:coauthVersionLast="47" xr6:coauthVersionMax="47" xr10:uidLastSave="{00000000-0000-0000-0000-000000000000}"/>
  <bookViews>
    <workbookView xWindow="-120" yWindow="-120" windowWidth="29040" windowHeight="16440" tabRatio="710" activeTab="2"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7" i="6" l="1"/>
  <c r="M48" i="7"/>
  <c r="M49" i="7"/>
  <c r="M50" i="7"/>
  <c r="M51" i="7"/>
  <c r="M52" i="7"/>
  <c r="M53" i="7"/>
  <c r="M6" i="6" l="1"/>
  <c r="M5" i="6"/>
  <c r="M4" i="6"/>
  <c r="M44" i="7" l="1"/>
  <c r="M45" i="7"/>
  <c r="M46" i="7"/>
  <c r="M47" i="7"/>
  <c r="M43" i="7"/>
  <c r="M6" i="7"/>
  <c r="M7" i="7"/>
  <c r="M8" i="7"/>
  <c r="M9" i="7"/>
  <c r="M10" i="7"/>
  <c r="M11" i="7"/>
  <c r="M12" i="7"/>
  <c r="M5" i="7"/>
  <c r="M14" i="7"/>
  <c r="L6" i="8" l="1"/>
  <c r="L5" i="8"/>
</calcChain>
</file>

<file path=xl/sharedStrings.xml><?xml version="1.0" encoding="utf-8"?>
<sst xmlns="http://schemas.openxmlformats.org/spreadsheetml/2006/main" count="503" uniqueCount="192">
  <si>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</si>
  <si>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</si>
  <si>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</si>
  <si>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</si>
  <si>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</si>
  <si>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</si>
  <si>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</si>
  <si>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</si>
  <si>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</si>
  <si>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</si>
  <si>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</si>
  <si>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</si>
  <si>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</si>
  <si>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</si>
  <si>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</si>
  <si>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</si>
  <si>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</si>
  <si>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</si>
  <si>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</si>
  <si>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</si>
  <si>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</si>
  <si>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</si>
  <si>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</si>
  <si>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</si>
  <si>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</si>
  <si>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</si>
  <si>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</si>
  <si>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</si>
  <si>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</si>
  <si>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Schváleno v …obec/město... dne dd.mm.rrrr …"název schvalovacího orgánu"… Podpis</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</si>
  <si>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</si>
  <si>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</si>
  <si>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</si>
  <si>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</si>
  <si>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</si>
  <si>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</si>
  <si>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</si>
  <si>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</si>
  <si>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</si>
  <si>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</si>
  <si>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</si>
  <si>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</si>
  <si>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</si>
  <si>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</si>
  <si>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</si>
  <si>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</si>
  <si>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</si>
  <si>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</si>
  <si>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</si>
  <si>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</si>
  <si>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</si>
  <si>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</si>
  <si>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</si>
  <si>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</si>
  <si>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</si>
  <si>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</si>
  <si>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</si>
  <si>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</si>
  <si>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</si>
  <si>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</si>
  <si>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</si>
  <si>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</si>
  <si>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</si>
  <si>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</si>
  <si>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</si>
  <si>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</si>
  <si>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</si>
  <si>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</si>
  <si>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</si>
  <si>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</si>
  <si>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</si>
  <si>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</si>
  <si>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</si>
  <si>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</si>
  <si>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</si>
  <si>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</si>
  <si>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</si>
  <si>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</si>
  <si>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</si>
  <si>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</si>
  <si>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</si>
  <si>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</si>
  <si>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</si>
  <si>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</si>
  <si>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</si>
  <si>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</si>
  <si>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</si>
  <si>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</si>
  <si>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</si>
  <si>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</si>
  <si>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</si>
  <si>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</si>
  <si>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</si>
  <si>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</si>
  <si>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</si>
  <si>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</si>
  <si>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</si>
  <si>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</si>
  <si>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</si>
  <si>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</si>
  <si>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</si>
  <si>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</si>
  <si>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</si>
  <si>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</si>
  <si>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</si>
  <si>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</si>
  <si>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</si>
  <si>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</si>
  <si>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</si>
  <si>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</si>
  <si>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</si>
  <si>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</si>
  <si>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</si>
  <si>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</si>
  <si>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</si>
  <si>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</si>
  <si>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</si>
  <si>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</si>
  <si>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</si>
  <si>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</si>
  <si>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</si>
  <si>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</si>
  <si>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MŠ DUHA Soběslav, sídliště Míru 750</t>
  </si>
  <si>
    <t>Město Soběslav</t>
  </si>
  <si>
    <t>Zajištění hygienických požadavků u MŠ</t>
  </si>
  <si>
    <t>Soběslav</t>
  </si>
  <si>
    <t>Projekt řeší rekonstrukci sociálního zařízení, které na základě své životnosti přestává vyhovovat hygienickým požadavkům</t>
  </si>
  <si>
    <t>PD v přípravě</t>
  </si>
  <si>
    <t>ne</t>
  </si>
  <si>
    <t>Navýšení kapacity MŠ</t>
  </si>
  <si>
    <t>Projekt řeší navýšení kapacit s možností podpory pro děti ohrožené školním neúspěchem</t>
  </si>
  <si>
    <t>X</t>
  </si>
  <si>
    <t>Základní škola Soběslav, Komenského 20</t>
  </si>
  <si>
    <t>Rekonstrukce IT infrastruktury</t>
  </si>
  <si>
    <t>Vybudování relaxačních prvků na školním dvoře</t>
  </si>
  <si>
    <t>Modernizace stávajících prostor sloužících žákům a zaměstnancům školní družiny.</t>
  </si>
  <si>
    <t>Rekonstrukce a vybavení odborné učebny</t>
  </si>
  <si>
    <t>x</t>
  </si>
  <si>
    <t>Základní škola Soběslav, tř. Dr. Edvarda Beneše 50</t>
  </si>
  <si>
    <t>Přístavba nových učeben pro školní družinu</t>
  </si>
  <si>
    <t>záměr</t>
  </si>
  <si>
    <t>Výtah</t>
  </si>
  <si>
    <t>Modernizace stavající školní sítě a zajištění bezdrátové sítě v celé budově</t>
  </si>
  <si>
    <t xml:space="preserve">Rekontrukce půdních prostor včetně vybavení </t>
  </si>
  <si>
    <t xml:space="preserve">Nákup a instalace relaxačních prvků k využití při výuce i volnočasových aktivitách žáků i účastníků školní družiny. Možné využití prostor k aktivitám vedoucí k sociální inkluzi i setkávání se zákonnými zástupci a jinými účastníky vzdělávání. </t>
  </si>
  <si>
    <t>Rekontrukce zázemí ŠD</t>
  </si>
  <si>
    <t>Nástavba nad současným přízemním pavilonem a vytvoření uzavřeného bloku učeben a kabinetů pro školní družinu se zázemín pro vychovatelky. Součástí bude i vybudování nového sociálního zařízení.</t>
  </si>
  <si>
    <t>Výstavba výtahu v objektu školy pro bezbariérový přístup do všech podlaží školní budovy pro handikepované žáky, popř. i zaměstnance školy.</t>
  </si>
  <si>
    <t>Celková přestavba půdních prostor na prostory k zajištění výuky v odborných učebnách a k zajištění volnočasových aktivit. Následné vybavení prostor.</t>
  </si>
  <si>
    <t>Základní škola Veselí nad Lužnicí, Blatské sídliště 23, okres Tábor</t>
  </si>
  <si>
    <t>Město Veselí nad Lužnicí</t>
  </si>
  <si>
    <t>Obnova školní zahrady a vytvoření výukových prostor</t>
  </si>
  <si>
    <t>Veselí nad Lužnicí</t>
  </si>
  <si>
    <t>Rekonstrukce vnitřních rozvodů školy</t>
  </si>
  <si>
    <t>Kompletní rekonstrukce všech vnitřních rozvodů ve škole (otop, voda, kanalizace, datová síť, silno a slaboproud), výměna podlah, stropů, keramiky, kompletní obnova omítek, zhotovení půdní vestavby v budově na náměstí, izolace budovy proti vlhkosti, rekonstrukce a vybavení žákovských dílen, rekonstrukce všech kmenových i odborných učeben, rekonstrukce a vybavení cvičné kuchyňky, instalace požárních hlásičů, zhotovení plošiny pro vozíčkáře, popř. výtahu, zateplení budov, výměna určených oken, zlepšení zázemí pro zaměstnance (sprchy, sociální zařízení), zhotovení serverovny, klimatizace do vybraných tříd, rekuperace vzduchu, instalace šatních skříněk</t>
  </si>
  <si>
    <t>Obnova vybavení školy pomůckami, nábytkem, IT zařízením</t>
  </si>
  <si>
    <t>Úprava prostor před budovou školy</t>
  </si>
  <si>
    <t xml:space="preserve">Úprava prostor před hlavním vchodem školy, odstranění nevyhovující zeleně, úprava terénu, zhotovení chodníku, úprava a zhotovení  plochy pro odpočinek a sezení, zhotovení vodního prvku, zhotovení skuzavky, úprava zeleně, zhotovení rampy </t>
  </si>
  <si>
    <t xml:space="preserve"> zpracovaná studie</t>
  </si>
  <si>
    <r>
      <t xml:space="preserve">Učebna informatiky a robotiky </t>
    </r>
    <r>
      <rPr>
        <sz val="10"/>
        <color rgb="FFFF0000"/>
        <rFont val="Calibri"/>
        <family val="2"/>
        <charset val="238"/>
        <scheme val="minor"/>
      </rPr>
      <t>a zajištění bezbariérovosti</t>
    </r>
  </si>
  <si>
    <r>
      <t xml:space="preserve">Nákup nového vybavení odborné učebny a případné sovisející stavební úpravy. </t>
    </r>
    <r>
      <rPr>
        <sz val="10"/>
        <color rgb="FFFF0000"/>
        <rFont val="Calibri"/>
        <family val="2"/>
        <charset val="238"/>
        <scheme val="minor"/>
      </rPr>
      <t>Včetně prvků na školním dvoře pro žáky školy i účastníky školní družiny a k aktivitám sociální inkluze.</t>
    </r>
  </si>
  <si>
    <t>Výukové a relaxační centrum na školním dvoře</t>
  </si>
  <si>
    <t xml:space="preserve">Vytvoření výukového a relaxačního centra na školním dvoře, včetně stavebních úprav školního dvora, zhotovení stanovišť s výukovými prvky (EVVO) </t>
  </si>
  <si>
    <t>Základní škola a Mateřská škola Tučapy, Tučapy 200</t>
  </si>
  <si>
    <t>Obec Tučapy</t>
  </si>
  <si>
    <t>Prostorové rozšíření MŠ</t>
  </si>
  <si>
    <t>Tučapy</t>
  </si>
  <si>
    <t>Projekt řeší výstavbu nové učebny včetně sociálního zařízení a jídelny s výdejnou - navýšení kapacity MŠ</t>
  </si>
  <si>
    <t>75000784</t>
  </si>
  <si>
    <t>IT infarstruktura</t>
  </si>
  <si>
    <t>Modernizace a nákup ICT pro školu a vybavení tříd audiovizuální technikou, zajištění bezdrátové sítě v budově školy</t>
  </si>
  <si>
    <t>I.23</t>
  </si>
  <si>
    <t>XII.27</t>
  </si>
  <si>
    <t>NE</t>
  </si>
  <si>
    <t>Rozšíření ŠD</t>
  </si>
  <si>
    <t>V rámci stávajících prostor školy zařídit a vybavit oddělení školní družiny, navýšení kapacity</t>
  </si>
  <si>
    <t>Rekonstrukce venkovních prostor a vybudování relaxačních prvků</t>
  </si>
  <si>
    <t>Oprava stávajících venkovních prostor školy, pořízení a instalace relaxačních prvků pro výuku i volnočasové aktivity. Možné využití prostor k aktivitám vedoucí k sociální inkluzi i setkávání se zákonnými zástupci a jinými účastníky vzdělávání.  Oprava přístupových cest do budovy školy, zajištění parkovací kapacity pro zaměstnance a rodiče a zásobování. Modernizace dětského hřiště a výsadba zeleně.</t>
  </si>
  <si>
    <t>Výstavba polytechnických učeben</t>
  </si>
  <si>
    <t>Výstavba polytechnických učeben včetně sociálního zázemí, skladu materiálů a nářadí ve stavajícím prostoru suterénu, včetně vybudování ICT infrastruktury v těchto prostorách</t>
  </si>
  <si>
    <t>Výstavba EVVO pavilonu a jeho vybavení</t>
  </si>
  <si>
    <t>Výstavba pavilonu sloužičí  pozemku a zahradě školy pro EVVO. Vybavení potřebnou technikou a nářadím pro vzdělávání EVVO včetně vybavení zázemí. Možné využití prostor k aktivitám vedoucí k sociální inkluzi i setkávání se zákonnými zástupci a jinými účastníky vzdělávání</t>
  </si>
  <si>
    <t>Modernizace odborných učeben</t>
  </si>
  <si>
    <t>Obnova vybavení školy</t>
  </si>
  <si>
    <r>
      <t xml:space="preserve">V souladu s novým pojetím výuky informatiky vybudujeme novou učebnu informatiky a robotiky pro žáky všech ročníků s přístupem k internetu </t>
    </r>
    <r>
      <rPr>
        <sz val="10"/>
        <color rgb="FFFF0000"/>
        <rFont val="Calibri"/>
        <family val="2"/>
        <charset val="238"/>
        <scheme val="minor"/>
      </rPr>
      <t>a současně realizujeme výstavbu výtahu v objektu školy pro bezbariérový přístup do všech podlaží školní budovy pro handikepované žáky, popř. i zaměstnance školy.</t>
    </r>
  </si>
  <si>
    <t>Modernizace stávajících prostor na učebny odborné (hudebna, výtvarná dílna, ...) sloužící žákům a učitelů pro zajištění vzdělávacího procesu školy</t>
  </si>
  <si>
    <t>Mateřská škola U Rybníčka Zlukov</t>
  </si>
  <si>
    <t>Obec Zlukov</t>
  </si>
  <si>
    <t>Rekonstrukce MŠ</t>
  </si>
  <si>
    <t>Zlukov</t>
  </si>
  <si>
    <t>Projekt řeší rekonstrukci MŠ, která neodpovídá současným hygienickým normám. Zároveň díky úpravám dojde k navýšení rejstříkových kapacit.</t>
  </si>
  <si>
    <t>Schválil Řídící výbor MAP jako aktuální platnou verzi k 26.05.2022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</si>
</sst>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strike/>
      <sz val="11"/>
      <color rgb="FFFF0000"/>
      <name val="Calibri"/>
      <family val="2"/>
      <charset val="238"/>
      <scheme val="minor"/>
    </font>
    <font>
      <strike/>
      <sz val="10"/>
      <color rgb="FFFF0000"/>
      <name val="Calibri"/>
      <family val="2"/>
      <charset val="238"/>
      <scheme val="minor"/>
    </font>
    <font>
      <sz val="11"/>
      <color rgb="FF00000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rgb="FFFFFFFF"/>
        <bgColor rgb="FF000000"/>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339">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13" xfId="0" applyBorder="1" applyAlignment="1" applyProtection="1">
      <alignment horizontal="center"/>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4" xfId="0" applyNumberFormat="1" applyBorder="1" applyProtection="1">
      <protection locked="0"/>
    </xf>
    <xf numFmtId="3" fontId="0" fillId="0" borderId="6" xfId="0" applyNumberFormat="1" applyBorder="1" applyProtection="1">
      <protection locked="0"/>
    </xf>
    <xf numFmtId="3" fontId="0" fillId="0" borderId="0" xfId="0" applyNumberFormat="1" applyProtection="1">
      <protection locked="0"/>
    </xf>
    <xf numFmtId="0" fontId="0" fillId="0" borderId="0" xfId="0" applyFon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Fill="1" applyProtection="1">
      <protection locked="0"/>
    </xf>
    <xf numFmtId="0" fontId="0" fillId="0" borderId="0" xfId="0" applyFont="1" applyAlignment="1" applyProtection="1">
      <alignment vertical="center"/>
      <protection locked="0"/>
    </xf>
    <xf numFmtId="0" fontId="14" fillId="0" borderId="0" xfId="0" applyFont="1" applyFill="1" applyProtection="1">
      <protection locked="0"/>
    </xf>
    <xf numFmtId="3" fontId="0" fillId="0" borderId="0" xfId="0" applyNumberFormat="1" applyFill="1" applyProtection="1">
      <protection locked="0"/>
    </xf>
    <xf numFmtId="3" fontId="14" fillId="0" borderId="0" xfId="0" applyNumberFormat="1" applyFont="1" applyFill="1" applyProtection="1">
      <protection locked="0"/>
    </xf>
    <xf numFmtId="0" fontId="7" fillId="0" borderId="0" xfId="0" applyFont="1" applyFill="1" applyProtection="1">
      <protection locked="0"/>
    </xf>
    <xf numFmtId="0" fontId="0" fillId="0" borderId="0" xfId="0" applyFont="1" applyFill="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Border="1" applyProtection="1">
      <protection locked="0"/>
    </xf>
    <xf numFmtId="0" fontId="0" fillId="0" borderId="1" xfId="0" applyFill="1" applyBorder="1" applyProtection="1">
      <protection locked="0"/>
    </xf>
    <xf numFmtId="0" fontId="0" fillId="0" borderId="2" xfId="0" applyFill="1" applyBorder="1" applyProtection="1">
      <protection locked="0"/>
    </xf>
    <xf numFmtId="0" fontId="0" fillId="0" borderId="3" xfId="0" applyFill="1" applyBorder="1" applyProtection="1">
      <protection locked="0"/>
    </xf>
    <xf numFmtId="0" fontId="0" fillId="0" borderId="13" xfId="0" applyFill="1" applyBorder="1" applyProtection="1">
      <protection locked="0"/>
    </xf>
    <xf numFmtId="3" fontId="0" fillId="0" borderId="13" xfId="0" applyNumberFormat="1" applyBorder="1" applyProtection="1">
      <protection locked="0"/>
    </xf>
    <xf numFmtId="3" fontId="0" fillId="0" borderId="9" xfId="0" applyNumberFormat="1" applyBorder="1" applyProtection="1">
      <protection locked="0"/>
    </xf>
    <xf numFmtId="3" fontId="0" fillId="0" borderId="31" xfId="0" applyNumberFormat="1" applyBorder="1" applyProtection="1">
      <protection locked="0"/>
    </xf>
    <xf numFmtId="3" fontId="0" fillId="0" borderId="41" xfId="0" applyNumberFormat="1" applyBorder="1" applyProtection="1">
      <protection locked="0"/>
    </xf>
    <xf numFmtId="3" fontId="0" fillId="0" borderId="14" xfId="0" applyNumberFormat="1" applyBorder="1" applyProtection="1">
      <protection locked="0"/>
    </xf>
    <xf numFmtId="3" fontId="0" fillId="0" borderId="42" xfId="0" applyNumberFormat="1"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16" fillId="0" borderId="0" xfId="0" applyFont="1" applyProtection="1"/>
    <xf numFmtId="0" fontId="0" fillId="0" borderId="0" xfId="0" applyProtection="1"/>
    <xf numFmtId="0" fontId="14" fillId="0" borderId="0" xfId="0" applyFont="1" applyProtection="1"/>
    <xf numFmtId="0" fontId="19" fillId="0" borderId="0" xfId="0" applyFont="1" applyProtection="1"/>
    <xf numFmtId="0" fontId="7" fillId="0" borderId="0" xfId="0" applyFont="1" applyProtection="1"/>
    <xf numFmtId="0" fontId="19" fillId="0" borderId="49" xfId="0" applyFont="1" applyBorder="1" applyProtection="1"/>
    <xf numFmtId="0" fontId="19" fillId="0" borderId="50" xfId="0" applyFont="1" applyBorder="1" applyProtection="1"/>
    <xf numFmtId="0" fontId="19" fillId="0" borderId="51" xfId="0" applyFont="1" applyBorder="1" applyAlignment="1" applyProtection="1">
      <alignment horizontal="center"/>
    </xf>
    <xf numFmtId="0" fontId="14" fillId="0" borderId="44" xfId="0" applyFont="1" applyFill="1" applyBorder="1" applyProtection="1"/>
    <xf numFmtId="0" fontId="14" fillId="0" borderId="0" xfId="0" applyFont="1" applyFill="1" applyBorder="1" applyProtection="1"/>
    <xf numFmtId="9" fontId="14" fillId="0" borderId="45" xfId="2" applyFont="1" applyFill="1" applyBorder="1" applyAlignment="1" applyProtection="1">
      <alignment horizontal="center"/>
    </xf>
    <xf numFmtId="0" fontId="14" fillId="3" borderId="44" xfId="0" applyFont="1" applyFill="1" applyBorder="1" applyProtection="1"/>
    <xf numFmtId="0" fontId="0" fillId="3" borderId="0" xfId="0" applyFill="1" applyBorder="1" applyProtection="1"/>
    <xf numFmtId="9" fontId="14" fillId="3" borderId="45" xfId="2" applyFont="1" applyFill="1" applyBorder="1" applyAlignment="1" applyProtection="1">
      <alignment horizontal="center"/>
    </xf>
    <xf numFmtId="0" fontId="14" fillId="4" borderId="44" xfId="0" applyFont="1" applyFill="1" applyBorder="1" applyProtection="1"/>
    <xf numFmtId="0" fontId="0" fillId="4" borderId="0" xfId="0" applyFill="1" applyBorder="1" applyProtection="1"/>
    <xf numFmtId="9" fontId="14" fillId="4" borderId="45" xfId="2" applyFont="1" applyFill="1" applyBorder="1" applyAlignment="1" applyProtection="1">
      <alignment horizontal="center"/>
    </xf>
    <xf numFmtId="0" fontId="14" fillId="4" borderId="46" xfId="0" applyFont="1" applyFill="1" applyBorder="1" applyProtection="1"/>
    <xf numFmtId="0" fontId="0" fillId="4" borderId="47" xfId="0" applyFill="1" applyBorder="1" applyProtection="1"/>
    <xf numFmtId="9" fontId="14" fillId="4" borderId="48" xfId="2" applyFont="1" applyFill="1" applyBorder="1" applyAlignment="1" applyProtection="1">
      <alignment horizontal="center"/>
    </xf>
    <xf numFmtId="49" fontId="14" fillId="0" borderId="0" xfId="0" applyNumberFormat="1" applyFont="1" applyProtection="1"/>
    <xf numFmtId="0" fontId="15" fillId="0" borderId="0" xfId="0" applyFont="1" applyProtection="1"/>
    <xf numFmtId="0" fontId="20" fillId="0" borderId="0" xfId="1" applyFont="1" applyProtection="1"/>
    <xf numFmtId="0" fontId="24" fillId="0" borderId="0" xfId="0" applyFont="1" applyProtection="1"/>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15" fillId="5" borderId="0" xfId="0" applyFont="1" applyFill="1" applyProtection="1"/>
    <xf numFmtId="0" fontId="0" fillId="5" borderId="0" xfId="0" applyFill="1" applyProtection="1"/>
    <xf numFmtId="0" fontId="19" fillId="5" borderId="0" xfId="0" applyFont="1" applyFill="1" applyProtection="1"/>
    <xf numFmtId="0" fontId="14" fillId="5" borderId="0" xfId="0" applyFont="1" applyFill="1" applyProtection="1"/>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3" fontId="4" fillId="0" borderId="2"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2" borderId="13" xfId="0" applyFont="1" applyFill="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3" fontId="4" fillId="0" borderId="25" xfId="0" applyNumberFormat="1"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2" borderId="31" xfId="0" applyFont="1" applyFill="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wrapText="1"/>
      <protection locked="0"/>
    </xf>
    <xf numFmtId="14" fontId="4" fillId="0" borderId="37" xfId="0" applyNumberFormat="1" applyFont="1" applyBorder="1" applyAlignment="1" applyProtection="1">
      <alignment horizontal="center" vertical="center" wrapText="1"/>
      <protection locked="0"/>
    </xf>
    <xf numFmtId="14" fontId="4" fillId="0" borderId="38" xfId="0" applyNumberFormat="1" applyFont="1" applyBorder="1" applyAlignment="1" applyProtection="1">
      <alignment horizontal="center" vertical="center" wrapText="1"/>
      <protection locked="0"/>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0" fontId="0" fillId="0" borderId="52" xfId="0" applyBorder="1" applyAlignment="1" applyProtection="1">
      <alignment horizontal="center"/>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52" xfId="0" applyBorder="1" applyProtection="1">
      <protection locked="0"/>
    </xf>
    <xf numFmtId="3" fontId="0" fillId="0" borderId="17" xfId="0" applyNumberFormat="1" applyBorder="1" applyProtection="1">
      <protection locked="0"/>
    </xf>
    <xf numFmtId="3" fontId="0" fillId="0" borderId="19" xfId="0" applyNumberFormat="1" applyBorder="1" applyProtection="1">
      <protection locked="0"/>
    </xf>
    <xf numFmtId="0" fontId="4" fillId="0" borderId="13" xfId="0" applyFont="1" applyFill="1" applyBorder="1" applyAlignment="1" applyProtection="1">
      <alignment horizontal="center" vertical="center" wrapText="1"/>
      <protection locked="0"/>
    </xf>
    <xf numFmtId="0" fontId="4" fillId="0" borderId="31" xfId="0" applyFont="1" applyFill="1"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23" xfId="0" applyBorder="1" applyAlignment="1" applyProtection="1">
      <alignment wrapText="1"/>
      <protection locked="0"/>
    </xf>
    <xf numFmtId="0" fontId="4" fillId="0" borderId="3"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17" fontId="4" fillId="0" borderId="1" xfId="0" applyNumberFormat="1" applyFont="1" applyBorder="1" applyAlignment="1" applyProtection="1">
      <alignment horizontal="center" vertical="center" wrapText="1"/>
      <protection locked="0"/>
    </xf>
    <xf numFmtId="17" fontId="4" fillId="0" borderId="3" xfId="0" applyNumberFormat="1"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3" fontId="4" fillId="0" borderId="17" xfId="0" applyNumberFormat="1" applyFont="1" applyBorder="1" applyAlignment="1" applyProtection="1">
      <alignment horizontal="center" vertical="center" wrapText="1"/>
      <protection locked="0"/>
    </xf>
    <xf numFmtId="3" fontId="4" fillId="0" borderId="19" xfId="0" applyNumberFormat="1" applyFont="1" applyBorder="1" applyAlignment="1" applyProtection="1">
      <alignment horizontal="center" vertical="center" wrapText="1"/>
      <protection locked="0"/>
    </xf>
    <xf numFmtId="14" fontId="4" fillId="0" borderId="17" xfId="0" applyNumberFormat="1" applyFont="1" applyBorder="1" applyAlignment="1" applyProtection="1">
      <alignment horizontal="center" vertical="center" wrapText="1"/>
      <protection locked="0"/>
    </xf>
    <xf numFmtId="14" fontId="4" fillId="0" borderId="19" xfId="0" applyNumberFormat="1" applyFont="1" applyBorder="1" applyAlignment="1" applyProtection="1">
      <alignment horizontal="center" vertical="center" wrapText="1"/>
      <protection locked="0"/>
    </xf>
    <xf numFmtId="0" fontId="4" fillId="0" borderId="1" xfId="0" applyFont="1" applyBorder="1" applyAlignment="1" applyProtection="1">
      <alignment wrapText="1"/>
      <protection locked="0"/>
    </xf>
    <xf numFmtId="0" fontId="4" fillId="0" borderId="23" xfId="0" applyFont="1" applyBorder="1" applyAlignment="1" applyProtection="1">
      <alignment wrapText="1"/>
      <protection locked="0"/>
    </xf>
    <xf numFmtId="0" fontId="4" fillId="0" borderId="37"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49" fontId="4" fillId="0" borderId="53" xfId="0" applyNumberFormat="1"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3" fontId="4" fillId="0" borderId="20" xfId="0" applyNumberFormat="1" applyFont="1" applyBorder="1" applyAlignment="1" applyProtection="1">
      <alignment horizontal="center" vertical="center"/>
      <protection locked="0"/>
    </xf>
    <xf numFmtId="3" fontId="4" fillId="0" borderId="55" xfId="0" applyNumberFormat="1" applyFont="1" applyBorder="1" applyAlignment="1" applyProtection="1">
      <alignment horizontal="center" vertical="center" wrapText="1"/>
      <protection locked="0"/>
    </xf>
    <xf numFmtId="17" fontId="4" fillId="0" borderId="20" xfId="0" applyNumberFormat="1" applyFont="1" applyBorder="1" applyAlignment="1" applyProtection="1">
      <alignment horizontal="center" vertical="center"/>
      <protection locked="0"/>
    </xf>
    <xf numFmtId="17" fontId="4" fillId="0" borderId="22" xfId="0" applyNumberFormat="1"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0" xfId="0" applyFont="1" applyBorder="1" applyAlignment="1" applyProtection="1">
      <alignment horizontal="center" vertical="center" wrapText="1"/>
      <protection locked="0"/>
    </xf>
    <xf numFmtId="0" fontId="0" fillId="0" borderId="31" xfId="0" applyFill="1" applyBorder="1" applyProtection="1">
      <protection locked="0"/>
    </xf>
    <xf numFmtId="0" fontId="8" fillId="0" borderId="17"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3" fontId="8" fillId="0" borderId="17" xfId="0" applyNumberFormat="1" applyFont="1" applyBorder="1" applyAlignment="1" applyProtection="1">
      <alignment horizontal="center" vertical="center" wrapText="1"/>
      <protection locked="0"/>
    </xf>
    <xf numFmtId="3" fontId="8" fillId="0" borderId="19" xfId="0" applyNumberFormat="1" applyFont="1" applyBorder="1" applyAlignment="1" applyProtection="1">
      <alignment horizontal="center" vertical="center" wrapText="1"/>
      <protection locked="0"/>
    </xf>
    <xf numFmtId="14" fontId="8" fillId="0" borderId="17" xfId="0" applyNumberFormat="1" applyFont="1" applyBorder="1" applyAlignment="1" applyProtection="1">
      <alignment horizontal="center" vertical="center" wrapText="1"/>
      <protection locked="0"/>
    </xf>
    <xf numFmtId="14" fontId="8" fillId="0" borderId="19" xfId="0" applyNumberFormat="1"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0" fillId="0" borderId="10" xfId="0" applyBorder="1" applyAlignment="1" applyProtection="1">
      <alignment horizontal="center"/>
      <protection locked="0"/>
    </xf>
    <xf numFmtId="0" fontId="4" fillId="0" borderId="30"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3" fontId="4" fillId="0" borderId="30" xfId="0" applyNumberFormat="1" applyFont="1" applyBorder="1" applyAlignment="1" applyProtection="1">
      <alignment horizontal="center" vertical="center" wrapText="1"/>
      <protection locked="0"/>
    </xf>
    <xf numFmtId="3" fontId="4" fillId="0" borderId="33" xfId="0" applyNumberFormat="1" applyFont="1" applyBorder="1" applyAlignment="1" applyProtection="1">
      <alignment horizontal="center" vertical="center" wrapText="1"/>
      <protection locked="0"/>
    </xf>
    <xf numFmtId="14" fontId="4" fillId="0" borderId="30" xfId="0" applyNumberFormat="1" applyFont="1" applyBorder="1" applyAlignment="1" applyProtection="1">
      <alignment horizontal="center" vertical="center" wrapText="1"/>
      <protection locked="0"/>
    </xf>
    <xf numFmtId="14" fontId="4" fillId="0" borderId="33" xfId="0" applyNumberFormat="1"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protection locked="0"/>
    </xf>
    <xf numFmtId="3" fontId="8" fillId="0" borderId="6" xfId="0" applyNumberFormat="1" applyFont="1" applyBorder="1" applyAlignment="1" applyProtection="1">
      <alignment horizontal="center" vertical="center" wrapText="1"/>
      <protection locked="0"/>
    </xf>
    <xf numFmtId="14" fontId="8" fillId="0" borderId="4" xfId="0" applyNumberFormat="1" applyFont="1" applyBorder="1" applyAlignment="1" applyProtection="1">
      <alignment horizontal="center" vertical="center" wrapText="1"/>
      <protection locked="0"/>
    </xf>
    <xf numFmtId="14" fontId="8" fillId="0" borderId="6" xfId="0" applyNumberFormat="1" applyFont="1" applyBorder="1" applyAlignment="1" applyProtection="1">
      <alignment horizontal="center" vertical="center" wrapText="1"/>
      <protection locked="0"/>
    </xf>
    <xf numFmtId="0" fontId="29" fillId="0" borderId="14" xfId="0" applyFont="1" applyBorder="1" applyAlignment="1" applyProtection="1">
      <alignment horizontal="center"/>
      <protection locked="0"/>
    </xf>
    <xf numFmtId="0" fontId="30" fillId="0" borderId="4" xfId="0" applyFont="1" applyBorder="1" applyAlignment="1" applyProtection="1">
      <alignment wrapText="1"/>
      <protection locked="0"/>
    </xf>
    <xf numFmtId="0" fontId="30" fillId="0" borderId="5"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3" fontId="30" fillId="0" borderId="4" xfId="0" applyNumberFormat="1" applyFont="1" applyBorder="1" applyAlignment="1" applyProtection="1">
      <alignment horizontal="center" vertical="center" wrapText="1"/>
      <protection locked="0"/>
    </xf>
    <xf numFmtId="3" fontId="30" fillId="0" borderId="6" xfId="0" applyNumberFormat="1" applyFont="1" applyBorder="1" applyAlignment="1" applyProtection="1">
      <alignment horizontal="center" vertical="center" wrapText="1"/>
      <protection locked="0"/>
    </xf>
    <xf numFmtId="17" fontId="30" fillId="0" borderId="35" xfId="0" applyNumberFormat="1" applyFont="1" applyBorder="1" applyAlignment="1" applyProtection="1">
      <alignment horizontal="center" vertical="center" wrapText="1"/>
      <protection locked="0"/>
    </xf>
    <xf numFmtId="17" fontId="30" fillId="0" borderId="36" xfId="0" applyNumberFormat="1"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protection locked="0"/>
    </xf>
    <xf numFmtId="0" fontId="29" fillId="0" borderId="52" xfId="0" applyFont="1" applyBorder="1" applyAlignment="1" applyProtection="1">
      <alignment horizontal="center"/>
      <protection locked="0"/>
    </xf>
    <xf numFmtId="0" fontId="30" fillId="0" borderId="17" xfId="0" applyFont="1" applyBorder="1" applyAlignment="1" applyProtection="1">
      <alignment horizontal="center" vertical="center" wrapText="1"/>
      <protection locked="0"/>
    </xf>
    <xf numFmtId="0" fontId="30" fillId="0" borderId="24"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52" xfId="0" applyFont="1" applyBorder="1" applyAlignment="1" applyProtection="1">
      <alignment horizontal="center" vertical="center" wrapText="1"/>
      <protection locked="0"/>
    </xf>
    <xf numFmtId="0" fontId="30" fillId="0" borderId="31" xfId="0" applyFont="1" applyBorder="1" applyAlignment="1" applyProtection="1">
      <alignment horizontal="center" vertical="center" wrapText="1"/>
      <protection locked="0"/>
    </xf>
    <xf numFmtId="3" fontId="30" fillId="0" borderId="17" xfId="0" applyNumberFormat="1" applyFont="1" applyBorder="1" applyAlignment="1" applyProtection="1">
      <alignment horizontal="center" vertical="center" wrapText="1"/>
      <protection locked="0"/>
    </xf>
    <xf numFmtId="3" fontId="30" fillId="0" borderId="19" xfId="0" applyNumberFormat="1" applyFont="1" applyBorder="1" applyAlignment="1" applyProtection="1">
      <alignment horizontal="center" vertical="center" wrapText="1"/>
      <protection locked="0"/>
    </xf>
    <xf numFmtId="14" fontId="30" fillId="0" borderId="17" xfId="0" applyNumberFormat="1" applyFont="1" applyBorder="1" applyAlignment="1" applyProtection="1">
      <alignment horizontal="center" vertical="center" wrapText="1"/>
      <protection locked="0"/>
    </xf>
    <xf numFmtId="14" fontId="30" fillId="0" borderId="19" xfId="0" applyNumberFormat="1" applyFont="1" applyBorder="1" applyAlignment="1" applyProtection="1">
      <alignment horizontal="center" vertical="center" wrapText="1"/>
      <protection locked="0"/>
    </xf>
    <xf numFmtId="0" fontId="30" fillId="0" borderId="23" xfId="0" applyFont="1" applyBorder="1" applyAlignment="1" applyProtection="1">
      <alignment horizontal="center" vertical="center" wrapText="1"/>
      <protection locked="0"/>
    </xf>
    <xf numFmtId="0" fontId="30" fillId="0" borderId="25" xfId="0" applyFont="1" applyBorder="1" applyAlignment="1" applyProtection="1">
      <alignment horizontal="center" vertical="center" wrapText="1"/>
      <protection locked="0"/>
    </xf>
    <xf numFmtId="3" fontId="8" fillId="0" borderId="1" xfId="0" applyNumberFormat="1" applyFont="1" applyBorder="1" applyAlignment="1" applyProtection="1">
      <alignment horizontal="center" vertical="center"/>
      <protection locked="0"/>
    </xf>
    <xf numFmtId="0" fontId="8" fillId="0" borderId="51" xfId="0" applyFont="1" applyBorder="1" applyAlignment="1" applyProtection="1">
      <alignment horizontal="center" vertical="center" wrapText="1"/>
      <protection locked="0"/>
    </xf>
    <xf numFmtId="3" fontId="8" fillId="0" borderId="51" xfId="0" applyNumberFormat="1" applyFont="1" applyBorder="1" applyAlignment="1" applyProtection="1">
      <alignment horizontal="center" vertical="center" wrapText="1"/>
      <protection locked="0"/>
    </xf>
    <xf numFmtId="3" fontId="8" fillId="0" borderId="51" xfId="0" applyNumberFormat="1"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6" borderId="51" xfId="0" applyFont="1" applyFill="1" applyBorder="1" applyAlignment="1" applyProtection="1">
      <alignment horizontal="center" vertical="center" wrapText="1"/>
      <protection locked="0"/>
    </xf>
    <xf numFmtId="14" fontId="8" fillId="0" borderId="51" xfId="0" applyNumberFormat="1" applyFont="1" applyBorder="1" applyAlignment="1" applyProtection="1">
      <alignment horizontal="center" vertical="center"/>
      <protection locked="0"/>
    </xf>
    <xf numFmtId="0" fontId="7" fillId="0" borderId="31" xfId="0" applyFont="1" applyBorder="1" applyAlignment="1" applyProtection="1">
      <alignment horizontal="center"/>
      <protection locked="0"/>
    </xf>
    <xf numFmtId="0" fontId="31" fillId="0" borderId="0" xfId="0" applyFont="1" applyProtection="1">
      <protection locked="0"/>
    </xf>
    <xf numFmtId="0" fontId="4" fillId="0" borderId="52" xfId="0" applyFont="1" applyBorder="1" applyAlignment="1" applyProtection="1">
      <alignment horizontal="center"/>
      <protection locked="0"/>
    </xf>
    <xf numFmtId="0" fontId="4" fillId="0" borderId="14" xfId="0" applyFont="1" applyBorder="1" applyAlignment="1" applyProtection="1">
      <alignment horizontal="center"/>
      <protection locked="0"/>
    </xf>
    <xf numFmtId="49" fontId="8" fillId="0" borderId="51" xfId="0" applyNumberFormat="1" applyFont="1" applyBorder="1" applyAlignment="1" applyProtection="1">
      <alignment horizontal="center" vertical="center"/>
      <protection locked="0"/>
    </xf>
    <xf numFmtId="0" fontId="8" fillId="0" borderId="51" xfId="0" applyNumberFormat="1" applyFont="1" applyBorder="1" applyAlignment="1" applyProtection="1">
      <alignment vertical="center"/>
      <protection locked="0"/>
    </xf>
    <xf numFmtId="3" fontId="8" fillId="0" borderId="51" xfId="0" applyNumberFormat="1" applyFont="1" applyBorder="1" applyAlignment="1" applyProtection="1">
      <alignment vertical="center"/>
      <protection locked="0"/>
    </xf>
    <xf numFmtId="17" fontId="8" fillId="0" borderId="51" xfId="0" applyNumberFormat="1" applyFont="1" applyBorder="1" applyAlignment="1" applyProtection="1">
      <alignment horizontal="center" vertical="center"/>
      <protection locked="0"/>
    </xf>
    <xf numFmtId="0" fontId="8" fillId="0" borderId="53"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49" fontId="8" fillId="0" borderId="48" xfId="0" applyNumberFormat="1" applyFont="1" applyBorder="1" applyAlignment="1" applyProtection="1">
      <alignment horizontal="center" vertical="center"/>
      <protection locked="0"/>
    </xf>
    <xf numFmtId="0" fontId="8" fillId="0" borderId="48" xfId="0" applyNumberFormat="1" applyFont="1" applyBorder="1" applyAlignment="1" applyProtection="1">
      <alignment vertical="center"/>
      <protection locked="0"/>
    </xf>
    <xf numFmtId="3" fontId="8" fillId="0" borderId="48" xfId="0" applyNumberFormat="1"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3" fontId="8" fillId="0" borderId="48" xfId="0" applyNumberFormat="1" applyFont="1" applyBorder="1" applyAlignment="1" applyProtection="1">
      <alignment vertical="center"/>
      <protection locked="0"/>
    </xf>
    <xf numFmtId="17" fontId="8" fillId="0" borderId="48" xfId="0" applyNumberFormat="1" applyFont="1" applyBorder="1" applyAlignment="1" applyProtection="1">
      <alignment horizontal="center" vertical="center"/>
      <protection locked="0"/>
    </xf>
    <xf numFmtId="0" fontId="0" fillId="0" borderId="0" xfId="0" applyAlignment="1" applyProtection="1">
      <alignment vertical="center" wrapText="1"/>
      <protection locked="0"/>
    </xf>
    <xf numFmtId="0" fontId="8" fillId="0" borderId="14" xfId="0" applyFont="1" applyBorder="1" applyAlignment="1" applyProtection="1">
      <alignment vertical="center" wrapText="1"/>
      <protection locked="0"/>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23"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4" sqref="A4"/>
    </sheetView>
  </sheetViews>
  <sheetFormatPr defaultColWidth="8.85546875" defaultRowHeight="15" x14ac:dyDescent="0.25"/>
  <cols>
    <col min="1" max="1" width="17.7109375" style="48" customWidth="1"/>
    <col min="2" max="2" width="14.5703125" style="48" customWidth="1"/>
    <col min="3" max="3" width="14.85546875" style="48" customWidth="1"/>
    <col min="4" max="16384" width="8.85546875" style="48"/>
  </cols>
  <sheetData>
    <row r="1" spans="1:14" ht="21" x14ac:dyDescent="0.35">
      <c r="A1" s="47" t="s">
        <v>0</v>
      </c>
    </row>
    <row r="2" spans="1:14" ht="14.25" customHeight="1" x14ac:dyDescent="0.25">
      <c r="D2" s="49"/>
      <c r="E2" s="49"/>
      <c r="F2" s="49"/>
      <c r="G2" s="49"/>
      <c r="H2" s="49"/>
      <c r="I2" s="49"/>
      <c r="J2" s="49"/>
      <c r="K2" s="49"/>
      <c r="L2" s="49"/>
      <c r="M2" s="49"/>
      <c r="N2" s="49"/>
    </row>
    <row r="3" spans="1:14" ht="14.25" customHeight="1" x14ac:dyDescent="0.25">
      <c r="A3" s="90" t="s">
        <v>119</v>
      </c>
      <c r="B3" s="89"/>
      <c r="C3" s="89"/>
      <c r="D3" s="91"/>
      <c r="E3" s="91"/>
      <c r="F3" s="91"/>
      <c r="G3" s="91"/>
      <c r="H3" s="91"/>
      <c r="I3" s="91"/>
      <c r="J3" s="49"/>
      <c r="K3" s="49"/>
      <c r="L3" s="49"/>
      <c r="M3" s="49"/>
      <c r="N3" s="49"/>
    </row>
    <row r="4" spans="1:14" ht="14.25" customHeight="1" x14ac:dyDescent="0.25">
      <c r="A4" s="91" t="s">
        <v>120</v>
      </c>
      <c r="B4" s="89"/>
      <c r="C4" s="89"/>
      <c r="D4" s="91"/>
      <c r="E4" s="91"/>
      <c r="F4" s="91"/>
      <c r="G4" s="91"/>
      <c r="H4" s="91"/>
      <c r="I4" s="91"/>
      <c r="J4" s="49"/>
      <c r="K4" s="49"/>
      <c r="L4" s="49"/>
      <c r="M4" s="49"/>
      <c r="N4" s="49"/>
    </row>
    <row r="5" spans="1:14" ht="14.25" customHeight="1" x14ac:dyDescent="0.25">
      <c r="D5" s="49"/>
      <c r="E5" s="49"/>
      <c r="F5" s="49"/>
      <c r="G5" s="49"/>
      <c r="H5" s="49"/>
      <c r="I5" s="49"/>
      <c r="J5" s="49"/>
      <c r="K5" s="49"/>
      <c r="L5" s="49"/>
      <c r="M5" s="49"/>
      <c r="N5" s="49"/>
    </row>
    <row r="6" spans="1:14" ht="14.25" customHeight="1" x14ac:dyDescent="0.25">
      <c r="A6" s="50" t="s">
        <v>118</v>
      </c>
      <c r="B6" s="49"/>
      <c r="C6" s="49"/>
      <c r="D6" s="49"/>
      <c r="E6" s="49"/>
      <c r="F6" s="49"/>
      <c r="G6" s="49"/>
      <c r="H6" s="49"/>
      <c r="I6" s="49"/>
      <c r="J6" s="49"/>
      <c r="K6" s="49"/>
      <c r="L6" s="49"/>
      <c r="M6" s="49"/>
      <c r="N6" s="49"/>
    </row>
    <row r="7" spans="1:14" ht="14.25" customHeight="1" x14ac:dyDescent="0.25">
      <c r="A7" s="49" t="s">
        <v>109</v>
      </c>
      <c r="B7" s="49"/>
      <c r="C7" s="49"/>
      <c r="D7" s="49"/>
      <c r="E7" s="49"/>
      <c r="F7" s="49"/>
      <c r="G7" s="49"/>
      <c r="H7" s="49"/>
      <c r="I7" s="49"/>
      <c r="J7" s="49"/>
      <c r="K7" s="49"/>
      <c r="L7" s="49"/>
      <c r="M7" s="49"/>
      <c r="N7" s="49"/>
    </row>
    <row r="8" spans="1:14" ht="14.25" customHeight="1" x14ac:dyDescent="0.25">
      <c r="A8" s="49" t="s">
        <v>97</v>
      </c>
      <c r="B8" s="49"/>
      <c r="C8" s="49"/>
      <c r="D8" s="49"/>
      <c r="E8" s="49"/>
      <c r="F8" s="49"/>
      <c r="G8" s="49"/>
      <c r="H8" s="49"/>
      <c r="I8" s="49"/>
      <c r="J8" s="49"/>
      <c r="K8" s="49"/>
      <c r="L8" s="49"/>
      <c r="M8" s="49"/>
      <c r="N8" s="49"/>
    </row>
    <row r="9" spans="1:14" ht="14.25" customHeight="1" x14ac:dyDescent="0.25">
      <c r="A9" s="51"/>
      <c r="D9" s="49"/>
      <c r="E9" s="49"/>
      <c r="F9" s="49"/>
      <c r="G9" s="49"/>
      <c r="H9" s="49"/>
      <c r="I9" s="49"/>
      <c r="J9" s="49"/>
      <c r="K9" s="49"/>
      <c r="L9" s="49"/>
      <c r="M9" s="49"/>
      <c r="N9" s="49"/>
    </row>
    <row r="10" spans="1:14" ht="14.25" customHeight="1" x14ac:dyDescent="0.25">
      <c r="A10" s="52" t="s">
        <v>87</v>
      </c>
      <c r="B10" s="53" t="s">
        <v>88</v>
      </c>
      <c r="C10" s="54" t="s">
        <v>89</v>
      </c>
      <c r="D10" s="49"/>
      <c r="E10" s="49"/>
      <c r="F10" s="49"/>
      <c r="G10" s="49"/>
      <c r="H10" s="49"/>
      <c r="I10" s="49"/>
      <c r="J10" s="49"/>
      <c r="K10" s="49"/>
      <c r="L10" s="49"/>
      <c r="M10" s="49"/>
      <c r="N10" s="49"/>
    </row>
    <row r="11" spans="1:14" ht="14.25" customHeight="1" x14ac:dyDescent="0.25">
      <c r="A11" s="55" t="s">
        <v>104</v>
      </c>
      <c r="B11" s="56" t="s">
        <v>105</v>
      </c>
      <c r="C11" s="57" t="s">
        <v>108</v>
      </c>
      <c r="D11" s="49"/>
      <c r="E11" s="49"/>
      <c r="F11" s="49"/>
      <c r="G11" s="49"/>
      <c r="H11" s="49"/>
      <c r="I11" s="49"/>
      <c r="J11" s="49"/>
      <c r="K11" s="49"/>
      <c r="L11" s="49"/>
      <c r="M11" s="49"/>
      <c r="N11" s="49"/>
    </row>
    <row r="12" spans="1:14" ht="14.25" customHeight="1" x14ac:dyDescent="0.25">
      <c r="A12" s="58" t="s">
        <v>90</v>
      </c>
      <c r="B12" s="59" t="s">
        <v>102</v>
      </c>
      <c r="C12" s="60" t="s">
        <v>106</v>
      </c>
      <c r="D12" s="49"/>
      <c r="E12" s="49"/>
      <c r="F12" s="49"/>
      <c r="G12" s="49"/>
      <c r="H12" s="49"/>
      <c r="I12" s="49"/>
      <c r="J12" s="49"/>
      <c r="K12" s="49"/>
      <c r="L12" s="49"/>
      <c r="M12" s="49"/>
      <c r="N12" s="49"/>
    </row>
    <row r="13" spans="1:14" ht="14.25" customHeight="1" x14ac:dyDescent="0.25">
      <c r="A13" s="58" t="s">
        <v>91</v>
      </c>
      <c r="B13" s="59" t="s">
        <v>102</v>
      </c>
      <c r="C13" s="60" t="s">
        <v>106</v>
      </c>
      <c r="D13" s="49"/>
      <c r="E13" s="49"/>
      <c r="F13" s="49"/>
      <c r="G13" s="49"/>
      <c r="H13" s="49"/>
      <c r="I13" s="49"/>
      <c r="J13" s="49"/>
      <c r="K13" s="49"/>
      <c r="L13" s="49"/>
      <c r="M13" s="49"/>
      <c r="N13" s="49"/>
    </row>
    <row r="14" spans="1:14" ht="14.25" customHeight="1" x14ac:dyDescent="0.25">
      <c r="A14" s="58" t="s">
        <v>93</v>
      </c>
      <c r="B14" s="59" t="s">
        <v>102</v>
      </c>
      <c r="C14" s="60" t="s">
        <v>106</v>
      </c>
      <c r="D14" s="49"/>
      <c r="E14" s="49"/>
      <c r="F14" s="49"/>
      <c r="G14" s="49"/>
      <c r="H14" s="49"/>
      <c r="I14" s="49"/>
      <c r="J14" s="49"/>
      <c r="K14" s="49"/>
      <c r="L14" s="49"/>
      <c r="M14" s="49"/>
      <c r="N14" s="49"/>
    </row>
    <row r="15" spans="1:14" ht="14.25" customHeight="1" x14ac:dyDescent="0.25">
      <c r="A15" s="58" t="s">
        <v>94</v>
      </c>
      <c r="B15" s="59" t="s">
        <v>102</v>
      </c>
      <c r="C15" s="60" t="s">
        <v>106</v>
      </c>
      <c r="D15" s="49"/>
      <c r="E15" s="49"/>
      <c r="F15" s="49"/>
      <c r="G15" s="49"/>
      <c r="H15" s="49"/>
      <c r="I15" s="49"/>
      <c r="J15" s="49"/>
      <c r="K15" s="49"/>
      <c r="L15" s="49"/>
      <c r="M15" s="49"/>
      <c r="N15" s="49"/>
    </row>
    <row r="16" spans="1:14" ht="14.25" customHeight="1" x14ac:dyDescent="0.25">
      <c r="A16" s="58" t="s">
        <v>95</v>
      </c>
      <c r="B16" s="59" t="s">
        <v>102</v>
      </c>
      <c r="C16" s="60" t="s">
        <v>106</v>
      </c>
      <c r="D16" s="49"/>
      <c r="E16" s="49"/>
      <c r="F16" s="49"/>
      <c r="G16" s="49"/>
      <c r="H16" s="49"/>
      <c r="I16" s="49"/>
      <c r="J16" s="49"/>
      <c r="K16" s="49"/>
      <c r="L16" s="49"/>
      <c r="M16" s="49"/>
      <c r="N16" s="49"/>
    </row>
    <row r="17" spans="1:14" ht="14.25" customHeight="1" x14ac:dyDescent="0.25">
      <c r="A17" s="61" t="s">
        <v>92</v>
      </c>
      <c r="B17" s="62" t="s">
        <v>103</v>
      </c>
      <c r="C17" s="63" t="s">
        <v>107</v>
      </c>
      <c r="D17" s="49"/>
      <c r="E17" s="49"/>
      <c r="F17" s="49"/>
      <c r="G17" s="49"/>
      <c r="H17" s="49"/>
      <c r="I17" s="49"/>
      <c r="J17" s="49"/>
      <c r="K17" s="49"/>
      <c r="L17" s="49"/>
      <c r="M17" s="49"/>
      <c r="N17" s="49"/>
    </row>
    <row r="18" spans="1:14" ht="14.25" customHeight="1" x14ac:dyDescent="0.25">
      <c r="A18" s="61" t="s">
        <v>96</v>
      </c>
      <c r="B18" s="62" t="s">
        <v>103</v>
      </c>
      <c r="C18" s="63" t="s">
        <v>107</v>
      </c>
      <c r="D18" s="49"/>
      <c r="E18" s="49"/>
      <c r="F18" s="49"/>
      <c r="G18" s="49"/>
      <c r="H18" s="49"/>
      <c r="I18" s="49"/>
      <c r="J18" s="49"/>
      <c r="K18" s="49"/>
      <c r="L18" s="49"/>
      <c r="M18" s="49"/>
      <c r="N18" s="49"/>
    </row>
    <row r="19" spans="1:14" ht="14.25" customHeight="1" x14ac:dyDescent="0.25">
      <c r="A19" s="61" t="s">
        <v>98</v>
      </c>
      <c r="B19" s="62" t="s">
        <v>103</v>
      </c>
      <c r="C19" s="63" t="s">
        <v>107</v>
      </c>
      <c r="D19" s="49"/>
      <c r="E19" s="49"/>
      <c r="F19" s="49"/>
      <c r="G19" s="49"/>
      <c r="H19" s="49"/>
      <c r="I19" s="49"/>
      <c r="J19" s="49"/>
      <c r="K19" s="49"/>
      <c r="L19" s="49"/>
      <c r="M19" s="49"/>
      <c r="N19" s="49"/>
    </row>
    <row r="20" spans="1:14" ht="14.25" customHeight="1" x14ac:dyDescent="0.25">
      <c r="A20" s="61" t="s">
        <v>99</v>
      </c>
      <c r="B20" s="62" t="s">
        <v>103</v>
      </c>
      <c r="C20" s="63" t="s">
        <v>107</v>
      </c>
      <c r="D20" s="49"/>
      <c r="E20" s="49"/>
      <c r="F20" s="49"/>
      <c r="G20" s="49"/>
      <c r="H20" s="49"/>
      <c r="I20" s="49"/>
      <c r="J20" s="49"/>
      <c r="K20" s="49"/>
      <c r="L20" s="49"/>
      <c r="M20" s="49"/>
      <c r="N20" s="49"/>
    </row>
    <row r="21" spans="1:14" ht="14.25" customHeight="1" x14ac:dyDescent="0.25">
      <c r="A21" s="61" t="s">
        <v>100</v>
      </c>
      <c r="B21" s="62" t="s">
        <v>103</v>
      </c>
      <c r="C21" s="63" t="s">
        <v>107</v>
      </c>
      <c r="D21" s="49"/>
      <c r="E21" s="49"/>
      <c r="F21" s="49"/>
      <c r="G21" s="49"/>
      <c r="H21" s="49"/>
      <c r="I21" s="49"/>
      <c r="J21" s="49"/>
      <c r="K21" s="49"/>
      <c r="L21" s="49"/>
      <c r="M21" s="49"/>
      <c r="N21" s="49"/>
    </row>
    <row r="22" spans="1:14" ht="14.25" customHeight="1" x14ac:dyDescent="0.25">
      <c r="A22" s="61" t="s">
        <v>115</v>
      </c>
      <c r="B22" s="62" t="s">
        <v>103</v>
      </c>
      <c r="C22" s="63" t="s">
        <v>107</v>
      </c>
      <c r="D22" s="49"/>
      <c r="E22" s="49"/>
      <c r="F22" s="49"/>
      <c r="G22" s="49"/>
      <c r="H22" s="49"/>
      <c r="I22" s="49"/>
      <c r="J22" s="49"/>
      <c r="K22" s="49"/>
      <c r="L22" s="49"/>
      <c r="M22" s="49"/>
      <c r="N22" s="49"/>
    </row>
    <row r="23" spans="1:14" ht="14.25" customHeight="1" x14ac:dyDescent="0.25">
      <c r="A23" s="61" t="s">
        <v>116</v>
      </c>
      <c r="B23" s="62" t="s">
        <v>103</v>
      </c>
      <c r="C23" s="63" t="s">
        <v>107</v>
      </c>
      <c r="D23" s="49"/>
      <c r="E23" s="49"/>
      <c r="F23" s="49"/>
      <c r="G23" s="49"/>
      <c r="H23" s="49"/>
      <c r="I23" s="49"/>
      <c r="J23" s="49"/>
      <c r="K23" s="49"/>
      <c r="L23" s="49"/>
      <c r="M23" s="49"/>
      <c r="N23" s="49"/>
    </row>
    <row r="24" spans="1:14" ht="14.25" customHeight="1" x14ac:dyDescent="0.25">
      <c r="A24" s="64" t="s">
        <v>101</v>
      </c>
      <c r="B24" s="65" t="s">
        <v>103</v>
      </c>
      <c r="C24" s="66" t="s">
        <v>107</v>
      </c>
      <c r="D24" s="49"/>
      <c r="E24" s="49"/>
      <c r="F24" s="49"/>
      <c r="G24" s="49"/>
      <c r="H24" s="49"/>
      <c r="I24" s="49"/>
      <c r="J24" s="49"/>
      <c r="K24" s="49"/>
      <c r="L24" s="49"/>
      <c r="M24" s="49"/>
      <c r="N24" s="49"/>
    </row>
    <row r="25" spans="1:14" ht="14.25" customHeight="1" x14ac:dyDescent="0.25">
      <c r="B25" s="49"/>
      <c r="C25" s="67"/>
      <c r="D25" s="49"/>
      <c r="E25" s="49"/>
      <c r="F25" s="49"/>
      <c r="G25" s="49"/>
      <c r="H25" s="49"/>
      <c r="I25" s="49"/>
      <c r="J25" s="49"/>
      <c r="K25" s="49"/>
      <c r="L25" s="49"/>
      <c r="M25" s="49"/>
      <c r="N25" s="49"/>
    </row>
    <row r="26" spans="1:14" x14ac:dyDescent="0.25">
      <c r="A26" s="49"/>
    </row>
    <row r="27" spans="1:14" x14ac:dyDescent="0.25">
      <c r="A27" s="50" t="s">
        <v>1</v>
      </c>
    </row>
    <row r="28" spans="1:14" x14ac:dyDescent="0.25">
      <c r="A28" s="49" t="s">
        <v>2</v>
      </c>
    </row>
    <row r="29" spans="1:14" x14ac:dyDescent="0.25">
      <c r="A29" s="49" t="s">
        <v>121</v>
      </c>
    </row>
    <row r="30" spans="1:14" x14ac:dyDescent="0.25">
      <c r="A30" s="49"/>
    </row>
    <row r="31" spans="1:14" ht="130.69999999999999" customHeight="1" x14ac:dyDescent="0.25">
      <c r="A31" s="49"/>
    </row>
    <row r="32" spans="1:14" ht="38.25" customHeight="1" x14ac:dyDescent="0.25">
      <c r="A32" s="51"/>
    </row>
    <row r="33" spans="1:12" x14ac:dyDescent="0.25">
      <c r="A33" s="51"/>
    </row>
    <row r="34" spans="1:12" x14ac:dyDescent="0.25">
      <c r="A34" s="88" t="s">
        <v>114</v>
      </c>
      <c r="B34" s="89"/>
      <c r="C34" s="89"/>
      <c r="D34" s="89"/>
      <c r="E34" s="89"/>
      <c r="F34" s="89"/>
      <c r="G34" s="89"/>
      <c r="H34" s="89"/>
      <c r="I34" s="89"/>
      <c r="J34" s="89"/>
      <c r="K34" s="89"/>
      <c r="L34" s="89"/>
    </row>
    <row r="35" spans="1:12" x14ac:dyDescent="0.25">
      <c r="A35" s="89" t="s">
        <v>117</v>
      </c>
      <c r="B35" s="89"/>
      <c r="C35" s="89"/>
      <c r="D35" s="89"/>
      <c r="E35" s="89"/>
      <c r="F35" s="89"/>
      <c r="G35" s="89"/>
      <c r="H35" s="89"/>
      <c r="I35" s="89"/>
      <c r="J35" s="89"/>
      <c r="K35" s="89"/>
      <c r="L35" s="89"/>
    </row>
    <row r="37" spans="1:12" x14ac:dyDescent="0.25">
      <c r="A37" s="68" t="s">
        <v>3</v>
      </c>
    </row>
    <row r="38" spans="1:12" x14ac:dyDescent="0.25">
      <c r="A38" s="48" t="s">
        <v>112</v>
      </c>
    </row>
    <row r="40" spans="1:12" x14ac:dyDescent="0.25">
      <c r="A40" s="50" t="s">
        <v>4</v>
      </c>
    </row>
    <row r="41" spans="1:12" x14ac:dyDescent="0.25">
      <c r="A41" s="49" t="s">
        <v>113</v>
      </c>
    </row>
    <row r="42" spans="1:12" x14ac:dyDescent="0.25">
      <c r="A42" s="69" t="s">
        <v>69</v>
      </c>
    </row>
    <row r="43" spans="1:12" x14ac:dyDescent="0.25">
      <c r="B43" s="51"/>
      <c r="C43" s="51"/>
      <c r="D43" s="51"/>
      <c r="E43" s="51"/>
      <c r="F43" s="51"/>
      <c r="G43" s="51"/>
    </row>
    <row r="44" spans="1:12" x14ac:dyDescent="0.25">
      <c r="A44" s="70"/>
      <c r="B44" s="51"/>
      <c r="C44" s="51"/>
      <c r="D44" s="51"/>
      <c r="E44" s="51"/>
      <c r="F44" s="51"/>
      <c r="G44" s="51"/>
    </row>
    <row r="45" spans="1:12" x14ac:dyDescent="0.25">
      <c r="B45" s="51"/>
      <c r="C45" s="51"/>
      <c r="D45" s="51"/>
      <c r="E45" s="51"/>
      <c r="F45" s="51"/>
      <c r="G45" s="51"/>
    </row>
    <row r="46" spans="1:12" x14ac:dyDescent="0.25">
      <c r="A46" s="51"/>
      <c r="B46" s="51"/>
      <c r="C46" s="51"/>
      <c r="D46" s="51"/>
      <c r="E46" s="51"/>
      <c r="F46" s="51"/>
      <c r="G46" s="51"/>
    </row>
    <row r="47" spans="1:12" x14ac:dyDescent="0.25">
      <c r="A47" s="51"/>
      <c r="B47" s="51"/>
      <c r="C47" s="51"/>
      <c r="D47" s="51"/>
      <c r="E47" s="51"/>
      <c r="F47" s="51"/>
      <c r="G47" s="51"/>
    </row>
    <row r="48" spans="1:12" x14ac:dyDescent="0.25">
      <c r="A48" s="51"/>
      <c r="B48" s="51"/>
      <c r="C48" s="51"/>
      <c r="D48" s="51"/>
      <c r="E48" s="51"/>
      <c r="F48" s="51"/>
      <c r="G48" s="51"/>
    </row>
    <row r="49" spans="1:7" x14ac:dyDescent="0.25">
      <c r="A49" s="51"/>
      <c r="B49" s="51"/>
      <c r="C49" s="51"/>
      <c r="D49" s="51"/>
      <c r="E49" s="51"/>
      <c r="F49" s="51"/>
      <c r="G49" s="51"/>
    </row>
    <row r="50" spans="1:7" x14ac:dyDescent="0.25">
      <c r="A50" s="51"/>
      <c r="B50" s="51"/>
      <c r="C50" s="51"/>
      <c r="D50" s="51"/>
      <c r="E50" s="51"/>
      <c r="F50" s="51"/>
      <c r="G50" s="51"/>
    </row>
    <row r="51" spans="1:7" x14ac:dyDescent="0.25">
      <c r="A51" s="51"/>
      <c r="B51" s="51"/>
      <c r="C51" s="51"/>
      <c r="D51" s="51"/>
      <c r="E51" s="51"/>
      <c r="F51" s="51"/>
      <c r="G51" s="51"/>
    </row>
    <row r="52" spans="1:7" x14ac:dyDescent="0.25">
      <c r="A52" s="51"/>
      <c r="B52" s="51"/>
      <c r="C52" s="51"/>
      <c r="D52" s="51"/>
      <c r="E52" s="51"/>
      <c r="F52" s="51"/>
      <c r="G52" s="51"/>
    </row>
    <row r="53" spans="1:7" x14ac:dyDescent="0.25">
      <c r="A53" s="51"/>
    </row>
  </sheetData>
  <sheetProtection selectLockedCells="1" selectUnlockedCells="1"/>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0"/>
  <sheetViews>
    <sheetView zoomScaleNormal="100" workbookViewId="0">
      <selection activeCell="A15" sqref="A15"/>
    </sheetView>
  </sheetViews>
  <sheetFormatPr defaultColWidth="9.28515625" defaultRowHeight="15" x14ac:dyDescent="0.25"/>
  <cols>
    <col min="1" max="1" width="7.28515625" style="1" customWidth="1"/>
    <col min="2" max="2" width="9.28515625" style="1" customWidth="1"/>
    <col min="3" max="3" width="9.28515625" style="1"/>
    <col min="4" max="4" width="9.42578125" style="1" bestFit="1" customWidth="1"/>
    <col min="5" max="6" width="10.85546875" style="1" bestFit="1" customWidth="1"/>
    <col min="7" max="7" width="21" style="1" customWidth="1"/>
    <col min="8" max="9" width="12.85546875" style="1" customWidth="1"/>
    <col min="10" max="10" width="11.7109375" style="1" customWidth="1"/>
    <col min="11" max="11" width="42.28515625" style="1" customWidth="1"/>
    <col min="12" max="13" width="13.140625" style="20" customWidth="1"/>
    <col min="14" max="15" width="10" style="1" bestFit="1" customWidth="1"/>
    <col min="16" max="16" width="13.7109375" style="1" customWidth="1"/>
    <col min="17" max="17" width="13.28515625" style="1" customWidth="1"/>
    <col min="18" max="18" width="10.28515625" style="1" customWidth="1"/>
    <col min="19" max="16384" width="9.28515625" style="1"/>
  </cols>
  <sheetData>
    <row r="1" spans="1:19" ht="19.5" thickBot="1" x14ac:dyDescent="0.35">
      <c r="A1" s="239" t="s">
        <v>5</v>
      </c>
      <c r="B1" s="240"/>
      <c r="C1" s="240"/>
      <c r="D1" s="240"/>
      <c r="E1" s="240"/>
      <c r="F1" s="240"/>
      <c r="G1" s="240"/>
      <c r="H1" s="240"/>
      <c r="I1" s="240"/>
      <c r="J1" s="240"/>
      <c r="K1" s="240"/>
      <c r="L1" s="240"/>
      <c r="M1" s="240"/>
      <c r="N1" s="240"/>
      <c r="O1" s="240"/>
      <c r="P1" s="240"/>
      <c r="Q1" s="240"/>
      <c r="R1" s="240"/>
      <c r="S1" s="241"/>
    </row>
    <row r="2" spans="1:19" ht="27.2" customHeight="1" x14ac:dyDescent="0.25">
      <c r="A2" s="242" t="s">
        <v>6</v>
      </c>
      <c r="B2" s="244" t="s">
        <v>7</v>
      </c>
      <c r="C2" s="245"/>
      <c r="D2" s="245"/>
      <c r="E2" s="245"/>
      <c r="F2" s="246"/>
      <c r="G2" s="242" t="s">
        <v>8</v>
      </c>
      <c r="H2" s="249" t="s">
        <v>9</v>
      </c>
      <c r="I2" s="251" t="s">
        <v>68</v>
      </c>
      <c r="J2" s="242" t="s">
        <v>10</v>
      </c>
      <c r="K2" s="242" t="s">
        <v>11</v>
      </c>
      <c r="L2" s="247" t="s">
        <v>12</v>
      </c>
      <c r="M2" s="248"/>
      <c r="N2" s="235" t="s">
        <v>13</v>
      </c>
      <c r="O2" s="236"/>
      <c r="P2" s="237" t="s">
        <v>14</v>
      </c>
      <c r="Q2" s="238"/>
      <c r="R2" s="235" t="s">
        <v>15</v>
      </c>
      <c r="S2" s="236"/>
    </row>
    <row r="3" spans="1:19" ht="102.75" thickBot="1" x14ac:dyDescent="0.3">
      <c r="A3" s="243"/>
      <c r="B3" s="71" t="s">
        <v>16</v>
      </c>
      <c r="C3" s="72" t="s">
        <v>17</v>
      </c>
      <c r="D3" s="72" t="s">
        <v>18</v>
      </c>
      <c r="E3" s="72" t="s">
        <v>19</v>
      </c>
      <c r="F3" s="73" t="s">
        <v>20</v>
      </c>
      <c r="G3" s="243"/>
      <c r="H3" s="250"/>
      <c r="I3" s="252"/>
      <c r="J3" s="243"/>
      <c r="K3" s="243"/>
      <c r="L3" s="74" t="s">
        <v>21</v>
      </c>
      <c r="M3" s="75" t="s">
        <v>85</v>
      </c>
      <c r="N3" s="76" t="s">
        <v>22</v>
      </c>
      <c r="O3" s="77" t="s">
        <v>23</v>
      </c>
      <c r="P3" s="78" t="s">
        <v>24</v>
      </c>
      <c r="Q3" s="79" t="s">
        <v>25</v>
      </c>
      <c r="R3" s="80" t="s">
        <v>26</v>
      </c>
      <c r="S3" s="77" t="s">
        <v>27</v>
      </c>
    </row>
    <row r="4" spans="1:19" ht="51" x14ac:dyDescent="0.25">
      <c r="A4" s="4">
        <v>1</v>
      </c>
      <c r="B4" s="93" t="s">
        <v>122</v>
      </c>
      <c r="C4" s="94" t="s">
        <v>123</v>
      </c>
      <c r="D4" s="94">
        <v>70934355</v>
      </c>
      <c r="E4" s="95">
        <v>107535815</v>
      </c>
      <c r="F4" s="96">
        <v>600064158</v>
      </c>
      <c r="G4" s="97" t="s">
        <v>124</v>
      </c>
      <c r="H4" s="97" t="s">
        <v>90</v>
      </c>
      <c r="I4" s="98" t="s">
        <v>125</v>
      </c>
      <c r="J4" s="98" t="s">
        <v>125</v>
      </c>
      <c r="K4" s="99" t="s">
        <v>126</v>
      </c>
      <c r="L4" s="210">
        <v>3875000</v>
      </c>
      <c r="M4" s="136">
        <f t="shared" ref="M4:M5" si="0">(L4/100)*70</f>
        <v>2712500</v>
      </c>
      <c r="N4" s="100">
        <v>44562</v>
      </c>
      <c r="O4" s="101">
        <v>47118</v>
      </c>
      <c r="P4" s="102"/>
      <c r="Q4" s="103" t="s">
        <v>137</v>
      </c>
      <c r="R4" s="97" t="s">
        <v>127</v>
      </c>
      <c r="S4" s="98" t="s">
        <v>128</v>
      </c>
    </row>
    <row r="5" spans="1:19" ht="51" x14ac:dyDescent="0.25">
      <c r="A5" s="8">
        <v>2</v>
      </c>
      <c r="B5" s="104" t="s">
        <v>122</v>
      </c>
      <c r="C5" s="105" t="s">
        <v>123</v>
      </c>
      <c r="D5" s="105">
        <v>70934355</v>
      </c>
      <c r="E5" s="105">
        <v>107535815</v>
      </c>
      <c r="F5" s="106">
        <v>600064158</v>
      </c>
      <c r="G5" s="107" t="s">
        <v>129</v>
      </c>
      <c r="H5" s="107" t="s">
        <v>90</v>
      </c>
      <c r="I5" s="107" t="s">
        <v>125</v>
      </c>
      <c r="J5" s="107" t="s">
        <v>125</v>
      </c>
      <c r="K5" s="108" t="s">
        <v>130</v>
      </c>
      <c r="L5" s="196">
        <v>10000000</v>
      </c>
      <c r="M5" s="136">
        <f t="shared" si="0"/>
        <v>7000000</v>
      </c>
      <c r="N5" s="110">
        <v>44562</v>
      </c>
      <c r="O5" s="111">
        <v>47118</v>
      </c>
      <c r="P5" s="112" t="s">
        <v>137</v>
      </c>
      <c r="Q5" s="113"/>
      <c r="R5" s="114" t="s">
        <v>127</v>
      </c>
      <c r="S5" s="107" t="s">
        <v>128</v>
      </c>
    </row>
    <row r="6" spans="1:19" ht="89.25" x14ac:dyDescent="0.25">
      <c r="A6" s="217">
        <v>3</v>
      </c>
      <c r="B6" s="158" t="s">
        <v>163</v>
      </c>
      <c r="C6" s="211" t="s">
        <v>164</v>
      </c>
      <c r="D6" s="211">
        <v>75000784</v>
      </c>
      <c r="E6" s="212">
        <v>107535700</v>
      </c>
      <c r="F6" s="213">
        <v>600064930</v>
      </c>
      <c r="G6" s="211" t="s">
        <v>165</v>
      </c>
      <c r="H6" s="211" t="s">
        <v>90</v>
      </c>
      <c r="I6" s="214" t="s">
        <v>125</v>
      </c>
      <c r="J6" s="214" t="s">
        <v>166</v>
      </c>
      <c r="K6" s="215" t="s">
        <v>167</v>
      </c>
      <c r="L6" s="213">
        <v>20000000</v>
      </c>
      <c r="M6" s="164">
        <f>(L6/100)*70</f>
        <v>14000000</v>
      </c>
      <c r="N6" s="216">
        <v>44562</v>
      </c>
      <c r="O6" s="216">
        <v>46752</v>
      </c>
      <c r="P6" s="214" t="s">
        <v>131</v>
      </c>
      <c r="Q6" s="214"/>
      <c r="R6" s="211" t="s">
        <v>140</v>
      </c>
      <c r="S6" s="214" t="s">
        <v>128</v>
      </c>
    </row>
    <row r="7" spans="1:19" s="233" customFormat="1" ht="51.75" thickBot="1" x14ac:dyDescent="0.3">
      <c r="A7" s="181">
        <v>4</v>
      </c>
      <c r="B7" s="178" t="s">
        <v>186</v>
      </c>
      <c r="C7" s="179" t="s">
        <v>187</v>
      </c>
      <c r="D7" s="179">
        <v>3360342</v>
      </c>
      <c r="E7" s="179">
        <v>181066475</v>
      </c>
      <c r="F7" s="180">
        <v>691007675</v>
      </c>
      <c r="G7" s="181" t="s">
        <v>188</v>
      </c>
      <c r="H7" s="181" t="s">
        <v>90</v>
      </c>
      <c r="I7" s="181" t="s">
        <v>125</v>
      </c>
      <c r="J7" s="181" t="s">
        <v>189</v>
      </c>
      <c r="K7" s="234" t="s">
        <v>190</v>
      </c>
      <c r="L7" s="182">
        <v>13000000</v>
      </c>
      <c r="M7" s="183">
        <f>(L7/100)*70</f>
        <v>9100000</v>
      </c>
      <c r="N7" s="184">
        <v>44927</v>
      </c>
      <c r="O7" s="185">
        <v>46387</v>
      </c>
      <c r="P7" s="178" t="s">
        <v>131</v>
      </c>
      <c r="Q7" s="180" t="s">
        <v>131</v>
      </c>
      <c r="R7" s="181" t="s">
        <v>127</v>
      </c>
      <c r="S7" s="181" t="s">
        <v>128</v>
      </c>
    </row>
    <row r="12" spans="1:19" x14ac:dyDescent="0.25">
      <c r="A12" s="3"/>
      <c r="B12" s="3"/>
      <c r="C12" s="3"/>
    </row>
    <row r="15" spans="1:19" x14ac:dyDescent="0.25">
      <c r="A15" s="21" t="s">
        <v>191</v>
      </c>
      <c r="B15" s="21"/>
      <c r="C15" s="21"/>
    </row>
    <row r="20" spans="1:13" x14ac:dyDescent="0.25">
      <c r="A20" s="21" t="s">
        <v>30</v>
      </c>
      <c r="B20" s="21"/>
      <c r="C20" s="21"/>
    </row>
    <row r="21" spans="1:13" x14ac:dyDescent="0.25">
      <c r="A21" s="21" t="s">
        <v>31</v>
      </c>
      <c r="B21" s="21"/>
      <c r="C21" s="21"/>
    </row>
    <row r="22" spans="1:13" x14ac:dyDescent="0.25">
      <c r="A22" s="21" t="s">
        <v>111</v>
      </c>
      <c r="B22" s="21"/>
      <c r="C22" s="21"/>
    </row>
    <row r="24" spans="1:13" x14ac:dyDescent="0.25">
      <c r="A24" s="1" t="s">
        <v>32</v>
      </c>
    </row>
    <row r="26" spans="1:13" s="22" customFormat="1" x14ac:dyDescent="0.25">
      <c r="A26" s="2" t="s">
        <v>33</v>
      </c>
      <c r="B26" s="2"/>
      <c r="C26" s="2"/>
      <c r="L26" s="23"/>
      <c r="M26" s="23"/>
    </row>
    <row r="28" spans="1:13" x14ac:dyDescent="0.25">
      <c r="A28" s="2" t="s">
        <v>34</v>
      </c>
      <c r="B28" s="2"/>
      <c r="C28" s="2"/>
    </row>
    <row r="30" spans="1:13" x14ac:dyDescent="0.25">
      <c r="A30"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7"/>
  <sheetViews>
    <sheetView tabSelected="1" zoomScale="80" zoomScaleNormal="80" workbookViewId="0">
      <pane xSplit="1" ySplit="4" topLeftCell="B49" activePane="bottomRight" state="frozen"/>
      <selection pane="topRight" activeCell="B1" sqref="B1"/>
      <selection pane="bottomLeft" activeCell="A5" sqref="A5"/>
      <selection pane="bottomRight" activeCell="A56" sqref="A56"/>
    </sheetView>
  </sheetViews>
  <sheetFormatPr defaultColWidth="9.28515625" defaultRowHeight="15" x14ac:dyDescent="0.25"/>
  <cols>
    <col min="1" max="1" width="6.5703125" style="1" customWidth="1"/>
    <col min="2" max="4" width="9.28515625" style="1"/>
    <col min="5" max="5" width="10.85546875" style="1" bestFit="1" customWidth="1"/>
    <col min="6" max="6" width="11.5703125" style="1" bestFit="1" customWidth="1"/>
    <col min="7" max="7" width="16.28515625" style="1" customWidth="1"/>
    <col min="8" max="9" width="14.28515625" style="1" customWidth="1"/>
    <col min="10" max="10" width="14.7109375" style="1" customWidth="1"/>
    <col min="11" max="11" width="39.42578125" style="1" customWidth="1"/>
    <col min="12" max="12" width="13.85546875" style="20" customWidth="1"/>
    <col min="13" max="13" width="15.42578125" style="20" customWidth="1"/>
    <col min="14" max="15" width="10.8554687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280" t="s">
        <v>35</v>
      </c>
      <c r="B1" s="281"/>
      <c r="C1" s="281"/>
      <c r="D1" s="281"/>
      <c r="E1" s="281"/>
      <c r="F1" s="281"/>
      <c r="G1" s="281"/>
      <c r="H1" s="281"/>
      <c r="I1" s="281"/>
      <c r="J1" s="281"/>
      <c r="K1" s="281"/>
      <c r="L1" s="281"/>
      <c r="M1" s="281"/>
      <c r="N1" s="281"/>
      <c r="O1" s="281"/>
      <c r="P1" s="281"/>
      <c r="Q1" s="281"/>
      <c r="R1" s="281"/>
      <c r="S1" s="281"/>
      <c r="T1" s="281"/>
      <c r="U1" s="281"/>
      <c r="V1" s="281"/>
      <c r="W1" s="281"/>
      <c r="X1" s="281"/>
      <c r="Y1" s="281"/>
      <c r="Z1" s="282"/>
    </row>
    <row r="2" spans="1:26" s="24" customFormat="1" ht="29.1" customHeight="1" thickBot="1" x14ac:dyDescent="0.3">
      <c r="A2" s="283" t="s">
        <v>6</v>
      </c>
      <c r="B2" s="253" t="s">
        <v>7</v>
      </c>
      <c r="C2" s="254"/>
      <c r="D2" s="254"/>
      <c r="E2" s="254"/>
      <c r="F2" s="255"/>
      <c r="G2" s="290" t="s">
        <v>8</v>
      </c>
      <c r="H2" s="272" t="s">
        <v>36</v>
      </c>
      <c r="I2" s="277" t="s">
        <v>68</v>
      </c>
      <c r="J2" s="293" t="s">
        <v>10</v>
      </c>
      <c r="K2" s="305" t="s">
        <v>11</v>
      </c>
      <c r="L2" s="256" t="s">
        <v>37</v>
      </c>
      <c r="M2" s="257"/>
      <c r="N2" s="258" t="s">
        <v>13</v>
      </c>
      <c r="O2" s="259"/>
      <c r="P2" s="300" t="s">
        <v>38</v>
      </c>
      <c r="Q2" s="301"/>
      <c r="R2" s="301"/>
      <c r="S2" s="301"/>
      <c r="T2" s="301"/>
      <c r="U2" s="301"/>
      <c r="V2" s="301"/>
      <c r="W2" s="302"/>
      <c r="X2" s="302"/>
      <c r="Y2" s="235" t="s">
        <v>15</v>
      </c>
      <c r="Z2" s="236"/>
    </row>
    <row r="3" spans="1:26" ht="14.85" customHeight="1" x14ac:dyDescent="0.25">
      <c r="A3" s="284"/>
      <c r="B3" s="290" t="s">
        <v>16</v>
      </c>
      <c r="C3" s="286" t="s">
        <v>17</v>
      </c>
      <c r="D3" s="286" t="s">
        <v>18</v>
      </c>
      <c r="E3" s="286" t="s">
        <v>19</v>
      </c>
      <c r="F3" s="288" t="s">
        <v>20</v>
      </c>
      <c r="G3" s="291"/>
      <c r="H3" s="273"/>
      <c r="I3" s="278"/>
      <c r="J3" s="294"/>
      <c r="K3" s="306"/>
      <c r="L3" s="264" t="s">
        <v>21</v>
      </c>
      <c r="M3" s="266" t="s">
        <v>86</v>
      </c>
      <c r="N3" s="268" t="s">
        <v>22</v>
      </c>
      <c r="O3" s="270" t="s">
        <v>23</v>
      </c>
      <c r="P3" s="303" t="s">
        <v>39</v>
      </c>
      <c r="Q3" s="304"/>
      <c r="R3" s="304"/>
      <c r="S3" s="305"/>
      <c r="T3" s="275" t="s">
        <v>40</v>
      </c>
      <c r="U3" s="296" t="s">
        <v>83</v>
      </c>
      <c r="V3" s="296" t="s">
        <v>84</v>
      </c>
      <c r="W3" s="275" t="s">
        <v>41</v>
      </c>
      <c r="X3" s="298" t="s">
        <v>70</v>
      </c>
      <c r="Y3" s="260" t="s">
        <v>26</v>
      </c>
      <c r="Z3" s="262" t="s">
        <v>27</v>
      </c>
    </row>
    <row r="4" spans="1:26" ht="80.099999999999994" customHeight="1" thickBot="1" x14ac:dyDescent="0.3">
      <c r="A4" s="285"/>
      <c r="B4" s="292"/>
      <c r="C4" s="287"/>
      <c r="D4" s="287"/>
      <c r="E4" s="287"/>
      <c r="F4" s="289"/>
      <c r="G4" s="292"/>
      <c r="H4" s="274"/>
      <c r="I4" s="279"/>
      <c r="J4" s="295"/>
      <c r="K4" s="307"/>
      <c r="L4" s="265"/>
      <c r="M4" s="267"/>
      <c r="N4" s="269"/>
      <c r="O4" s="271"/>
      <c r="P4" s="81" t="s">
        <v>62</v>
      </c>
      <c r="Q4" s="82" t="s">
        <v>42</v>
      </c>
      <c r="R4" s="82" t="s">
        <v>43</v>
      </c>
      <c r="S4" s="83" t="s">
        <v>44</v>
      </c>
      <c r="T4" s="276"/>
      <c r="U4" s="297"/>
      <c r="V4" s="297"/>
      <c r="W4" s="276"/>
      <c r="X4" s="299"/>
      <c r="Y4" s="261"/>
      <c r="Z4" s="263"/>
    </row>
    <row r="5" spans="1:26" s="92" customFormat="1" ht="63.75" x14ac:dyDescent="0.25">
      <c r="A5" s="169">
        <v>1</v>
      </c>
      <c r="B5" s="170" t="s">
        <v>132</v>
      </c>
      <c r="C5" s="94" t="s">
        <v>123</v>
      </c>
      <c r="D5" s="171">
        <v>582786</v>
      </c>
      <c r="E5" s="171">
        <v>582786</v>
      </c>
      <c r="F5" s="172">
        <v>600064603</v>
      </c>
      <c r="G5" s="173" t="s">
        <v>133</v>
      </c>
      <c r="H5" s="97" t="s">
        <v>90</v>
      </c>
      <c r="I5" s="97" t="s">
        <v>125</v>
      </c>
      <c r="J5" s="97" t="s">
        <v>125</v>
      </c>
      <c r="K5" s="173" t="s">
        <v>142</v>
      </c>
      <c r="L5" s="174">
        <v>2500000</v>
      </c>
      <c r="M5" s="175">
        <f t="shared" ref="M5:M14" si="0">(L5/100)*70</f>
        <v>1750000</v>
      </c>
      <c r="N5" s="176">
        <v>44562</v>
      </c>
      <c r="O5" s="177">
        <v>47118</v>
      </c>
      <c r="P5" s="170" t="s">
        <v>131</v>
      </c>
      <c r="Q5" s="171" t="s">
        <v>131</v>
      </c>
      <c r="R5" s="171" t="s">
        <v>131</v>
      </c>
      <c r="S5" s="172" t="s">
        <v>131</v>
      </c>
      <c r="T5" s="173"/>
      <c r="U5" s="173" t="s">
        <v>131</v>
      </c>
      <c r="V5" s="173"/>
      <c r="W5" s="173"/>
      <c r="X5" s="173" t="s">
        <v>131</v>
      </c>
      <c r="Y5" s="93" t="s">
        <v>140</v>
      </c>
      <c r="Z5" s="126" t="s">
        <v>128</v>
      </c>
    </row>
    <row r="6" spans="1:26" s="92" customFormat="1" ht="63.75" x14ac:dyDescent="0.25">
      <c r="A6" s="115">
        <v>2</v>
      </c>
      <c r="B6" s="131" t="s">
        <v>132</v>
      </c>
      <c r="C6" s="105" t="s">
        <v>123</v>
      </c>
      <c r="D6" s="132">
        <v>582786</v>
      </c>
      <c r="E6" s="132">
        <v>582786</v>
      </c>
      <c r="F6" s="133">
        <v>600064603</v>
      </c>
      <c r="G6" s="134" t="s">
        <v>143</v>
      </c>
      <c r="H6" s="114" t="s">
        <v>90</v>
      </c>
      <c r="I6" s="114" t="s">
        <v>125</v>
      </c>
      <c r="J6" s="114" t="s">
        <v>125</v>
      </c>
      <c r="K6" s="134" t="s">
        <v>148</v>
      </c>
      <c r="L6" s="135">
        <v>20000000</v>
      </c>
      <c r="M6" s="136">
        <f t="shared" si="0"/>
        <v>14000000</v>
      </c>
      <c r="N6" s="137">
        <v>44562</v>
      </c>
      <c r="O6" s="138">
        <v>47118</v>
      </c>
      <c r="P6" s="131" t="s">
        <v>131</v>
      </c>
      <c r="Q6" s="132" t="s">
        <v>131</v>
      </c>
      <c r="R6" s="132" t="s">
        <v>131</v>
      </c>
      <c r="S6" s="133" t="s">
        <v>131</v>
      </c>
      <c r="T6" s="134"/>
      <c r="U6" s="134" t="s">
        <v>131</v>
      </c>
      <c r="V6" s="134"/>
      <c r="W6" s="134" t="s">
        <v>131</v>
      </c>
      <c r="X6" s="134" t="s">
        <v>131</v>
      </c>
      <c r="Y6" s="104" t="s">
        <v>140</v>
      </c>
      <c r="Z6" s="130" t="s">
        <v>128</v>
      </c>
    </row>
    <row r="7" spans="1:26" s="92" customFormat="1" ht="76.5" x14ac:dyDescent="0.25">
      <c r="A7" s="197">
        <v>3</v>
      </c>
      <c r="B7" s="198" t="s">
        <v>132</v>
      </c>
      <c r="C7" s="199" t="s">
        <v>123</v>
      </c>
      <c r="D7" s="200">
        <v>582786</v>
      </c>
      <c r="E7" s="200">
        <v>582786</v>
      </c>
      <c r="F7" s="201">
        <v>600064603</v>
      </c>
      <c r="G7" s="202" t="s">
        <v>134</v>
      </c>
      <c r="H7" s="203" t="s">
        <v>90</v>
      </c>
      <c r="I7" s="203" t="s">
        <v>125</v>
      </c>
      <c r="J7" s="203" t="s">
        <v>125</v>
      </c>
      <c r="K7" s="202" t="s">
        <v>144</v>
      </c>
      <c r="L7" s="204">
        <v>1000000</v>
      </c>
      <c r="M7" s="205">
        <f t="shared" si="0"/>
        <v>700000</v>
      </c>
      <c r="N7" s="206">
        <v>44562</v>
      </c>
      <c r="O7" s="207">
        <v>47118</v>
      </c>
      <c r="P7" s="198"/>
      <c r="Q7" s="200" t="s">
        <v>131</v>
      </c>
      <c r="R7" s="200" t="s">
        <v>131</v>
      </c>
      <c r="S7" s="201"/>
      <c r="T7" s="202"/>
      <c r="U7" s="202"/>
      <c r="V7" s="202" t="s">
        <v>131</v>
      </c>
      <c r="W7" s="202" t="s">
        <v>131</v>
      </c>
      <c r="X7" s="202" t="s">
        <v>131</v>
      </c>
      <c r="Y7" s="208" t="s">
        <v>140</v>
      </c>
      <c r="Z7" s="209" t="s">
        <v>128</v>
      </c>
    </row>
    <row r="8" spans="1:26" s="92" customFormat="1" ht="63.75" x14ac:dyDescent="0.25">
      <c r="A8" s="115">
        <v>4</v>
      </c>
      <c r="B8" s="131" t="s">
        <v>132</v>
      </c>
      <c r="C8" s="105" t="s">
        <v>123</v>
      </c>
      <c r="D8" s="132">
        <v>582786</v>
      </c>
      <c r="E8" s="132">
        <v>582786</v>
      </c>
      <c r="F8" s="133">
        <v>600064603</v>
      </c>
      <c r="G8" s="134" t="s">
        <v>145</v>
      </c>
      <c r="H8" s="114" t="s">
        <v>90</v>
      </c>
      <c r="I8" s="114" t="s">
        <v>125</v>
      </c>
      <c r="J8" s="114" t="s">
        <v>125</v>
      </c>
      <c r="K8" s="134" t="s">
        <v>135</v>
      </c>
      <c r="L8" s="135">
        <v>1000000</v>
      </c>
      <c r="M8" s="136">
        <f t="shared" si="0"/>
        <v>700000</v>
      </c>
      <c r="N8" s="137">
        <v>44562</v>
      </c>
      <c r="O8" s="138">
        <v>47118</v>
      </c>
      <c r="P8" s="131"/>
      <c r="Q8" s="132"/>
      <c r="R8" s="132"/>
      <c r="S8" s="133"/>
      <c r="T8" s="134"/>
      <c r="U8" s="134"/>
      <c r="V8" s="134"/>
      <c r="W8" s="134" t="s">
        <v>131</v>
      </c>
      <c r="X8" s="134" t="s">
        <v>131</v>
      </c>
      <c r="Y8" s="104" t="s">
        <v>140</v>
      </c>
      <c r="Z8" s="130" t="s">
        <v>128</v>
      </c>
    </row>
    <row r="9" spans="1:26" s="92" customFormat="1" ht="64.5" thickBot="1" x14ac:dyDescent="0.3">
      <c r="A9" s="115">
        <v>5</v>
      </c>
      <c r="B9" s="131" t="s">
        <v>132</v>
      </c>
      <c r="C9" s="105" t="s">
        <v>123</v>
      </c>
      <c r="D9" s="132">
        <v>582786</v>
      </c>
      <c r="E9" s="132">
        <v>582786</v>
      </c>
      <c r="F9" s="133">
        <v>600064603</v>
      </c>
      <c r="G9" s="134" t="s">
        <v>136</v>
      </c>
      <c r="H9" s="114" t="s">
        <v>90</v>
      </c>
      <c r="I9" s="114" t="s">
        <v>125</v>
      </c>
      <c r="J9" s="114" t="s">
        <v>125</v>
      </c>
      <c r="K9" s="134" t="s">
        <v>160</v>
      </c>
      <c r="L9" s="163">
        <v>2000000</v>
      </c>
      <c r="M9" s="164">
        <f t="shared" si="0"/>
        <v>1400000</v>
      </c>
      <c r="N9" s="137">
        <v>44562</v>
      </c>
      <c r="O9" s="138">
        <v>47118</v>
      </c>
      <c r="P9" s="131"/>
      <c r="Q9" s="132" t="s">
        <v>131</v>
      </c>
      <c r="R9" s="132" t="s">
        <v>131</v>
      </c>
      <c r="S9" s="133"/>
      <c r="T9" s="134"/>
      <c r="U9" s="134"/>
      <c r="V9" s="161" t="s">
        <v>131</v>
      </c>
      <c r="W9" s="161" t="s">
        <v>131</v>
      </c>
      <c r="X9" s="134" t="s">
        <v>131</v>
      </c>
      <c r="Y9" s="104" t="s">
        <v>140</v>
      </c>
      <c r="Z9" s="130" t="s">
        <v>128</v>
      </c>
    </row>
    <row r="10" spans="1:26" s="92" customFormat="1" ht="78" thickBot="1" x14ac:dyDescent="0.3">
      <c r="A10" s="115">
        <v>6</v>
      </c>
      <c r="B10" s="139" t="s">
        <v>138</v>
      </c>
      <c r="C10" s="94" t="s">
        <v>123</v>
      </c>
      <c r="D10" s="94">
        <v>582841</v>
      </c>
      <c r="E10" s="94">
        <v>582841</v>
      </c>
      <c r="F10" s="126">
        <v>600064913</v>
      </c>
      <c r="G10" s="97" t="s">
        <v>139</v>
      </c>
      <c r="H10" s="97" t="s">
        <v>90</v>
      </c>
      <c r="I10" s="97" t="s">
        <v>125</v>
      </c>
      <c r="J10" s="97" t="s">
        <v>125</v>
      </c>
      <c r="K10" s="114" t="s">
        <v>146</v>
      </c>
      <c r="L10" s="127">
        <v>25000000</v>
      </c>
      <c r="M10" s="136">
        <f t="shared" si="0"/>
        <v>17500000</v>
      </c>
      <c r="N10" s="128">
        <v>44621</v>
      </c>
      <c r="O10" s="129">
        <v>46966</v>
      </c>
      <c r="P10" s="93"/>
      <c r="Q10" s="94"/>
      <c r="R10" s="94"/>
      <c r="S10" s="126"/>
      <c r="T10" s="97"/>
      <c r="U10" s="97"/>
      <c r="V10" s="97"/>
      <c r="W10" s="97" t="s">
        <v>137</v>
      </c>
      <c r="X10" s="97"/>
      <c r="Y10" s="93" t="s">
        <v>140</v>
      </c>
      <c r="Z10" s="126" t="s">
        <v>128</v>
      </c>
    </row>
    <row r="11" spans="1:26" s="92" customFormat="1" ht="90" thickBot="1" x14ac:dyDescent="0.3">
      <c r="A11" s="115">
        <v>7</v>
      </c>
      <c r="B11" s="140" t="s">
        <v>138</v>
      </c>
      <c r="C11" s="105" t="s">
        <v>123</v>
      </c>
      <c r="D11" s="105">
        <v>582841</v>
      </c>
      <c r="E11" s="105">
        <v>582841</v>
      </c>
      <c r="F11" s="130">
        <v>600064913</v>
      </c>
      <c r="G11" s="114" t="s">
        <v>159</v>
      </c>
      <c r="H11" s="114" t="s">
        <v>90</v>
      </c>
      <c r="I11" s="114" t="s">
        <v>125</v>
      </c>
      <c r="J11" s="114" t="s">
        <v>125</v>
      </c>
      <c r="K11" s="114" t="s">
        <v>184</v>
      </c>
      <c r="L11" s="196">
        <v>3000000</v>
      </c>
      <c r="M11" s="164">
        <f t="shared" si="0"/>
        <v>2100000</v>
      </c>
      <c r="N11" s="128">
        <v>44621</v>
      </c>
      <c r="O11" s="129">
        <v>46966</v>
      </c>
      <c r="P11" s="104"/>
      <c r="Q11" s="105"/>
      <c r="R11" s="105"/>
      <c r="S11" s="130" t="s">
        <v>137</v>
      </c>
      <c r="T11" s="114"/>
      <c r="U11" s="114"/>
      <c r="V11" s="114"/>
      <c r="W11" s="114"/>
      <c r="X11" s="114" t="s">
        <v>137</v>
      </c>
      <c r="Y11" s="104" t="s">
        <v>140</v>
      </c>
      <c r="Z11" s="130" t="s">
        <v>128</v>
      </c>
    </row>
    <row r="12" spans="1:26" s="92" customFormat="1" ht="78" thickBot="1" x14ac:dyDescent="0.3">
      <c r="A12" s="186">
        <v>8</v>
      </c>
      <c r="B12" s="187" t="s">
        <v>138</v>
      </c>
      <c r="C12" s="188" t="s">
        <v>123</v>
      </c>
      <c r="D12" s="188">
        <v>582841</v>
      </c>
      <c r="E12" s="188">
        <v>582841</v>
      </c>
      <c r="F12" s="189">
        <v>600064913</v>
      </c>
      <c r="G12" s="190" t="s">
        <v>141</v>
      </c>
      <c r="H12" s="190" t="s">
        <v>90</v>
      </c>
      <c r="I12" s="190" t="s">
        <v>125</v>
      </c>
      <c r="J12" s="190" t="s">
        <v>125</v>
      </c>
      <c r="K12" s="190" t="s">
        <v>147</v>
      </c>
      <c r="L12" s="191">
        <v>2000000</v>
      </c>
      <c r="M12" s="192">
        <f t="shared" si="0"/>
        <v>1400000</v>
      </c>
      <c r="N12" s="193">
        <v>44621</v>
      </c>
      <c r="O12" s="194">
        <v>46966</v>
      </c>
      <c r="P12" s="195"/>
      <c r="Q12" s="188"/>
      <c r="R12" s="188"/>
      <c r="S12" s="189"/>
      <c r="T12" s="190"/>
      <c r="U12" s="190"/>
      <c r="V12" s="190"/>
      <c r="W12" s="190" t="s">
        <v>137</v>
      </c>
      <c r="X12" s="190"/>
      <c r="Y12" s="195" t="s">
        <v>140</v>
      </c>
      <c r="Z12" s="189" t="s">
        <v>128</v>
      </c>
    </row>
    <row r="13" spans="1:26" s="92" customFormat="1" ht="15.75" hidden="1" thickBot="1" x14ac:dyDescent="0.3">
      <c r="A13" s="115">
        <v>9</v>
      </c>
      <c r="B13" s="141"/>
      <c r="C13" s="142"/>
      <c r="D13" s="143"/>
      <c r="E13" s="143"/>
      <c r="F13" s="144"/>
      <c r="G13" s="145"/>
      <c r="H13" s="146"/>
      <c r="I13" s="146"/>
      <c r="J13" s="146"/>
      <c r="K13" s="147"/>
      <c r="L13" s="148"/>
      <c r="M13" s="149"/>
      <c r="N13" s="150"/>
      <c r="O13" s="151"/>
      <c r="P13" s="152"/>
      <c r="Q13" s="153"/>
      <c r="R13" s="153"/>
      <c r="S13" s="154"/>
      <c r="T13" s="147"/>
      <c r="U13" s="147"/>
      <c r="V13" s="147"/>
      <c r="W13" s="147"/>
      <c r="X13" s="147"/>
      <c r="Y13" s="155"/>
      <c r="Z13" s="154"/>
    </row>
    <row r="14" spans="1:26" s="92" customFormat="1" hidden="1" x14ac:dyDescent="0.25">
      <c r="A14" s="115">
        <v>10</v>
      </c>
      <c r="B14" s="116"/>
      <c r="C14" s="117"/>
      <c r="D14" s="117"/>
      <c r="E14" s="117"/>
      <c r="F14" s="118"/>
      <c r="G14" s="119"/>
      <c r="H14" s="119"/>
      <c r="I14" s="119"/>
      <c r="J14" s="119"/>
      <c r="K14" s="119"/>
      <c r="L14" s="120"/>
      <c r="M14" s="136">
        <f t="shared" si="0"/>
        <v>0</v>
      </c>
      <c r="N14" s="116"/>
      <c r="O14" s="118"/>
      <c r="P14" s="116"/>
      <c r="Q14" s="117"/>
      <c r="R14" s="117"/>
      <c r="S14" s="118"/>
      <c r="T14" s="119"/>
      <c r="U14" s="119"/>
      <c r="V14" s="119"/>
      <c r="W14" s="119"/>
      <c r="X14" s="119"/>
      <c r="Y14" s="116"/>
      <c r="Z14" s="118"/>
    </row>
    <row r="15" spans="1:26" s="92" customFormat="1" ht="14.25" hidden="1" customHeight="1" thickBot="1" x14ac:dyDescent="0.3">
      <c r="A15" s="13">
        <v>11</v>
      </c>
      <c r="B15" s="124"/>
      <c r="C15" s="94"/>
      <c r="D15" s="94"/>
      <c r="E15" s="94"/>
      <c r="F15" s="126"/>
      <c r="G15" s="97"/>
      <c r="H15" s="97"/>
      <c r="I15" s="97"/>
      <c r="J15" s="97"/>
      <c r="K15" s="122"/>
      <c r="L15" s="127"/>
      <c r="M15" s="136"/>
      <c r="N15" s="128"/>
      <c r="O15" s="129"/>
      <c r="P15" s="93"/>
      <c r="Q15" s="94"/>
      <c r="R15" s="94"/>
      <c r="S15" s="126"/>
      <c r="T15" s="97"/>
      <c r="U15" s="97"/>
      <c r="V15" s="97"/>
      <c r="W15" s="97"/>
      <c r="X15" s="97"/>
      <c r="Y15" s="93"/>
      <c r="Z15" s="126"/>
    </row>
    <row r="16" spans="1:26" s="92" customFormat="1" ht="18" hidden="1" customHeight="1" thickBot="1" x14ac:dyDescent="0.3">
      <c r="A16" s="115">
        <v>12</v>
      </c>
      <c r="B16" s="125"/>
      <c r="C16" s="105"/>
      <c r="D16" s="105"/>
      <c r="E16" s="105"/>
      <c r="F16" s="130"/>
      <c r="G16" s="114"/>
      <c r="H16" s="114"/>
      <c r="I16" s="114"/>
      <c r="J16" s="114"/>
      <c r="K16" s="123"/>
      <c r="L16" s="109"/>
      <c r="M16" s="136"/>
      <c r="N16" s="128"/>
      <c r="O16" s="129"/>
      <c r="P16" s="104"/>
      <c r="Q16" s="105"/>
      <c r="R16" s="105"/>
      <c r="S16" s="130"/>
      <c r="T16" s="114"/>
      <c r="U16" s="114"/>
      <c r="V16" s="114"/>
      <c r="W16" s="114"/>
      <c r="X16" s="114"/>
      <c r="Y16" s="104"/>
      <c r="Z16" s="130"/>
    </row>
    <row r="17" spans="1:26" s="92" customFormat="1" ht="18" hidden="1" customHeight="1" x14ac:dyDescent="0.25">
      <c r="A17" s="115">
        <v>13</v>
      </c>
      <c r="B17" s="125"/>
      <c r="C17" s="105"/>
      <c r="D17" s="105"/>
      <c r="E17" s="105"/>
      <c r="F17" s="130"/>
      <c r="G17" s="114"/>
      <c r="H17" s="114"/>
      <c r="I17" s="114"/>
      <c r="J17" s="114"/>
      <c r="K17" s="123"/>
      <c r="L17" s="109"/>
      <c r="M17" s="136"/>
      <c r="N17" s="128"/>
      <c r="O17" s="129"/>
      <c r="P17" s="104"/>
      <c r="Q17" s="105"/>
      <c r="R17" s="105"/>
      <c r="S17" s="130"/>
      <c r="T17" s="114"/>
      <c r="U17" s="114"/>
      <c r="V17" s="114"/>
      <c r="W17" s="114"/>
      <c r="X17" s="114"/>
      <c r="Y17" s="104"/>
      <c r="Z17" s="130"/>
    </row>
    <row r="18" spans="1:26" s="92" customFormat="1" ht="15.75" hidden="1" thickBot="1" x14ac:dyDescent="0.3">
      <c r="A18" s="13">
        <v>14</v>
      </c>
      <c r="B18" s="131"/>
      <c r="C18" s="105"/>
      <c r="D18" s="132"/>
      <c r="E18" s="132"/>
      <c r="F18" s="133"/>
      <c r="G18" s="134"/>
      <c r="H18" s="114"/>
      <c r="I18" s="114"/>
      <c r="J18" s="114"/>
      <c r="K18" s="134"/>
      <c r="L18" s="135"/>
      <c r="M18" s="136"/>
      <c r="N18" s="137"/>
      <c r="O18" s="138"/>
      <c r="P18" s="131"/>
      <c r="Q18" s="132"/>
      <c r="R18" s="132"/>
      <c r="S18" s="133"/>
      <c r="T18" s="134"/>
      <c r="U18" s="134"/>
      <c r="V18" s="134"/>
      <c r="W18" s="134"/>
      <c r="X18" s="134"/>
      <c r="Y18" s="104"/>
      <c r="Z18" s="130"/>
    </row>
    <row r="19" spans="1:26" s="92" customFormat="1" hidden="1" x14ac:dyDescent="0.25">
      <c r="A19" s="115">
        <v>15</v>
      </c>
      <c r="B19" s="131"/>
      <c r="C19" s="105"/>
      <c r="D19" s="132"/>
      <c r="E19" s="132"/>
      <c r="F19" s="133"/>
      <c r="G19" s="134"/>
      <c r="H19" s="114"/>
      <c r="I19" s="114"/>
      <c r="J19" s="114"/>
      <c r="K19" s="134"/>
      <c r="L19" s="135"/>
      <c r="M19" s="136"/>
      <c r="N19" s="137"/>
      <c r="O19" s="138"/>
      <c r="P19" s="131"/>
      <c r="Q19" s="132"/>
      <c r="R19" s="132"/>
      <c r="S19" s="133"/>
      <c r="T19" s="134"/>
      <c r="U19" s="134"/>
      <c r="V19" s="134"/>
      <c r="W19" s="134"/>
      <c r="X19" s="134"/>
      <c r="Y19" s="104"/>
      <c r="Z19" s="130"/>
    </row>
    <row r="20" spans="1:26" s="92" customFormat="1" hidden="1" x14ac:dyDescent="0.25">
      <c r="A20" s="115">
        <v>16</v>
      </c>
      <c r="B20" s="131"/>
      <c r="C20" s="105"/>
      <c r="D20" s="132"/>
      <c r="E20" s="132"/>
      <c r="F20" s="133"/>
      <c r="G20" s="134"/>
      <c r="H20" s="114"/>
      <c r="I20" s="114"/>
      <c r="J20" s="114"/>
      <c r="K20" s="134"/>
      <c r="L20" s="135"/>
      <c r="M20" s="136"/>
      <c r="N20" s="137"/>
      <c r="O20" s="138"/>
      <c r="P20" s="131"/>
      <c r="Q20" s="132"/>
      <c r="R20" s="132"/>
      <c r="S20" s="133"/>
      <c r="T20" s="134"/>
      <c r="U20" s="134"/>
      <c r="V20" s="134"/>
      <c r="W20" s="134"/>
      <c r="X20" s="134"/>
      <c r="Y20" s="104"/>
      <c r="Z20" s="130"/>
    </row>
    <row r="21" spans="1:26" s="92" customFormat="1" ht="15.75" hidden="1" thickBot="1" x14ac:dyDescent="0.3">
      <c r="A21" s="13">
        <v>17</v>
      </c>
      <c r="B21" s="131"/>
      <c r="C21" s="105"/>
      <c r="D21" s="132"/>
      <c r="E21" s="132"/>
      <c r="F21" s="133"/>
      <c r="G21" s="134"/>
      <c r="H21" s="114"/>
      <c r="I21" s="114"/>
      <c r="J21" s="114"/>
      <c r="K21" s="134"/>
      <c r="L21" s="135"/>
      <c r="M21" s="136"/>
      <c r="N21" s="137"/>
      <c r="O21" s="138"/>
      <c r="P21" s="131"/>
      <c r="Q21" s="132"/>
      <c r="R21" s="132"/>
      <c r="S21" s="133"/>
      <c r="T21" s="134"/>
      <c r="U21" s="134"/>
      <c r="V21" s="134"/>
      <c r="W21" s="134"/>
      <c r="X21" s="134"/>
      <c r="Y21" s="104"/>
      <c r="Z21" s="130"/>
    </row>
    <row r="22" spans="1:26" s="92" customFormat="1" hidden="1" x14ac:dyDescent="0.25">
      <c r="A22" s="115">
        <v>18</v>
      </c>
      <c r="B22" s="131"/>
      <c r="C22" s="105"/>
      <c r="D22" s="132"/>
      <c r="E22" s="132"/>
      <c r="F22" s="133"/>
      <c r="G22" s="134"/>
      <c r="H22" s="114"/>
      <c r="I22" s="114"/>
      <c r="J22" s="114"/>
      <c r="K22" s="134"/>
      <c r="L22" s="135"/>
      <c r="M22" s="136"/>
      <c r="N22" s="137"/>
      <c r="O22" s="138"/>
      <c r="P22" s="131"/>
      <c r="Q22" s="132"/>
      <c r="R22" s="132"/>
      <c r="S22" s="133"/>
      <c r="T22" s="134"/>
      <c r="U22" s="134"/>
      <c r="V22" s="134"/>
      <c r="W22" s="134"/>
      <c r="X22" s="134"/>
      <c r="Y22" s="104"/>
      <c r="Z22" s="130"/>
    </row>
    <row r="23" spans="1:26" s="92" customFormat="1" hidden="1" x14ac:dyDescent="0.25">
      <c r="A23" s="115">
        <v>19</v>
      </c>
      <c r="B23" s="116"/>
      <c r="C23" s="117"/>
      <c r="D23" s="117"/>
      <c r="E23" s="117"/>
      <c r="F23" s="118"/>
      <c r="G23" s="119"/>
      <c r="H23" s="119"/>
      <c r="I23" s="119"/>
      <c r="J23" s="119"/>
      <c r="K23" s="119"/>
      <c r="L23" s="120"/>
      <c r="M23" s="121"/>
      <c r="N23" s="116"/>
      <c r="O23" s="118"/>
      <c r="P23" s="116"/>
      <c r="Q23" s="117"/>
      <c r="R23" s="117"/>
      <c r="S23" s="118"/>
      <c r="T23" s="119"/>
      <c r="U23" s="119"/>
      <c r="V23" s="119"/>
      <c r="W23" s="119"/>
      <c r="X23" s="119"/>
      <c r="Y23" s="116"/>
      <c r="Z23" s="118"/>
    </row>
    <row r="24" spans="1:26" s="92" customFormat="1" ht="15.75" hidden="1" thickBot="1" x14ac:dyDescent="0.3">
      <c r="A24" s="13">
        <v>20</v>
      </c>
      <c r="B24" s="116"/>
      <c r="C24" s="117"/>
      <c r="D24" s="117"/>
      <c r="E24" s="117"/>
      <c r="F24" s="118"/>
      <c r="G24" s="119"/>
      <c r="H24" s="119"/>
      <c r="I24" s="119"/>
      <c r="J24" s="119"/>
      <c r="K24" s="119"/>
      <c r="L24" s="120"/>
      <c r="M24" s="121"/>
      <c r="N24" s="116"/>
      <c r="O24" s="118"/>
      <c r="P24" s="116"/>
      <c r="Q24" s="117"/>
      <c r="R24" s="117"/>
      <c r="S24" s="118"/>
      <c r="T24" s="119"/>
      <c r="U24" s="119"/>
      <c r="V24" s="119"/>
      <c r="W24" s="119"/>
      <c r="X24" s="119"/>
      <c r="Y24" s="116"/>
      <c r="Z24" s="118"/>
    </row>
    <row r="25" spans="1:26" s="92" customFormat="1" hidden="1" x14ac:dyDescent="0.25">
      <c r="A25" s="115">
        <v>21</v>
      </c>
      <c r="B25" s="116"/>
      <c r="C25" s="117"/>
      <c r="D25" s="117"/>
      <c r="E25" s="117"/>
      <c r="F25" s="118"/>
      <c r="G25" s="119"/>
      <c r="H25" s="119"/>
      <c r="I25" s="119"/>
      <c r="J25" s="119"/>
      <c r="K25" s="119"/>
      <c r="L25" s="120"/>
      <c r="M25" s="121"/>
      <c r="N25" s="116"/>
      <c r="O25" s="118"/>
      <c r="P25" s="116"/>
      <c r="Q25" s="117"/>
      <c r="R25" s="117"/>
      <c r="S25" s="118"/>
      <c r="T25" s="119"/>
      <c r="U25" s="119"/>
      <c r="V25" s="119"/>
      <c r="W25" s="119"/>
      <c r="X25" s="119"/>
      <c r="Y25" s="116"/>
      <c r="Z25" s="118"/>
    </row>
    <row r="26" spans="1:26" s="92" customFormat="1" hidden="1" x14ac:dyDescent="0.25">
      <c r="A26" s="115">
        <v>22</v>
      </c>
      <c r="B26" s="116"/>
      <c r="C26" s="117"/>
      <c r="D26" s="117"/>
      <c r="E26" s="117"/>
      <c r="F26" s="118"/>
      <c r="G26" s="119"/>
      <c r="H26" s="119"/>
      <c r="I26" s="119"/>
      <c r="J26" s="119"/>
      <c r="K26" s="119"/>
      <c r="L26" s="120"/>
      <c r="M26" s="121"/>
      <c r="N26" s="116"/>
      <c r="O26" s="118"/>
      <c r="P26" s="116"/>
      <c r="Q26" s="117"/>
      <c r="R26" s="117"/>
      <c r="S26" s="118"/>
      <c r="T26" s="119"/>
      <c r="U26" s="119"/>
      <c r="V26" s="119"/>
      <c r="W26" s="119"/>
      <c r="X26" s="119"/>
      <c r="Y26" s="116"/>
      <c r="Z26" s="118"/>
    </row>
    <row r="27" spans="1:26" s="92" customFormat="1" ht="15.75" hidden="1" thickBot="1" x14ac:dyDescent="0.3">
      <c r="A27" s="13">
        <v>23</v>
      </c>
      <c r="B27" s="116"/>
      <c r="C27" s="117"/>
      <c r="D27" s="117"/>
      <c r="E27" s="117"/>
      <c r="F27" s="118"/>
      <c r="G27" s="119"/>
      <c r="H27" s="119"/>
      <c r="I27" s="119"/>
      <c r="J27" s="119"/>
      <c r="K27" s="119"/>
      <c r="L27" s="120"/>
      <c r="M27" s="121"/>
      <c r="N27" s="116"/>
      <c r="O27" s="118"/>
      <c r="P27" s="116"/>
      <c r="Q27" s="117"/>
      <c r="R27" s="117"/>
      <c r="S27" s="118"/>
      <c r="T27" s="119"/>
      <c r="U27" s="119"/>
      <c r="V27" s="119"/>
      <c r="W27" s="119"/>
      <c r="X27" s="119"/>
      <c r="Y27" s="116"/>
      <c r="Z27" s="118"/>
    </row>
    <row r="28" spans="1:26" s="92" customFormat="1" hidden="1" x14ac:dyDescent="0.25">
      <c r="A28" s="115">
        <v>24</v>
      </c>
      <c r="B28" s="116"/>
      <c r="C28" s="117"/>
      <c r="D28" s="117"/>
      <c r="E28" s="117"/>
      <c r="F28" s="118"/>
      <c r="G28" s="119"/>
      <c r="H28" s="119"/>
      <c r="I28" s="119"/>
      <c r="J28" s="119"/>
      <c r="K28" s="119"/>
      <c r="L28" s="120"/>
      <c r="M28" s="121"/>
      <c r="N28" s="116"/>
      <c r="O28" s="118"/>
      <c r="P28" s="116"/>
      <c r="Q28" s="117"/>
      <c r="R28" s="117"/>
      <c r="S28" s="118"/>
      <c r="T28" s="119"/>
      <c r="U28" s="119"/>
      <c r="V28" s="119"/>
      <c r="W28" s="119"/>
      <c r="X28" s="119"/>
      <c r="Y28" s="116"/>
      <c r="Z28" s="118"/>
    </row>
    <row r="29" spans="1:26" s="92" customFormat="1" hidden="1" x14ac:dyDescent="0.25">
      <c r="A29" s="115">
        <v>25</v>
      </c>
      <c r="B29" s="116"/>
      <c r="C29" s="117"/>
      <c r="D29" s="117"/>
      <c r="E29" s="117"/>
      <c r="F29" s="118"/>
      <c r="G29" s="119"/>
      <c r="H29" s="119"/>
      <c r="I29" s="119"/>
      <c r="J29" s="119"/>
      <c r="K29" s="119"/>
      <c r="L29" s="120"/>
      <c r="M29" s="121"/>
      <c r="N29" s="116"/>
      <c r="O29" s="118"/>
      <c r="P29" s="116"/>
      <c r="Q29" s="117"/>
      <c r="R29" s="117"/>
      <c r="S29" s="118"/>
      <c r="T29" s="119"/>
      <c r="U29" s="119"/>
      <c r="V29" s="119"/>
      <c r="W29" s="119"/>
      <c r="X29" s="119"/>
      <c r="Y29" s="116"/>
      <c r="Z29" s="118"/>
    </row>
    <row r="30" spans="1:26" s="92" customFormat="1" ht="15.75" hidden="1" thickBot="1" x14ac:dyDescent="0.3">
      <c r="A30" s="13">
        <v>26</v>
      </c>
      <c r="B30" s="116"/>
      <c r="C30" s="117"/>
      <c r="D30" s="117"/>
      <c r="E30" s="117"/>
      <c r="F30" s="118"/>
      <c r="G30" s="119"/>
      <c r="H30" s="119"/>
      <c r="I30" s="119"/>
      <c r="J30" s="119"/>
      <c r="K30" s="119"/>
      <c r="L30" s="120"/>
      <c r="M30" s="121"/>
      <c r="N30" s="116"/>
      <c r="O30" s="118"/>
      <c r="P30" s="116"/>
      <c r="Q30" s="117"/>
      <c r="R30" s="117"/>
      <c r="S30" s="118"/>
      <c r="T30" s="119"/>
      <c r="U30" s="119"/>
      <c r="V30" s="119"/>
      <c r="W30" s="119"/>
      <c r="X30" s="119"/>
      <c r="Y30" s="116"/>
      <c r="Z30" s="118"/>
    </row>
    <row r="31" spans="1:26" s="92" customFormat="1" hidden="1" x14ac:dyDescent="0.25">
      <c r="A31" s="115">
        <v>27</v>
      </c>
      <c r="B31" s="116"/>
      <c r="C31" s="117"/>
      <c r="D31" s="117"/>
      <c r="E31" s="117"/>
      <c r="F31" s="118"/>
      <c r="G31" s="119"/>
      <c r="H31" s="119"/>
      <c r="I31" s="119"/>
      <c r="J31" s="119"/>
      <c r="K31" s="119"/>
      <c r="L31" s="120"/>
      <c r="M31" s="121"/>
      <c r="N31" s="116"/>
      <c r="O31" s="118"/>
      <c r="P31" s="116"/>
      <c r="Q31" s="117"/>
      <c r="R31" s="117"/>
      <c r="S31" s="118"/>
      <c r="T31" s="119"/>
      <c r="U31" s="119"/>
      <c r="V31" s="119"/>
      <c r="W31" s="119"/>
      <c r="X31" s="119"/>
      <c r="Y31" s="116"/>
      <c r="Z31" s="118"/>
    </row>
    <row r="32" spans="1:26" s="92" customFormat="1" hidden="1" x14ac:dyDescent="0.25">
      <c r="A32" s="115">
        <v>28</v>
      </c>
      <c r="B32" s="116"/>
      <c r="C32" s="117"/>
      <c r="D32" s="117"/>
      <c r="E32" s="117"/>
      <c r="F32" s="118"/>
      <c r="G32" s="119"/>
      <c r="H32" s="119"/>
      <c r="I32" s="119"/>
      <c r="J32" s="119"/>
      <c r="K32" s="119"/>
      <c r="L32" s="120"/>
      <c r="M32" s="121"/>
      <c r="N32" s="116"/>
      <c r="O32" s="118"/>
      <c r="P32" s="116"/>
      <c r="Q32" s="117"/>
      <c r="R32" s="117"/>
      <c r="S32" s="118"/>
      <c r="T32" s="119"/>
      <c r="U32" s="119"/>
      <c r="V32" s="119"/>
      <c r="W32" s="119"/>
      <c r="X32" s="119"/>
      <c r="Y32" s="116"/>
      <c r="Z32" s="118"/>
    </row>
    <row r="33" spans="1:26" s="92" customFormat="1" ht="15.75" hidden="1" thickBot="1" x14ac:dyDescent="0.3">
      <c r="A33" s="13">
        <v>29</v>
      </c>
      <c r="B33" s="116"/>
      <c r="C33" s="117"/>
      <c r="D33" s="117"/>
      <c r="E33" s="117"/>
      <c r="F33" s="118"/>
      <c r="G33" s="119"/>
      <c r="H33" s="119"/>
      <c r="I33" s="119"/>
      <c r="J33" s="119"/>
      <c r="K33" s="119"/>
      <c r="L33" s="120"/>
      <c r="M33" s="121"/>
      <c r="N33" s="116"/>
      <c r="O33" s="118"/>
      <c r="P33" s="116"/>
      <c r="Q33" s="117"/>
      <c r="R33" s="117"/>
      <c r="S33" s="118"/>
      <c r="T33" s="119"/>
      <c r="U33" s="119"/>
      <c r="V33" s="119"/>
      <c r="W33" s="119"/>
      <c r="X33" s="119"/>
      <c r="Y33" s="116"/>
      <c r="Z33" s="118"/>
    </row>
    <row r="34" spans="1:26" s="92" customFormat="1" hidden="1" x14ac:dyDescent="0.25">
      <c r="A34" s="115">
        <v>30</v>
      </c>
      <c r="B34" s="116"/>
      <c r="C34" s="117"/>
      <c r="D34" s="117"/>
      <c r="E34" s="117"/>
      <c r="F34" s="118"/>
      <c r="G34" s="119"/>
      <c r="H34" s="119"/>
      <c r="I34" s="119"/>
      <c r="J34" s="119"/>
      <c r="K34" s="119"/>
      <c r="L34" s="120"/>
      <c r="M34" s="121"/>
      <c r="N34" s="116"/>
      <c r="O34" s="118"/>
      <c r="P34" s="116"/>
      <c r="Q34" s="117"/>
      <c r="R34" s="117"/>
      <c r="S34" s="118"/>
      <c r="T34" s="119"/>
      <c r="U34" s="119"/>
      <c r="V34" s="119"/>
      <c r="W34" s="119"/>
      <c r="X34" s="119"/>
      <c r="Y34" s="116"/>
      <c r="Z34" s="118"/>
    </row>
    <row r="35" spans="1:26" s="92" customFormat="1" hidden="1" x14ac:dyDescent="0.25">
      <c r="A35" s="115">
        <v>31</v>
      </c>
      <c r="B35" s="116"/>
      <c r="C35" s="117"/>
      <c r="D35" s="117"/>
      <c r="E35" s="117"/>
      <c r="F35" s="118"/>
      <c r="G35" s="119"/>
      <c r="H35" s="119"/>
      <c r="I35" s="119"/>
      <c r="J35" s="119"/>
      <c r="K35" s="119"/>
      <c r="L35" s="120"/>
      <c r="M35" s="121"/>
      <c r="N35" s="116"/>
      <c r="O35" s="118"/>
      <c r="P35" s="116"/>
      <c r="Q35" s="117"/>
      <c r="R35" s="117"/>
      <c r="S35" s="118"/>
      <c r="T35" s="119"/>
      <c r="U35" s="119"/>
      <c r="V35" s="119"/>
      <c r="W35" s="119"/>
      <c r="X35" s="119"/>
      <c r="Y35" s="116"/>
      <c r="Z35" s="118"/>
    </row>
    <row r="36" spans="1:26" s="92" customFormat="1" ht="15.75" hidden="1" thickBot="1" x14ac:dyDescent="0.3">
      <c r="A36" s="13">
        <v>32</v>
      </c>
      <c r="B36" s="116"/>
      <c r="C36" s="117"/>
      <c r="D36" s="117"/>
      <c r="E36" s="117"/>
      <c r="F36" s="118"/>
      <c r="G36" s="119"/>
      <c r="H36" s="119"/>
      <c r="I36" s="119"/>
      <c r="J36" s="119"/>
      <c r="K36" s="119"/>
      <c r="L36" s="120"/>
      <c r="M36" s="121"/>
      <c r="N36" s="116"/>
      <c r="O36" s="118"/>
      <c r="P36" s="116"/>
      <c r="Q36" s="117"/>
      <c r="R36" s="117"/>
      <c r="S36" s="118"/>
      <c r="T36" s="119"/>
      <c r="U36" s="119"/>
      <c r="V36" s="119"/>
      <c r="W36" s="119"/>
      <c r="X36" s="119"/>
      <c r="Y36" s="116"/>
      <c r="Z36" s="118"/>
    </row>
    <row r="37" spans="1:26" s="92" customFormat="1" hidden="1" x14ac:dyDescent="0.25">
      <c r="A37" s="115">
        <v>33</v>
      </c>
      <c r="B37" s="116"/>
      <c r="C37" s="117"/>
      <c r="D37" s="117"/>
      <c r="E37" s="117"/>
      <c r="F37" s="118"/>
      <c r="G37" s="119"/>
      <c r="H37" s="119"/>
      <c r="I37" s="119"/>
      <c r="J37" s="119"/>
      <c r="K37" s="119"/>
      <c r="L37" s="120"/>
      <c r="M37" s="121"/>
      <c r="N37" s="116"/>
      <c r="O37" s="118"/>
      <c r="P37" s="116"/>
      <c r="Q37" s="117"/>
      <c r="R37" s="117"/>
      <c r="S37" s="118"/>
      <c r="T37" s="119"/>
      <c r="U37" s="119"/>
      <c r="V37" s="119"/>
      <c r="W37" s="119"/>
      <c r="X37" s="119"/>
      <c r="Y37" s="116"/>
      <c r="Z37" s="118"/>
    </row>
    <row r="38" spans="1:26" s="92" customFormat="1" hidden="1" x14ac:dyDescent="0.25">
      <c r="A38" s="115">
        <v>34</v>
      </c>
      <c r="B38" s="116"/>
      <c r="C38" s="117"/>
      <c r="D38" s="117"/>
      <c r="E38" s="117"/>
      <c r="F38" s="118"/>
      <c r="G38" s="119"/>
      <c r="H38" s="119"/>
      <c r="I38" s="119"/>
      <c r="J38" s="119"/>
      <c r="K38" s="119"/>
      <c r="L38" s="120"/>
      <c r="M38" s="121"/>
      <c r="N38" s="116"/>
      <c r="O38" s="118"/>
      <c r="P38" s="116"/>
      <c r="Q38" s="117"/>
      <c r="R38" s="117"/>
      <c r="S38" s="118"/>
      <c r="T38" s="119"/>
      <c r="U38" s="119"/>
      <c r="V38" s="119"/>
      <c r="W38" s="119"/>
      <c r="X38" s="119"/>
      <c r="Y38" s="116"/>
      <c r="Z38" s="118"/>
    </row>
    <row r="39" spans="1:26" s="92" customFormat="1" ht="15.75" hidden="1" thickBot="1" x14ac:dyDescent="0.3">
      <c r="A39" s="13">
        <v>35</v>
      </c>
      <c r="B39" s="116"/>
      <c r="C39" s="117"/>
      <c r="D39" s="117"/>
      <c r="E39" s="117"/>
      <c r="F39" s="118"/>
      <c r="G39" s="119"/>
      <c r="H39" s="119"/>
      <c r="I39" s="119"/>
      <c r="J39" s="119"/>
      <c r="K39" s="119"/>
      <c r="L39" s="120"/>
      <c r="M39" s="121"/>
      <c r="N39" s="116"/>
      <c r="O39" s="118"/>
      <c r="P39" s="116"/>
      <c r="Q39" s="117"/>
      <c r="R39" s="117"/>
      <c r="S39" s="118"/>
      <c r="T39" s="119"/>
      <c r="U39" s="119"/>
      <c r="V39" s="119"/>
      <c r="W39" s="119"/>
      <c r="X39" s="119"/>
      <c r="Y39" s="116"/>
      <c r="Z39" s="118"/>
    </row>
    <row r="40" spans="1:26" s="92" customFormat="1" hidden="1" x14ac:dyDescent="0.25">
      <c r="A40" s="115">
        <v>36</v>
      </c>
      <c r="B40" s="116"/>
      <c r="C40" s="117"/>
      <c r="D40" s="117"/>
      <c r="E40" s="117"/>
      <c r="F40" s="118"/>
      <c r="G40" s="119"/>
      <c r="H40" s="119"/>
      <c r="I40" s="119"/>
      <c r="J40" s="119"/>
      <c r="K40" s="119"/>
      <c r="L40" s="120"/>
      <c r="M40" s="121"/>
      <c r="N40" s="116"/>
      <c r="O40" s="118"/>
      <c r="P40" s="116"/>
      <c r="Q40" s="117"/>
      <c r="R40" s="117"/>
      <c r="S40" s="118"/>
      <c r="T40" s="119"/>
      <c r="U40" s="119"/>
      <c r="V40" s="119"/>
      <c r="W40" s="119"/>
      <c r="X40" s="119"/>
      <c r="Y40" s="116"/>
      <c r="Z40" s="118"/>
    </row>
    <row r="41" spans="1:26" s="92" customFormat="1" hidden="1" x14ac:dyDescent="0.25">
      <c r="A41" s="115">
        <v>37</v>
      </c>
      <c r="B41" s="116"/>
      <c r="C41" s="117"/>
      <c r="D41" s="117"/>
      <c r="E41" s="117"/>
      <c r="F41" s="118"/>
      <c r="G41" s="119"/>
      <c r="H41" s="119"/>
      <c r="I41" s="119"/>
      <c r="J41" s="119"/>
      <c r="K41" s="119"/>
      <c r="L41" s="120"/>
      <c r="M41" s="121"/>
      <c r="N41" s="116"/>
      <c r="O41" s="118"/>
      <c r="P41" s="116"/>
      <c r="Q41" s="117"/>
      <c r="R41" s="117"/>
      <c r="S41" s="118"/>
      <c r="T41" s="119"/>
      <c r="U41" s="119"/>
      <c r="V41" s="119"/>
      <c r="W41" s="119"/>
      <c r="X41" s="119"/>
      <c r="Y41" s="116"/>
      <c r="Z41" s="118"/>
    </row>
    <row r="42" spans="1:26" ht="15.75" hidden="1" thickBot="1" x14ac:dyDescent="0.3">
      <c r="A42" s="13">
        <v>38</v>
      </c>
      <c r="B42" s="14"/>
      <c r="C42" s="15"/>
      <c r="D42" s="15"/>
      <c r="E42" s="15"/>
      <c r="F42" s="16"/>
      <c r="G42" s="17"/>
      <c r="H42" s="17"/>
      <c r="I42" s="17"/>
      <c r="J42" s="17"/>
      <c r="K42" s="17"/>
      <c r="L42" s="18"/>
      <c r="M42" s="19"/>
      <c r="N42" s="14"/>
      <c r="O42" s="16"/>
      <c r="P42" s="14"/>
      <c r="Q42" s="15"/>
      <c r="R42" s="15"/>
      <c r="S42" s="16"/>
      <c r="T42" s="17"/>
      <c r="U42" s="17"/>
      <c r="V42" s="17"/>
      <c r="W42" s="17"/>
      <c r="X42" s="17"/>
      <c r="Y42" s="14"/>
      <c r="Z42" s="16"/>
    </row>
    <row r="43" spans="1:26" ht="102" x14ac:dyDescent="0.25">
      <c r="A43" s="115">
        <v>39</v>
      </c>
      <c r="B43" s="157" t="s">
        <v>149</v>
      </c>
      <c r="C43" s="158" t="s">
        <v>150</v>
      </c>
      <c r="D43" s="159">
        <v>70893292</v>
      </c>
      <c r="E43" s="159">
        <v>582719</v>
      </c>
      <c r="F43" s="160">
        <v>600064581</v>
      </c>
      <c r="G43" s="161" t="s">
        <v>151</v>
      </c>
      <c r="H43" s="162" t="s">
        <v>90</v>
      </c>
      <c r="I43" s="162" t="s">
        <v>125</v>
      </c>
      <c r="J43" s="162" t="s">
        <v>152</v>
      </c>
      <c r="K43" s="161" t="s">
        <v>151</v>
      </c>
      <c r="L43" s="163">
        <v>1000000</v>
      </c>
      <c r="M43" s="164">
        <f>(L43/100)*70</f>
        <v>700000</v>
      </c>
      <c r="N43" s="165">
        <v>45292</v>
      </c>
      <c r="O43" s="166">
        <v>46387</v>
      </c>
      <c r="P43" s="157"/>
      <c r="Q43" s="159" t="s">
        <v>137</v>
      </c>
      <c r="R43" s="159" t="s">
        <v>137</v>
      </c>
      <c r="S43" s="160"/>
      <c r="T43" s="161"/>
      <c r="U43" s="161"/>
      <c r="V43" s="161"/>
      <c r="W43" s="161"/>
      <c r="X43" s="161"/>
      <c r="Y43" s="167" t="s">
        <v>140</v>
      </c>
      <c r="Z43" s="168" t="s">
        <v>128</v>
      </c>
    </row>
    <row r="44" spans="1:26" ht="102" x14ac:dyDescent="0.25">
      <c r="A44" s="115">
        <v>40</v>
      </c>
      <c r="B44" s="157" t="s">
        <v>149</v>
      </c>
      <c r="C44" s="158" t="s">
        <v>150</v>
      </c>
      <c r="D44" s="159">
        <v>70893292</v>
      </c>
      <c r="E44" s="159">
        <v>582719</v>
      </c>
      <c r="F44" s="160">
        <v>600064581</v>
      </c>
      <c r="G44" s="161" t="s">
        <v>161</v>
      </c>
      <c r="H44" s="162" t="s">
        <v>90</v>
      </c>
      <c r="I44" s="162" t="s">
        <v>125</v>
      </c>
      <c r="J44" s="162" t="s">
        <v>152</v>
      </c>
      <c r="K44" s="161" t="s">
        <v>162</v>
      </c>
      <c r="L44" s="163">
        <v>2000000</v>
      </c>
      <c r="M44" s="164">
        <f t="shared" ref="M44:M53" si="1">(L44/100)*70</f>
        <v>1400000</v>
      </c>
      <c r="N44" s="165">
        <v>45292</v>
      </c>
      <c r="O44" s="166">
        <v>46387</v>
      </c>
      <c r="P44" s="157"/>
      <c r="Q44" s="159" t="s">
        <v>137</v>
      </c>
      <c r="R44" s="159" t="s">
        <v>137</v>
      </c>
      <c r="S44" s="160"/>
      <c r="T44" s="161"/>
      <c r="U44" s="161"/>
      <c r="V44" s="161"/>
      <c r="W44" s="161"/>
      <c r="X44" s="161"/>
      <c r="Y44" s="167" t="s">
        <v>140</v>
      </c>
      <c r="Z44" s="168" t="s">
        <v>128</v>
      </c>
    </row>
    <row r="45" spans="1:26" ht="192" thickBot="1" x14ac:dyDescent="0.3">
      <c r="A45" s="13">
        <v>41</v>
      </c>
      <c r="B45" s="157" t="s">
        <v>149</v>
      </c>
      <c r="C45" s="158" t="s">
        <v>150</v>
      </c>
      <c r="D45" s="159">
        <v>70893292</v>
      </c>
      <c r="E45" s="159">
        <v>582719</v>
      </c>
      <c r="F45" s="160">
        <v>600064581</v>
      </c>
      <c r="G45" s="161" t="s">
        <v>153</v>
      </c>
      <c r="H45" s="162" t="s">
        <v>90</v>
      </c>
      <c r="I45" s="162" t="s">
        <v>125</v>
      </c>
      <c r="J45" s="162" t="s">
        <v>152</v>
      </c>
      <c r="K45" s="161" t="s">
        <v>154</v>
      </c>
      <c r="L45" s="163">
        <v>80000000</v>
      </c>
      <c r="M45" s="164">
        <f t="shared" si="1"/>
        <v>56000000</v>
      </c>
      <c r="N45" s="165">
        <v>44927</v>
      </c>
      <c r="O45" s="166">
        <v>46387</v>
      </c>
      <c r="P45" s="157" t="s">
        <v>137</v>
      </c>
      <c r="Q45" s="159" t="s">
        <v>137</v>
      </c>
      <c r="R45" s="159" t="s">
        <v>137</v>
      </c>
      <c r="S45" s="160" t="s">
        <v>137</v>
      </c>
      <c r="T45" s="161"/>
      <c r="U45" s="161"/>
      <c r="V45" s="161"/>
      <c r="W45" s="161" t="s">
        <v>137</v>
      </c>
      <c r="X45" s="161" t="s">
        <v>137</v>
      </c>
      <c r="Y45" s="167" t="s">
        <v>140</v>
      </c>
      <c r="Z45" s="168" t="s">
        <v>128</v>
      </c>
    </row>
    <row r="46" spans="1:26" ht="102" x14ac:dyDescent="0.25">
      <c r="A46" s="115">
        <v>42</v>
      </c>
      <c r="B46" s="157" t="s">
        <v>149</v>
      </c>
      <c r="C46" s="158" t="s">
        <v>150</v>
      </c>
      <c r="D46" s="159">
        <v>70893292</v>
      </c>
      <c r="E46" s="159">
        <v>582719</v>
      </c>
      <c r="F46" s="160">
        <v>600064581</v>
      </c>
      <c r="G46" s="161" t="s">
        <v>183</v>
      </c>
      <c r="H46" s="162" t="s">
        <v>90</v>
      </c>
      <c r="I46" s="162" t="s">
        <v>125</v>
      </c>
      <c r="J46" s="162" t="s">
        <v>152</v>
      </c>
      <c r="K46" s="161" t="s">
        <v>155</v>
      </c>
      <c r="L46" s="163">
        <v>10000000</v>
      </c>
      <c r="M46" s="164">
        <f t="shared" si="1"/>
        <v>7000000</v>
      </c>
      <c r="N46" s="165">
        <v>44927</v>
      </c>
      <c r="O46" s="166">
        <v>46387</v>
      </c>
      <c r="P46" s="157" t="s">
        <v>137</v>
      </c>
      <c r="Q46" s="159" t="s">
        <v>137</v>
      </c>
      <c r="R46" s="159" t="s">
        <v>137</v>
      </c>
      <c r="S46" s="160" t="s">
        <v>137</v>
      </c>
      <c r="T46" s="161"/>
      <c r="U46" s="161"/>
      <c r="V46" s="161"/>
      <c r="W46" s="161"/>
      <c r="X46" s="161" t="s">
        <v>137</v>
      </c>
      <c r="Y46" s="167" t="s">
        <v>140</v>
      </c>
      <c r="Z46" s="168" t="s">
        <v>128</v>
      </c>
    </row>
    <row r="47" spans="1:26" ht="102.75" thickBot="1" x14ac:dyDescent="0.3">
      <c r="A47" s="13">
        <v>43</v>
      </c>
      <c r="B47" s="178" t="s">
        <v>149</v>
      </c>
      <c r="C47" s="179" t="s">
        <v>150</v>
      </c>
      <c r="D47" s="179">
        <v>70893292</v>
      </c>
      <c r="E47" s="179">
        <v>582719</v>
      </c>
      <c r="F47" s="180">
        <v>600064581</v>
      </c>
      <c r="G47" s="181" t="s">
        <v>156</v>
      </c>
      <c r="H47" s="181" t="s">
        <v>90</v>
      </c>
      <c r="I47" s="181" t="s">
        <v>125</v>
      </c>
      <c r="J47" s="181" t="s">
        <v>152</v>
      </c>
      <c r="K47" s="181" t="s">
        <v>157</v>
      </c>
      <c r="L47" s="182">
        <v>15000000</v>
      </c>
      <c r="M47" s="183">
        <f t="shared" si="1"/>
        <v>10500000</v>
      </c>
      <c r="N47" s="184">
        <v>44927</v>
      </c>
      <c r="O47" s="185">
        <v>45657</v>
      </c>
      <c r="P47" s="178"/>
      <c r="Q47" s="179" t="s">
        <v>137</v>
      </c>
      <c r="R47" s="179"/>
      <c r="S47" s="180"/>
      <c r="T47" s="181"/>
      <c r="U47" s="181"/>
      <c r="V47" s="181"/>
      <c r="W47" s="181"/>
      <c r="X47" s="181"/>
      <c r="Y47" s="178" t="s">
        <v>158</v>
      </c>
      <c r="Z47" s="180" t="s">
        <v>128</v>
      </c>
    </row>
    <row r="48" spans="1:26" s="92" customFormat="1" ht="90" thickBot="1" x14ac:dyDescent="0.3">
      <c r="A48" s="219">
        <v>44</v>
      </c>
      <c r="B48" s="158" t="s">
        <v>163</v>
      </c>
      <c r="C48" s="211" t="s">
        <v>164</v>
      </c>
      <c r="D48" s="221" t="s">
        <v>168</v>
      </c>
      <c r="E48" s="222">
        <v>108000000</v>
      </c>
      <c r="F48" s="213">
        <v>600064930</v>
      </c>
      <c r="G48" s="211" t="s">
        <v>169</v>
      </c>
      <c r="H48" s="211" t="s">
        <v>90</v>
      </c>
      <c r="I48" s="214" t="s">
        <v>125</v>
      </c>
      <c r="J48" s="214" t="s">
        <v>166</v>
      </c>
      <c r="K48" s="211" t="s">
        <v>170</v>
      </c>
      <c r="L48" s="223">
        <v>5000000</v>
      </c>
      <c r="M48" s="183">
        <f t="shared" si="1"/>
        <v>3500000</v>
      </c>
      <c r="N48" s="224" t="s">
        <v>171</v>
      </c>
      <c r="O48" s="224" t="s">
        <v>172</v>
      </c>
      <c r="P48" s="214" t="s">
        <v>131</v>
      </c>
      <c r="Q48" s="214" t="s">
        <v>131</v>
      </c>
      <c r="R48" s="214" t="s">
        <v>131</v>
      </c>
      <c r="S48" s="214" t="s">
        <v>131</v>
      </c>
      <c r="T48" s="214"/>
      <c r="U48" s="214"/>
      <c r="V48" s="214"/>
      <c r="W48" s="214" t="s">
        <v>131</v>
      </c>
      <c r="X48" s="214" t="s">
        <v>131</v>
      </c>
      <c r="Y48" s="214" t="s">
        <v>140</v>
      </c>
      <c r="Z48" s="214" t="s">
        <v>173</v>
      </c>
    </row>
    <row r="49" spans="1:26" s="92" customFormat="1" ht="90" thickBot="1" x14ac:dyDescent="0.3">
      <c r="A49" s="220">
        <v>45</v>
      </c>
      <c r="B49" s="225" t="s">
        <v>163</v>
      </c>
      <c r="C49" s="226" t="s">
        <v>164</v>
      </c>
      <c r="D49" s="227" t="s">
        <v>168</v>
      </c>
      <c r="E49" s="228">
        <v>108000000</v>
      </c>
      <c r="F49" s="229">
        <v>600064930</v>
      </c>
      <c r="G49" s="226" t="s">
        <v>174</v>
      </c>
      <c r="H49" s="226" t="s">
        <v>90</v>
      </c>
      <c r="I49" s="230" t="s">
        <v>125</v>
      </c>
      <c r="J49" s="230" t="s">
        <v>166</v>
      </c>
      <c r="K49" s="226" t="s">
        <v>175</v>
      </c>
      <c r="L49" s="231">
        <v>1000000</v>
      </c>
      <c r="M49" s="183">
        <f t="shared" si="1"/>
        <v>700000</v>
      </c>
      <c r="N49" s="232" t="s">
        <v>171</v>
      </c>
      <c r="O49" s="232" t="s">
        <v>172</v>
      </c>
      <c r="P49" s="230"/>
      <c r="Q49" s="230"/>
      <c r="R49" s="230"/>
      <c r="S49" s="230" t="s">
        <v>131</v>
      </c>
      <c r="T49" s="230"/>
      <c r="U49" s="230"/>
      <c r="V49" s="230"/>
      <c r="W49" s="230" t="s">
        <v>131</v>
      </c>
      <c r="X49" s="230" t="s">
        <v>131</v>
      </c>
      <c r="Y49" s="230" t="s">
        <v>140</v>
      </c>
      <c r="Z49" s="230" t="s">
        <v>173</v>
      </c>
    </row>
    <row r="50" spans="1:26" s="92" customFormat="1" ht="115.5" thickBot="1" x14ac:dyDescent="0.3">
      <c r="A50" s="219">
        <v>46</v>
      </c>
      <c r="B50" s="225" t="s">
        <v>163</v>
      </c>
      <c r="C50" s="226" t="s">
        <v>164</v>
      </c>
      <c r="D50" s="227" t="s">
        <v>168</v>
      </c>
      <c r="E50" s="228">
        <v>108000000</v>
      </c>
      <c r="F50" s="229">
        <v>600064930</v>
      </c>
      <c r="G50" s="226" t="s">
        <v>176</v>
      </c>
      <c r="H50" s="226" t="s">
        <v>90</v>
      </c>
      <c r="I50" s="230" t="s">
        <v>125</v>
      </c>
      <c r="J50" s="230" t="s">
        <v>166</v>
      </c>
      <c r="K50" s="226" t="s">
        <v>177</v>
      </c>
      <c r="L50" s="231">
        <v>20000000</v>
      </c>
      <c r="M50" s="183">
        <f t="shared" si="1"/>
        <v>14000000</v>
      </c>
      <c r="N50" s="232" t="s">
        <v>171</v>
      </c>
      <c r="O50" s="232" t="s">
        <v>172</v>
      </c>
      <c r="P50" s="230"/>
      <c r="Q50" s="230" t="s">
        <v>131</v>
      </c>
      <c r="R50" s="230" t="s">
        <v>131</v>
      </c>
      <c r="S50" s="230"/>
      <c r="T50" s="230"/>
      <c r="U50" s="230"/>
      <c r="V50" s="230" t="s">
        <v>131</v>
      </c>
      <c r="W50" s="230" t="s">
        <v>131</v>
      </c>
      <c r="X50" s="230" t="s">
        <v>131</v>
      </c>
      <c r="Y50" s="230" t="s">
        <v>140</v>
      </c>
      <c r="Z50" s="230" t="s">
        <v>173</v>
      </c>
    </row>
    <row r="51" spans="1:26" s="92" customFormat="1" ht="90" thickBot="1" x14ac:dyDescent="0.3">
      <c r="A51" s="220">
        <v>47</v>
      </c>
      <c r="B51" s="225" t="s">
        <v>163</v>
      </c>
      <c r="C51" s="226" t="s">
        <v>164</v>
      </c>
      <c r="D51" s="227" t="s">
        <v>168</v>
      </c>
      <c r="E51" s="228">
        <v>108000000</v>
      </c>
      <c r="F51" s="229">
        <v>600064930</v>
      </c>
      <c r="G51" s="226" t="s">
        <v>178</v>
      </c>
      <c r="H51" s="226" t="s">
        <v>90</v>
      </c>
      <c r="I51" s="230" t="s">
        <v>125</v>
      </c>
      <c r="J51" s="230" t="s">
        <v>166</v>
      </c>
      <c r="K51" s="226" t="s">
        <v>179</v>
      </c>
      <c r="L51" s="231">
        <v>30000000</v>
      </c>
      <c r="M51" s="183">
        <f t="shared" si="1"/>
        <v>21000000</v>
      </c>
      <c r="N51" s="232" t="s">
        <v>171</v>
      </c>
      <c r="O51" s="232" t="s">
        <v>172</v>
      </c>
      <c r="P51" s="230"/>
      <c r="Q51" s="230" t="s">
        <v>131</v>
      </c>
      <c r="R51" s="230" t="s">
        <v>131</v>
      </c>
      <c r="S51" s="230" t="s">
        <v>131</v>
      </c>
      <c r="T51" s="230"/>
      <c r="U51" s="230"/>
      <c r="V51" s="230"/>
      <c r="W51" s="230" t="s">
        <v>131</v>
      </c>
      <c r="X51" s="230" t="s">
        <v>131</v>
      </c>
      <c r="Y51" s="230" t="s">
        <v>140</v>
      </c>
      <c r="Z51" s="230" t="s">
        <v>173</v>
      </c>
    </row>
    <row r="52" spans="1:26" s="92" customFormat="1" ht="90" thickBot="1" x14ac:dyDescent="0.3">
      <c r="A52" s="219">
        <v>48</v>
      </c>
      <c r="B52" s="225" t="s">
        <v>163</v>
      </c>
      <c r="C52" s="226" t="s">
        <v>164</v>
      </c>
      <c r="D52" s="227" t="s">
        <v>168</v>
      </c>
      <c r="E52" s="228">
        <v>108000000</v>
      </c>
      <c r="F52" s="229">
        <v>600064930</v>
      </c>
      <c r="G52" s="226" t="s">
        <v>180</v>
      </c>
      <c r="H52" s="226" t="s">
        <v>90</v>
      </c>
      <c r="I52" s="230" t="s">
        <v>125</v>
      </c>
      <c r="J52" s="230" t="s">
        <v>166</v>
      </c>
      <c r="K52" s="226" t="s">
        <v>181</v>
      </c>
      <c r="L52" s="231">
        <v>45000000</v>
      </c>
      <c r="M52" s="183">
        <f t="shared" si="1"/>
        <v>31500000</v>
      </c>
      <c r="N52" s="232" t="s">
        <v>171</v>
      </c>
      <c r="O52" s="232" t="s">
        <v>172</v>
      </c>
      <c r="P52" s="230"/>
      <c r="Q52" s="230" t="s">
        <v>131</v>
      </c>
      <c r="R52" s="230" t="s">
        <v>131</v>
      </c>
      <c r="S52" s="230" t="s">
        <v>131</v>
      </c>
      <c r="T52" s="230"/>
      <c r="U52" s="230"/>
      <c r="V52" s="230" t="s">
        <v>131</v>
      </c>
      <c r="W52" s="230" t="s">
        <v>131</v>
      </c>
      <c r="X52" s="230" t="s">
        <v>131</v>
      </c>
      <c r="Y52" s="230" t="s">
        <v>140</v>
      </c>
      <c r="Z52" s="230" t="s">
        <v>173</v>
      </c>
    </row>
    <row r="53" spans="1:26" ht="90" thickBot="1" x14ac:dyDescent="0.3">
      <c r="A53" s="220">
        <v>49</v>
      </c>
      <c r="B53" s="225" t="s">
        <v>163</v>
      </c>
      <c r="C53" s="226" t="s">
        <v>164</v>
      </c>
      <c r="D53" s="227" t="s">
        <v>168</v>
      </c>
      <c r="E53" s="228">
        <v>108000000</v>
      </c>
      <c r="F53" s="229">
        <v>600064930</v>
      </c>
      <c r="G53" s="226" t="s">
        <v>182</v>
      </c>
      <c r="H53" s="226" t="s">
        <v>90</v>
      </c>
      <c r="I53" s="230" t="s">
        <v>125</v>
      </c>
      <c r="J53" s="230" t="s">
        <v>166</v>
      </c>
      <c r="K53" s="226" t="s">
        <v>185</v>
      </c>
      <c r="L53" s="231">
        <v>2000000</v>
      </c>
      <c r="M53" s="183">
        <f t="shared" si="1"/>
        <v>1400000</v>
      </c>
      <c r="N53" s="232" t="s">
        <v>171</v>
      </c>
      <c r="O53" s="232" t="s">
        <v>172</v>
      </c>
      <c r="P53" s="230" t="s">
        <v>131</v>
      </c>
      <c r="Q53" s="230" t="s">
        <v>131</v>
      </c>
      <c r="R53" s="230" t="s">
        <v>131</v>
      </c>
      <c r="S53" s="230" t="s">
        <v>131</v>
      </c>
      <c r="T53" s="230"/>
      <c r="U53" s="230"/>
      <c r="V53" s="230"/>
      <c r="W53" s="230"/>
      <c r="X53" s="230" t="s">
        <v>131</v>
      </c>
      <c r="Y53" s="230" t="s">
        <v>140</v>
      </c>
      <c r="Z53" s="230" t="s">
        <v>173</v>
      </c>
    </row>
    <row r="54" spans="1:26" x14ac:dyDescent="0.25">
      <c r="C54" s="21"/>
      <c r="D54" s="21"/>
      <c r="E54" s="21"/>
      <c r="F54" s="21"/>
    </row>
    <row r="55" spans="1:26" x14ac:dyDescent="0.25">
      <c r="C55" s="21"/>
      <c r="D55" s="21"/>
      <c r="E55" s="21"/>
      <c r="F55" s="21"/>
    </row>
    <row r="56" spans="1:26" x14ac:dyDescent="0.25">
      <c r="A56" s="218" t="s">
        <v>191</v>
      </c>
      <c r="C56" s="21"/>
      <c r="D56" s="21"/>
      <c r="E56" s="21"/>
      <c r="F56" s="21"/>
    </row>
    <row r="57" spans="1:26" x14ac:dyDescent="0.25">
      <c r="C57" s="21"/>
      <c r="D57" s="21"/>
      <c r="E57" s="21"/>
      <c r="F57" s="21"/>
    </row>
    <row r="58" spans="1:26" x14ac:dyDescent="0.25">
      <c r="A58" s="21" t="s">
        <v>30</v>
      </c>
      <c r="B58" s="21"/>
    </row>
    <row r="59" spans="1:26" x14ac:dyDescent="0.25">
      <c r="A59" s="25" t="s">
        <v>45</v>
      </c>
      <c r="B59" s="21"/>
    </row>
    <row r="60" spans="1:26" x14ac:dyDescent="0.25">
      <c r="A60" s="21" t="s">
        <v>31</v>
      </c>
      <c r="B60" s="21"/>
    </row>
    <row r="61" spans="1:26" x14ac:dyDescent="0.25">
      <c r="A61" s="21" t="s">
        <v>111</v>
      </c>
      <c r="B61" s="21"/>
    </row>
    <row r="63" spans="1:26" x14ac:dyDescent="0.25">
      <c r="A63" s="1" t="s">
        <v>46</v>
      </c>
      <c r="B63" s="21"/>
    </row>
    <row r="64" spans="1:26" x14ac:dyDescent="0.25">
      <c r="B64" s="21"/>
    </row>
    <row r="65" spans="1:17" x14ac:dyDescent="0.25">
      <c r="A65" s="26" t="s">
        <v>79</v>
      </c>
      <c r="B65" s="26"/>
      <c r="C65" s="26"/>
      <c r="D65" s="26"/>
      <c r="E65" s="26"/>
      <c r="F65" s="26"/>
      <c r="G65" s="26"/>
      <c r="H65" s="26"/>
    </row>
    <row r="66" spans="1:17" x14ac:dyDescent="0.25">
      <c r="A66" s="26" t="s">
        <v>75</v>
      </c>
      <c r="B66" s="26"/>
      <c r="C66" s="26"/>
      <c r="D66" s="26"/>
      <c r="E66" s="26"/>
      <c r="F66" s="26"/>
      <c r="G66" s="26"/>
      <c r="H66" s="26"/>
    </row>
    <row r="67" spans="1:17" x14ac:dyDescent="0.25">
      <c r="A67" s="26" t="s">
        <v>71</v>
      </c>
      <c r="B67" s="26"/>
      <c r="C67" s="26"/>
      <c r="D67" s="26"/>
      <c r="E67" s="26"/>
      <c r="F67" s="26"/>
      <c r="G67" s="26"/>
      <c r="H67" s="26"/>
    </row>
    <row r="68" spans="1:17" x14ac:dyDescent="0.25">
      <c r="A68" s="26" t="s">
        <v>72</v>
      </c>
      <c r="B68" s="26"/>
      <c r="C68" s="26"/>
      <c r="D68" s="26"/>
      <c r="E68" s="26"/>
      <c r="F68" s="26"/>
      <c r="G68" s="26"/>
      <c r="H68" s="26"/>
    </row>
    <row r="69" spans="1:17" x14ac:dyDescent="0.25">
      <c r="A69" s="26" t="s">
        <v>73</v>
      </c>
      <c r="B69" s="26"/>
      <c r="C69" s="26"/>
      <c r="D69" s="26"/>
      <c r="E69" s="26"/>
      <c r="F69" s="26"/>
      <c r="G69" s="26"/>
      <c r="H69" s="26"/>
    </row>
    <row r="70" spans="1:17" x14ac:dyDescent="0.25">
      <c r="A70" s="26" t="s">
        <v>74</v>
      </c>
      <c r="B70" s="26"/>
      <c r="C70" s="26"/>
      <c r="D70" s="26"/>
      <c r="E70" s="26"/>
      <c r="F70" s="26"/>
      <c r="G70" s="26"/>
      <c r="H70" s="26"/>
    </row>
    <row r="71" spans="1:17" x14ac:dyDescent="0.25">
      <c r="A71" s="26" t="s">
        <v>77</v>
      </c>
      <c r="B71" s="26"/>
      <c r="C71" s="26"/>
      <c r="D71" s="26"/>
      <c r="E71" s="26"/>
      <c r="F71" s="26"/>
      <c r="G71" s="26"/>
      <c r="H71" s="26"/>
    </row>
    <row r="72" spans="1:17" x14ac:dyDescent="0.25">
      <c r="A72" s="3" t="s">
        <v>76</v>
      </c>
      <c r="B72" s="3"/>
      <c r="C72" s="3"/>
      <c r="D72" s="3"/>
      <c r="E72" s="3"/>
    </row>
    <row r="73" spans="1:17" x14ac:dyDescent="0.25">
      <c r="A73" s="26" t="s">
        <v>78</v>
      </c>
      <c r="B73" s="26"/>
      <c r="C73" s="26"/>
      <c r="D73" s="26"/>
      <c r="E73" s="26"/>
      <c r="F73" s="26"/>
      <c r="G73" s="24"/>
      <c r="H73" s="24"/>
      <c r="I73" s="24"/>
      <c r="J73" s="24"/>
      <c r="K73" s="24"/>
      <c r="L73" s="27"/>
      <c r="M73" s="27"/>
      <c r="N73" s="24"/>
      <c r="O73" s="24"/>
      <c r="P73" s="24"/>
      <c r="Q73" s="24"/>
    </row>
    <row r="74" spans="1:17" x14ac:dyDescent="0.25">
      <c r="A74" s="26" t="s">
        <v>48</v>
      </c>
      <c r="B74" s="26"/>
      <c r="C74" s="26"/>
      <c r="D74" s="26"/>
      <c r="E74" s="26"/>
      <c r="F74" s="26"/>
      <c r="G74" s="24"/>
      <c r="H74" s="24"/>
      <c r="I74" s="24"/>
      <c r="J74" s="24"/>
      <c r="K74" s="24"/>
      <c r="L74" s="27"/>
      <c r="M74" s="27"/>
      <c r="N74" s="24"/>
      <c r="O74" s="24"/>
      <c r="P74" s="24"/>
      <c r="Q74" s="24"/>
    </row>
    <row r="75" spans="1:17" x14ac:dyDescent="0.25">
      <c r="A75" s="26"/>
      <c r="B75" s="26"/>
      <c r="C75" s="26"/>
      <c r="D75" s="26"/>
      <c r="E75" s="26"/>
      <c r="F75" s="26"/>
      <c r="G75" s="24"/>
      <c r="H75" s="24"/>
      <c r="I75" s="24"/>
      <c r="J75" s="24"/>
      <c r="K75" s="24"/>
      <c r="L75" s="27"/>
      <c r="M75" s="27"/>
      <c r="N75" s="24"/>
      <c r="O75" s="24"/>
      <c r="P75" s="24"/>
      <c r="Q75" s="24"/>
    </row>
    <row r="76" spans="1:17" x14ac:dyDescent="0.25">
      <c r="A76" s="26" t="s">
        <v>80</v>
      </c>
      <c r="B76" s="26"/>
      <c r="C76" s="26"/>
      <c r="D76" s="26"/>
      <c r="E76" s="26"/>
      <c r="F76" s="26"/>
      <c r="G76" s="24"/>
      <c r="H76" s="24"/>
      <c r="I76" s="24"/>
      <c r="J76" s="24"/>
      <c r="K76" s="24"/>
      <c r="L76" s="27"/>
      <c r="M76" s="27"/>
      <c r="N76" s="24"/>
      <c r="O76" s="24"/>
      <c r="P76" s="24"/>
      <c r="Q76" s="24"/>
    </row>
    <row r="77" spans="1:17" x14ac:dyDescent="0.25">
      <c r="A77" s="26" t="s">
        <v>67</v>
      </c>
      <c r="B77" s="26"/>
      <c r="C77" s="26"/>
      <c r="D77" s="26"/>
      <c r="E77" s="26"/>
      <c r="F77" s="26"/>
      <c r="G77" s="24"/>
      <c r="H77" s="24"/>
      <c r="I77" s="24"/>
      <c r="J77" s="24"/>
      <c r="K77" s="24"/>
      <c r="L77" s="27"/>
      <c r="M77" s="27"/>
      <c r="N77" s="24"/>
      <c r="O77" s="24"/>
      <c r="P77" s="24"/>
      <c r="Q77" s="24"/>
    </row>
    <row r="79" spans="1:17" x14ac:dyDescent="0.25">
      <c r="A79" s="1" t="s">
        <v>49</v>
      </c>
    </row>
    <row r="80" spans="1:17" x14ac:dyDescent="0.25">
      <c r="A80" s="2" t="s">
        <v>50</v>
      </c>
    </row>
    <row r="81" spans="1:13" x14ac:dyDescent="0.25">
      <c r="A81" s="1" t="s">
        <v>51</v>
      </c>
    </row>
    <row r="83" spans="1:13" s="26" customFormat="1" x14ac:dyDescent="0.25">
      <c r="L83" s="28"/>
      <c r="M83" s="28"/>
    </row>
    <row r="84" spans="1:13" s="26" customFormat="1" x14ac:dyDescent="0.25">
      <c r="L84" s="28"/>
      <c r="M84" s="28"/>
    </row>
    <row r="85" spans="1:13" x14ac:dyDescent="0.25">
      <c r="A85" s="29"/>
      <c r="B85" s="30"/>
      <c r="C85" s="24"/>
      <c r="D85" s="24"/>
      <c r="E85" s="24"/>
      <c r="F85" s="24"/>
      <c r="G85" s="24"/>
      <c r="H85" s="24"/>
      <c r="I85" s="24"/>
    </row>
    <row r="86" spans="1:13" s="24" customFormat="1" x14ac:dyDescent="0.25">
      <c r="L86" s="27"/>
      <c r="M86" s="27"/>
    </row>
    <row r="87" spans="1:13" s="31" customFormat="1" x14ac:dyDescent="0.25">
      <c r="A87" s="26"/>
      <c r="B87" s="26"/>
      <c r="C87" s="26"/>
      <c r="D87" s="26"/>
      <c r="E87" s="26"/>
      <c r="F87" s="26"/>
      <c r="G87" s="26"/>
      <c r="H87" s="26"/>
      <c r="I87" s="24"/>
      <c r="L87" s="32"/>
      <c r="M87" s="32"/>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28" type="noConversion"/>
  <pageMargins left="0.7" right="0.7" top="0.78740157499999996" bottom="0.78740157499999996" header="0.3" footer="0.3"/>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opLeftCell="B1" zoomScaleNormal="100" workbookViewId="0">
      <selection activeCell="J12" sqref="J12"/>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20" customWidth="1"/>
    <col min="12" max="12" width="13" style="20"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308" t="s">
        <v>52</v>
      </c>
      <c r="B1" s="309"/>
      <c r="C1" s="309"/>
      <c r="D1" s="309"/>
      <c r="E1" s="309"/>
      <c r="F1" s="309"/>
      <c r="G1" s="309"/>
      <c r="H1" s="309"/>
      <c r="I1" s="309"/>
      <c r="J1" s="309"/>
      <c r="K1" s="309"/>
      <c r="L1" s="309"/>
      <c r="M1" s="309"/>
      <c r="N1" s="309"/>
      <c r="O1" s="309"/>
      <c r="P1" s="309"/>
      <c r="Q1" s="309"/>
      <c r="R1" s="309"/>
      <c r="S1" s="309"/>
      <c r="T1" s="310"/>
    </row>
    <row r="2" spans="1:20" ht="30" customHeight="1" thickBot="1" x14ac:dyDescent="0.3">
      <c r="A2" s="244" t="s">
        <v>53</v>
      </c>
      <c r="B2" s="242" t="s">
        <v>6</v>
      </c>
      <c r="C2" s="290" t="s">
        <v>54</v>
      </c>
      <c r="D2" s="286"/>
      <c r="E2" s="286"/>
      <c r="F2" s="313" t="s">
        <v>8</v>
      </c>
      <c r="G2" s="335" t="s">
        <v>36</v>
      </c>
      <c r="H2" s="251" t="s">
        <v>68</v>
      </c>
      <c r="I2" s="249" t="s">
        <v>10</v>
      </c>
      <c r="J2" s="317" t="s">
        <v>11</v>
      </c>
      <c r="K2" s="247" t="s">
        <v>55</v>
      </c>
      <c r="L2" s="248"/>
      <c r="M2" s="320" t="s">
        <v>13</v>
      </c>
      <c r="N2" s="321"/>
      <c r="O2" s="329" t="s">
        <v>56</v>
      </c>
      <c r="P2" s="330"/>
      <c r="Q2" s="330"/>
      <c r="R2" s="330"/>
      <c r="S2" s="320" t="s">
        <v>15</v>
      </c>
      <c r="T2" s="321"/>
    </row>
    <row r="3" spans="1:20" ht="22.35" customHeight="1" thickBot="1" x14ac:dyDescent="0.3">
      <c r="A3" s="311"/>
      <c r="B3" s="324"/>
      <c r="C3" s="325" t="s">
        <v>57</v>
      </c>
      <c r="D3" s="327" t="s">
        <v>58</v>
      </c>
      <c r="E3" s="327" t="s">
        <v>59</v>
      </c>
      <c r="F3" s="314"/>
      <c r="G3" s="336"/>
      <c r="H3" s="338"/>
      <c r="I3" s="316"/>
      <c r="J3" s="318"/>
      <c r="K3" s="333" t="s">
        <v>60</v>
      </c>
      <c r="L3" s="333" t="s">
        <v>110</v>
      </c>
      <c r="M3" s="260" t="s">
        <v>22</v>
      </c>
      <c r="N3" s="262" t="s">
        <v>23</v>
      </c>
      <c r="O3" s="331" t="s">
        <v>39</v>
      </c>
      <c r="P3" s="332"/>
      <c r="Q3" s="332"/>
      <c r="R3" s="332"/>
      <c r="S3" s="322" t="s">
        <v>61</v>
      </c>
      <c r="T3" s="323" t="s">
        <v>27</v>
      </c>
    </row>
    <row r="4" spans="1:20" ht="68.25" customHeight="1" thickBot="1" x14ac:dyDescent="0.3">
      <c r="A4" s="312"/>
      <c r="B4" s="243"/>
      <c r="C4" s="326"/>
      <c r="D4" s="328"/>
      <c r="E4" s="328"/>
      <c r="F4" s="315"/>
      <c r="G4" s="337"/>
      <c r="H4" s="252"/>
      <c r="I4" s="250"/>
      <c r="J4" s="319"/>
      <c r="K4" s="334"/>
      <c r="L4" s="334"/>
      <c r="M4" s="261"/>
      <c r="N4" s="263"/>
      <c r="O4" s="84" t="s">
        <v>62</v>
      </c>
      <c r="P4" s="85" t="s">
        <v>42</v>
      </c>
      <c r="Q4" s="86" t="s">
        <v>43</v>
      </c>
      <c r="R4" s="87" t="s">
        <v>63</v>
      </c>
      <c r="S4" s="269"/>
      <c r="T4" s="271"/>
    </row>
    <row r="5" spans="1:20" x14ac:dyDescent="0.25">
      <c r="A5" s="33">
        <v>1</v>
      </c>
      <c r="B5" s="4">
        <v>1</v>
      </c>
      <c r="C5" s="34"/>
      <c r="D5" s="35"/>
      <c r="E5" s="36"/>
      <c r="F5" s="37"/>
      <c r="G5" s="37"/>
      <c r="H5" s="37"/>
      <c r="I5" s="37"/>
      <c r="J5" s="37"/>
      <c r="K5" s="38"/>
      <c r="L5" s="39">
        <f>K5/100*70</f>
        <v>0</v>
      </c>
      <c r="M5" s="5"/>
      <c r="N5" s="7"/>
      <c r="O5" s="5"/>
      <c r="P5" s="6"/>
      <c r="Q5" s="6"/>
      <c r="R5" s="7"/>
      <c r="S5" s="5"/>
      <c r="T5" s="7"/>
    </row>
    <row r="6" spans="1:20" x14ac:dyDescent="0.25">
      <c r="A6" s="33">
        <v>2</v>
      </c>
      <c r="B6" s="8">
        <v>2</v>
      </c>
      <c r="C6" s="9"/>
      <c r="D6" s="10"/>
      <c r="E6" s="11"/>
      <c r="F6" s="12"/>
      <c r="G6" s="12"/>
      <c r="H6" s="12"/>
      <c r="I6" s="12"/>
      <c r="J6" s="156"/>
      <c r="K6" s="40"/>
      <c r="L6" s="41">
        <f>K6/100*85</f>
        <v>0</v>
      </c>
      <c r="M6" s="9"/>
      <c r="N6" s="11"/>
      <c r="O6" s="9"/>
      <c r="P6" s="10"/>
      <c r="Q6" s="10"/>
      <c r="R6" s="11"/>
      <c r="S6" s="9"/>
      <c r="T6" s="11"/>
    </row>
    <row r="7" spans="1:20" x14ac:dyDescent="0.25">
      <c r="A7" s="33">
        <v>3</v>
      </c>
      <c r="B7" s="8">
        <v>3</v>
      </c>
      <c r="C7" s="9"/>
      <c r="D7" s="10"/>
      <c r="E7" s="11"/>
      <c r="F7" s="12"/>
      <c r="G7" s="12"/>
      <c r="H7" s="12"/>
      <c r="I7" s="12"/>
      <c r="J7" s="12"/>
      <c r="K7" s="40"/>
      <c r="L7" s="41"/>
      <c r="M7" s="9"/>
      <c r="N7" s="11"/>
      <c r="O7" s="9"/>
      <c r="P7" s="10"/>
      <c r="Q7" s="10"/>
      <c r="R7" s="11"/>
      <c r="S7" s="9"/>
      <c r="T7" s="11"/>
    </row>
    <row r="8" spans="1:20" ht="15.75" thickBot="1" x14ac:dyDescent="0.3">
      <c r="A8" s="33"/>
      <c r="B8" s="13" t="s">
        <v>28</v>
      </c>
      <c r="C8" s="14"/>
      <c r="D8" s="15"/>
      <c r="E8" s="16"/>
      <c r="F8" s="17"/>
      <c r="G8" s="17"/>
      <c r="H8" s="17"/>
      <c r="I8" s="17"/>
      <c r="J8" s="17"/>
      <c r="K8" s="42"/>
      <c r="L8" s="43"/>
      <c r="M8" s="14"/>
      <c r="N8" s="16"/>
      <c r="O8" s="14"/>
      <c r="P8" s="15"/>
      <c r="Q8" s="15"/>
      <c r="R8" s="16"/>
      <c r="S8" s="14"/>
      <c r="T8" s="16"/>
    </row>
    <row r="9" spans="1:20" x14ac:dyDescent="0.25">
      <c r="A9" s="33"/>
      <c r="B9" s="44"/>
      <c r="C9" s="33"/>
      <c r="D9" s="33"/>
      <c r="E9" s="33"/>
      <c r="F9" s="33"/>
      <c r="G9" s="33"/>
      <c r="H9" s="33"/>
      <c r="I9" s="33"/>
      <c r="J9" s="33"/>
      <c r="K9" s="45"/>
      <c r="L9" s="45"/>
      <c r="M9" s="33"/>
      <c r="N9" s="33"/>
      <c r="O9" s="33"/>
      <c r="P9" s="33"/>
      <c r="Q9" s="33"/>
      <c r="R9" s="33"/>
      <c r="S9" s="33"/>
      <c r="T9" s="33"/>
    </row>
    <row r="10" spans="1:20" x14ac:dyDescent="0.25">
      <c r="A10" s="33"/>
      <c r="B10" s="44"/>
      <c r="C10" s="33"/>
      <c r="D10" s="33"/>
      <c r="E10" s="33"/>
      <c r="F10" s="33"/>
      <c r="G10" s="33"/>
      <c r="H10" s="33"/>
      <c r="I10" s="33"/>
      <c r="J10" s="33"/>
      <c r="K10" s="45"/>
      <c r="L10" s="45"/>
      <c r="M10" s="33"/>
      <c r="N10" s="33"/>
      <c r="O10" s="33"/>
      <c r="P10" s="33"/>
      <c r="Q10" s="33"/>
      <c r="R10" s="33"/>
      <c r="S10" s="33"/>
      <c r="T10" s="33"/>
    </row>
    <row r="11" spans="1:20" x14ac:dyDescent="0.25">
      <c r="A11" s="33"/>
      <c r="B11" s="44"/>
      <c r="C11" s="33"/>
      <c r="D11" s="33"/>
      <c r="E11" s="33"/>
      <c r="F11" s="33"/>
      <c r="G11" s="33"/>
      <c r="H11" s="33"/>
      <c r="I11" s="33"/>
      <c r="J11" s="33"/>
      <c r="K11" s="45"/>
      <c r="L11" s="45"/>
      <c r="M11" s="33"/>
      <c r="N11" s="33"/>
      <c r="O11" s="33"/>
      <c r="P11" s="33"/>
      <c r="Q11" s="33"/>
      <c r="R11" s="33"/>
      <c r="S11" s="33"/>
      <c r="T11" s="33"/>
    </row>
    <row r="13" spans="1:20" x14ac:dyDescent="0.25">
      <c r="B13" s="1" t="s">
        <v>29</v>
      </c>
    </row>
    <row r="16" spans="1:20" x14ac:dyDescent="0.25">
      <c r="A16" s="33" t="s">
        <v>64</v>
      </c>
      <c r="B16" s="33"/>
    </row>
    <row r="17" spans="1:12" x14ac:dyDescent="0.25">
      <c r="A17" s="33"/>
      <c r="B17" s="46" t="s">
        <v>65</v>
      </c>
    </row>
    <row r="18" spans="1:12" ht="16.149999999999999" customHeight="1" x14ac:dyDescent="0.25">
      <c r="B18" s="1" t="s">
        <v>66</v>
      </c>
    </row>
    <row r="19" spans="1:12" x14ac:dyDescent="0.25">
      <c r="B19" s="21" t="s">
        <v>31</v>
      </c>
    </row>
    <row r="20" spans="1:12" x14ac:dyDescent="0.25">
      <c r="B20" s="21" t="s">
        <v>111</v>
      </c>
    </row>
    <row r="22" spans="1:12" x14ac:dyDescent="0.25">
      <c r="B22" s="1" t="s">
        <v>46</v>
      </c>
    </row>
    <row r="24" spans="1:12" x14ac:dyDescent="0.25">
      <c r="A24" s="3" t="s">
        <v>47</v>
      </c>
      <c r="B24" s="26" t="s">
        <v>82</v>
      </c>
      <c r="C24" s="26"/>
      <c r="D24" s="26"/>
      <c r="E24" s="26"/>
      <c r="F24" s="26"/>
      <c r="G24" s="26"/>
      <c r="H24" s="26"/>
      <c r="I24" s="26"/>
      <c r="J24" s="26"/>
      <c r="K24" s="28"/>
      <c r="L24" s="28"/>
    </row>
    <row r="25" spans="1:12" x14ac:dyDescent="0.25">
      <c r="A25" s="3" t="s">
        <v>48</v>
      </c>
      <c r="B25" s="26" t="s">
        <v>75</v>
      </c>
      <c r="C25" s="26"/>
      <c r="D25" s="26"/>
      <c r="E25" s="26"/>
      <c r="F25" s="26"/>
      <c r="G25" s="26"/>
      <c r="H25" s="26"/>
      <c r="I25" s="26"/>
      <c r="J25" s="26"/>
      <c r="K25" s="28"/>
      <c r="L25" s="28"/>
    </row>
    <row r="26" spans="1:12" x14ac:dyDescent="0.25">
      <c r="A26" s="3"/>
      <c r="B26" s="26" t="s">
        <v>71</v>
      </c>
      <c r="C26" s="26"/>
      <c r="D26" s="26"/>
      <c r="E26" s="26"/>
      <c r="F26" s="26"/>
      <c r="G26" s="26"/>
      <c r="H26" s="26"/>
      <c r="I26" s="26"/>
      <c r="J26" s="26"/>
      <c r="K26" s="28"/>
      <c r="L26" s="28"/>
    </row>
    <row r="27" spans="1:12" x14ac:dyDescent="0.25">
      <c r="A27" s="3"/>
      <c r="B27" s="26" t="s">
        <v>72</v>
      </c>
      <c r="C27" s="26"/>
      <c r="D27" s="26"/>
      <c r="E27" s="26"/>
      <c r="F27" s="26"/>
      <c r="G27" s="26"/>
      <c r="H27" s="26"/>
      <c r="I27" s="26"/>
      <c r="J27" s="26"/>
      <c r="K27" s="28"/>
      <c r="L27" s="28"/>
    </row>
    <row r="28" spans="1:12" x14ac:dyDescent="0.25">
      <c r="A28" s="3"/>
      <c r="B28" s="26" t="s">
        <v>73</v>
      </c>
      <c r="C28" s="26"/>
      <c r="D28" s="26"/>
      <c r="E28" s="26"/>
      <c r="F28" s="26"/>
      <c r="G28" s="26"/>
      <c r="H28" s="26"/>
      <c r="I28" s="26"/>
      <c r="J28" s="26"/>
      <c r="K28" s="28"/>
      <c r="L28" s="28"/>
    </row>
    <row r="29" spans="1:12" x14ac:dyDescent="0.25">
      <c r="A29" s="3"/>
      <c r="B29" s="26" t="s">
        <v>74</v>
      </c>
      <c r="C29" s="26"/>
      <c r="D29" s="26"/>
      <c r="E29" s="26"/>
      <c r="F29" s="26"/>
      <c r="G29" s="26"/>
      <c r="H29" s="26"/>
      <c r="I29" s="26"/>
      <c r="J29" s="26"/>
      <c r="K29" s="28"/>
      <c r="L29" s="28"/>
    </row>
    <row r="30" spans="1:12" x14ac:dyDescent="0.25">
      <c r="A30" s="3"/>
      <c r="B30" s="26" t="s">
        <v>77</v>
      </c>
      <c r="C30" s="26"/>
      <c r="D30" s="26"/>
      <c r="E30" s="26"/>
      <c r="F30" s="26"/>
      <c r="G30" s="26"/>
      <c r="H30" s="26"/>
      <c r="I30" s="26"/>
      <c r="J30" s="26"/>
      <c r="K30" s="28"/>
      <c r="L30" s="28"/>
    </row>
    <row r="31" spans="1:12" x14ac:dyDescent="0.25">
      <c r="A31" s="3"/>
      <c r="B31" s="26"/>
      <c r="C31" s="26"/>
      <c r="D31" s="26"/>
      <c r="E31" s="26"/>
      <c r="F31" s="26"/>
      <c r="G31" s="26"/>
      <c r="H31" s="26"/>
      <c r="I31" s="26"/>
      <c r="J31" s="26"/>
      <c r="K31" s="28"/>
      <c r="L31" s="28"/>
    </row>
    <row r="32" spans="1:12" x14ac:dyDescent="0.25">
      <c r="A32" s="3"/>
      <c r="B32" s="26" t="s">
        <v>81</v>
      </c>
      <c r="C32" s="26"/>
      <c r="D32" s="26"/>
      <c r="E32" s="26"/>
      <c r="F32" s="26"/>
      <c r="G32" s="26"/>
      <c r="H32" s="26"/>
      <c r="I32" s="26"/>
      <c r="J32" s="26"/>
      <c r="K32" s="28"/>
      <c r="L32" s="28"/>
    </row>
    <row r="33" spans="1:12" x14ac:dyDescent="0.25">
      <c r="A33" s="3"/>
      <c r="B33" s="26" t="s">
        <v>48</v>
      </c>
      <c r="C33" s="26"/>
      <c r="D33" s="26"/>
      <c r="E33" s="26"/>
      <c r="F33" s="26"/>
      <c r="G33" s="26"/>
      <c r="H33" s="26"/>
      <c r="I33" s="26"/>
      <c r="J33" s="26"/>
      <c r="K33" s="28"/>
      <c r="L33" s="28"/>
    </row>
    <row r="34" spans="1:12" x14ac:dyDescent="0.25">
      <c r="B34" s="26"/>
      <c r="C34" s="26"/>
      <c r="D34" s="26"/>
      <c r="E34" s="26"/>
      <c r="F34" s="26"/>
      <c r="G34" s="26"/>
      <c r="H34" s="26"/>
      <c r="I34" s="26"/>
      <c r="J34" s="26"/>
      <c r="K34" s="28"/>
      <c r="L34" s="28"/>
    </row>
    <row r="35" spans="1:12" x14ac:dyDescent="0.25">
      <c r="B35" s="26" t="s">
        <v>80</v>
      </c>
      <c r="C35" s="26"/>
      <c r="D35" s="26"/>
      <c r="E35" s="26"/>
      <c r="F35" s="26"/>
      <c r="G35" s="26"/>
      <c r="H35" s="26"/>
      <c r="I35" s="26"/>
      <c r="J35" s="26"/>
      <c r="K35" s="28"/>
      <c r="L35" s="28"/>
    </row>
    <row r="36" spans="1:12" x14ac:dyDescent="0.25">
      <c r="B36" s="26" t="s">
        <v>67</v>
      </c>
      <c r="C36" s="26"/>
      <c r="D36" s="26"/>
      <c r="E36" s="26"/>
      <c r="F36" s="26"/>
      <c r="G36" s="26"/>
      <c r="H36" s="26"/>
      <c r="I36" s="26"/>
      <c r="J36" s="26"/>
      <c r="K36" s="28"/>
      <c r="L36" s="28"/>
    </row>
    <row r="37" spans="1:12" ht="16.149999999999999" customHeight="1" x14ac:dyDescent="0.25"/>
    <row r="38" spans="1:12" x14ac:dyDescent="0.25">
      <c r="B38" s="1" t="s">
        <v>49</v>
      </c>
    </row>
    <row r="39" spans="1:12" x14ac:dyDescent="0.25">
      <c r="B39" s="1" t="s">
        <v>50</v>
      </c>
    </row>
    <row r="40" spans="1:12" x14ac:dyDescent="0.25">
      <c r="B40" s="1" t="s">
        <v>51</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cp:lastPrinted>2022-06-09T08:58:35Z</cp:lastPrinted>
  <dcterms:created xsi:type="dcterms:W3CDTF">2020-07-22T07:46:04Z</dcterms:created>
  <dcterms:modified xsi:type="dcterms:W3CDTF">2022-06-09T09:04:24Z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