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MAP_III\Slávka\MAP III\"/>
    </mc:Choice>
  </mc:AlternateContent>
  <bookViews>
    <workbookView xWindow="0" yWindow="0" windowWidth="21570" windowHeight="7545" activeTab="2"/>
  </bookViews>
  <sheets>
    <sheet name="Pokyny, info" sheetId="1" r:id="rId1"/>
    <sheet name="MŠ" sheetId="2" r:id="rId2"/>
    <sheet name="ZŠ" sheetId="3" r:id="rId3"/>
    <sheet name="zajmové, neformalní, cel" sheetId="4" r:id="rId4"/>
  </sheets>
  <calcPr calcId="152511"/>
</workbook>
</file>

<file path=xl/calcChain.xml><?xml version="1.0" encoding="utf-8"?>
<calcChain xmlns="http://schemas.openxmlformats.org/spreadsheetml/2006/main">
  <c r="L8" i="4" l="1"/>
  <c r="M51" i="2" l="1"/>
  <c r="M50" i="2" l="1"/>
  <c r="M49" i="2"/>
  <c r="M48" i="2"/>
  <c r="M143" i="3"/>
  <c r="M142" i="3"/>
  <c r="M141" i="3"/>
  <c r="M140" i="3"/>
  <c r="M139" i="3"/>
  <c r="M138" i="3"/>
  <c r="M137" i="3"/>
  <c r="M136" i="3"/>
  <c r="M135" i="3"/>
  <c r="M134" i="3"/>
  <c r="M133" i="3"/>
  <c r="M118" i="3"/>
  <c r="L7" i="4" l="1"/>
  <c r="L6" i="4"/>
  <c r="L5" i="4"/>
  <c r="M132" i="3"/>
  <c r="M131" i="3"/>
  <c r="M130" i="3"/>
  <c r="M129" i="3"/>
  <c r="M128" i="3"/>
  <c r="M127" i="3"/>
  <c r="M126" i="3"/>
  <c r="M125" i="3"/>
  <c r="M124" i="3"/>
  <c r="M123" i="3"/>
  <c r="M122" i="3"/>
  <c r="M121" i="3"/>
  <c r="M120" i="3"/>
  <c r="M119"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K19" i="3"/>
  <c r="M18" i="3"/>
  <c r="K18" i="3"/>
  <c r="M17" i="3"/>
  <c r="K17" i="3"/>
  <c r="M16" i="3"/>
  <c r="K16" i="3"/>
  <c r="M15" i="3"/>
  <c r="K15" i="3"/>
  <c r="M14" i="3"/>
  <c r="K14" i="3"/>
  <c r="M13" i="3"/>
  <c r="K13" i="3"/>
  <c r="M12" i="3"/>
  <c r="K12" i="3"/>
  <c r="M11" i="3"/>
  <c r="M10" i="3"/>
  <c r="K10" i="3"/>
  <c r="M9" i="3"/>
  <c r="M8" i="3"/>
  <c r="M7" i="3"/>
  <c r="M6" i="3"/>
  <c r="M5" i="3"/>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alcChain>
</file>

<file path=xl/sharedStrings.xml><?xml version="1.0" encoding="utf-8"?>
<sst xmlns="http://schemas.openxmlformats.org/spreadsheetml/2006/main" count="2187" uniqueCount="623">
  <si>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</si>
  <si>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</si>
  <si>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</si>
  <si>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</si>
  <si>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</si>
  <si>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</si>
  <si>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</si>
  <si>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</si>
  <si>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</si>
  <si>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</si>
  <si>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</si>
  <si>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</si>
  <si>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</si>
  <si>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</si>
  <si>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</si>
  <si>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</si>
  <si>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</si>
  <si>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</si>
  <si>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</si>
  <si>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</si>
  <si>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</si>
  <si>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</si>
  <si>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</si>
  <si>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</si>
  <si>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</si>
  <si>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</si>
  <si>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</si>
  <si>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</si>
  <si>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</si>
  <si>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</si>
  <si>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</si>
  <si>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</si>
  <si>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</si>
  <si>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scheme val="minor"/>
      </rPr>
      <t>zájmové, neformální, celoživotní učení</t>
    </r>
    <r>
      <rPr>
        <sz val="11"/>
        <color theme="1"/>
        <rFont val="Calibri"/>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</si>
  <si>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</si>
  <si>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</si>
  <si>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</si>
  <si>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</si>
  <si>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scheme val="minor"/>
      </rPr>
      <t>je zveřejněn na stránkách</t>
    </r>
    <r>
      <rPr>
        <u/>
        <sz val="11"/>
        <rFont val="Calibri"/>
        <scheme val="minor"/>
      </rPr>
      <t xml:space="preserve"> </t>
    </r>
    <r>
      <rPr>
        <u/>
        <sz val="11"/>
        <color theme="4" tint="-0.499984740745262"/>
        <rFont val="Calibri"/>
        <scheme val="minor"/>
      </rPr>
      <t xml:space="preserve"> https://www.mmr.cz/cs/microsites/uzemni-dimenze/map-kap/stratigicke_ramce_map </t>
    </r>
    <r>
      <rPr>
        <u/>
        <sz val="11"/>
        <rFont val="Calibri"/>
        <scheme val="minor"/>
      </rPr>
      <t xml:space="preserve">. </t>
    </r>
    <r>
      <rPr>
        <sz val="11"/>
        <rFont val="Calibri"/>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</si>
  <si>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</si>
  <si>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</si>
  <si>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</si>
  <si>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</si>
  <si>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</si>
  <si>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</si>
  <si>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</si>
  <si>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</si>
  <si>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scheme val="minor"/>
      </rPr>
      <t xml:space="preserve">v Kč </t>
    </r>
    <r>
      <rPr>
        <vertAlign val="superscript"/>
        <sz val="10"/>
        <color theme="1"/>
        <rFont val="Calibri"/>
        <scheme val="minor"/>
      </rPr>
      <t>1)</t>
    </r>
  </si>
  <si>
    <r>
      <t xml:space="preserve">Předpokládaný termín realizace </t>
    </r>
    <r>
      <rPr>
        <i/>
        <sz val="10"/>
        <color theme="1"/>
        <rFont val="Calibri"/>
        <scheme val="minor"/>
      </rPr>
      <t>měsíc, rok</t>
    </r>
  </si>
  <si>
    <r>
      <t>Typ projektu</t>
    </r>
    <r>
      <rPr>
        <sz val="10"/>
        <color theme="1"/>
        <rFont val="Calibri"/>
        <scheme val="minor"/>
      </rPr>
      <t xml:space="preserve"> </t>
    </r>
    <r>
      <rPr>
        <vertAlign val="superscript"/>
        <sz val="10"/>
        <color theme="1"/>
        <rFont val="Calibri"/>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</si>
  <si>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</si>
  <si>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</si>
  <si>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</si>
  <si>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</si>
  <si>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</si>
  <si>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</si>
  <si>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</si>
  <si>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</si>
  <si>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</si>
  <si>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</si>
  <si>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scheme val="minor"/>
      </rPr>
      <t>3)</t>
    </r>
    <r>
      <rPr>
        <sz val="10"/>
        <color theme="1"/>
        <rFont val="Calibri"/>
        <scheme val="minor"/>
      </rPr>
      <t xml:space="preserve"> </t>
    </r>
  </si>
  <si>
    <r>
      <t>zajištění hygienických požadavků u MŠ, kde jsou nedostatky identifikovány KHS</t>
    </r>
    <r>
      <rPr>
        <vertAlign val="superscript"/>
        <sz val="10"/>
        <color theme="1"/>
        <rFont val="Calibri"/>
        <scheme val="minor"/>
      </rPr>
      <t>4)</t>
    </r>
  </si>
  <si>
    <t>stručný popis např. zpracovaná PD, zajištěné výkupy, výběr dodavatele</t>
  </si>
  <si>
    <t>vydané stavební povolení ano/ne</t>
  </si>
  <si>
    <t>Mateřská škola, Třemošnice, okres Chrudim</t>
  </si>
  <si>
    <t>Město Třemošnice</t>
  </si>
  <si>
    <t>Rekonstrukce vnitřních prostor MŠ Třemošnice</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</si>
  <si>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</si>
  <si>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</si>
  <si>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</si>
  <si>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</si>
  <si>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</si>
  <si>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</si>
  <si>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</si>
  <si>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</si>
  <si>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</si>
  <si>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</si>
  <si>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</si>
  <si>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Mateřská škola, Hrochův Týnec, okres Chrudim</t>
  </si>
  <si>
    <t>Město Hrochův Týnec</t>
  </si>
  <si>
    <t>Navýšení kapacity MŠ</t>
  </si>
  <si>
    <t>Hrochův Týnec</t>
  </si>
  <si>
    <t>x</t>
  </si>
  <si>
    <t>studie</t>
  </si>
  <si>
    <t>ne</t>
  </si>
  <si>
    <t>Bezbarierové vstupy do MŠ</t>
  </si>
  <si>
    <t>Rekonstrukce elektroinstalace MŠ</t>
  </si>
  <si>
    <t>Oplocení MŠ</t>
  </si>
  <si>
    <t>Venkovní učebna MŠ</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</si>
  <si>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</si>
  <si>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</si>
  <si>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</si>
  <si>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</si>
  <si>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</si>
  <si>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</si>
  <si>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</si>
  <si>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</si>
  <si>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</si>
  <si>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</si>
  <si>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</si>
  <si>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</si>
  <si>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</si>
  <si>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</si>
  <si>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X</t>
  </si>
  <si>
    <t>Bohemia – Hotelová škola a Střední pedagogická škola a Základní škola s.r.o.</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</si>
  <si>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</si>
  <si>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</si>
  <si>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</si>
  <si>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</si>
  <si>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</si>
  <si>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</si>
  <si>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</si>
  <si>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</si>
  <si>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</si>
  <si>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Rekonstrukce střechy, rozvody elektřiny, tepla, podlahy, zateplení budovy, opláštění budovy, úpravy vnitřních prostor, zvětšení tříd.</t>
  </si>
  <si>
    <t>ANO</t>
  </si>
  <si>
    <t>PD zadána 2022</t>
  </si>
  <si>
    <t>NE</t>
  </si>
  <si>
    <t>Mateřská škola, Osady Ležáků Skuteč</t>
  </si>
  <si>
    <t>Město Skuteč</t>
  </si>
  <si>
    <t>Venkovní učebna včetně herních prvků</t>
  </si>
  <si>
    <t>Skuteč</t>
  </si>
  <si>
    <t>Vybudování nové venkovní učebny v podobě zastřešeného altánu, včetně herních a naučných prvků</t>
  </si>
  <si>
    <t>Základní a mateřská škola Žďárec u Skutče</t>
  </si>
  <si>
    <t>město Skuteč</t>
  </si>
  <si>
    <t>Rozšíření kapacity MŠ Žďárec</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</si>
  <si>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</si>
  <si>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</si>
  <si>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</si>
  <si>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</si>
  <si>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</si>
  <si>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architektonická studie</t>
  </si>
  <si>
    <t>Investice do zahrady s rozšířením na rozvoj polytechnické výchovy dětí MŠ</t>
  </si>
  <si>
    <t>Edukativní prvky se zaměřením na polytechniku</t>
  </si>
  <si>
    <t>OÚ Perálec</t>
  </si>
  <si>
    <t>Výstavba nové MŠ</t>
  </si>
  <si>
    <t>novostavba</t>
  </si>
  <si>
    <t>Novostavba na zahradě MŠ, propojení se stávající budovou, navýšení nedostačující kapacity o 2 třídy , tj navýšení kapacity o 50 míst.</t>
  </si>
  <si>
    <t>Projektová dokumentace</t>
  </si>
  <si>
    <t>Ne</t>
  </si>
  <si>
    <t>Zajištění bezbarierových vstupů  do tříd v přízemí.</t>
  </si>
  <si>
    <t>Rekonstrukce původní elektroinstalace 2 tříd.</t>
  </si>
  <si>
    <t>Olocení MŠ</t>
  </si>
  <si>
    <t>Výměna nevyhovujícího oplocení MŠ.</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</si>
  <si>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</si>
  <si>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</si>
  <si>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</si>
  <si>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</si>
  <si>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 xml:space="preserve">Stavba venkovního sociálního zařízení na zahradě MŠ </t>
  </si>
  <si>
    <t>zpracovaná PD</t>
  </si>
  <si>
    <t>Mateřská škola, Chrudim 3, Sv. Čecha 346</t>
  </si>
  <si>
    <t>Půdní vestavba  - Specializované učebny</t>
  </si>
  <si>
    <t>Mateřská škola, Chrudim 3, Sv. Čecha 347</t>
  </si>
  <si>
    <t>Zateplení objektu a nová fasáda objektu</t>
  </si>
  <si>
    <t>Mateřská škola, Chrudim 3, Sv. Čecha 348</t>
  </si>
  <si>
    <t>Výměna střesní krytiny</t>
  </si>
  <si>
    <t>Mateřská škola, Chrudim 3, Sv. Čecha 349</t>
  </si>
  <si>
    <t>Vybudovaní nové školní zahrady dle projekt. Dokument.</t>
  </si>
  <si>
    <t>Mateřská škola, Chrudim 3, Sv. Čecha 350</t>
  </si>
  <si>
    <t>Výtah pro handicapované děti</t>
  </si>
  <si>
    <t>Mateřská škola, Chrudim 3, Sv. Čecha 351</t>
  </si>
  <si>
    <t>Vybudování venkovního (únikového)schodiště</t>
  </si>
  <si>
    <t>Mateřská škola, Bojanov, okres Chrudim</t>
  </si>
  <si>
    <t>Městys Bojanov</t>
  </si>
  <si>
    <t>Výměna střešní krytiny</t>
  </si>
  <si>
    <t xml:space="preserve"> Městys Bojanov</t>
  </si>
  <si>
    <t>Základní škola a mateřská škola Proseč</t>
  </si>
  <si>
    <t>Město Proseč</t>
  </si>
  <si>
    <t>75018772     </t>
  </si>
  <si>
    <t>Rozšíření kapacity MŠ Proseč</t>
  </si>
  <si>
    <t>Proseč</t>
  </si>
  <si>
    <t>Rozšíření kapacity MŠ o 1 třídu s kapacitou 24 dětí řešením půdní vestavbou stávajícího objektu MŠ na adrese Podměstská čp. 220, Proseč.</t>
  </si>
  <si>
    <t>75018772  </t>
  </si>
  <si>
    <t>Modernizace kuchyně MŠ Proseč</t>
  </si>
  <si>
    <t>Modernizace a snížení energetické náročnosti školní kuchyně v souvislosti s realizací úspor a předpokládaným rozšířením kapacity MŠ Proseč.</t>
  </si>
  <si>
    <t>DSP</t>
  </si>
  <si>
    <t>75018772 </t>
  </si>
  <si>
    <t>Snížení energetické náročnosti a výměna zdroje tepla MŠ Proseč</t>
  </si>
  <si>
    <t>Změna vytápění objektu MŠ Proseč z plynu na alternativní zdroj energie - tepelná čerpadla voda - vzduch.</t>
  </si>
  <si>
    <t>Zvýšení energetické soběstačnosti MŠ Proseč</t>
  </si>
  <si>
    <t>Instalace FVE na střechu objektu MŠ Proseč, realizace úspor finančních prostředků vlastní výrobou EE.</t>
  </si>
  <si>
    <t>Mateřská škola a Základní škola Na rovině v Chrudimi</t>
  </si>
  <si>
    <t>Mgr. Jana Hrázská, Slavomíra Petrová</t>
  </si>
  <si>
    <t>Keramická dílna</t>
  </si>
  <si>
    <t>dodavatel (na klíč)</t>
  </si>
  <si>
    <t>ZŠ a MŠ Rabštejsnká Lhota</t>
  </si>
  <si>
    <t xml:space="preserve">Obec Rabštejnská Lhota, okres Chrudim </t>
  </si>
  <si>
    <t>Fotovoltaika</t>
  </si>
  <si>
    <t>Rabštejnská Lhota</t>
  </si>
  <si>
    <t>Instalace fotovoltaických panelů pro energetickou úsporu</t>
  </si>
  <si>
    <t>Plánování</t>
  </si>
  <si>
    <t>Navýšení kapacity MŠ Luže</t>
  </si>
  <si>
    <t>příprava PD</t>
  </si>
  <si>
    <t>Mateřská škola, Chrudim 4, Strojařů 846</t>
  </si>
  <si>
    <t>Snížení energetické náročnosti budovy MŠ Strojařů</t>
  </si>
  <si>
    <t>Rekonstrukce se bude týkat, jak zateplení objektů, střech, základů, dále provedení sanace proti vlhkosti, VZT, výměny vnitřních rozvodů, podlah, rekonstrukce        a rozšíření přístavbou školní kuchyně, atd.</t>
  </si>
  <si>
    <t>zažádáno o stav. povolení</t>
  </si>
  <si>
    <t>Výstavba zahradního domku MŠ Strojařů</t>
  </si>
  <si>
    <t>Jedná se o výstavbu nového objektu v zahradě školky, kde bude umístěn sklad zahradního vybavení a venkovní sociální zařízení pro děti.</t>
  </si>
  <si>
    <t>vydané stav. povolení</t>
  </si>
  <si>
    <t>Fotovoltaika na střěše školky</t>
  </si>
  <si>
    <t>Snížení energetické náročnosti budovy</t>
  </si>
  <si>
    <t>Gastro vybavení pro školní kuchyň</t>
  </si>
  <si>
    <t>Snížení energetické náročnosti provozu školní kuchyně</t>
  </si>
  <si>
    <t>příprava projektu</t>
  </si>
  <si>
    <t>Mateřská škola, Chrudim 3, U Stadionu 755</t>
  </si>
  <si>
    <t>nerelevantní</t>
  </si>
  <si>
    <t>Mateřská škola, Chrudim 3, Víta Nejedlého 769</t>
  </si>
  <si>
    <t>Pozn.</t>
  </si>
  <si>
    <r>
      <t>1) Uveďte celkové předpokládané náklady na realizaci projektu. Podíl EFRR bude doplněn/přepočten ve finální verzi MAP určené ke zveřejnění</t>
    </r>
    <r>
      <rPr>
        <sz val="11"/>
        <color theme="1"/>
        <rFont val="Calibri"/>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</si>
  <si>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</si>
  <si>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</si>
  <si>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</si>
  <si>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</si>
  <si>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</si>
  <si>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</si>
  <si>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scheme val="minor"/>
      </rPr>
      <t xml:space="preserve">v Kč </t>
    </r>
    <r>
      <rPr>
        <i/>
        <vertAlign val="superscript"/>
        <sz val="10"/>
        <color theme="1"/>
        <rFont val="Calibri"/>
        <scheme val="minor"/>
      </rPr>
      <t>1)</t>
    </r>
  </si>
  <si>
    <r>
      <t>Typ projektu</t>
    </r>
    <r>
      <rPr>
        <sz val="10"/>
        <color indexed="2"/>
        <rFont val="Calibri"/>
        <scheme val="minor"/>
      </rPr>
      <t xml:space="preserve"> </t>
    </r>
    <r>
      <rPr>
        <vertAlign val="superscript"/>
        <sz val="10"/>
        <color theme="1"/>
        <rFont val="Calibri"/>
        <scheme val="minor"/>
      </rPr>
      <t>2)</t>
    </r>
  </si>
  <si>
    <r>
      <t xml:space="preserve">z toho předpokládané výdaje </t>
    </r>
    <r>
      <rPr>
        <sz val="10"/>
        <rFont val="Calibri"/>
        <scheme val="minor"/>
      </rPr>
      <t>EFRR</t>
    </r>
  </si>
  <si>
    <t>s vazbou na podporovanou oblast</t>
  </si>
  <si>
    <t>rekonstrukce učeben neúplných škol v CLLD</t>
  </si>
  <si>
    <r>
      <t>zázemí pro školní poradenské pracoviště</t>
    </r>
    <r>
      <rPr>
        <sz val="10"/>
        <color theme="1"/>
        <rFont val="Calibri"/>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</si>
  <si>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</si>
  <si>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</si>
  <si>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</si>
  <si>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</si>
  <si>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scheme val="minor"/>
      </rPr>
      <t>3)</t>
    </r>
    <r>
      <rPr>
        <sz val="10"/>
        <color theme="1"/>
        <rFont val="Calibri"/>
        <scheme val="minor"/>
      </rPr>
      <t xml:space="preserve"> 
</t>
    </r>
  </si>
  <si>
    <r>
      <t>polytech. vzdělávání</t>
    </r>
    <r>
      <rPr>
        <vertAlign val="superscript"/>
        <sz val="10"/>
        <color theme="1"/>
        <rFont val="Calibri"/>
        <scheme val="minor"/>
      </rPr>
      <t>4)</t>
    </r>
  </si>
  <si>
    <r>
      <t>práce s digi. tech.</t>
    </r>
    <r>
      <rPr>
        <vertAlign val="superscript"/>
        <sz val="10"/>
        <color theme="1"/>
        <rFont val="Calibri"/>
        <scheme val="minor"/>
      </rPr>
      <t>5)</t>
    </r>
    <r>
      <rPr>
        <sz val="10"/>
        <color theme="1"/>
        <rFont val="Calibri"/>
        <scheme val="minor"/>
      </rPr>
      <t xml:space="preserve">
</t>
    </r>
  </si>
  <si>
    <t>Revitalizace školní zahrady a školní družiny</t>
  </si>
  <si>
    <t>Revitalizace a vybavení školní zahrady pro vzdělávání žáků v předmětech Fyzika, Chemie, Přírodopis a Zeměpis.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</si>
  <si>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Obec Prosetín</t>
  </si>
  <si>
    <t>Rekonstrukce ŠJ</t>
  </si>
  <si>
    <t>Rek.školní dílny</t>
  </si>
  <si>
    <t>Zázemí pro pedagogy</t>
  </si>
  <si>
    <t>Sborovna, školní poradenské pracoviště, kabinet na pomůcky</t>
  </si>
  <si>
    <t>Půdní vestavba</t>
  </si>
  <si>
    <t>Prostory pro ŠD, volnočasové aktivity, kluby, komunitní setkávání s rodiči, spisovnu, kabinet na pomůcky, rekonstrukce střechy</t>
  </si>
  <si>
    <r>
      <rPr>
        <sz val="7.5"/>
        <rFont val="Calibri"/>
      </rPr>
      <t>Základní škola
Hrochův Týnec, okres Chrudim</t>
    </r>
  </si>
  <si>
    <r>
      <rPr>
        <sz val="7.5"/>
        <rFont val="Calibri"/>
      </rPr>
      <t>Město
Hrochův Týnec</t>
    </r>
  </si>
  <si>
    <r>
      <rPr>
        <sz val="8"/>
        <rFont val="Calibri"/>
      </rPr>
      <t>Oprava školní jídelny</t>
    </r>
  </si>
  <si>
    <r>
      <rPr>
        <sz val="8"/>
        <rFont val="Calibri"/>
      </rPr>
      <t>Oprava povrchu sportovního hřiště</t>
    </r>
  </si>
  <si>
    <t>Oprava povrchu multifunkčního školního hřiště</t>
  </si>
  <si>
    <r>
      <rPr>
        <sz val="7.5"/>
        <rFont val="Calibri"/>
      </rPr>
      <t>Základní škola Hrochův Týnec,
okres Chrudim</t>
    </r>
  </si>
  <si>
    <r>
      <rPr>
        <sz val="8"/>
        <rFont val="Calibri"/>
      </rPr>
      <t>Terénní úpravy školního
areálu a zádního vstupu do hlavní budovy</t>
    </r>
  </si>
  <si>
    <r>
      <rPr>
        <sz val="8"/>
        <rFont val="Calibri"/>
      </rPr>
      <t>Technická údržba budovy a jejich zabezpečení</t>
    </r>
  </si>
  <si>
    <r>
      <rPr>
        <sz val="8"/>
        <rFont val="Calibri"/>
      </rPr>
      <t>Přírodní učebna</t>
    </r>
  </si>
  <si>
    <r>
      <rPr>
        <sz val="8"/>
        <rFont val="Calibri"/>
      </rPr>
      <t>Zateplení budovy A Základní školy</t>
    </r>
  </si>
  <si>
    <r>
      <rPr>
        <sz val="8"/>
        <rFont val="Calibri"/>
      </rPr>
      <t>Vybudování
bezbariérových vstupů do ZŠ</t>
    </r>
  </si>
  <si>
    <r>
      <rPr>
        <sz val="8"/>
        <rFont val="Calibri"/>
      </rPr>
      <t>Rekonstrukce části oplocení</t>
    </r>
  </si>
  <si>
    <r>
      <rPr>
        <sz val="8"/>
        <rFont val="Calibri"/>
      </rPr>
      <t>Oprava elektroinstalace</t>
    </r>
  </si>
  <si>
    <r>
      <rPr>
        <sz val="8"/>
        <rFont val="Calibri"/>
      </rPr>
      <t>Vybavení venkovní učebny</t>
    </r>
  </si>
  <si>
    <r>
      <rPr>
        <sz val="8"/>
        <rFont val="Calibri"/>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</si>
  <si>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</si>
  <si>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</si>
  <si>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</si>
  <si>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</si>
  <si>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</si>
  <si>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</si>
  <si>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Základní škola a mateřská škola Stolany</t>
  </si>
  <si>
    <t>Obec Stolany</t>
  </si>
  <si>
    <t>Modernizace prostor ZŠ a MŠ Stolany</t>
  </si>
  <si>
    <t>Stolany</t>
  </si>
  <si>
    <t>Položení podlahové krytiny v učebně, akustické zajištění školní jídelny a učebny a zajištění bezpečného opuštění školy</t>
  </si>
  <si>
    <t>Základní škola Ronov nad Doubravou, okres Chrudim</t>
  </si>
  <si>
    <t>Město Ronov nad Doubravou</t>
  </si>
  <si>
    <t>Modernizace učebny přírodních věd</t>
  </si>
  <si>
    <t>Ronov nad Doubravou</t>
  </si>
  <si>
    <t>Rekonstrukce učebny - stavební úpravy učebny, pořízení nového nábytku + vybavení</t>
  </si>
  <si>
    <t>Příprava vizualizace a příprava projektu</t>
  </si>
  <si>
    <t>Modernizace kmenových učeben</t>
  </si>
  <si>
    <t>Modernizace jazykových učeben</t>
  </si>
  <si>
    <t>Modernizace IT učebny</t>
  </si>
  <si>
    <t>Rekonstrukce společných prostor</t>
  </si>
  <si>
    <t>Modernizace přírodní učebny a školní zahrady</t>
  </si>
  <si>
    <t>Modernizace školních družin</t>
  </si>
  <si>
    <t>Pořízení IT vybavení, pořízení projekční techniky, obnova nábytku</t>
  </si>
  <si>
    <t xml:space="preserve">ZŠ a MŠ Rabštejnská Lhota, okres Chrudim </t>
  </si>
  <si>
    <t>Výměna topného systému a rekonstrukce vnitřních  prostor ZŠ a MŠ Rabštejnská Lhota</t>
  </si>
  <si>
    <t>Oprava stávajícího vytápění v budově školy a rekonstrukce učeben.</t>
  </si>
  <si>
    <t>Projekt obsahuje zpracovanou technickou dokumentaci a již bylo zahájeno výběrové řízení</t>
  </si>
  <si>
    <t>Venkovní učebna</t>
  </si>
  <si>
    <t>Učebna pro vzdělávání ve venkovním prostředí.</t>
  </si>
  <si>
    <t>Vybavení ŠD</t>
  </si>
  <si>
    <t>Vybavení nábytkem nově vzniklé oddělení ŠD.</t>
  </si>
  <si>
    <t>Podaná žádost na nově vzniklé oddělení ŠD, prozatím schváleno hygienickou stanicí</t>
  </si>
  <si>
    <t>Učebna informatiky</t>
  </si>
  <si>
    <t>Vybavení školy novými noteboky, tablety, iPady...</t>
  </si>
  <si>
    <t>Vybavení školy digitálními technologiemi pro výuku informatiky</t>
  </si>
  <si>
    <t>Rekonstrukce školní kuchyně a jídelny</t>
  </si>
  <si>
    <t>Vybavení školní kuchyně a jídelny z důvodu navýšení kapacity školy</t>
  </si>
  <si>
    <t>Rekostukce šaten a sociálního zařízení</t>
  </si>
  <si>
    <t>Rekonstrukce toalet a šaten bývalé MŠ pro účely ZŠ.</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</si>
  <si>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</si>
  <si>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</si>
  <si>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</si>
  <si>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</si>
  <si>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</si>
  <si>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</si>
  <si>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</si>
  <si>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</si>
  <si>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PD v přípravě</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</si>
  <si>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</si>
  <si>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</si>
  <si>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</si>
  <si>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</si>
  <si>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</si>
  <si>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</si>
  <si>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</si>
  <si>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</si>
  <si>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</si>
  <si>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</si>
  <si>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</si>
  <si>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</si>
  <si>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</si>
  <si>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</si>
  <si>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</si>
  <si>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</si>
  <si>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</si>
  <si>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</si>
  <si>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Rekonstrukce cvičné kuchyně</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</si>
  <si>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</si>
  <si>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Jazyková učebna</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</si>
  <si>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</si>
  <si>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</si>
  <si>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</si>
  <si>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</si>
  <si>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</si>
  <si>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</si>
  <si>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r>
      <t>Projekt si klade za cíl kompletní rekonstrukci stávajícího školního hřiště, které je určeno zejména pro školní družinu, ale i</t>
    </r>
    <r>
      <rPr>
        <sz val="9"/>
        <rFont val="Calibri"/>
        <scheme val="minor"/>
      </rPr>
      <t xml:space="preserve">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r>
  </si>
  <si>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</si>
  <si>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</si>
  <si>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</si>
  <si>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</si>
  <si>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</si>
  <si>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</si>
  <si>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</si>
  <si>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</si>
  <si>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</si>
  <si>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</si>
  <si>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</si>
  <si>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Město Heřmanův Městec</t>
  </si>
  <si>
    <t>Rekonstrukce počítačových učeben dle potřeb revize RVP ZV a pro rozvoj diitálních kompetencí žáků</t>
  </si>
  <si>
    <t>Heřmanův Městec</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</si>
  <si>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</si>
  <si>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</si>
  <si>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</si>
  <si>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</si>
  <si>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</si>
  <si>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Modernizace vytápění ZŠ včetně výměny topných těles a rekonstrukce vnitřních prostor</t>
  </si>
  <si>
    <t>Oprava stávajícího vytápění v budově školy a rekonstrukce učeben</t>
  </si>
  <si>
    <t>Učebna pro vzdělávání ve venkovním prostředí</t>
  </si>
  <si>
    <t>Vybavení nábytkem nově vzniklé oddělení ŠD</t>
  </si>
  <si>
    <t>Navýšena kapacita ŠD</t>
  </si>
  <si>
    <t>Vybavení školy novými noteboky, tablety, iPady…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</si>
  <si>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</si>
  <si>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</si>
  <si>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</si>
  <si>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</si>
  <si>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</si>
  <si>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</si>
  <si>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</si>
  <si>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</si>
  <si>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</si>
  <si>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</si>
  <si>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</si>
  <si>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</si>
  <si>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</si>
  <si>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</si>
  <si>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</si>
  <si>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</si>
  <si>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</si>
  <si>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</si>
  <si>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</si>
  <si>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</si>
  <si>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</si>
  <si>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</si>
  <si>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Rekonstrukce objektu zahradního domku na venkovní učebnu na školní zahradě</t>
  </si>
  <si>
    <t>Rekonstrukce objektu zahradního domku na venkovní učebnu, technické zázemí a skladové prostory pro venkovní výuku na školní zahradě, vč. technického zázemí</t>
  </si>
  <si>
    <t>Základní škola Ronov nad Doubravou</t>
  </si>
  <si>
    <r>
      <t xml:space="preserve">Kompletní rekonstrukce učebny - obnova podlahy, elektro, osvětlení, pořízení nového nábytku, vybavení učebny včetně kabinetu, </t>
    </r>
    <r>
      <rPr>
        <sz val="7.5"/>
        <color indexed="2"/>
        <rFont val="Calibri"/>
        <scheme val="minor"/>
      </rPr>
      <t>bezbariérovost</t>
    </r>
  </si>
  <si>
    <t>Rekonstrukce učebny včetně nábytku + IT vybavení, SW atd.</t>
  </si>
  <si>
    <t>Modernizace učeben</t>
  </si>
  <si>
    <t>Pořízení nového nábytku + vybavení, IT zařízení + rozvody, sítě</t>
  </si>
  <si>
    <t>Konektivita školy</t>
  </si>
  <si>
    <t>Zajištění standardu konektivity školy</t>
  </si>
  <si>
    <t>Pořízení nového nábytku + IT vybavení, rekonstrukce sítí, (sborovna, šatny, školní knihovna)</t>
  </si>
  <si>
    <t>Pořízení nového nábytku, pořízení nového pracovního nářadí, zasklení přírodní učebny</t>
  </si>
  <si>
    <t>Základní umělecká škola Vítězslava Nováka</t>
  </si>
  <si>
    <t>Kompletní rekonstrukce budovy ZUŠ V. Nováka</t>
  </si>
  <si>
    <t>kompletní rekonstrukce budovy, včetně výstavby výtahu-zajištění bezbariérovosti</t>
  </si>
  <si>
    <t>ano</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</si>
  <si>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</si>
  <si>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</si>
  <si>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</si>
  <si>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</si>
  <si>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</si>
  <si>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</si>
  <si>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</si>
  <si>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</si>
  <si>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Řešení bezbariérovosti budovy školy, včetně rekonstrukce šaten a sociálních zařízení</t>
  </si>
  <si>
    <t>Modernizace školního prostředí</t>
  </si>
  <si>
    <t>Bezbariérový chod školy</t>
  </si>
  <si>
    <t>Projektová fiše</t>
  </si>
  <si>
    <t xml:space="preserve">ne </t>
  </si>
  <si>
    <t>Investice do odborných učeben</t>
  </si>
  <si>
    <t>Odborné učebny zaměřené na rozvoj KK</t>
  </si>
  <si>
    <t>Velká místnost pro pedagogy, kabinety</t>
  </si>
  <si>
    <t>Investice do sportovního zařízení</t>
  </si>
  <si>
    <t>Vybudování šaten, umývárny, sprchy a zázemí pro komunitní aktivity</t>
  </si>
  <si>
    <t>Základní škola Prachovice, okres Chrudim</t>
  </si>
  <si>
    <t>Bezbariérová škola</t>
  </si>
  <si>
    <t>Prachovice</t>
  </si>
  <si>
    <t>záměr</t>
  </si>
  <si>
    <t>Zázemí pro praktika z přírodovědných předmětů</t>
  </si>
  <si>
    <t xml:space="preserve">Základní škola, Nasavrky, okres Chrudim </t>
  </si>
  <si>
    <t>Nasavrky</t>
  </si>
  <si>
    <t>vybavení nové třídy</t>
  </si>
  <si>
    <t>školní rozhlas</t>
  </si>
  <si>
    <t>kompletní rekonstrukce</t>
  </si>
  <si>
    <t>osvětlení chodeb</t>
  </si>
  <si>
    <t>školní knihovna</t>
  </si>
  <si>
    <t>Základní škola, Chrast, okres Chrudim</t>
  </si>
  <si>
    <t>Město Chrast</t>
  </si>
  <si>
    <t>Půdní vestavba ZŠ</t>
  </si>
  <si>
    <t>Chrast</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</si>
  <si>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</si>
  <si>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zpracovaná PD, výběr dodavatele, zapracovává se drobná změna projektu, aktualizuje se rozpočet</t>
  </si>
  <si>
    <t>běží řízení o získání stavebního povolení, plánováno nejpozději na květen 2022 jeho získání</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</si>
  <si>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</si>
  <si>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</si>
  <si>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</si>
  <si>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Vybudování místnosti pro reedukaci, arteterapii a muzikoterapii</t>
  </si>
  <si>
    <t>Rekonstrukce stávající velké místnosti (kabinet přírodopisu) na místnost pro školní družinu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</si>
  <si>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máme rozpočet na vybavení</t>
  </si>
  <si>
    <t>nebude třeba</t>
  </si>
  <si>
    <t xml:space="preserve">Základní škola
a mateřská
škola, Orel,
okres 
Chrudim </t>
  </si>
  <si>
    <t>Obec Orel</t>
  </si>
  <si>
    <t>Rekonstrukce 
ZŠ Orel</t>
  </si>
  <si>
    <t>Orel</t>
  </si>
  <si>
    <t xml:space="preserve">Rekonstrukce
školy
</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</si>
  <si>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</si>
  <si>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</si>
  <si>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</si>
  <si>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</si>
  <si>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</si>
  <si>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</si>
  <si>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Základní škola, Hrochův Týnec, okres Chrudim</t>
  </si>
  <si>
    <t>Investice do odborných učeben určených pro rozvoj KK žáků</t>
  </si>
  <si>
    <t>Odborná učebna informatiky a doplnění vybavení dalších odborných učeben a konektivity školy v souvislosti rozvojem KK žáků dle revidovaného RVP ZV.</t>
  </si>
  <si>
    <t>částečně</t>
  </si>
  <si>
    <t>Základní škola T.G.Masaryka a mateřská škola, Chroustovice, okres Chrudim</t>
  </si>
  <si>
    <t>Městys Chroustovice</t>
  </si>
  <si>
    <t>Odborné a polytechnické učebny, kabinety, zázemí volnočasových aktivit, rekonstrukce školní tělocvičny</t>
  </si>
  <si>
    <t>Chroustovice</t>
  </si>
  <si>
    <t>Venkovní učebna pro přírodní vědy</t>
  </si>
  <si>
    <t xml:space="preserve"> x</t>
  </si>
  <si>
    <t>výběr místa na pozemku školy</t>
  </si>
  <si>
    <t>Modernizace školního prostředí-specializované učebny, zázemí ŠD</t>
  </si>
  <si>
    <t>zpracovává se</t>
  </si>
  <si>
    <t>ZŠ a MŠ Rabštejnská Lhota</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</si>
  <si>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</si>
  <si>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</si>
  <si>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03153266</t>
  </si>
  <si>
    <t>Přírodovědná učebna</t>
  </si>
  <si>
    <t>Školní dílna</t>
  </si>
  <si>
    <t>Mobilní učebna IT</t>
  </si>
  <si>
    <t>vybavení učebny včetně realizace komplexní školní sítě, připojení apod.</t>
  </si>
  <si>
    <t>Snížení energetické náročnosti a výměna zdroje tepla ZŠ Proseč</t>
  </si>
  <si>
    <t>Změna vytápění objektů ZŠ Proseč z plynu na alternativní zdroj energie - tepelná čerpadla voda - vzduch.</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</si>
  <si>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</si>
  <si>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</si>
  <si>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</si>
  <si>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</si>
  <si>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</si>
  <si>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</si>
  <si>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Základní škola Comenia s.r.o.</t>
  </si>
  <si>
    <t>soukr</t>
  </si>
  <si>
    <t>Renovace prostor pro volnočasové vyžití v rámci zázemí ke kmenovým učebnám</t>
  </si>
  <si>
    <t>Bylany</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</si>
  <si>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</si>
  <si>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</si>
  <si>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</si>
  <si>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</si>
  <si>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</si>
  <si>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Zpracovaná technická dokumentace vč. rozpočtu</t>
  </si>
  <si>
    <t>Rekonstrukce prostor ZŠ Seč</t>
  </si>
  <si>
    <t xml:space="preserve">Chrudim </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</si>
  <si>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</si>
  <si>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</si>
  <si>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</si>
  <si>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</si>
  <si>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Ano</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</si>
  <si>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</si>
  <si>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</si>
  <si>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</si>
  <si>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</si>
  <si>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</si>
  <si>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</si>
  <si>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</si>
  <si>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</si>
  <si>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</si>
  <si>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</si>
  <si>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Venkovní učebna na školní zahradě ZŠ Luže, technické zázemí a skladové prostory pro venkovní výuku na školní zahradě, geologická expozice</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</si>
  <si>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</si>
  <si>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</si>
  <si>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</si>
  <si>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</si>
  <si>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</si>
  <si>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</si>
  <si>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</si>
  <si>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</si>
  <si>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</si>
  <si>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</si>
  <si>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</si>
  <si>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</si>
  <si>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</si>
  <si>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</si>
  <si>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</si>
  <si>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</si>
  <si>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</si>
  <si>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</si>
  <si>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</si>
  <si>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</si>
  <si>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scheme val="minor"/>
      </rPr>
      <t xml:space="preserve"> </t>
    </r>
    <r>
      <rPr>
        <sz val="10"/>
        <color theme="1"/>
        <rFont val="Calibri"/>
        <scheme val="minor"/>
      </rPr>
      <t xml:space="preserve">v Kč </t>
    </r>
    <r>
      <rPr>
        <vertAlign val="superscript"/>
        <sz val="10"/>
        <color theme="1"/>
        <rFont val="Calibri"/>
        <scheme val="minor"/>
      </rPr>
      <t>1)</t>
    </r>
  </si>
  <si>
    <r>
      <t xml:space="preserve">Typ projektu </t>
    </r>
    <r>
      <rPr>
        <vertAlign val="superscript"/>
        <sz val="10"/>
        <color theme="1"/>
        <rFont val="Calibri"/>
        <scheme val="minor"/>
      </rPr>
      <t>2)</t>
    </r>
  </si>
  <si>
    <t>Název organizace</t>
  </si>
  <si>
    <t>Zřizovatel (název)</t>
  </si>
  <si>
    <t>IČ organizace</t>
  </si>
  <si>
    <t>celkové výdaje projektu</t>
  </si>
  <si>
    <r>
      <t>z toho předpokládané výdaje</t>
    </r>
    <r>
      <rPr>
        <sz val="10"/>
        <color indexed="2"/>
        <rFont val="Calibri"/>
        <scheme val="minor"/>
      </rPr>
      <t xml:space="preserve"> </t>
    </r>
    <r>
      <rPr>
        <sz val="10"/>
        <color theme="1"/>
        <rFont val="Calibri"/>
        <scheme val="minor"/>
      </rPr>
      <t>EFRR</t>
    </r>
  </si>
  <si>
    <r>
      <t>stručný popis</t>
    </r>
    <r>
      <rPr>
        <sz val="10"/>
        <color theme="1"/>
        <rFont val="Calibri"/>
        <scheme val="minor"/>
      </rPr>
      <t>, např. zpracovaná PD, zajištěné výkupy, výber dodavatele</t>
    </r>
  </si>
  <si>
    <r>
      <t>práce s digitálními tech.</t>
    </r>
    <r>
      <rPr>
        <vertAlign val="superscript"/>
        <sz val="10"/>
        <color theme="1"/>
        <rFont val="Calibri"/>
        <scheme val="minor"/>
      </rPr>
      <t>5)</t>
    </r>
    <r>
      <rPr>
        <sz val="10"/>
        <color theme="1"/>
        <rFont val="Calibri"/>
        <scheme val="minor"/>
      </rPr>
      <t xml:space="preserve">
</t>
    </r>
  </si>
  <si>
    <t>Junák - Český skaut, středisko Ležáky</t>
  </si>
  <si>
    <t>Junák - Český skaut</t>
  </si>
  <si>
    <t>Sdílená klubovna a zahrada pro skauty a školu</t>
  </si>
  <si>
    <t>Volnočasové centrum</t>
  </si>
  <si>
    <t>Prostory pro činnost spolků zajišťujících volnočasové aktivity v obci především mateřské centrum, dětský klub, zájmové kroužky a klub seniorů.</t>
  </si>
  <si>
    <t>Záměr, studie proveditelnosti</t>
  </si>
  <si>
    <t>Školní farma</t>
  </si>
  <si>
    <t xml:space="preserve">Příprava a realizace zázemí na školní farmě, včetně pořízení materiálu (včetně spotřebního) </t>
  </si>
  <si>
    <t>-</t>
  </si>
  <si>
    <t>místopředsedkyně Řídicího výboru MAP II v ORP Chrudim</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</si>
  <si>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</si>
  <si>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</si>
  <si>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</si>
  <si>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 EFRR bude vypočteno dle podílu spolufinancování z EU v daném kraji. Uvedená částka EFRR bude maximální částkou dotace z EFRR v žádosti o podporu v IROP.</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</si>
  <si>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</si>
  <si>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</si>
  <si>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</si>
  <si>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theme="1"/>
        <rFont val="Calibri"/>
        <family val="2"/>
        <charset val="238"/>
        <scheme val="minor"/>
      </rPr>
      <t xml:space="preserve"> Projekt zajišťuje bezbariérový přístup do budovy</t>
    </r>
    <r>
      <rPr>
        <sz val="7.5"/>
        <color theme="1"/>
        <rFont val="Calibri"/>
        <family val="2"/>
        <charset val="238"/>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</si>
  <si>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Mateřská škola Rozhovice</t>
  </si>
  <si>
    <t>Obec Rozhovice</t>
  </si>
  <si>
    <t>Mateřská škola v obci Rozhovice</t>
  </si>
  <si>
    <t>Rozhovice</t>
  </si>
  <si>
    <t>Výstavba nové mateřské školy v obci Rozhovice.</t>
  </si>
  <si>
    <t>Mateřská škola Načešice, okres Chrudim</t>
  </si>
  <si>
    <t>Obec Načešice</t>
  </si>
  <si>
    <t>Přístavba mateřské školy v Načešicích</t>
  </si>
  <si>
    <t>Načešice</t>
  </si>
  <si>
    <t>Přístavba mateřské školy včetně vybudování zahradního altánu na zahradě mateřské školy v obci Načešice.</t>
  </si>
  <si>
    <t>zprac. PD vč. rozpočtu</t>
  </si>
  <si>
    <t>Rekonstrukce školní tělocvičny</t>
  </si>
  <si>
    <t xml:space="preserve">V rámci rekonstrukce tělocvičny dojde k výměně stávající podlahové krytiny za kvalitní palubovou desku, výměně otopných těles, elektroinstalace  a cvičebního nářadí. Součástí rekonstrukce bude také rekonstrukce šaten a sprch a přípravny tělocvičného nářadí, včetně vybavení. </t>
  </si>
  <si>
    <t>Mateřská škola, Chrast, okres Chrudim</t>
  </si>
  <si>
    <t>Rozšíření kapacity, přístavba a stavební úpravy mateřské školy, Filcíkova 439, 538 51 Chrast; Odstranění stavby, Šmídova 414, 538 51 Chrast</t>
  </si>
  <si>
    <t>Předmětem akce je stavební modernizace stávajícího objektu MŠ (č.p. 439) včetně gastrotechnologie, která navazuje na demolici sousedního objektu č.p. 414, kde následně proběhne výstavba nového pavilonu (přístavba), který bude propojen se stávajícími budovami MŠ. Touto stavební úpravou bude docíleno rozšíření kapacity MŠ a její modernizací.</t>
  </si>
  <si>
    <t xml:space="preserve">navýšení kapacity MŠ / novostavba (přístavba) MŠ </t>
  </si>
  <si>
    <t>Studie, DUR + DSP</t>
  </si>
  <si>
    <t>připravena PD</t>
  </si>
  <si>
    <t>Vybudování prostor pro relaxačního prostředí, včetně  chodeb a sociálního zařízení</t>
  </si>
  <si>
    <t>Zkvalitnění školního prostředí</t>
  </si>
  <si>
    <r>
      <rPr>
        <sz val="7.5"/>
        <color rgb="FFFF0000"/>
        <rFont val="Calibri"/>
        <family val="2"/>
        <charset val="238"/>
        <scheme val="minor"/>
      </rPr>
      <t>Záměr chybně zařezen v tabulce  pro ZŠ - opraveno do tabulky pro zájmové a neformální vzdělávání ř. č. 3. - schváleno ŘV MAP II v ORP Chrudim dne 25.1.2022</t>
    </r>
    <r>
      <rPr>
        <sz val="7.5"/>
        <rFont val="Calibri"/>
        <scheme val="minor"/>
      </rPr>
      <t xml:space="preserve">  - kompletní rekonstrukce budovy, včetně výstavby výtahu-zajištění bezbariérovosti</t>
    </r>
  </si>
  <si>
    <t>5) Červené pole řádku značí ukončenou investiční akci</t>
  </si>
  <si>
    <t>Výměna oken budovy B</t>
  </si>
  <si>
    <t>Rekonstrukce zateplenín budovy B</t>
  </si>
  <si>
    <r>
      <rPr>
        <sz val="7.5"/>
        <color rgb="FFFF0000"/>
        <rFont val="Calibri"/>
        <family val="2"/>
        <charset val="238"/>
      </rPr>
      <t>Základní škola
Hrochův Týnec, okres Chrudim</t>
    </r>
  </si>
  <si>
    <r>
      <rPr>
        <sz val="7.5"/>
        <color rgb="FFFF0000"/>
        <rFont val="Calibri"/>
        <family val="2"/>
        <charset val="238"/>
      </rPr>
      <t>Město
Hrochův Týnec</t>
    </r>
  </si>
  <si>
    <r>
      <rPr>
        <sz val="8"/>
        <color rgb="FFFF0000"/>
        <rFont val="Calibri"/>
        <family val="2"/>
        <charset val="238"/>
      </rPr>
      <t>Hrochův Týnec</t>
    </r>
  </si>
  <si>
    <t>Základní škola, Nasavrky, okres Chrudim</t>
  </si>
  <si>
    <t>Město Nasavrky</t>
  </si>
  <si>
    <t>zpracována stvavební dokumentace</t>
  </si>
  <si>
    <t>ve fázi přípravy</t>
  </si>
  <si>
    <t>modernizace zázemí pro pedagogy - vybavení odborných kabinetů</t>
  </si>
  <si>
    <t>Oprava stěn, podlah, výmalba, vybavení nábytkem</t>
  </si>
  <si>
    <t>Výměna osvětlení na chodbách a postupně ve třídách</t>
  </si>
  <si>
    <t>Vybavení relaxačním nábytkem</t>
  </si>
  <si>
    <t>Vybavení odborného pracoviště zamykatelným nábytkem, spec. pomůckami a IT technikou</t>
  </si>
  <si>
    <t>Rekonstrukce ŠD a bezpečného vstupu do školy</t>
  </si>
  <si>
    <t>Rekonstrukce zateplení budovy B</t>
  </si>
  <si>
    <t>Vytvoření relaxačního prostředí  pro komunitní setkávání</t>
  </si>
  <si>
    <t>Modernizace prostor školní knihovny a relaxačních zón ve škole</t>
  </si>
  <si>
    <t xml:space="preserve">Modernizace prostor školní družiny a přístupových dveří </t>
  </si>
  <si>
    <t>Vybudování zázemí pro školní poradenské pracoviště a vzdělání žáků s SVP</t>
  </si>
  <si>
    <t>Rekonstrukce osvětlení vnitřních prostor vedoucí k vyšší kvalitě poskytovaných služeb</t>
  </si>
  <si>
    <t>Obec Prachovice</t>
  </si>
  <si>
    <t>Schváleno v Chrudimi dne 22. 3. 2023 Řídicím výborem MAP III v ORP Chrudim</t>
  </si>
  <si>
    <t xml:space="preserve">Zvýšení kvality vzdělávání a zázemí pro předškolní vzdělávání, vč. zajištění fyzické dostupnosti a bezbariérového přístupu, navýšení kapacity MŠ </t>
  </si>
  <si>
    <t>Příprava a vybavení keramické dílny</t>
  </si>
  <si>
    <t>Environmentální venkovní učebna v areálu MŠ včetně zázemí a vybavení    k bádání a experimentům</t>
  </si>
  <si>
    <t>Výměna nevyhovujícího oplocení MŠ</t>
  </si>
  <si>
    <t>Rekonstrukce elektroinstalace 2 tříd</t>
  </si>
  <si>
    <t>Zajištění bezbarierových vstupů do tříd v přízemí</t>
  </si>
  <si>
    <t>Novostavba na zahradě MŠ, propojení se stávající budovou, navýšení nedostačující kapacity o 50 dětí = 2 nové třídy</t>
  </si>
  <si>
    <t xml:space="preserve">Mateřská škola, Chrudim 2, Dr. Jana Malíka 765 </t>
  </si>
  <si>
    <t>Herní plocha s povrchem Smartsoft</t>
  </si>
  <si>
    <t>Realizace dětského hřiště v MŠ - herní plocha s povrchem Smartsoft</t>
  </si>
  <si>
    <r>
      <t>1) Uveďte celkové předpokládané náklady na realizaci projektu. Podíl EFRR bude doplněn/přepočten ve finální verzi MAP určené ke zveřejnění</t>
    </r>
    <r>
      <rPr>
        <sz val="11"/>
        <color theme="1"/>
        <rFont val="Calibri"/>
        <family val="2"/>
        <charset val="238"/>
        <scheme val="minor"/>
      </rPr>
      <t>.</t>
    </r>
  </si>
  <si>
    <t>5000+O19+L31:L48</t>
  </si>
  <si>
    <t xml:space="preserve">Pardubický </t>
  </si>
  <si>
    <r>
      <rPr>
        <sz val="8"/>
        <rFont val="Calibri"/>
        <family val="2"/>
        <charset val="238"/>
      </rPr>
      <t>Pardubický kraj</t>
    </r>
  </si>
  <si>
    <r>
      <rPr>
        <sz val="8"/>
        <rFont val="Calibri"/>
        <family val="2"/>
        <charset val="238"/>
      </rPr>
      <t>Hrochův Týnec</t>
    </r>
  </si>
  <si>
    <t>Vybavení učebny</t>
  </si>
  <si>
    <t>Vybudování nové venkovní učebny</t>
  </si>
  <si>
    <t>Vybudování zázemí pro vzdělávání žáků i učitelů</t>
  </si>
  <si>
    <t>Výměna</t>
  </si>
  <si>
    <t>Tabule, nábytek do tříd</t>
  </si>
  <si>
    <t>Vybudování venkovního výtahu</t>
  </si>
  <si>
    <t>Vybudování laboratoře chemie a fyziky</t>
  </si>
  <si>
    <t xml:space="preserve">Výtah do 3.NP ve starší budově </t>
  </si>
  <si>
    <t xml:space="preserve">Pořízení nového nábytku, pořízení nového pracovního nářadí, zasklení přírodní učebny </t>
  </si>
  <si>
    <t>Pořízení nového nábytku + IT vybavení</t>
  </si>
  <si>
    <t>Elektroinstalace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</si>
</sst>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_ ;[Red]\-#,##0\ "/>
    <numFmt numFmtId="168" formatCode="#,##0\ &quot;Kč&quot;"/>
  </numFmts>
  <fonts count="4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alibri"/>
      <scheme val="minor"/>
    </font>
    <font>
      <b/>
      <sz val="16"/>
      <color indexed="2"/>
      <name val="Calibri"/>
      <scheme val="minor"/>
    </font>
    <font>
      <sz val="11"/>
      <name val="Calibri"/>
      <scheme val="minor"/>
    </font>
    <font>
      <b/>
      <sz val="11"/>
      <name val="Calibri"/>
      <scheme val="minor"/>
    </font>
    <font>
      <sz val="11"/>
      <color indexed="2"/>
      <name val="Calibri"/>
      <scheme val="minor"/>
    </font>
    <font>
      <b/>
      <sz val="11"/>
      <color theme="1"/>
      <name val="Calibri"/>
      <scheme val="minor"/>
    </font>
    <font>
      <u/>
      <sz val="11"/>
      <name val="Calibri"/>
      <scheme val="minor"/>
    </font>
    <font>
      <b/>
      <sz val="11"/>
      <color indexed="2"/>
      <name val="Calibri"/>
      <scheme val="minor"/>
    </font>
    <font>
      <b/>
      <sz val="14"/>
      <name val="Calibri"/>
      <scheme val="minor"/>
    </font>
    <font>
      <b/>
      <sz val="10"/>
      <color theme="1"/>
      <name val="Calibri"/>
      <scheme val="minor"/>
    </font>
    <font>
      <b/>
      <sz val="10"/>
      <name val="Calibri"/>
      <scheme val="minor"/>
    </font>
    <font>
      <sz val="10"/>
      <color theme="1"/>
      <name val="Calibri"/>
      <scheme val="minor"/>
    </font>
    <font>
      <sz val="7.5"/>
      <name val="Calibri"/>
      <scheme val="minor"/>
    </font>
    <font>
      <sz val="11"/>
      <color theme="4" tint="-0.499984740745262"/>
      <name val="Calibri"/>
      <scheme val="minor"/>
    </font>
    <font>
      <sz val="7.5"/>
      <color indexed="2"/>
      <name val="Calibri"/>
      <scheme val="minor"/>
    </font>
    <font>
      <b/>
      <sz val="14"/>
      <color theme="1"/>
      <name val="Calibri"/>
      <scheme val="minor"/>
    </font>
    <font>
      <sz val="10"/>
      <name val="Calibri"/>
      <scheme val="minor"/>
    </font>
    <font>
      <sz val="9"/>
      <name val="Arial"/>
    </font>
    <font>
      <sz val="11"/>
      <color theme="1"/>
      <name val="Calibri"/>
      <scheme val="minor"/>
    </font>
    <font>
      <i/>
      <sz val="11"/>
      <color theme="1"/>
      <name val="Calibri"/>
      <scheme val="minor"/>
    </font>
    <font>
      <u/>
      <sz val="11"/>
      <color theme="4" tint="-0.499984740745262"/>
      <name val="Calibri"/>
      <scheme val="minor"/>
    </font>
    <font>
      <vertAlign val="superscript"/>
      <sz val="10"/>
      <color theme="1"/>
      <name val="Calibri"/>
      <scheme val="minor"/>
    </font>
    <font>
      <i/>
      <sz val="10"/>
      <color theme="1"/>
      <name val="Calibri"/>
      <scheme val="minor"/>
    </font>
    <font>
      <i/>
      <vertAlign val="superscript"/>
      <sz val="10"/>
      <color theme="1"/>
      <name val="Calibri"/>
      <scheme val="minor"/>
    </font>
    <font>
      <sz val="10"/>
      <color indexed="2"/>
      <name val="Calibri"/>
      <scheme val="minor"/>
    </font>
    <font>
      <sz val="7.5"/>
      <name val="Calibri"/>
    </font>
    <font>
      <sz val="8"/>
      <name val="Calibri"/>
    </font>
    <font>
      <sz val="9"/>
      <name val="Calibri"/>
      <scheme val="minor"/>
    </font>
    <font>
      <b/>
      <i/>
      <sz val="10"/>
      <color theme="1"/>
      <name val="Calibri"/>
      <scheme val="minor"/>
    </font>
    <font>
      <sz val="7.5"/>
      <color theme="1"/>
      <name val="Calibri"/>
      <family val="2"/>
      <charset val="238"/>
      <scheme val="minor"/>
    </font>
    <font>
      <b/>
      <sz val="7.5"/>
      <color theme="1"/>
      <name val="Calibri"/>
      <family val="2"/>
      <charset val="238"/>
      <scheme val="minor"/>
    </font>
    <font>
      <u/>
      <sz val="11"/>
      <color theme="10"/>
      <name val="Calibri"/>
      <family val="2"/>
      <charset val="238"/>
      <scheme val="minor"/>
    </font>
    <font>
      <sz val="7.5"/>
      <color rgb="FFFF0000"/>
      <name val="Calibri"/>
      <family val="2"/>
      <charset val="238"/>
      <scheme val="minor"/>
    </font>
    <font>
      <sz val="7.5"/>
      <name val="Calibri"/>
      <family val="2"/>
      <charset val="238"/>
      <scheme val="minor"/>
    </font>
    <font>
      <sz val="7.5"/>
      <color rgb="FFFF0000"/>
      <name val="Calibri"/>
      <family val="2"/>
      <charset val="238"/>
    </font>
    <font>
      <sz val="8"/>
      <color rgb="FFFF0000"/>
      <name val="Calibri"/>
      <family val="2"/>
      <charset val="238"/>
    </font>
    <font>
      <sz val="8"/>
      <color rgb="FFFF0000"/>
      <name val="Calibri"/>
      <family val="2"/>
      <charset val="238"/>
      <scheme val="minor"/>
    </font>
    <font>
      <sz val="11"/>
      <color indexed="64"/>
      <name val="Calibri"/>
      <family val="2"/>
      <charset val="238"/>
      <scheme val="minor"/>
    </font>
    <font>
      <sz val="11"/>
      <color rgb="FFFF0000"/>
      <name val="Calibri"/>
      <family val="2"/>
      <charset val="238"/>
      <scheme val="minor"/>
    </font>
    <font>
      <sz val="11"/>
      <name val="Calibri"/>
      <family val="2"/>
      <charset val="238"/>
      <scheme val="minor"/>
    </font>
    <font>
      <sz val="8"/>
      <name val="Calibri"/>
      <family val="2"/>
      <charset val="238"/>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39997558519241921"/>
        <bgColor theme="4" tint="0.39997558519241921"/>
      </patternFill>
    </fill>
    <fill>
      <patternFill patternType="solid">
        <fgColor theme="0"/>
        <bgColor theme="0"/>
      </patternFill>
    </fill>
    <fill>
      <patternFill patternType="solid">
        <fgColor indexed="2"/>
        <bgColor indexed="2"/>
      </patternFill>
    </fill>
    <fill>
      <patternFill patternType="solid">
        <fgColor theme="0"/>
        <bgColor indexed="64"/>
      </patternFill>
    </fill>
    <fill>
      <patternFill patternType="solid">
        <fgColor rgb="FFFF0000"/>
        <bgColor indexed="64"/>
      </patternFill>
    </fill>
    <fill>
      <patternFill patternType="solid">
        <fgColor rgb="FFFF0000"/>
        <bgColor theme="0"/>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164" fontId="25" fillId="0" borderId="0"/>
    <xf numFmtId="0" fontId="7" fillId="0" borderId="0"/>
    <xf numFmtId="0" fontId="25" fillId="0" borderId="0"/>
    <xf numFmtId="9" fontId="25" fillId="0" borderId="0"/>
    <xf numFmtId="0" fontId="6" fillId="0" borderId="0"/>
    <xf numFmtId="0" fontId="38" fillId="0" borderId="0" applyNumberFormat="0" applyFill="0" applyBorder="0" applyAlignment="0" applyProtection="0"/>
    <xf numFmtId="0" fontId="5" fillId="0" borderId="0"/>
    <xf numFmtId="0" fontId="3"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cellStyleXfs>
  <cellXfs count="293">
    <xf numFmtId="0" fontId="0" fillId="0" borderId="0" xfId="0"/>
    <xf numFmtId="0" fontId="8" fillId="0" borderId="0" xfId="0" applyFont="1"/>
    <xf numFmtId="0" fontId="9" fillId="0" borderId="0" xfId="0" applyFont="1"/>
    <xf numFmtId="0" fontId="10" fillId="0" borderId="0" xfId="0" applyFont="1"/>
    <xf numFmtId="0" fontId="11" fillId="0" borderId="0" xfId="0" applyFont="1"/>
    <xf numFmtId="0" fontId="10" fillId="0" borderId="1" xfId="0" applyFont="1" applyBorder="1"/>
    <xf numFmtId="0" fontId="10" fillId="0" borderId="2" xfId="0" applyFont="1" applyBorder="1"/>
    <xf numFmtId="0" fontId="10" fillId="0" borderId="3" xfId="0" applyFont="1" applyBorder="1" applyAlignment="1">
      <alignment horizontal="center"/>
    </xf>
    <xf numFmtId="0" fontId="9" fillId="0" borderId="4" xfId="0" applyFont="1" applyBorder="1"/>
    <xf numFmtId="9" fontId="9" fillId="0" borderId="5" xfId="4" applyNumberFormat="1" applyFont="1" applyBorder="1" applyAlignment="1">
      <alignment horizontal="center"/>
    </xf>
    <xf numFmtId="0" fontId="9" fillId="2" borderId="4" xfId="0" applyFont="1" applyFill="1" applyBorder="1"/>
    <xf numFmtId="0" fontId="0" fillId="2" borderId="0" xfId="0" applyFill="1"/>
    <xf numFmtId="9" fontId="9" fillId="2" borderId="5" xfId="4" applyNumberFormat="1" applyFont="1" applyFill="1" applyBorder="1" applyAlignment="1">
      <alignment horizontal="center"/>
    </xf>
    <xf numFmtId="0" fontId="9" fillId="3" borderId="4" xfId="0" applyFont="1" applyFill="1" applyBorder="1"/>
    <xf numFmtId="0" fontId="0" fillId="3" borderId="0" xfId="0" applyFill="1"/>
    <xf numFmtId="9" fontId="9" fillId="3" borderId="5" xfId="4" applyNumberFormat="1" applyFont="1" applyFill="1" applyBorder="1" applyAlignment="1">
      <alignment horizontal="center"/>
    </xf>
    <xf numFmtId="0" fontId="9" fillId="3" borderId="6" xfId="0" applyFont="1" applyFill="1" applyBorder="1"/>
    <xf numFmtId="0" fontId="0" fillId="3" borderId="7" xfId="0" applyFill="1" applyBorder="1"/>
    <xf numFmtId="9" fontId="9" fillId="3" borderId="8" xfId="4" applyNumberFormat="1" applyFont="1" applyFill="1" applyBorder="1" applyAlignment="1">
      <alignment horizontal="center"/>
    </xf>
    <xf numFmtId="49" fontId="9" fillId="0" borderId="0" xfId="0" applyNumberFormat="1" applyFont="1"/>
    <xf numFmtId="0" fontId="12" fillId="0" borderId="0" xfId="0" applyFont="1"/>
    <xf numFmtId="0" fontId="13" fillId="0" borderId="0" xfId="2" applyFont="1"/>
    <xf numFmtId="0" fontId="14" fillId="0" borderId="0" xfId="0" applyFont="1"/>
    <xf numFmtId="3" fontId="0" fillId="0" borderId="0" xfId="0" applyNumberFormat="1"/>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3" fontId="18" fillId="0" borderId="17" xfId="0" applyNumberFormat="1" applyFont="1" applyBorder="1" applyAlignment="1">
      <alignment vertical="center" wrapText="1"/>
    </xf>
    <xf numFmtId="3" fontId="18" fillId="0" borderId="19" xfId="0" applyNumberFormat="1" applyFont="1" applyBorder="1" applyAlignment="1">
      <alignment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4" borderId="1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4" borderId="22" xfId="0" applyFont="1" applyFill="1" applyBorder="1" applyAlignment="1">
      <alignment horizontal="center" vertical="center" wrapText="1"/>
    </xf>
    <xf numFmtId="0" fontId="20" fillId="0" borderId="0" xfId="0" applyFont="1"/>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9" fillId="0" borderId="22" xfId="0" applyFont="1" applyBorder="1" applyAlignment="1">
      <alignment horizontal="left" vertical="center" wrapText="1"/>
    </xf>
    <xf numFmtId="0" fontId="19" fillId="0" borderId="22" xfId="0" applyFont="1" applyBorder="1" applyAlignment="1">
      <alignment vertical="center" wrapText="1"/>
    </xf>
    <xf numFmtId="0" fontId="19" fillId="4" borderId="22" xfId="0" applyFont="1" applyFill="1" applyBorder="1" applyAlignment="1">
      <alignment horizontal="center" vertical="center"/>
    </xf>
    <xf numFmtId="0" fontId="19" fillId="0" borderId="22" xfId="0" applyFont="1" applyBorder="1" applyAlignment="1">
      <alignment horizontal="center" vertical="center"/>
    </xf>
    <xf numFmtId="0" fontId="0" fillId="4" borderId="0" xfId="0" applyFill="1"/>
    <xf numFmtId="0" fontId="24" fillId="0" borderId="0" xfId="0" applyFont="1"/>
    <xf numFmtId="0" fontId="0" fillId="0" borderId="0" xfId="0" applyAlignment="1">
      <alignment vertical="center"/>
    </xf>
    <xf numFmtId="0" fontId="18" fillId="4" borderId="18" xfId="0" applyFont="1" applyFill="1" applyBorder="1" applyAlignment="1">
      <alignment horizontal="center" vertical="center" wrapText="1"/>
    </xf>
    <xf numFmtId="0" fontId="19" fillId="0" borderId="52" xfId="0" applyFont="1" applyBorder="1" applyAlignment="1">
      <alignment wrapText="1"/>
    </xf>
    <xf numFmtId="0" fontId="19" fillId="0" borderId="22" xfId="0" applyFont="1" applyBorder="1" applyAlignment="1">
      <alignment wrapText="1"/>
    </xf>
    <xf numFmtId="0" fontId="0" fillId="0" borderId="0" xfId="0" applyAlignment="1">
      <alignment horizontal="center"/>
    </xf>
    <xf numFmtId="0" fontId="0" fillId="0" borderId="48" xfId="0" applyBorder="1"/>
    <xf numFmtId="0" fontId="0" fillId="0" borderId="49" xfId="0" applyBorder="1"/>
    <xf numFmtId="0" fontId="0" fillId="0" borderId="53" xfId="0" applyBorder="1"/>
    <xf numFmtId="0" fontId="0" fillId="0" borderId="54" xfId="0" applyBorder="1"/>
    <xf numFmtId="0" fontId="0" fillId="0" borderId="55" xfId="0" applyBorder="1"/>
    <xf numFmtId="0" fontId="0" fillId="0" borderId="56" xfId="0" applyBorder="1"/>
    <xf numFmtId="3" fontId="9" fillId="0" borderId="0" xfId="0" applyNumberFormat="1" applyFont="1"/>
    <xf numFmtId="0" fontId="36" fillId="4" borderId="22" xfId="0" applyFont="1" applyFill="1" applyBorder="1" applyAlignment="1">
      <alignment horizontal="center" vertical="center"/>
    </xf>
    <xf numFmtId="0" fontId="36" fillId="0" borderId="22" xfId="0" applyFont="1" applyBorder="1" applyAlignment="1">
      <alignment horizontal="left" wrapText="1"/>
    </xf>
    <xf numFmtId="0" fontId="36" fillId="0" borderId="22" xfId="0" applyFont="1" applyBorder="1" applyAlignment="1">
      <alignment horizontal="left"/>
    </xf>
    <xf numFmtId="0" fontId="36" fillId="4" borderId="47" xfId="0" applyFont="1" applyFill="1" applyBorder="1" applyAlignment="1">
      <alignment horizontal="center" vertical="center"/>
    </xf>
    <xf numFmtId="0" fontId="36" fillId="0" borderId="22" xfId="0" applyFont="1" applyBorder="1" applyAlignment="1">
      <alignment wrapText="1"/>
    </xf>
    <xf numFmtId="0" fontId="36" fillId="4" borderId="22" xfId="0" applyFont="1" applyFill="1" applyBorder="1" applyAlignment="1">
      <alignment horizontal="center" vertical="center" wrapText="1"/>
    </xf>
    <xf numFmtId="0" fontId="39" fillId="0" borderId="22" xfId="5" applyFont="1" applyBorder="1" applyAlignment="1">
      <alignment vertical="center" wrapText="1"/>
    </xf>
    <xf numFmtId="0" fontId="39" fillId="0" borderId="22" xfId="5" applyFont="1" applyBorder="1" applyAlignment="1">
      <alignment horizontal="center" vertical="center" wrapText="1"/>
    </xf>
    <xf numFmtId="0" fontId="36" fillId="4" borderId="4" xfId="0" applyFont="1" applyFill="1" applyBorder="1" applyAlignment="1">
      <alignment horizontal="center" vertical="center"/>
    </xf>
    <xf numFmtId="0" fontId="40" fillId="0" borderId="22" xfId="0" applyFont="1" applyBorder="1" applyAlignment="1">
      <alignment horizontal="left" wrapText="1"/>
    </xf>
    <xf numFmtId="0" fontId="19" fillId="7" borderId="22" xfId="0" applyFont="1" applyFill="1" applyBorder="1" applyAlignment="1">
      <alignment horizontal="center" vertical="center" wrapText="1"/>
    </xf>
    <xf numFmtId="0" fontId="4" fillId="0" borderId="0" xfId="0" applyFont="1"/>
    <xf numFmtId="0" fontId="44" fillId="0" borderId="0" xfId="0" applyFont="1" applyAlignment="1">
      <alignment vertical="center"/>
    </xf>
    <xf numFmtId="0" fontId="40" fillId="4" borderId="22" xfId="0" applyFont="1" applyFill="1" applyBorder="1" applyAlignment="1">
      <alignment horizontal="left" wrapText="1"/>
    </xf>
    <xf numFmtId="0" fontId="40" fillId="4" borderId="22" xfId="0" applyFont="1" applyFill="1" applyBorder="1" applyAlignment="1">
      <alignment horizontal="left"/>
    </xf>
    <xf numFmtId="0" fontId="19" fillId="5" borderId="22" xfId="0" applyFont="1" applyFill="1" applyBorder="1" applyAlignment="1">
      <alignment horizontal="center" vertical="center" wrapText="1"/>
    </xf>
    <xf numFmtId="0" fontId="24" fillId="0" borderId="0" xfId="0" applyFont="1" applyAlignment="1">
      <alignment horizontal="center"/>
    </xf>
    <xf numFmtId="0" fontId="39" fillId="0" borderId="47" xfId="0" applyFont="1" applyBorder="1" applyAlignment="1" applyProtection="1">
      <alignment horizontal="center" vertical="center" wrapText="1"/>
      <protection locked="0"/>
    </xf>
    <xf numFmtId="165" fontId="19" fillId="0" borderId="22" xfId="0" applyNumberFormat="1" applyFont="1" applyBorder="1" applyAlignment="1">
      <alignment horizontal="right" vertical="center"/>
    </xf>
    <xf numFmtId="0" fontId="24" fillId="0" borderId="0" xfId="0" applyFont="1" applyAlignment="1">
      <alignment horizontal="right"/>
    </xf>
    <xf numFmtId="3" fontId="0" fillId="0" borderId="0" xfId="0" applyNumberFormat="1" applyAlignment="1">
      <alignment horizontal="right"/>
    </xf>
    <xf numFmtId="3" fontId="19" fillId="4" borderId="22" xfId="0" applyNumberFormat="1" applyFont="1" applyFill="1" applyBorder="1" applyAlignment="1">
      <alignment horizontal="right" vertical="center"/>
    </xf>
    <xf numFmtId="0" fontId="39" fillId="0" borderId="0" xfId="7" applyFont="1" applyBorder="1" applyAlignment="1">
      <alignment horizontal="center" wrapText="1"/>
    </xf>
    <xf numFmtId="0" fontId="39" fillId="0" borderId="0" xfId="0" applyFont="1" applyBorder="1" applyAlignment="1">
      <alignment wrapText="1"/>
    </xf>
    <xf numFmtId="0" fontId="39" fillId="0" borderId="0" xfId="0" applyFont="1" applyBorder="1" applyAlignment="1">
      <alignment horizontal="left"/>
    </xf>
    <xf numFmtId="0" fontId="39" fillId="0" borderId="0" xfId="0" applyFont="1" applyBorder="1"/>
    <xf numFmtId="0" fontId="43" fillId="0" borderId="0" xfId="8" applyFont="1" applyBorder="1" applyAlignment="1">
      <alignment wrapText="1"/>
    </xf>
    <xf numFmtId="3" fontId="39" fillId="0" borderId="0" xfId="0" applyNumberFormat="1" applyFont="1" applyBorder="1" applyAlignment="1">
      <alignment horizontal="right"/>
    </xf>
    <xf numFmtId="0" fontId="2" fillId="0" borderId="0" xfId="9"/>
    <xf numFmtId="0" fontId="2" fillId="0" borderId="0" xfId="9" applyProtection="1">
      <protection locked="0"/>
    </xf>
    <xf numFmtId="0" fontId="46" fillId="0" borderId="0" xfId="9" applyFont="1" applyProtection="1">
      <protection locked="0"/>
    </xf>
    <xf numFmtId="0" fontId="45" fillId="0" borderId="0" xfId="9" applyFont="1" applyProtection="1">
      <protection locked="0"/>
    </xf>
    <xf numFmtId="0" fontId="2" fillId="0" borderId="0" xfId="9" applyFont="1" applyProtection="1">
      <protection locked="0"/>
    </xf>
    <xf numFmtId="0" fontId="2" fillId="0" borderId="0" xfId="9" applyFill="1" applyProtection="1">
      <protection locked="0"/>
    </xf>
    <xf numFmtId="0" fontId="2" fillId="0" borderId="0" xfId="9" applyFont="1" applyAlignment="1" applyProtection="1">
      <alignment vertical="center"/>
      <protection locked="0"/>
    </xf>
    <xf numFmtId="0" fontId="46" fillId="0" borderId="0" xfId="9" applyFont="1" applyFill="1" applyProtection="1">
      <protection locked="0"/>
    </xf>
    <xf numFmtId="0" fontId="15" fillId="0" borderId="9"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16" fillId="0" borderId="13" xfId="0" applyFont="1" applyBorder="1" applyAlignment="1">
      <alignment horizontal="center" vertical="top" wrapText="1"/>
    </xf>
    <xf numFmtId="0" fontId="16" fillId="0" borderId="15" xfId="0" applyFont="1" applyBorder="1" applyAlignment="1">
      <alignment horizontal="center" vertical="top"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3" fontId="16" fillId="0" borderId="13" xfId="0" applyNumberFormat="1" applyFont="1" applyBorder="1" applyAlignment="1">
      <alignment horizontal="center" vertical="center"/>
    </xf>
    <xf numFmtId="3" fontId="16" fillId="0" borderId="15" xfId="0" applyNumberFormat="1" applyFont="1" applyBorder="1" applyAlignment="1">
      <alignment horizontal="center" vertical="center"/>
    </xf>
    <xf numFmtId="0" fontId="16" fillId="4" borderId="12"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3" fontId="22" fillId="0" borderId="23" xfId="0" applyNumberFormat="1" applyFont="1" applyBorder="1" applyAlignment="1">
      <alignment horizontal="center"/>
    </xf>
    <xf numFmtId="3" fontId="22" fillId="0" borderId="24" xfId="0" applyNumberFormat="1" applyFont="1" applyBorder="1" applyAlignment="1">
      <alignment horizontal="center"/>
    </xf>
    <xf numFmtId="3" fontId="22" fillId="0" borderId="25" xfId="0" applyNumberFormat="1" applyFont="1" applyBorder="1" applyAlignment="1">
      <alignment horizontal="center"/>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3" fontId="16" fillId="0" borderId="30" xfId="0" applyNumberFormat="1" applyFont="1" applyBorder="1" applyAlignment="1">
      <alignment horizontal="center" vertical="center"/>
    </xf>
    <xf numFmtId="3" fontId="16" fillId="0" borderId="31" xfId="0" applyNumberFormat="1" applyFont="1" applyBorder="1" applyAlignment="1">
      <alignment horizontal="center" vertical="center"/>
    </xf>
    <xf numFmtId="0" fontId="16" fillId="0" borderId="23" xfId="0" applyFont="1" applyBorder="1" applyAlignment="1">
      <alignment horizontal="center" vertical="top" wrapText="1"/>
    </xf>
    <xf numFmtId="0" fontId="16" fillId="0" borderId="25" xfId="0" applyFont="1" applyBorder="1" applyAlignment="1">
      <alignment horizontal="center" vertical="top"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1" xfId="0" applyFont="1" applyBorder="1" applyAlignment="1">
      <alignment horizontal="center" vertical="center" wrapText="1"/>
    </xf>
    <xf numFmtId="0" fontId="17" fillId="0" borderId="36" xfId="0" applyFont="1" applyBorder="1" applyAlignment="1">
      <alignment horizontal="center" vertical="center" wrapText="1"/>
    </xf>
    <xf numFmtId="0" fontId="16" fillId="4" borderId="26"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2"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6" xfId="0" applyFont="1" applyBorder="1" applyAlignment="1">
      <alignment horizontal="center" vertical="center" wrapText="1"/>
    </xf>
    <xf numFmtId="3" fontId="18" fillId="0" borderId="35" xfId="0" applyNumberFormat="1" applyFont="1" applyBorder="1" applyAlignment="1">
      <alignment horizontal="right" vertical="center" wrapText="1"/>
    </xf>
    <xf numFmtId="3" fontId="18" fillId="0" borderId="17" xfId="0" applyNumberFormat="1" applyFont="1" applyBorder="1" applyAlignment="1">
      <alignment horizontal="right" vertical="center" wrapText="1"/>
    </xf>
    <xf numFmtId="3" fontId="18" fillId="0" borderId="38" xfId="0" applyNumberFormat="1" applyFont="1" applyBorder="1" applyAlignment="1">
      <alignment horizontal="right" vertical="center" wrapText="1"/>
    </xf>
    <xf numFmtId="3" fontId="18" fillId="0" borderId="19" xfId="0" applyNumberFormat="1" applyFont="1" applyBorder="1" applyAlignment="1">
      <alignment horizontal="right" vertical="center" wrapText="1"/>
    </xf>
    <xf numFmtId="0" fontId="23" fillId="4" borderId="13"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9" xfId="0" applyFont="1" applyBorder="1" applyAlignment="1">
      <alignment horizontal="center" vertical="center" wrapText="1"/>
    </xf>
    <xf numFmtId="0" fontId="18" fillId="4" borderId="12"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2" fillId="0" borderId="9"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16" fillId="4" borderId="50"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0" borderId="36" xfId="0" applyFont="1" applyBorder="1" applyAlignment="1">
      <alignment horizontal="center" vertical="center" wrapText="1"/>
    </xf>
    <xf numFmtId="0" fontId="17" fillId="4" borderId="12"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6" fillId="0" borderId="30" xfId="0" applyFont="1" applyBorder="1" applyAlignment="1">
      <alignment horizontal="center" vertical="top" wrapText="1"/>
    </xf>
    <xf numFmtId="0" fontId="16" fillId="0" borderId="31" xfId="0" applyFont="1" applyBorder="1" applyAlignment="1">
      <alignment horizontal="center" vertical="top" wrapText="1"/>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8" fillId="0" borderId="35" xfId="0" applyFont="1" applyBorder="1" applyAlignment="1">
      <alignment horizontal="center" vertical="center" wrapText="1"/>
    </xf>
    <xf numFmtId="0" fontId="18" fillId="0" borderId="38" xfId="0" applyFont="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51" xfId="0" applyFont="1" applyFill="1" applyBorder="1" applyAlignment="1">
      <alignment horizontal="center" vertical="center" wrapText="1"/>
    </xf>
    <xf numFmtId="3" fontId="18" fillId="0" borderId="41" xfId="0" applyNumberFormat="1" applyFont="1" applyBorder="1" applyAlignment="1">
      <alignment horizontal="center" vertical="center" wrapText="1"/>
    </xf>
    <xf numFmtId="3" fontId="18" fillId="0" borderId="45" xfId="0" applyNumberFormat="1" applyFont="1" applyBorder="1" applyAlignment="1">
      <alignment horizontal="center" vertical="center" wrapText="1"/>
    </xf>
    <xf numFmtId="0" fontId="36" fillId="0" borderId="22" xfId="0" applyFont="1" applyBorder="1" applyAlignment="1">
      <alignment vertical="center"/>
    </xf>
    <xf numFmtId="0" fontId="19" fillId="0" borderId="52" xfId="0" applyFont="1" applyBorder="1" applyAlignment="1">
      <alignment horizontal="center" vertical="center"/>
    </xf>
    <xf numFmtId="0" fontId="36" fillId="0" borderId="22" xfId="0" applyFont="1" applyBorder="1" applyAlignment="1">
      <alignment horizontal="center" vertical="center"/>
    </xf>
    <xf numFmtId="0" fontId="19" fillId="0" borderId="52" xfId="0" applyFont="1" applyBorder="1" applyAlignment="1">
      <alignment vertical="center" wrapText="1"/>
    </xf>
    <xf numFmtId="0" fontId="36" fillId="0" borderId="22" xfId="0" applyFont="1" applyBorder="1" applyAlignment="1">
      <alignment horizontal="left" vertical="center" wrapText="1"/>
    </xf>
    <xf numFmtId="0" fontId="19" fillId="0" borderId="52" xfId="0" applyFont="1" applyBorder="1" applyAlignment="1">
      <alignment horizontal="center" vertical="center" wrapText="1"/>
    </xf>
    <xf numFmtId="0" fontId="36" fillId="0" borderId="22" xfId="0" applyFont="1" applyBorder="1" applyAlignment="1">
      <alignment horizontal="center" vertical="center" wrapText="1"/>
    </xf>
    <xf numFmtId="0" fontId="19" fillId="0" borderId="52" xfId="0" applyFont="1" applyBorder="1" applyAlignment="1">
      <alignment horizontal="left" vertical="center" wrapText="1"/>
    </xf>
    <xf numFmtId="3" fontId="19" fillId="0" borderId="52" xfId="0" applyNumberFormat="1" applyFont="1" applyBorder="1" applyAlignment="1">
      <alignment vertical="center"/>
    </xf>
    <xf numFmtId="3" fontId="19" fillId="0" borderId="22" xfId="0" applyNumberFormat="1" applyFont="1" applyBorder="1" applyAlignment="1">
      <alignment vertical="center"/>
    </xf>
    <xf numFmtId="0" fontId="39" fillId="0" borderId="22" xfId="0" applyFont="1" applyBorder="1" applyAlignment="1">
      <alignment horizontal="center" vertical="center"/>
    </xf>
    <xf numFmtId="3" fontId="36" fillId="0" borderId="22" xfId="0" applyNumberFormat="1" applyFont="1" applyBorder="1" applyAlignment="1">
      <alignment horizontal="right" vertical="center" wrapText="1"/>
    </xf>
    <xf numFmtId="17" fontId="40" fillId="5" borderId="22" xfId="0" applyNumberFormat="1" applyFont="1" applyFill="1" applyBorder="1" applyAlignment="1">
      <alignment horizontal="center" vertical="center"/>
    </xf>
    <xf numFmtId="0" fontId="39" fillId="0" borderId="22" xfId="0" applyFont="1" applyBorder="1" applyAlignment="1">
      <alignment horizontal="center" vertical="center" wrapText="1"/>
    </xf>
    <xf numFmtId="0" fontId="39" fillId="0" borderId="47" xfId="0" applyFont="1" applyBorder="1" applyAlignment="1">
      <alignment horizontal="center" vertical="center"/>
    </xf>
    <xf numFmtId="0" fontId="40" fillId="0" borderId="22" xfId="0" applyFont="1" applyBorder="1" applyAlignment="1">
      <alignment horizontal="center" vertical="center" wrapText="1"/>
    </xf>
    <xf numFmtId="0" fontId="36" fillId="0" borderId="47" xfId="0" applyFont="1" applyBorder="1" applyAlignment="1">
      <alignment horizontal="center" vertical="center"/>
    </xf>
    <xf numFmtId="0" fontId="19" fillId="4" borderId="22" xfId="0" applyFont="1" applyFill="1" applyBorder="1" applyAlignment="1">
      <alignment horizontal="left" vertical="center"/>
    </xf>
    <xf numFmtId="0" fontId="19" fillId="4" borderId="22" xfId="0" applyFont="1" applyFill="1" applyBorder="1" applyAlignment="1">
      <alignment horizontal="left" vertical="center" wrapText="1"/>
    </xf>
    <xf numFmtId="0" fontId="19" fillId="4" borderId="22" xfId="3" applyFont="1" applyFill="1" applyBorder="1" applyAlignment="1">
      <alignment horizontal="left" vertical="center" wrapText="1"/>
    </xf>
    <xf numFmtId="0" fontId="36" fillId="0" borderId="22" xfId="0" applyFont="1" applyBorder="1" applyAlignment="1">
      <alignment horizontal="left" vertical="center"/>
    </xf>
    <xf numFmtId="0" fontId="36" fillId="4" borderId="22" xfId="0" applyFont="1" applyFill="1" applyBorder="1" applyAlignment="1">
      <alignment horizontal="left" vertical="center" wrapText="1"/>
    </xf>
    <xf numFmtId="0" fontId="36" fillId="4" borderId="22" xfId="3" applyFont="1" applyFill="1" applyBorder="1" applyAlignment="1">
      <alignment horizontal="left" vertical="center" wrapText="1"/>
    </xf>
    <xf numFmtId="0" fontId="36" fillId="0" borderId="47" xfId="0" applyFont="1" applyBorder="1" applyAlignment="1">
      <alignment horizontal="left" vertical="center" wrapText="1"/>
    </xf>
    <xf numFmtId="0" fontId="36" fillId="4" borderId="47" xfId="3" applyFont="1" applyFill="1" applyBorder="1" applyAlignment="1">
      <alignment horizontal="left" vertical="center" wrapText="1"/>
    </xf>
    <xf numFmtId="0" fontId="39" fillId="0" borderId="47" xfId="5" applyFont="1" applyBorder="1" applyAlignment="1">
      <alignment horizontal="center" vertical="center"/>
    </xf>
    <xf numFmtId="0" fontId="39" fillId="0" borderId="22" xfId="7" applyFont="1" applyBorder="1" applyAlignment="1">
      <alignment horizontal="left" vertical="center" wrapText="1"/>
    </xf>
    <xf numFmtId="0" fontId="39" fillId="0" borderId="22" xfId="0" applyFont="1" applyBorder="1" applyAlignment="1">
      <alignment vertical="center" wrapText="1"/>
    </xf>
    <xf numFmtId="17" fontId="19" fillId="0" borderId="22" xfId="0" applyNumberFormat="1" applyFont="1" applyBorder="1" applyAlignment="1">
      <alignment horizontal="center" vertical="center"/>
    </xf>
    <xf numFmtId="0" fontId="19" fillId="5" borderId="22" xfId="0" applyFont="1" applyFill="1" applyBorder="1" applyAlignment="1">
      <alignment horizontal="center" vertical="center"/>
    </xf>
    <xf numFmtId="0" fontId="21" fillId="0" borderId="22" xfId="0" applyFont="1" applyBorder="1" applyAlignment="1">
      <alignment horizontal="center" vertical="center" wrapText="1"/>
    </xf>
    <xf numFmtId="0" fontId="19" fillId="4" borderId="22" xfId="3" applyFont="1" applyFill="1" applyBorder="1" applyAlignment="1">
      <alignment horizontal="center" vertical="center" wrapText="1"/>
    </xf>
    <xf numFmtId="0" fontId="9" fillId="0" borderId="22" xfId="0" applyFont="1" applyBorder="1" applyAlignment="1">
      <alignment horizontal="center" vertical="center"/>
    </xf>
    <xf numFmtId="0" fontId="36" fillId="4" borderId="22" xfId="3" applyFont="1" applyFill="1" applyBorder="1" applyAlignment="1">
      <alignment horizontal="center" vertical="center" wrapText="1"/>
    </xf>
    <xf numFmtId="168" fontId="36" fillId="0" borderId="47" xfId="0" applyNumberFormat="1" applyFont="1" applyBorder="1" applyAlignment="1">
      <alignment horizontal="center" vertical="center"/>
    </xf>
    <xf numFmtId="0" fontId="36" fillId="0" borderId="47" xfId="0" applyFont="1" applyBorder="1" applyAlignment="1">
      <alignment horizontal="center" vertical="center" wrapText="1"/>
    </xf>
    <xf numFmtId="168" fontId="36" fillId="0" borderId="22" xfId="0" applyNumberFormat="1" applyFont="1" applyBorder="1" applyAlignment="1">
      <alignment horizontal="center" vertical="center"/>
    </xf>
    <xf numFmtId="0" fontId="36" fillId="4" borderId="47" xfId="3" applyFont="1" applyFill="1" applyBorder="1" applyAlignment="1">
      <alignment horizontal="center" vertical="center" wrapText="1"/>
    </xf>
    <xf numFmtId="0" fontId="39" fillId="0" borderId="22" xfId="7" applyFont="1" applyBorder="1" applyAlignment="1">
      <alignment horizontal="center" vertical="center"/>
    </xf>
    <xf numFmtId="0" fontId="39" fillId="0" borderId="22" xfId="7" applyFont="1" applyBorder="1" applyAlignment="1">
      <alignment horizontal="center" vertical="center" wrapText="1"/>
    </xf>
    <xf numFmtId="0" fontId="40" fillId="0" borderId="22" xfId="0" applyFont="1" applyBorder="1" applyAlignment="1">
      <alignment horizontal="center" vertical="center"/>
    </xf>
    <xf numFmtId="0" fontId="40" fillId="5" borderId="22" xfId="0" applyFont="1" applyFill="1" applyBorder="1" applyAlignment="1">
      <alignment horizontal="left" wrapText="1"/>
    </xf>
    <xf numFmtId="0" fontId="40" fillId="5" borderId="22" xfId="0" applyFont="1" applyFill="1" applyBorder="1" applyAlignment="1">
      <alignment horizontal="center" vertical="center" wrapText="1"/>
    </xf>
    <xf numFmtId="0" fontId="40" fillId="4" borderId="22" xfId="0" applyFont="1" applyFill="1" applyBorder="1" applyAlignment="1">
      <alignment horizontal="center" vertical="center" wrapText="1"/>
    </xf>
    <xf numFmtId="0" fontId="39" fillId="6" borderId="22" xfId="7" applyFont="1" applyFill="1" applyBorder="1" applyAlignment="1">
      <alignment horizontal="center" vertical="center" wrapText="1"/>
    </xf>
    <xf numFmtId="0" fontId="39" fillId="0" borderId="47" xfId="0" applyFont="1" applyBorder="1" applyAlignment="1">
      <alignment horizontal="center" vertical="center" wrapText="1"/>
    </xf>
    <xf numFmtId="0" fontId="39" fillId="0" borderId="1" xfId="0" applyFont="1" applyBorder="1" applyAlignment="1">
      <alignment horizontal="center" vertical="center"/>
    </xf>
    <xf numFmtId="3" fontId="36" fillId="0" borderId="22" xfId="0" applyNumberFormat="1" applyFont="1" applyBorder="1" applyAlignment="1">
      <alignment horizontal="center" vertical="center"/>
    </xf>
    <xf numFmtId="49" fontId="36" fillId="0" borderId="22" xfId="0" applyNumberFormat="1" applyFont="1" applyBorder="1" applyAlignment="1">
      <alignment horizontal="center" vertical="center" wrapText="1"/>
    </xf>
    <xf numFmtId="0" fontId="39" fillId="0" borderId="47" xfId="5" applyFont="1" applyBorder="1" applyAlignment="1">
      <alignment horizontal="center" vertical="center" wrapText="1"/>
    </xf>
    <xf numFmtId="0" fontId="19" fillId="5" borderId="22" xfId="0" applyFont="1" applyFill="1" applyBorder="1" applyAlignment="1">
      <alignment horizontal="left" vertical="center" wrapText="1"/>
    </xf>
    <xf numFmtId="0" fontId="39" fillId="0" borderId="47" xfId="5" applyFont="1" applyBorder="1" applyAlignment="1">
      <alignment horizontal="left" vertical="center" wrapText="1"/>
    </xf>
    <xf numFmtId="0" fontId="39" fillId="0" borderId="22" xfId="0" applyFont="1" applyBorder="1" applyAlignment="1">
      <alignment horizontal="left" vertical="center" wrapText="1"/>
    </xf>
    <xf numFmtId="0" fontId="39" fillId="0" borderId="47" xfId="0" applyFont="1" applyBorder="1" applyAlignment="1">
      <alignment horizontal="left" vertical="center" wrapText="1"/>
    </xf>
    <xf numFmtId="0" fontId="39" fillId="0" borderId="47" xfId="7" applyFont="1" applyBorder="1" applyAlignment="1">
      <alignment horizontal="center" vertical="center" wrapText="1"/>
    </xf>
    <xf numFmtId="14" fontId="19" fillId="4" borderId="22" xfId="3" applyNumberFormat="1" applyFont="1" applyFill="1" applyBorder="1" applyAlignment="1">
      <alignment horizontal="left" vertical="center" wrapText="1"/>
    </xf>
    <xf numFmtId="0" fontId="40" fillId="0" borderId="22" xfId="0" applyFont="1" applyBorder="1" applyAlignment="1">
      <alignment horizontal="left" vertical="center" wrapText="1"/>
    </xf>
    <xf numFmtId="14" fontId="36" fillId="4" borderId="22" xfId="3" applyNumberFormat="1" applyFont="1" applyFill="1" applyBorder="1" applyAlignment="1">
      <alignment horizontal="left" vertical="center" wrapText="1"/>
    </xf>
    <xf numFmtId="14" fontId="36" fillId="4" borderId="47" xfId="3" applyNumberFormat="1" applyFont="1" applyFill="1" applyBorder="1" applyAlignment="1">
      <alignment horizontal="left" vertical="center" wrapText="1"/>
    </xf>
    <xf numFmtId="0" fontId="43" fillId="0" borderId="22" xfId="8" applyFont="1" applyBorder="1" applyAlignment="1">
      <alignment horizontal="left" vertical="center" wrapText="1"/>
    </xf>
    <xf numFmtId="0" fontId="36" fillId="0" borderId="22" xfId="0" applyFont="1" applyBorder="1" applyAlignment="1">
      <alignment vertical="center" wrapText="1"/>
    </xf>
    <xf numFmtId="0" fontId="39" fillId="0" borderId="47" xfId="5" applyFont="1" applyBorder="1" applyAlignment="1">
      <alignment vertical="center" wrapText="1"/>
    </xf>
    <xf numFmtId="0" fontId="42" fillId="0" borderId="22" xfId="0" applyFont="1" applyBorder="1" applyAlignment="1">
      <alignment horizontal="left" vertical="center" wrapText="1"/>
    </xf>
    <xf numFmtId="0" fontId="42" fillId="0" borderId="47" xfId="0" applyFont="1" applyBorder="1" applyAlignment="1">
      <alignment horizontal="left" vertical="center" wrapText="1"/>
    </xf>
    <xf numFmtId="165" fontId="19" fillId="5" borderId="22" xfId="0" applyNumberFormat="1" applyFont="1" applyFill="1" applyBorder="1" applyAlignment="1">
      <alignment horizontal="right" vertical="center"/>
    </xf>
    <xf numFmtId="3" fontId="19" fillId="5" borderId="22" xfId="0" applyNumberFormat="1" applyFont="1" applyFill="1" applyBorder="1" applyAlignment="1">
      <alignment horizontal="right" vertical="center"/>
    </xf>
    <xf numFmtId="165" fontId="19" fillId="4" borderId="22" xfId="0" applyNumberFormat="1" applyFont="1" applyFill="1" applyBorder="1" applyAlignment="1">
      <alignment horizontal="right" vertical="center"/>
    </xf>
    <xf numFmtId="3" fontId="19" fillId="0" borderId="22" xfId="0" applyNumberFormat="1" applyFont="1" applyBorder="1" applyAlignment="1">
      <alignment horizontal="right" vertical="center" wrapText="1"/>
    </xf>
    <xf numFmtId="0" fontId="19" fillId="0" borderId="22" xfId="0" applyFont="1" applyBorder="1" applyAlignment="1">
      <alignment horizontal="right" vertical="center" wrapText="1"/>
    </xf>
    <xf numFmtId="3" fontId="19" fillId="0" borderId="22" xfId="0" applyNumberFormat="1" applyFont="1" applyBorder="1" applyAlignment="1">
      <alignment horizontal="right" vertical="center"/>
    </xf>
    <xf numFmtId="3" fontId="36" fillId="0" borderId="22" xfId="0" applyNumberFormat="1" applyFont="1" applyBorder="1" applyAlignment="1">
      <alignment horizontal="right" vertical="center"/>
    </xf>
    <xf numFmtId="3" fontId="36" fillId="4" borderId="22" xfId="0" applyNumberFormat="1" applyFont="1" applyFill="1" applyBorder="1" applyAlignment="1">
      <alignment horizontal="right" vertical="center"/>
    </xf>
    <xf numFmtId="3" fontId="36" fillId="0" borderId="47" xfId="0" applyNumberFormat="1" applyFont="1" applyBorder="1" applyAlignment="1">
      <alignment horizontal="right" vertical="center"/>
    </xf>
    <xf numFmtId="3" fontId="36" fillId="0" borderId="47" xfId="0" applyNumberFormat="1" applyFont="1" applyBorder="1" applyAlignment="1">
      <alignment horizontal="right" vertical="center" wrapText="1"/>
    </xf>
    <xf numFmtId="3" fontId="39" fillId="0" borderId="47" xfId="5" applyNumberFormat="1" applyFont="1" applyBorder="1" applyAlignment="1">
      <alignment horizontal="right" vertical="center"/>
    </xf>
    <xf numFmtId="3" fontId="39" fillId="0" borderId="47" xfId="0" applyNumberFormat="1" applyFont="1" applyBorder="1" applyAlignment="1">
      <alignment horizontal="right" vertical="center"/>
    </xf>
    <xf numFmtId="3" fontId="39" fillId="0" borderId="22" xfId="7" applyNumberFormat="1" applyFont="1" applyBorder="1" applyAlignment="1">
      <alignment horizontal="right" vertical="center"/>
    </xf>
    <xf numFmtId="3" fontId="39" fillId="0" borderId="22" xfId="0" applyNumberFormat="1" applyFont="1" applyBorder="1" applyAlignment="1">
      <alignment horizontal="right" vertical="center"/>
    </xf>
    <xf numFmtId="3" fontId="39" fillId="0" borderId="22" xfId="0" applyNumberFormat="1" applyFont="1" applyFill="1" applyBorder="1" applyAlignment="1">
      <alignment horizontal="right" vertical="center"/>
    </xf>
    <xf numFmtId="3" fontId="39" fillId="0" borderId="3" xfId="0" applyNumberFormat="1" applyFont="1" applyBorder="1" applyAlignment="1">
      <alignment horizontal="right" vertical="center"/>
    </xf>
    <xf numFmtId="0" fontId="39" fillId="0" borderId="22" xfId="0" applyFont="1" applyFill="1" applyBorder="1" applyAlignment="1">
      <alignment horizontal="center" vertical="center"/>
    </xf>
    <xf numFmtId="0" fontId="39" fillId="0" borderId="47" xfId="0" applyFont="1" applyFill="1" applyBorder="1" applyAlignment="1">
      <alignment horizontal="center" vertical="center"/>
    </xf>
    <xf numFmtId="0" fontId="19" fillId="8" borderId="22" xfId="0" applyFont="1" applyFill="1" applyBorder="1" applyAlignment="1">
      <alignment horizontal="left" vertical="center" wrapText="1"/>
    </xf>
    <xf numFmtId="0" fontId="19" fillId="8" borderId="22" xfId="0" applyFont="1" applyFill="1" applyBorder="1" applyAlignment="1">
      <alignment horizontal="center" vertical="center" wrapText="1"/>
    </xf>
    <xf numFmtId="0" fontId="39" fillId="0" borderId="22" xfId="0" applyNumberFormat="1" applyFont="1" applyBorder="1" applyAlignment="1">
      <alignment horizontal="center" vertical="center" wrapText="1"/>
    </xf>
    <xf numFmtId="0" fontId="39" fillId="0" borderId="22" xfId="5" applyFont="1" applyBorder="1" applyAlignment="1">
      <alignment horizontal="left" vertical="center" wrapText="1"/>
    </xf>
    <xf numFmtId="0" fontId="39" fillId="0" borderId="47" xfId="0" applyFont="1" applyBorder="1" applyAlignment="1" applyProtection="1">
      <alignment horizontal="left" vertical="center" wrapText="1"/>
      <protection locked="0"/>
    </xf>
    <xf numFmtId="3" fontId="19" fillId="4" borderId="22" xfId="0" applyNumberFormat="1" applyFont="1" applyFill="1" applyBorder="1" applyAlignment="1">
      <alignment horizontal="center" vertical="center" wrapText="1"/>
    </xf>
    <xf numFmtId="0" fontId="40" fillId="7" borderId="22" xfId="0" applyFont="1" applyFill="1" applyBorder="1" applyAlignment="1">
      <alignment horizontal="center" vertical="center" wrapText="1"/>
    </xf>
    <xf numFmtId="0" fontId="40" fillId="8" borderId="22" xfId="0" applyFont="1" applyFill="1" applyBorder="1" applyAlignment="1">
      <alignment horizontal="center" vertical="center" wrapText="1"/>
    </xf>
    <xf numFmtId="0" fontId="40" fillId="4" borderId="22" xfId="0" applyFont="1" applyFill="1" applyBorder="1" applyAlignment="1">
      <alignment horizontal="center" vertical="center"/>
    </xf>
    <xf numFmtId="0" fontId="19" fillId="8" borderId="22" xfId="0" applyFont="1" applyFill="1" applyBorder="1" applyAlignment="1">
      <alignment vertical="center" wrapText="1"/>
    </xf>
    <xf numFmtId="0" fontId="40" fillId="4" borderId="22" xfId="0" applyFont="1" applyFill="1" applyBorder="1" applyAlignment="1">
      <alignment vertical="center" wrapText="1"/>
    </xf>
    <xf numFmtId="0" fontId="40" fillId="4" borderId="22" xfId="0" applyFont="1" applyFill="1" applyBorder="1" applyAlignment="1">
      <alignment vertical="center"/>
    </xf>
    <xf numFmtId="0" fontId="19" fillId="4" borderId="22" xfId="0" applyFont="1" applyFill="1" applyBorder="1" applyAlignment="1">
      <alignment vertical="center" wrapText="1"/>
    </xf>
    <xf numFmtId="0" fontId="36" fillId="0" borderId="47" xfId="0" applyFont="1" applyBorder="1" applyAlignment="1">
      <alignment vertical="center"/>
    </xf>
    <xf numFmtId="0" fontId="39" fillId="0" borderId="47" xfId="0" applyFont="1" applyBorder="1" applyAlignment="1" applyProtection="1">
      <alignment vertical="center" wrapText="1"/>
      <protection locked="0"/>
    </xf>
    <xf numFmtId="3" fontId="19" fillId="7" borderId="22" xfId="0" applyNumberFormat="1" applyFont="1" applyFill="1" applyBorder="1" applyAlignment="1">
      <alignment horizontal="right" vertical="center" wrapText="1"/>
    </xf>
    <xf numFmtId="3" fontId="19" fillId="8" borderId="22" xfId="0" applyNumberFormat="1" applyFont="1" applyFill="1" applyBorder="1" applyAlignment="1">
      <alignment horizontal="right" vertical="center"/>
    </xf>
    <xf numFmtId="3" fontId="19" fillId="4" borderId="22" xfId="0" applyNumberFormat="1" applyFont="1" applyFill="1" applyBorder="1" applyAlignment="1">
      <alignment horizontal="right" vertical="center" wrapText="1"/>
    </xf>
    <xf numFmtId="3" fontId="36" fillId="0" borderId="22" xfId="1" applyNumberFormat="1" applyFont="1" applyBorder="1" applyAlignment="1">
      <alignment horizontal="right" vertical="center"/>
    </xf>
    <xf numFmtId="3" fontId="39" fillId="6" borderId="22" xfId="5" applyNumberFormat="1" applyFont="1" applyFill="1" applyBorder="1" applyAlignment="1">
      <alignment horizontal="right" vertical="center" wrapText="1"/>
    </xf>
    <xf numFmtId="3" fontId="39" fillId="0" borderId="47" xfId="0" applyNumberFormat="1" applyFont="1" applyBorder="1" applyAlignment="1" applyProtection="1">
      <alignment horizontal="right" vertical="center" wrapText="1"/>
      <protection locked="0"/>
    </xf>
    <xf numFmtId="1" fontId="39" fillId="0" borderId="22" xfId="0" applyNumberFormat="1" applyFont="1" applyBorder="1" applyAlignment="1">
      <alignment horizontal="center" vertical="center" wrapText="1"/>
    </xf>
    <xf numFmtId="14" fontId="40" fillId="0" borderId="22" xfId="0" applyNumberFormat="1" applyFont="1" applyBorder="1" applyAlignment="1">
      <alignment horizontal="center" vertical="center" wrapText="1"/>
    </xf>
    <xf numFmtId="14" fontId="40" fillId="8" borderId="22" xfId="0" applyNumberFormat="1" applyFont="1" applyFill="1" applyBorder="1" applyAlignment="1">
      <alignment horizontal="center" vertical="center"/>
    </xf>
    <xf numFmtId="0" fontId="39" fillId="4" borderId="22" xfId="0" applyFont="1" applyFill="1" applyBorder="1" applyAlignment="1">
      <alignment horizontal="center" vertical="center" wrapText="1"/>
    </xf>
    <xf numFmtId="0" fontId="39" fillId="4" borderId="22" xfId="0" applyFont="1" applyFill="1" applyBorder="1" applyAlignment="1">
      <alignment horizontal="center" vertical="center"/>
    </xf>
    <xf numFmtId="1" fontId="39" fillId="4" borderId="22" xfId="0" applyNumberFormat="1" applyFont="1" applyFill="1" applyBorder="1" applyAlignment="1">
      <alignment horizontal="center" vertical="center" wrapText="1"/>
    </xf>
    <xf numFmtId="0" fontId="40" fillId="0" borderId="22" xfId="0" applyFont="1" applyBorder="1" applyAlignment="1">
      <alignment horizontal="left" vertical="center"/>
    </xf>
    <xf numFmtId="0" fontId="40" fillId="8" borderId="22" xfId="0" applyFont="1" applyFill="1" applyBorder="1" applyAlignment="1">
      <alignment horizontal="left" wrapText="1"/>
    </xf>
  </cellXfs>
  <cellStyles count="13">
    <cellStyle name="Čárka" xfId="1" builtinId="3"/>
    <cellStyle name="Čárka 2" xfId="11"/>
    <cellStyle name="Hypertextový odkaz" xfId="2" builtinId="8"/>
    <cellStyle name="Hypertextový odkaz 2" xfId="6"/>
    <cellStyle name="Normální" xfId="0" builtinId="0"/>
    <cellStyle name="Normální 2" xfId="3"/>
    <cellStyle name="Normální 2 2" xfId="12"/>
    <cellStyle name="Normální 3" xfId="5"/>
    <cellStyle name="Normální 4" xfId="7"/>
    <cellStyle name="Normální 5" xfId="8"/>
    <cellStyle name="Normální 6" xfId="9"/>
    <cellStyle name="Procenta" xfId="4" builtinId="5"/>
    <cellStyle name="Procenta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180976</xdr:rowOff>
    </xdr:from>
    <xdr:to>
      <xdr:col>16</xdr:col>
      <xdr:colOff>585258</xdr:colOff>
      <xdr:row>31</xdr:row>
      <xdr:rowOff>472660</xdr:rowOff>
    </xdr:to>
    <xdr:sp macro="" textlink="">
      <xdr:nvSpPr>
        <xdr:cNvPr id="4" name="TextovéPole 1"/>
        <xdr:cNvSpPr>
          <a:spLocks/>
        </xdr:cNvSpPr>
      </xdr:nvSpPr>
      <xdr:spPr bwMode="auto">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a:lnSpc>
              <a:spcPct val="100000"/>
            </a:lnSpc>
            <a:spcBef>
              <a:spcPts val="0"/>
            </a:spcBef>
            <a:spcAft>
              <a:spcPts val="0"/>
            </a:spcAft>
            <a:buClrTx/>
            <a:buSzTx/>
            <a:buFontTx/>
            <a:defRPr/>
          </a:pPr>
          <a:r>
            <a:rPr lang="cs-CZ" sz="1100" b="1">
              <a:solidFill>
                <a:schemeClr val="dk1"/>
              </a:solidFill>
              <a:latin typeface="+mn-lt"/>
              <a:ea typeface="+mn-ea"/>
              <a:cs typeface="+mn-cs"/>
            </a:rPr>
            <a:t>Ve výzvě IROP na základní školy </a:t>
          </a:r>
          <a:r>
            <a:rPr lang="cs-CZ" sz="1100">
              <a:solidFill>
                <a:schemeClr val="dk1"/>
              </a:solidFill>
              <a:latin typeface="+mn-lt"/>
              <a:ea typeface="+mn-ea"/>
              <a:cs typeface="+mn-cs"/>
            </a:rPr>
            <a:t>bude muset být projekt zaměřen alespoň na jednu z následujících aktivit (typy projektu, které musí být zaškrtnuty v SR MAP):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a) odborné učebny s vazbou na podporovanou oblast;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b) konektivita;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c) budování zázemí družin a školních klubů;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d) v případě projektů CLLD rekonstrukce učeben neúplných škol. </a:t>
          </a:r>
          <a:endParaRPr/>
        </a:p>
        <a:p>
          <a:pPr marL="0" marR="0" lvl="0" indent="0" defTabSz="914400">
            <a:lnSpc>
              <a:spcPct val="100000"/>
            </a:lnSpc>
            <a:spcBef>
              <a:spcPts val="0"/>
            </a:spcBef>
            <a:spcAft>
              <a:spcPts val="0"/>
            </a:spcAft>
            <a:buClrTx/>
            <a:buSzTx/>
            <a:buFontTx/>
            <a:defRPr/>
          </a:pPr>
          <a:endParaRPr lang="cs-CZ" sz="1100">
            <a:solidFill>
              <a:schemeClr val="dk1"/>
            </a:solidFill>
            <a:latin typeface="+mn-lt"/>
            <a:ea typeface="+mn-ea"/>
            <a:cs typeface="+mn-cs"/>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a:p>
        <a:p>
          <a:pPr marL="0" marR="0" lvl="0" indent="0" defTabSz="914400">
            <a:lnSpc>
              <a:spcPct val="100000"/>
            </a:lnSpc>
            <a:spcBef>
              <a:spcPts val="0"/>
            </a:spcBef>
            <a:spcAft>
              <a:spcPts val="0"/>
            </a:spcAft>
            <a:buClrTx/>
            <a:buSzTx/>
            <a:buFontTx/>
            <a:defRPr/>
          </a:pPr>
          <a:endParaRPr lang="cs-CZ" sz="1100">
            <a:solidFill>
              <a:schemeClr val="dk1"/>
            </a:solidFill>
            <a:latin typeface="+mn-lt"/>
            <a:ea typeface="+mn-ea"/>
            <a:cs typeface="+mn-cs"/>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endParaRPr/>
        </a:p>
        <a:p>
          <a:pPr>
            <a:defRPr/>
          </a:pPr>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zoomScale="90" workbookViewId="0">
      <selection activeCell="M24" sqref="M24"/>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1" t="s">
        <v>0</v>
      </c>
    </row>
    <row r="2" spans="1:14" ht="14.25" customHeight="1" x14ac:dyDescent="0.25">
      <c r="D2" s="2"/>
      <c r="E2" s="2"/>
      <c r="F2" s="2"/>
      <c r="G2" s="2"/>
      <c r="H2" s="2"/>
      <c r="I2" s="2"/>
      <c r="J2" s="2"/>
      <c r="K2" s="2"/>
      <c r="L2" s="2"/>
      <c r="M2" s="2"/>
      <c r="N2" s="2"/>
    </row>
    <row r="3" spans="1:14" ht="14.25" customHeight="1" x14ac:dyDescent="0.25">
      <c r="A3" s="3" t="s">
        <v>1</v>
      </c>
      <c r="D3" s="2"/>
      <c r="E3" s="2"/>
      <c r="F3" s="2"/>
      <c r="G3" s="2"/>
      <c r="H3" s="2"/>
      <c r="I3" s="2"/>
      <c r="J3" s="2"/>
      <c r="K3" s="2"/>
      <c r="L3" s="2"/>
      <c r="M3" s="2"/>
      <c r="N3" s="2"/>
    </row>
    <row r="4" spans="1:14" ht="14.25" customHeight="1" x14ac:dyDescent="0.25">
      <c r="A4" s="2" t="s">
        <v>2</v>
      </c>
      <c r="D4" s="2"/>
      <c r="E4" s="2"/>
      <c r="F4" s="2"/>
      <c r="G4" s="2"/>
      <c r="H4" s="2"/>
      <c r="I4" s="2"/>
      <c r="J4" s="2"/>
      <c r="K4" s="2"/>
      <c r="L4" s="2"/>
      <c r="M4" s="2"/>
      <c r="N4" s="2"/>
    </row>
    <row r="5" spans="1:14" ht="14.25" customHeight="1" x14ac:dyDescent="0.25">
      <c r="D5" s="2"/>
      <c r="E5" s="2"/>
      <c r="F5" s="2"/>
      <c r="G5" s="2"/>
      <c r="H5" s="2"/>
      <c r="I5" s="2"/>
      <c r="J5" s="2"/>
      <c r="K5" s="2"/>
      <c r="L5" s="2"/>
      <c r="M5" s="2"/>
      <c r="N5" s="2"/>
    </row>
    <row r="6" spans="1:14" ht="14.25" customHeight="1" x14ac:dyDescent="0.25">
      <c r="A6" s="3" t="s">
        <v>3</v>
      </c>
      <c r="B6" s="2"/>
      <c r="C6" s="2"/>
      <c r="D6" s="2"/>
      <c r="E6" s="2"/>
      <c r="F6" s="2"/>
      <c r="G6" s="2"/>
      <c r="H6" s="2"/>
      <c r="I6" s="2"/>
      <c r="J6" s="2"/>
      <c r="K6" s="2"/>
      <c r="L6" s="2"/>
      <c r="M6" s="2"/>
      <c r="N6" s="2"/>
    </row>
    <row r="7" spans="1:14" ht="14.25" customHeight="1" x14ac:dyDescent="0.25">
      <c r="A7" s="2" t="s">
        <v>4</v>
      </c>
      <c r="B7" s="2"/>
      <c r="C7" s="2"/>
      <c r="D7" s="2"/>
      <c r="E7" s="2"/>
      <c r="F7" s="2"/>
      <c r="G7" s="2"/>
      <c r="H7" s="2"/>
      <c r="I7" s="2"/>
      <c r="J7" s="2"/>
      <c r="K7" s="2"/>
      <c r="L7" s="2"/>
      <c r="M7" s="2"/>
      <c r="N7" s="2"/>
    </row>
    <row r="8" spans="1:14" ht="14.25" customHeight="1" x14ac:dyDescent="0.25">
      <c r="A8" s="2" t="s">
        <v>5</v>
      </c>
      <c r="B8" s="2"/>
      <c r="C8" s="2"/>
      <c r="D8" s="2"/>
      <c r="E8" s="2"/>
      <c r="F8" s="2"/>
      <c r="G8" s="2"/>
      <c r="H8" s="2"/>
      <c r="I8" s="2"/>
      <c r="J8" s="2"/>
      <c r="K8" s="2"/>
      <c r="L8" s="2"/>
      <c r="M8" s="2"/>
      <c r="N8" s="2"/>
    </row>
    <row r="9" spans="1:14" ht="14.25" customHeight="1" x14ac:dyDescent="0.25">
      <c r="A9" s="4"/>
      <c r="D9" s="2"/>
      <c r="E9" s="2"/>
      <c r="F9" s="2"/>
      <c r="G9" s="2"/>
      <c r="H9" s="2"/>
      <c r="I9" s="2"/>
      <c r="J9" s="2"/>
      <c r="K9" s="2"/>
      <c r="L9" s="2"/>
      <c r="M9" s="2"/>
      <c r="N9" s="2"/>
    </row>
    <row r="10" spans="1:14" ht="14.25" customHeight="1" x14ac:dyDescent="0.25">
      <c r="A10" s="5" t="s">
        <v>6</v>
      </c>
      <c r="B10" s="6" t="s">
        <v>7</v>
      </c>
      <c r="C10" s="7" t="s">
        <v>8</v>
      </c>
      <c r="D10" s="2"/>
      <c r="E10" s="2"/>
      <c r="F10" s="2"/>
      <c r="G10" s="2"/>
      <c r="H10" s="2"/>
      <c r="I10" s="2"/>
      <c r="J10" s="2"/>
      <c r="K10" s="2"/>
      <c r="L10" s="2"/>
      <c r="M10" s="2"/>
      <c r="N10" s="2"/>
    </row>
    <row r="11" spans="1:14" ht="14.25" customHeight="1" x14ac:dyDescent="0.25">
      <c r="A11" s="8" t="s">
        <v>9</v>
      </c>
      <c r="B11" s="2" t="s">
        <v>10</v>
      </c>
      <c r="C11" s="9" t="s">
        <v>11</v>
      </c>
      <c r="D11" s="2"/>
      <c r="E11" s="2"/>
      <c r="F11" s="2"/>
      <c r="G11" s="2"/>
      <c r="H11" s="2"/>
      <c r="I11" s="2"/>
      <c r="J11" s="2"/>
      <c r="K11" s="2"/>
      <c r="L11" s="2"/>
      <c r="M11" s="2"/>
      <c r="N11" s="2"/>
    </row>
    <row r="12" spans="1:14" ht="14.25" customHeight="1" x14ac:dyDescent="0.25">
      <c r="A12" s="10" t="s">
        <v>12</v>
      </c>
      <c r="B12" s="11" t="s">
        <v>13</v>
      </c>
      <c r="C12" s="12" t="s">
        <v>14</v>
      </c>
      <c r="D12" s="2"/>
      <c r="E12" s="2"/>
      <c r="F12" s="2"/>
      <c r="G12" s="2"/>
      <c r="H12" s="2"/>
      <c r="I12" s="2"/>
      <c r="J12" s="2"/>
      <c r="K12" s="2"/>
      <c r="L12" s="2"/>
      <c r="M12" s="2"/>
      <c r="N12" s="2"/>
    </row>
    <row r="13" spans="1:14" ht="14.25" customHeight="1" x14ac:dyDescent="0.25">
      <c r="A13" s="10" t="s">
        <v>15</v>
      </c>
      <c r="B13" s="11" t="s">
        <v>13</v>
      </c>
      <c r="C13" s="12" t="s">
        <v>14</v>
      </c>
      <c r="D13" s="2"/>
      <c r="E13" s="2"/>
      <c r="F13" s="2"/>
      <c r="G13" s="2"/>
      <c r="H13" s="2"/>
      <c r="I13" s="2"/>
      <c r="J13" s="2"/>
      <c r="K13" s="2"/>
      <c r="L13" s="2"/>
      <c r="M13" s="2"/>
      <c r="N13" s="2"/>
    </row>
    <row r="14" spans="1:14" ht="14.25" customHeight="1" x14ac:dyDescent="0.25">
      <c r="A14" s="10" t="s">
        <v>16</v>
      </c>
      <c r="B14" s="11" t="s">
        <v>13</v>
      </c>
      <c r="C14" s="12" t="s">
        <v>14</v>
      </c>
      <c r="D14" s="2"/>
      <c r="E14" s="2"/>
      <c r="F14" s="2"/>
      <c r="G14" s="2"/>
      <c r="H14" s="2"/>
      <c r="I14" s="2"/>
      <c r="J14" s="2"/>
      <c r="K14" s="2"/>
      <c r="L14" s="2"/>
      <c r="M14" s="2"/>
      <c r="N14" s="2"/>
    </row>
    <row r="15" spans="1:14" ht="14.25" customHeight="1" x14ac:dyDescent="0.25">
      <c r="A15" s="10" t="s">
        <v>17</v>
      </c>
      <c r="B15" s="11" t="s">
        <v>13</v>
      </c>
      <c r="C15" s="12" t="s">
        <v>14</v>
      </c>
      <c r="D15" s="2"/>
      <c r="E15" s="2"/>
      <c r="F15" s="2"/>
      <c r="G15" s="2"/>
      <c r="H15" s="2"/>
      <c r="I15" s="2"/>
      <c r="J15" s="2"/>
      <c r="K15" s="2"/>
      <c r="L15" s="2"/>
      <c r="M15" s="2"/>
      <c r="N15" s="2"/>
    </row>
    <row r="16" spans="1:14" ht="14.25" customHeight="1" x14ac:dyDescent="0.25">
      <c r="A16" s="10" t="s">
        <v>18</v>
      </c>
      <c r="B16" s="11" t="s">
        <v>13</v>
      </c>
      <c r="C16" s="12" t="s">
        <v>14</v>
      </c>
      <c r="D16" s="2"/>
      <c r="E16" s="2"/>
      <c r="F16" s="2"/>
      <c r="G16" s="2"/>
      <c r="H16" s="2"/>
      <c r="I16" s="2"/>
      <c r="J16" s="2"/>
      <c r="K16" s="2"/>
      <c r="L16" s="2"/>
      <c r="M16" s="2"/>
      <c r="N16" s="2"/>
    </row>
    <row r="17" spans="1:14" ht="14.25" customHeight="1" x14ac:dyDescent="0.25">
      <c r="A17" s="13" t="s">
        <v>19</v>
      </c>
      <c r="B17" s="14" t="s">
        <v>20</v>
      </c>
      <c r="C17" s="15" t="s">
        <v>21</v>
      </c>
      <c r="D17" s="2"/>
      <c r="E17" s="2"/>
      <c r="F17" s="2"/>
      <c r="G17" s="2"/>
      <c r="H17" s="2"/>
      <c r="I17" s="2"/>
      <c r="J17" s="2"/>
      <c r="K17" s="2"/>
      <c r="L17" s="2"/>
      <c r="M17" s="2"/>
      <c r="N17" s="2"/>
    </row>
    <row r="18" spans="1:14" ht="14.25" customHeight="1" x14ac:dyDescent="0.25">
      <c r="A18" s="13" t="s">
        <v>22</v>
      </c>
      <c r="B18" s="14" t="s">
        <v>20</v>
      </c>
      <c r="C18" s="15" t="s">
        <v>21</v>
      </c>
      <c r="D18" s="2"/>
      <c r="E18" s="2"/>
      <c r="F18" s="2"/>
      <c r="G18" s="2"/>
      <c r="H18" s="2"/>
      <c r="I18" s="2"/>
      <c r="J18" s="2"/>
      <c r="K18" s="2"/>
      <c r="L18" s="2"/>
      <c r="M18" s="2"/>
      <c r="N18" s="2"/>
    </row>
    <row r="19" spans="1:14" ht="14.25" customHeight="1" x14ac:dyDescent="0.25">
      <c r="A19" s="13" t="s">
        <v>23</v>
      </c>
      <c r="B19" s="14" t="s">
        <v>20</v>
      </c>
      <c r="C19" s="15" t="s">
        <v>21</v>
      </c>
      <c r="D19" s="2"/>
      <c r="E19" s="2"/>
      <c r="F19" s="2"/>
      <c r="G19" s="2"/>
      <c r="H19" s="2"/>
      <c r="I19" s="2"/>
      <c r="J19" s="2"/>
      <c r="K19" s="2"/>
      <c r="L19" s="2"/>
      <c r="M19" s="2"/>
      <c r="N19" s="2"/>
    </row>
    <row r="20" spans="1:14" ht="14.25" customHeight="1" x14ac:dyDescent="0.25">
      <c r="A20" s="13" t="s">
        <v>24</v>
      </c>
      <c r="B20" s="14" t="s">
        <v>20</v>
      </c>
      <c r="C20" s="15" t="s">
        <v>21</v>
      </c>
      <c r="D20" s="2"/>
      <c r="E20" s="2"/>
      <c r="F20" s="2"/>
      <c r="G20" s="2"/>
      <c r="H20" s="2"/>
      <c r="I20" s="2"/>
      <c r="J20" s="2"/>
      <c r="K20" s="2"/>
      <c r="L20" s="2"/>
      <c r="M20" s="2"/>
      <c r="N20" s="2"/>
    </row>
    <row r="21" spans="1:14" ht="14.25" customHeight="1" x14ac:dyDescent="0.25">
      <c r="A21" s="13" t="s">
        <v>25</v>
      </c>
      <c r="B21" s="14" t="s">
        <v>20</v>
      </c>
      <c r="C21" s="15" t="s">
        <v>21</v>
      </c>
      <c r="D21" s="2"/>
      <c r="E21" s="2"/>
      <c r="F21" s="2"/>
      <c r="G21" s="2"/>
      <c r="H21" s="2"/>
      <c r="I21" s="2"/>
      <c r="J21" s="2"/>
      <c r="K21" s="2"/>
      <c r="L21" s="2"/>
      <c r="M21" s="2"/>
      <c r="N21" s="2"/>
    </row>
    <row r="22" spans="1:14" ht="14.25" customHeight="1" x14ac:dyDescent="0.25">
      <c r="A22" s="13" t="s">
        <v>26</v>
      </c>
      <c r="B22" s="14" t="s">
        <v>20</v>
      </c>
      <c r="C22" s="15" t="s">
        <v>21</v>
      </c>
      <c r="D22" s="2"/>
      <c r="E22" s="2"/>
      <c r="F22" s="2"/>
      <c r="G22" s="2"/>
      <c r="H22" s="2"/>
      <c r="I22" s="2"/>
      <c r="J22" s="2"/>
      <c r="K22" s="2"/>
      <c r="L22" s="2"/>
      <c r="M22" s="2"/>
      <c r="N22" s="2"/>
    </row>
    <row r="23" spans="1:14" ht="14.25" customHeight="1" x14ac:dyDescent="0.25">
      <c r="A23" s="13" t="s">
        <v>27</v>
      </c>
      <c r="B23" s="14" t="s">
        <v>20</v>
      </c>
      <c r="C23" s="15" t="s">
        <v>21</v>
      </c>
      <c r="D23" s="2"/>
      <c r="E23" s="2"/>
      <c r="F23" s="2"/>
      <c r="G23" s="2"/>
      <c r="H23" s="2"/>
      <c r="I23" s="2"/>
      <c r="J23" s="2"/>
      <c r="K23" s="2"/>
      <c r="L23" s="2"/>
      <c r="M23" s="2"/>
      <c r="N23" s="2"/>
    </row>
    <row r="24" spans="1:14" ht="14.25" customHeight="1" x14ac:dyDescent="0.25">
      <c r="A24" s="16" t="s">
        <v>28</v>
      </c>
      <c r="B24" s="17" t="s">
        <v>20</v>
      </c>
      <c r="C24" s="18" t="s">
        <v>21</v>
      </c>
      <c r="D24" s="2"/>
      <c r="E24" s="2"/>
      <c r="F24" s="2"/>
      <c r="G24" s="2"/>
      <c r="H24" s="2"/>
      <c r="I24" s="2"/>
      <c r="J24" s="2"/>
      <c r="K24" s="2"/>
      <c r="L24" s="2"/>
      <c r="M24" s="2"/>
      <c r="N24" s="2"/>
    </row>
    <row r="25" spans="1:14" ht="14.25" customHeight="1" x14ac:dyDescent="0.25">
      <c r="B25" s="2"/>
      <c r="C25" s="19"/>
      <c r="D25" s="2"/>
      <c r="E25" s="2"/>
      <c r="F25" s="2"/>
      <c r="G25" s="2"/>
      <c r="H25" s="2"/>
      <c r="I25" s="2"/>
      <c r="J25" s="2"/>
      <c r="K25" s="2"/>
      <c r="L25" s="2"/>
      <c r="M25" s="2"/>
      <c r="N25" s="2"/>
    </row>
    <row r="26" spans="1:14" x14ac:dyDescent="0.25">
      <c r="A26" s="2"/>
    </row>
    <row r="27" spans="1:14" x14ac:dyDescent="0.25">
      <c r="A27" s="3" t="s">
        <v>29</v>
      </c>
    </row>
    <row r="28" spans="1:14" x14ac:dyDescent="0.25">
      <c r="A28" s="2" t="s">
        <v>30</v>
      </c>
    </row>
    <row r="29" spans="1:14" x14ac:dyDescent="0.25">
      <c r="A29" s="2" t="s">
        <v>31</v>
      </c>
    </row>
    <row r="30" spans="1:14" x14ac:dyDescent="0.25">
      <c r="A30" s="2"/>
    </row>
    <row r="31" spans="1:14" ht="130.69999999999999" customHeight="1" x14ac:dyDescent="0.25">
      <c r="A31" s="2"/>
    </row>
    <row r="32" spans="1:14" ht="38.25" customHeight="1" x14ac:dyDescent="0.25">
      <c r="A32" s="4"/>
    </row>
    <row r="33" spans="1:7" x14ac:dyDescent="0.25">
      <c r="A33" s="4"/>
    </row>
    <row r="34" spans="1:7" x14ac:dyDescent="0.25">
      <c r="A34" s="20" t="s">
        <v>32</v>
      </c>
    </row>
    <row r="35" spans="1:7" x14ac:dyDescent="0.25">
      <c r="A35" t="s">
        <v>33</v>
      </c>
    </row>
    <row r="37" spans="1:7" x14ac:dyDescent="0.25">
      <c r="A37" s="20" t="s">
        <v>34</v>
      </c>
    </row>
    <row r="38" spans="1:7" x14ac:dyDescent="0.25">
      <c r="A38" t="s">
        <v>35</v>
      </c>
    </row>
    <row r="40" spans="1:7" x14ac:dyDescent="0.25">
      <c r="A40" s="3" t="s">
        <v>36</v>
      </c>
    </row>
    <row r="41" spans="1:7" x14ac:dyDescent="0.25">
      <c r="A41" s="2" t="s">
        <v>37</v>
      </c>
    </row>
    <row r="42" spans="1:7" x14ac:dyDescent="0.25">
      <c r="A42" s="21" t="s">
        <v>38</v>
      </c>
    </row>
    <row r="43" spans="1:7" x14ac:dyDescent="0.25">
      <c r="B43" s="4"/>
      <c r="C43" s="4"/>
      <c r="D43" s="4"/>
      <c r="E43" s="4"/>
      <c r="F43" s="4"/>
      <c r="G43" s="4"/>
    </row>
    <row r="44" spans="1:7" x14ac:dyDescent="0.25">
      <c r="A44" s="22"/>
      <c r="B44" s="4"/>
      <c r="C44" s="4"/>
      <c r="D44" s="4"/>
      <c r="E44" s="4"/>
      <c r="F44" s="4"/>
      <c r="G44" s="4"/>
    </row>
    <row r="45" spans="1:7" x14ac:dyDescent="0.25">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row>
  </sheetData>
  <hyperlinks>
    <hyperlink ref="A42" r:id="rId1"/>
  </hyperlinks>
  <printOptions gridLinesSet="0"/>
  <pageMargins left="0.7" right="0.7" top="0.78740157500000008" bottom="0.78740157500000008" header="0.5" footer="0.5"/>
  <pageSetup paperSize="9"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A52" workbookViewId="0">
      <selection activeCell="T18" sqref="T18"/>
    </sheetView>
  </sheetViews>
  <sheetFormatPr defaultColWidth="9.28515625" defaultRowHeight="15" x14ac:dyDescent="0.25"/>
  <cols>
    <col min="1" max="1" width="7.28515625" customWidth="1"/>
    <col min="2" max="2" width="9.28515625" customWidth="1"/>
    <col min="4" max="4" width="9.42578125" bestFit="1" customWidth="1"/>
    <col min="5" max="6" width="10" bestFit="1" customWidth="1"/>
    <col min="7" max="7" width="21" customWidth="1"/>
    <col min="8" max="9" width="12.85546875" customWidth="1"/>
    <col min="10" max="10" width="11.7109375" customWidth="1"/>
    <col min="11" max="11" width="42.28515625" customWidth="1"/>
    <col min="12" max="13" width="13.140625" style="23" customWidth="1"/>
    <col min="14" max="15" width="9.42578125" bestFit="1" customWidth="1"/>
    <col min="16" max="16" width="13.7109375" customWidth="1"/>
    <col min="17" max="17" width="13.28515625" customWidth="1"/>
    <col min="18" max="18" width="10.28515625" customWidth="1"/>
  </cols>
  <sheetData>
    <row r="1" spans="1:19" ht="18.75" x14ac:dyDescent="0.3">
      <c r="A1" s="93" t="s">
        <v>39</v>
      </c>
      <c r="B1" s="94"/>
      <c r="C1" s="94"/>
      <c r="D1" s="94"/>
      <c r="E1" s="94"/>
      <c r="F1" s="94"/>
      <c r="G1" s="94"/>
      <c r="H1" s="94"/>
      <c r="I1" s="94"/>
      <c r="J1" s="94"/>
      <c r="K1" s="94"/>
      <c r="L1" s="94"/>
      <c r="M1" s="94"/>
      <c r="N1" s="94"/>
      <c r="O1" s="94"/>
      <c r="P1" s="94"/>
      <c r="Q1" s="94"/>
      <c r="R1" s="94"/>
      <c r="S1" s="95"/>
    </row>
    <row r="2" spans="1:19" ht="27.2" customHeight="1" x14ac:dyDescent="0.25">
      <c r="A2" s="105" t="s">
        <v>40</v>
      </c>
      <c r="B2" s="100" t="s">
        <v>41</v>
      </c>
      <c r="C2" s="101"/>
      <c r="D2" s="101"/>
      <c r="E2" s="101"/>
      <c r="F2" s="102"/>
      <c r="G2" s="105" t="s">
        <v>42</v>
      </c>
      <c r="H2" s="107" t="s">
        <v>43</v>
      </c>
      <c r="I2" s="109" t="s">
        <v>44</v>
      </c>
      <c r="J2" s="105" t="s">
        <v>45</v>
      </c>
      <c r="K2" s="105" t="s">
        <v>46</v>
      </c>
      <c r="L2" s="103" t="s">
        <v>47</v>
      </c>
      <c r="M2" s="104"/>
      <c r="N2" s="96" t="s">
        <v>48</v>
      </c>
      <c r="O2" s="97"/>
      <c r="P2" s="98" t="s">
        <v>49</v>
      </c>
      <c r="Q2" s="99"/>
      <c r="R2" s="96" t="s">
        <v>50</v>
      </c>
      <c r="S2" s="97"/>
    </row>
    <row r="3" spans="1:19" ht="102.75" thickBot="1" x14ac:dyDescent="0.3">
      <c r="A3" s="106"/>
      <c r="B3" s="24" t="s">
        <v>51</v>
      </c>
      <c r="C3" s="25" t="s">
        <v>52</v>
      </c>
      <c r="D3" s="25" t="s">
        <v>53</v>
      </c>
      <c r="E3" s="25" t="s">
        <v>54</v>
      </c>
      <c r="F3" s="26" t="s">
        <v>55</v>
      </c>
      <c r="G3" s="106"/>
      <c r="H3" s="108"/>
      <c r="I3" s="110"/>
      <c r="J3" s="106"/>
      <c r="K3" s="106"/>
      <c r="L3" s="27" t="s">
        <v>56</v>
      </c>
      <c r="M3" s="28" t="s">
        <v>57</v>
      </c>
      <c r="N3" s="29" t="s">
        <v>58</v>
      </c>
      <c r="O3" s="30" t="s">
        <v>59</v>
      </c>
      <c r="P3" s="31" t="s">
        <v>60</v>
      </c>
      <c r="Q3" s="32" t="s">
        <v>61</v>
      </c>
      <c r="R3" s="33" t="s">
        <v>62</v>
      </c>
      <c r="S3" s="30" t="s">
        <v>63</v>
      </c>
    </row>
    <row r="4" spans="1:19" ht="63" x14ac:dyDescent="0.25">
      <c r="A4" s="34">
        <v>1</v>
      </c>
      <c r="B4" s="39" t="s">
        <v>64</v>
      </c>
      <c r="C4" s="34" t="s">
        <v>65</v>
      </c>
      <c r="D4" s="269">
        <v>70989184</v>
      </c>
      <c r="E4" s="269">
        <v>669000116</v>
      </c>
      <c r="F4" s="269">
        <v>169000125</v>
      </c>
      <c r="G4" s="39" t="s">
        <v>66</v>
      </c>
      <c r="H4" s="197" t="s">
        <v>609</v>
      </c>
      <c r="I4" s="197" t="s">
        <v>67</v>
      </c>
      <c r="J4" s="197" t="s">
        <v>68</v>
      </c>
      <c r="K4" s="40" t="s">
        <v>69</v>
      </c>
      <c r="L4" s="249">
        <v>2500000</v>
      </c>
      <c r="M4" s="78">
        <f t="shared" ref="M4:M15" si="0">L4/100*85</f>
        <v>2125000</v>
      </c>
      <c r="N4" s="285">
        <v>2023</v>
      </c>
      <c r="O4" s="286">
        <v>45169</v>
      </c>
      <c r="P4" s="291"/>
      <c r="Q4" s="291"/>
      <c r="R4" s="197" t="s">
        <v>70</v>
      </c>
      <c r="S4" s="197" t="s">
        <v>71</v>
      </c>
    </row>
    <row r="5" spans="1:19" ht="42" x14ac:dyDescent="0.25">
      <c r="A5" s="67">
        <v>2</v>
      </c>
      <c r="B5" s="264" t="s">
        <v>72</v>
      </c>
      <c r="C5" s="265" t="s">
        <v>73</v>
      </c>
      <c r="D5" s="265">
        <v>71003258</v>
      </c>
      <c r="E5" s="265">
        <v>600090035</v>
      </c>
      <c r="F5" s="265">
        <v>107562473</v>
      </c>
      <c r="G5" s="264" t="s">
        <v>74</v>
      </c>
      <c r="H5" s="270" t="s">
        <v>609</v>
      </c>
      <c r="I5" s="271" t="s">
        <v>67</v>
      </c>
      <c r="J5" s="271" t="s">
        <v>75</v>
      </c>
      <c r="K5" s="273" t="s">
        <v>76</v>
      </c>
      <c r="L5" s="279">
        <v>120000</v>
      </c>
      <c r="M5" s="280">
        <f t="shared" si="0"/>
        <v>102000</v>
      </c>
      <c r="N5" s="287">
        <v>44531</v>
      </c>
      <c r="O5" s="287">
        <v>44865</v>
      </c>
      <c r="P5" s="292"/>
      <c r="Q5" s="292"/>
      <c r="R5" s="271" t="s">
        <v>77</v>
      </c>
      <c r="S5" s="271"/>
    </row>
    <row r="6" spans="1:19" ht="52.5" x14ac:dyDescent="0.25">
      <c r="A6" s="34">
        <v>3</v>
      </c>
      <c r="B6" s="200" t="s">
        <v>78</v>
      </c>
      <c r="C6" s="35" t="s">
        <v>79</v>
      </c>
      <c r="D6" s="41">
        <v>71002804</v>
      </c>
      <c r="E6" s="35">
        <v>107582058</v>
      </c>
      <c r="F6" s="35">
        <v>600089720</v>
      </c>
      <c r="G6" s="200" t="s">
        <v>80</v>
      </c>
      <c r="H6" s="197" t="s">
        <v>609</v>
      </c>
      <c r="I6" s="272" t="s">
        <v>67</v>
      </c>
      <c r="J6" s="225" t="s">
        <v>81</v>
      </c>
      <c r="K6" s="274" t="s">
        <v>603</v>
      </c>
      <c r="L6" s="249">
        <v>35000000</v>
      </c>
      <c r="M6" s="78">
        <f t="shared" si="0"/>
        <v>29750000</v>
      </c>
      <c r="N6" s="288">
        <v>2024</v>
      </c>
      <c r="O6" s="288">
        <v>2026</v>
      </c>
      <c r="P6" s="225" t="s">
        <v>82</v>
      </c>
      <c r="Q6" s="71"/>
      <c r="R6" s="225" t="s">
        <v>83</v>
      </c>
      <c r="S6" s="225" t="s">
        <v>84</v>
      </c>
    </row>
    <row r="7" spans="1:19" ht="52.5" x14ac:dyDescent="0.25">
      <c r="A7" s="34">
        <v>4</v>
      </c>
      <c r="B7" s="200" t="s">
        <v>78</v>
      </c>
      <c r="C7" s="35" t="s">
        <v>79</v>
      </c>
      <c r="D7" s="41">
        <v>71002804</v>
      </c>
      <c r="E7" s="35">
        <v>107582058</v>
      </c>
      <c r="F7" s="35">
        <v>600089720</v>
      </c>
      <c r="G7" s="200" t="s">
        <v>85</v>
      </c>
      <c r="H7" s="197" t="s">
        <v>609</v>
      </c>
      <c r="I7" s="272" t="s">
        <v>67</v>
      </c>
      <c r="J7" s="225" t="s">
        <v>81</v>
      </c>
      <c r="K7" s="275" t="s">
        <v>602</v>
      </c>
      <c r="L7" s="249">
        <v>500000</v>
      </c>
      <c r="M7" s="78">
        <f t="shared" si="0"/>
        <v>425000</v>
      </c>
      <c r="N7" s="272">
        <v>2024</v>
      </c>
      <c r="O7" s="288">
        <v>2025</v>
      </c>
      <c r="P7" s="71"/>
      <c r="Q7" s="71"/>
      <c r="R7" s="225" t="s">
        <v>77</v>
      </c>
      <c r="S7" s="272" t="s">
        <v>84</v>
      </c>
    </row>
    <row r="8" spans="1:19" ht="52.5" x14ac:dyDescent="0.25">
      <c r="A8" s="34">
        <v>5</v>
      </c>
      <c r="B8" s="200" t="s">
        <v>78</v>
      </c>
      <c r="C8" s="35" t="s">
        <v>79</v>
      </c>
      <c r="D8" s="41">
        <v>710020804</v>
      </c>
      <c r="E8" s="35">
        <v>107582058</v>
      </c>
      <c r="F8" s="35">
        <v>600089720</v>
      </c>
      <c r="G8" s="200" t="s">
        <v>86</v>
      </c>
      <c r="H8" s="197" t="s">
        <v>609</v>
      </c>
      <c r="I8" s="272" t="s">
        <v>67</v>
      </c>
      <c r="J8" s="225" t="s">
        <v>81</v>
      </c>
      <c r="K8" s="275" t="s">
        <v>601</v>
      </c>
      <c r="L8" s="249">
        <v>1800000</v>
      </c>
      <c r="M8" s="78">
        <f t="shared" si="0"/>
        <v>1530000</v>
      </c>
      <c r="N8" s="272">
        <v>2023</v>
      </c>
      <c r="O8" s="225">
        <v>2023</v>
      </c>
      <c r="P8" s="70"/>
      <c r="Q8" s="71"/>
      <c r="R8" s="225" t="s">
        <v>77</v>
      </c>
      <c r="S8" s="272" t="s">
        <v>84</v>
      </c>
    </row>
    <row r="9" spans="1:19" ht="52.5" x14ac:dyDescent="0.25">
      <c r="A9" s="34">
        <v>6</v>
      </c>
      <c r="B9" s="200" t="s">
        <v>78</v>
      </c>
      <c r="C9" s="35" t="s">
        <v>79</v>
      </c>
      <c r="D9" s="41">
        <v>71002804</v>
      </c>
      <c r="E9" s="35">
        <v>107582058</v>
      </c>
      <c r="F9" s="35">
        <v>600089720</v>
      </c>
      <c r="G9" s="200" t="s">
        <v>87</v>
      </c>
      <c r="H9" s="197" t="s">
        <v>609</v>
      </c>
      <c r="I9" s="272" t="s">
        <v>67</v>
      </c>
      <c r="J9" s="225" t="s">
        <v>81</v>
      </c>
      <c r="K9" s="275" t="s">
        <v>600</v>
      </c>
      <c r="L9" s="249">
        <v>450000</v>
      </c>
      <c r="M9" s="78">
        <f t="shared" si="0"/>
        <v>382500</v>
      </c>
      <c r="N9" s="288">
        <v>2024</v>
      </c>
      <c r="O9" s="288">
        <v>2025</v>
      </c>
      <c r="P9" s="71"/>
      <c r="Q9" s="71"/>
      <c r="R9" s="272"/>
      <c r="S9" s="272" t="s">
        <v>84</v>
      </c>
    </row>
    <row r="10" spans="1:19" ht="52.5" x14ac:dyDescent="0.25">
      <c r="A10" s="34">
        <v>7</v>
      </c>
      <c r="B10" s="200" t="s">
        <v>78</v>
      </c>
      <c r="C10" s="35" t="s">
        <v>79</v>
      </c>
      <c r="D10" s="41">
        <v>71002804</v>
      </c>
      <c r="E10" s="35">
        <v>107582058</v>
      </c>
      <c r="F10" s="35">
        <v>600089720</v>
      </c>
      <c r="G10" s="200" t="s">
        <v>88</v>
      </c>
      <c r="H10" s="197" t="s">
        <v>609</v>
      </c>
      <c r="I10" s="272" t="s">
        <v>67</v>
      </c>
      <c r="J10" s="225" t="s">
        <v>81</v>
      </c>
      <c r="K10" s="274" t="s">
        <v>599</v>
      </c>
      <c r="L10" s="249">
        <v>500000</v>
      </c>
      <c r="M10" s="78">
        <f t="shared" si="0"/>
        <v>425000</v>
      </c>
      <c r="N10" s="225">
        <v>2025</v>
      </c>
      <c r="O10" s="225">
        <v>2025</v>
      </c>
      <c r="P10" s="71"/>
      <c r="Q10" s="71"/>
      <c r="R10" s="272"/>
      <c r="S10" s="272" t="s">
        <v>84</v>
      </c>
    </row>
    <row r="11" spans="1:19" ht="31.5" x14ac:dyDescent="0.25">
      <c r="A11" s="34">
        <v>8</v>
      </c>
      <c r="B11" s="200" t="s">
        <v>89</v>
      </c>
      <c r="C11" s="35" t="s">
        <v>90</v>
      </c>
      <c r="D11" s="41">
        <v>60104970</v>
      </c>
      <c r="E11" s="41">
        <v>107582139</v>
      </c>
      <c r="F11" s="41">
        <v>600089797</v>
      </c>
      <c r="G11" s="200" t="s">
        <v>91</v>
      </c>
      <c r="H11" s="197" t="s">
        <v>609</v>
      </c>
      <c r="I11" s="272" t="s">
        <v>67</v>
      </c>
      <c r="J11" s="272" t="s">
        <v>92</v>
      </c>
      <c r="K11" s="276" t="s">
        <v>93</v>
      </c>
      <c r="L11" s="249">
        <v>2000000</v>
      </c>
      <c r="M11" s="78">
        <f t="shared" si="0"/>
        <v>1700000</v>
      </c>
      <c r="N11" s="225">
        <v>2023</v>
      </c>
      <c r="O11" s="225">
        <v>2025</v>
      </c>
      <c r="P11" s="71"/>
      <c r="Q11" s="71"/>
      <c r="R11" s="272" t="s">
        <v>84</v>
      </c>
      <c r="S11" s="272" t="s">
        <v>84</v>
      </c>
    </row>
    <row r="12" spans="1:19" ht="31.5" x14ac:dyDescent="0.25">
      <c r="A12" s="34">
        <v>9</v>
      </c>
      <c r="B12" s="200" t="s">
        <v>89</v>
      </c>
      <c r="C12" s="35" t="s">
        <v>90</v>
      </c>
      <c r="D12" s="41">
        <v>60104970</v>
      </c>
      <c r="E12" s="41">
        <v>107582139</v>
      </c>
      <c r="F12" s="41">
        <v>600089797</v>
      </c>
      <c r="G12" s="200" t="s">
        <v>94</v>
      </c>
      <c r="H12" s="197" t="s">
        <v>609</v>
      </c>
      <c r="I12" s="272" t="s">
        <v>67</v>
      </c>
      <c r="J12" s="272" t="s">
        <v>92</v>
      </c>
      <c r="K12" s="276" t="s">
        <v>95</v>
      </c>
      <c r="L12" s="249">
        <v>2000000</v>
      </c>
      <c r="M12" s="78">
        <f t="shared" si="0"/>
        <v>1700000</v>
      </c>
      <c r="N12" s="225">
        <v>2024</v>
      </c>
      <c r="O12" s="225">
        <v>2026</v>
      </c>
      <c r="P12" s="71"/>
      <c r="Q12" s="71"/>
      <c r="R12" s="272" t="s">
        <v>84</v>
      </c>
      <c r="S12" s="272" t="s">
        <v>84</v>
      </c>
    </row>
    <row r="13" spans="1:19" ht="31.5" x14ac:dyDescent="0.25">
      <c r="A13" s="34">
        <v>10</v>
      </c>
      <c r="B13" s="200" t="s">
        <v>89</v>
      </c>
      <c r="C13" s="35" t="s">
        <v>90</v>
      </c>
      <c r="D13" s="41">
        <v>60104970</v>
      </c>
      <c r="E13" s="41">
        <v>107582139</v>
      </c>
      <c r="F13" s="41">
        <v>600089797</v>
      </c>
      <c r="G13" s="200" t="s">
        <v>96</v>
      </c>
      <c r="H13" s="197" t="s">
        <v>609</v>
      </c>
      <c r="I13" s="272" t="s">
        <v>67</v>
      </c>
      <c r="J13" s="272" t="s">
        <v>92</v>
      </c>
      <c r="K13" s="276" t="s">
        <v>97</v>
      </c>
      <c r="L13" s="249">
        <v>2000000</v>
      </c>
      <c r="M13" s="78">
        <f t="shared" si="0"/>
        <v>1700000</v>
      </c>
      <c r="N13" s="225">
        <v>2023</v>
      </c>
      <c r="O13" s="225">
        <v>2024</v>
      </c>
      <c r="P13" s="71"/>
      <c r="Q13" s="71"/>
      <c r="R13" s="272" t="s">
        <v>84</v>
      </c>
      <c r="S13" s="272" t="s">
        <v>84</v>
      </c>
    </row>
    <row r="14" spans="1:19" ht="52.5" x14ac:dyDescent="0.25">
      <c r="A14" s="34">
        <v>11</v>
      </c>
      <c r="B14" s="200" t="s">
        <v>98</v>
      </c>
      <c r="C14" s="35" t="s">
        <v>99</v>
      </c>
      <c r="D14" s="41">
        <v>70992428</v>
      </c>
      <c r="E14" s="269">
        <v>150010702</v>
      </c>
      <c r="F14" s="35">
        <v>600090329</v>
      </c>
      <c r="G14" s="199" t="s">
        <v>100</v>
      </c>
      <c r="H14" s="197" t="s">
        <v>609</v>
      </c>
      <c r="I14" s="272" t="s">
        <v>67</v>
      </c>
      <c r="J14" s="225" t="s">
        <v>101</v>
      </c>
      <c r="K14" s="276" t="s">
        <v>102</v>
      </c>
      <c r="L14" s="249">
        <v>4000000</v>
      </c>
      <c r="M14" s="78">
        <f t="shared" si="0"/>
        <v>3400000</v>
      </c>
      <c r="N14" s="272">
        <v>2023</v>
      </c>
      <c r="O14" s="288">
        <v>2023</v>
      </c>
      <c r="P14" s="272" t="s">
        <v>103</v>
      </c>
      <c r="Q14" s="272" t="s">
        <v>82</v>
      </c>
      <c r="R14" s="272" t="s">
        <v>84</v>
      </c>
      <c r="S14" s="272" t="s">
        <v>84</v>
      </c>
    </row>
    <row r="15" spans="1:19" ht="73.5" x14ac:dyDescent="0.25">
      <c r="A15" s="35">
        <v>12</v>
      </c>
      <c r="B15" s="200" t="s">
        <v>104</v>
      </c>
      <c r="C15" s="35" t="s">
        <v>104</v>
      </c>
      <c r="D15" s="35" t="s">
        <v>105</v>
      </c>
      <c r="E15" s="35">
        <v>110020405</v>
      </c>
      <c r="F15" s="35" t="s">
        <v>106</v>
      </c>
      <c r="G15" s="200" t="s">
        <v>107</v>
      </c>
      <c r="H15" s="197" t="s">
        <v>609</v>
      </c>
      <c r="I15" s="225" t="s">
        <v>67</v>
      </c>
      <c r="J15" s="225" t="s">
        <v>67</v>
      </c>
      <c r="K15" s="276" t="s">
        <v>108</v>
      </c>
      <c r="L15" s="249">
        <v>10000000</v>
      </c>
      <c r="M15" s="78">
        <f t="shared" si="0"/>
        <v>8500000</v>
      </c>
      <c r="N15" s="289">
        <v>2023</v>
      </c>
      <c r="O15" s="225">
        <v>2025</v>
      </c>
      <c r="P15" s="272" t="s">
        <v>103</v>
      </c>
      <c r="Q15" s="225"/>
      <c r="R15" s="225" t="s">
        <v>109</v>
      </c>
      <c r="S15" s="225" t="s">
        <v>84</v>
      </c>
    </row>
    <row r="16" spans="1:19" ht="31.5" x14ac:dyDescent="0.25">
      <c r="A16" s="35">
        <v>13</v>
      </c>
      <c r="B16" s="200" t="s">
        <v>89</v>
      </c>
      <c r="C16" s="35" t="s">
        <v>90</v>
      </c>
      <c r="D16" s="35" t="s">
        <v>110</v>
      </c>
      <c r="E16" s="35" t="s">
        <v>111</v>
      </c>
      <c r="F16" s="35" t="s">
        <v>112</v>
      </c>
      <c r="G16" s="200" t="s">
        <v>113</v>
      </c>
      <c r="H16" s="197" t="s">
        <v>609</v>
      </c>
      <c r="I16" s="225" t="s">
        <v>67</v>
      </c>
      <c r="J16" s="225" t="s">
        <v>92</v>
      </c>
      <c r="K16" s="276" t="s">
        <v>114</v>
      </c>
      <c r="L16" s="281">
        <v>20000000</v>
      </c>
      <c r="M16" s="78">
        <f t="shared" ref="M16:M51" si="1">L16/100*85</f>
        <v>17000000</v>
      </c>
      <c r="N16" s="225">
        <v>2023</v>
      </c>
      <c r="O16" s="225">
        <v>2024</v>
      </c>
      <c r="P16" s="225" t="s">
        <v>115</v>
      </c>
      <c r="Q16" s="225" t="s">
        <v>115</v>
      </c>
      <c r="R16" s="225" t="s">
        <v>116</v>
      </c>
      <c r="S16" s="225" t="s">
        <v>84</v>
      </c>
    </row>
    <row r="17" spans="1:19" ht="31.5" x14ac:dyDescent="0.25">
      <c r="A17" s="35">
        <v>14</v>
      </c>
      <c r="B17" s="200" t="s">
        <v>118</v>
      </c>
      <c r="C17" s="35" t="s">
        <v>119</v>
      </c>
      <c r="D17" s="35">
        <v>75015943</v>
      </c>
      <c r="E17" s="35">
        <v>600090141</v>
      </c>
      <c r="F17" s="35">
        <v>107582643</v>
      </c>
      <c r="G17" s="200" t="s">
        <v>120</v>
      </c>
      <c r="H17" s="197" t="s">
        <v>609</v>
      </c>
      <c r="I17" s="225" t="s">
        <v>67</v>
      </c>
      <c r="J17" s="225" t="s">
        <v>121</v>
      </c>
      <c r="K17" s="276" t="s">
        <v>122</v>
      </c>
      <c r="L17" s="281">
        <v>2500000</v>
      </c>
      <c r="M17" s="78">
        <f t="shared" si="1"/>
        <v>2125000</v>
      </c>
      <c r="N17" s="290">
        <v>2023</v>
      </c>
      <c r="O17" s="225">
        <v>2023</v>
      </c>
      <c r="P17" s="225"/>
      <c r="Q17" s="225"/>
      <c r="R17" s="225"/>
      <c r="S17" s="225"/>
    </row>
    <row r="18" spans="1:19" ht="42" x14ac:dyDescent="0.25">
      <c r="A18" s="35">
        <v>15</v>
      </c>
      <c r="B18" s="39" t="s">
        <v>123</v>
      </c>
      <c r="C18" s="197" t="s">
        <v>119</v>
      </c>
      <c r="D18" s="42">
        <v>75016109</v>
      </c>
      <c r="E18" s="35"/>
      <c r="F18" s="42">
        <v>600090337</v>
      </c>
      <c r="G18" s="39" t="s">
        <v>125</v>
      </c>
      <c r="H18" s="197" t="s">
        <v>609</v>
      </c>
      <c r="I18" s="197" t="s">
        <v>67</v>
      </c>
      <c r="J18" s="197" t="s">
        <v>121</v>
      </c>
      <c r="K18" s="40" t="s">
        <v>125</v>
      </c>
      <c r="L18" s="251">
        <v>4000000</v>
      </c>
      <c r="M18" s="78">
        <f t="shared" si="1"/>
        <v>3400000</v>
      </c>
      <c r="N18" s="225">
        <v>2023</v>
      </c>
      <c r="O18" s="225">
        <v>2024</v>
      </c>
      <c r="P18" s="225" t="s">
        <v>82</v>
      </c>
      <c r="Q18" s="225"/>
      <c r="R18" s="225"/>
      <c r="S18" s="225"/>
    </row>
    <row r="19" spans="1:19" ht="63" x14ac:dyDescent="0.25">
      <c r="A19" s="35">
        <v>16</v>
      </c>
      <c r="B19" s="39" t="s">
        <v>126</v>
      </c>
      <c r="C19" s="197" t="s">
        <v>231</v>
      </c>
      <c r="D19" s="34">
        <v>70157308</v>
      </c>
      <c r="E19" s="34">
        <v>102142581</v>
      </c>
      <c r="F19" s="34">
        <v>650025610</v>
      </c>
      <c r="G19" s="200" t="s">
        <v>128</v>
      </c>
      <c r="H19" s="197" t="s">
        <v>609</v>
      </c>
      <c r="I19" s="197" t="s">
        <v>67</v>
      </c>
      <c r="J19" s="197" t="s">
        <v>129</v>
      </c>
      <c r="K19" s="276" t="s">
        <v>130</v>
      </c>
      <c r="L19" s="281">
        <v>17000000</v>
      </c>
      <c r="M19" s="78">
        <f t="shared" si="1"/>
        <v>14450000</v>
      </c>
      <c r="N19" s="225">
        <v>2023</v>
      </c>
      <c r="O19" s="225">
        <v>2023</v>
      </c>
      <c r="P19" s="225" t="s">
        <v>82</v>
      </c>
      <c r="Q19" s="225" t="s">
        <v>82</v>
      </c>
      <c r="R19" s="225" t="s">
        <v>131</v>
      </c>
      <c r="S19" s="225" t="s">
        <v>84</v>
      </c>
    </row>
    <row r="20" spans="1:19" ht="31.5" x14ac:dyDescent="0.25">
      <c r="A20" s="35">
        <v>17</v>
      </c>
      <c r="B20" s="39" t="s">
        <v>126</v>
      </c>
      <c r="C20" s="197" t="s">
        <v>231</v>
      </c>
      <c r="D20" s="34">
        <v>70157308</v>
      </c>
      <c r="E20" s="34">
        <v>102142581</v>
      </c>
      <c r="F20" s="34">
        <v>650025610</v>
      </c>
      <c r="G20" s="200" t="s">
        <v>132</v>
      </c>
      <c r="H20" s="197" t="s">
        <v>609</v>
      </c>
      <c r="I20" s="197" t="s">
        <v>67</v>
      </c>
      <c r="J20" s="197" t="s">
        <v>129</v>
      </c>
      <c r="K20" s="276" t="s">
        <v>133</v>
      </c>
      <c r="L20" s="281">
        <v>1500000</v>
      </c>
      <c r="M20" s="78">
        <f t="shared" si="1"/>
        <v>1275000</v>
      </c>
      <c r="N20" s="225">
        <v>2024</v>
      </c>
      <c r="O20" s="225">
        <v>2024</v>
      </c>
      <c r="P20" s="225" t="s">
        <v>82</v>
      </c>
      <c r="Q20" s="225" t="s">
        <v>82</v>
      </c>
      <c r="R20" s="225"/>
      <c r="S20" s="272" t="s">
        <v>84</v>
      </c>
    </row>
    <row r="21" spans="1:19" ht="52.5" x14ac:dyDescent="0.25">
      <c r="A21" s="35">
        <v>18</v>
      </c>
      <c r="B21" s="39" t="s">
        <v>98</v>
      </c>
      <c r="C21" s="34" t="s">
        <v>134</v>
      </c>
      <c r="D21" s="34">
        <v>70992428</v>
      </c>
      <c r="E21" s="34">
        <v>150010702</v>
      </c>
      <c r="F21" s="34">
        <v>600090329</v>
      </c>
      <c r="G21" s="39" t="s">
        <v>135</v>
      </c>
      <c r="H21" s="197" t="s">
        <v>609</v>
      </c>
      <c r="I21" s="197" t="s">
        <v>67</v>
      </c>
      <c r="J21" s="197" t="s">
        <v>101</v>
      </c>
      <c r="K21" s="40" t="s">
        <v>135</v>
      </c>
      <c r="L21" s="249">
        <v>18000000</v>
      </c>
      <c r="M21" s="78">
        <f t="shared" si="1"/>
        <v>15300000</v>
      </c>
      <c r="N21" s="197">
        <v>2025</v>
      </c>
      <c r="O21" s="197">
        <v>2026</v>
      </c>
      <c r="P21" s="197" t="s">
        <v>136</v>
      </c>
      <c r="Q21" s="197" t="s">
        <v>117</v>
      </c>
      <c r="R21" s="197" t="s">
        <v>117</v>
      </c>
      <c r="S21" s="197" t="s">
        <v>117</v>
      </c>
    </row>
    <row r="22" spans="1:19" ht="52.5" x14ac:dyDescent="0.25">
      <c r="A22" s="35">
        <v>19</v>
      </c>
      <c r="B22" s="39" t="s">
        <v>78</v>
      </c>
      <c r="C22" s="34" t="s">
        <v>79</v>
      </c>
      <c r="D22" s="34">
        <v>71002804</v>
      </c>
      <c r="E22" s="34">
        <v>107582058</v>
      </c>
      <c r="F22" s="34">
        <v>600089720</v>
      </c>
      <c r="G22" s="39" t="s">
        <v>80</v>
      </c>
      <c r="H22" s="197" t="s">
        <v>609</v>
      </c>
      <c r="I22" s="197" t="s">
        <v>67</v>
      </c>
      <c r="J22" s="197" t="s">
        <v>81</v>
      </c>
      <c r="K22" s="40" t="s">
        <v>137</v>
      </c>
      <c r="L22" s="249">
        <v>35000000</v>
      </c>
      <c r="M22" s="78">
        <f t="shared" si="1"/>
        <v>29750000</v>
      </c>
      <c r="N22" s="197">
        <v>2023</v>
      </c>
      <c r="O22" s="197">
        <v>2024</v>
      </c>
      <c r="P22" s="225" t="s">
        <v>82</v>
      </c>
      <c r="Q22" s="197"/>
      <c r="R22" s="197" t="s">
        <v>138</v>
      </c>
      <c r="S22" s="197" t="s">
        <v>84</v>
      </c>
    </row>
    <row r="23" spans="1:19" ht="52.5" x14ac:dyDescent="0.25">
      <c r="A23" s="35">
        <v>20</v>
      </c>
      <c r="B23" s="39" t="s">
        <v>78</v>
      </c>
      <c r="C23" s="34" t="s">
        <v>79</v>
      </c>
      <c r="D23" s="34">
        <v>71002804</v>
      </c>
      <c r="E23" s="34">
        <v>107582058</v>
      </c>
      <c r="F23" s="34">
        <v>600089720</v>
      </c>
      <c r="G23" s="39" t="s">
        <v>85</v>
      </c>
      <c r="H23" s="197" t="s">
        <v>609</v>
      </c>
      <c r="I23" s="197" t="s">
        <v>67</v>
      </c>
      <c r="J23" s="197" t="s">
        <v>81</v>
      </c>
      <c r="K23" s="40" t="s">
        <v>140</v>
      </c>
      <c r="L23" s="249">
        <v>500000</v>
      </c>
      <c r="M23" s="78">
        <f t="shared" si="1"/>
        <v>425000</v>
      </c>
      <c r="N23" s="197">
        <v>2024</v>
      </c>
      <c r="O23" s="197">
        <v>2024</v>
      </c>
      <c r="P23" s="197"/>
      <c r="Q23" s="197"/>
      <c r="R23" s="197" t="s">
        <v>138</v>
      </c>
      <c r="S23" s="197" t="s">
        <v>84</v>
      </c>
    </row>
    <row r="24" spans="1:19" ht="52.5" x14ac:dyDescent="0.25">
      <c r="A24" s="35">
        <v>21</v>
      </c>
      <c r="B24" s="39" t="s">
        <v>78</v>
      </c>
      <c r="C24" s="34" t="s">
        <v>79</v>
      </c>
      <c r="D24" s="34">
        <v>71002804</v>
      </c>
      <c r="E24" s="34">
        <v>107582058</v>
      </c>
      <c r="F24" s="34">
        <v>600089720</v>
      </c>
      <c r="G24" s="39" t="s">
        <v>86</v>
      </c>
      <c r="H24" s="197" t="s">
        <v>609</v>
      </c>
      <c r="I24" s="197" t="s">
        <v>67</v>
      </c>
      <c r="J24" s="197" t="s">
        <v>81</v>
      </c>
      <c r="K24" s="40" t="s">
        <v>141</v>
      </c>
      <c r="L24" s="249">
        <v>1800000</v>
      </c>
      <c r="M24" s="78">
        <f t="shared" si="1"/>
        <v>1530000</v>
      </c>
      <c r="N24" s="195">
        <v>2023</v>
      </c>
      <c r="O24" s="197">
        <v>2022</v>
      </c>
      <c r="P24" s="197"/>
      <c r="Q24" s="197"/>
      <c r="R24" s="197" t="s">
        <v>138</v>
      </c>
      <c r="S24" s="197" t="s">
        <v>84</v>
      </c>
    </row>
    <row r="25" spans="1:19" ht="52.5" x14ac:dyDescent="0.25">
      <c r="A25" s="35">
        <v>22</v>
      </c>
      <c r="B25" s="39" t="s">
        <v>78</v>
      </c>
      <c r="C25" s="34" t="s">
        <v>79</v>
      </c>
      <c r="D25" s="34">
        <v>71002804</v>
      </c>
      <c r="E25" s="34">
        <v>107582058</v>
      </c>
      <c r="F25" s="34">
        <v>600089720</v>
      </c>
      <c r="G25" s="39" t="s">
        <v>142</v>
      </c>
      <c r="H25" s="197" t="s">
        <v>609</v>
      </c>
      <c r="I25" s="197" t="s">
        <v>67</v>
      </c>
      <c r="J25" s="197" t="s">
        <v>81</v>
      </c>
      <c r="K25" s="40" t="s">
        <v>143</v>
      </c>
      <c r="L25" s="249">
        <v>600000</v>
      </c>
      <c r="M25" s="78">
        <f t="shared" si="1"/>
        <v>510000</v>
      </c>
      <c r="N25" s="197">
        <v>2023</v>
      </c>
      <c r="O25" s="197">
        <v>2023</v>
      </c>
      <c r="P25" s="197"/>
      <c r="Q25" s="197"/>
      <c r="R25" s="197"/>
      <c r="S25" s="197" t="s">
        <v>139</v>
      </c>
    </row>
    <row r="26" spans="1:19" s="36" customFormat="1" ht="52.5" x14ac:dyDescent="0.25">
      <c r="A26" s="35">
        <v>23</v>
      </c>
      <c r="B26" s="39" t="s">
        <v>78</v>
      </c>
      <c r="C26" s="34" t="s">
        <v>79</v>
      </c>
      <c r="D26" s="34">
        <v>71002804</v>
      </c>
      <c r="E26" s="34">
        <v>107582058</v>
      </c>
      <c r="F26" s="34">
        <v>600089720</v>
      </c>
      <c r="G26" s="39" t="s">
        <v>144</v>
      </c>
      <c r="H26" s="197" t="s">
        <v>609</v>
      </c>
      <c r="I26" s="197" t="s">
        <v>67</v>
      </c>
      <c r="J26" s="197" t="s">
        <v>81</v>
      </c>
      <c r="K26" s="40" t="s">
        <v>145</v>
      </c>
      <c r="L26" s="249">
        <v>600000</v>
      </c>
      <c r="M26" s="78">
        <f t="shared" si="1"/>
        <v>510000</v>
      </c>
      <c r="N26" s="197">
        <v>2025</v>
      </c>
      <c r="O26" s="197">
        <v>2025</v>
      </c>
      <c r="P26" s="197"/>
      <c r="Q26" s="197"/>
      <c r="R26" s="197"/>
      <c r="S26" s="197" t="s">
        <v>84</v>
      </c>
    </row>
    <row r="27" spans="1:19" ht="42" x14ac:dyDescent="0.25">
      <c r="A27" s="35">
        <v>24</v>
      </c>
      <c r="B27" s="39" t="s">
        <v>146</v>
      </c>
      <c r="C27" s="34" t="s">
        <v>147</v>
      </c>
      <c r="D27" s="34">
        <v>75017685</v>
      </c>
      <c r="E27" s="34">
        <v>107581981</v>
      </c>
      <c r="F27" s="34">
        <v>600089673</v>
      </c>
      <c r="G27" s="39" t="s">
        <v>148</v>
      </c>
      <c r="H27" s="197" t="s">
        <v>609</v>
      </c>
      <c r="I27" s="197" t="s">
        <v>67</v>
      </c>
      <c r="J27" s="197" t="s">
        <v>67</v>
      </c>
      <c r="K27" s="40" t="s">
        <v>148</v>
      </c>
      <c r="L27" s="249">
        <v>2500000</v>
      </c>
      <c r="M27" s="78">
        <f t="shared" si="1"/>
        <v>2125000</v>
      </c>
      <c r="N27" s="195">
        <v>2023</v>
      </c>
      <c r="O27" s="188">
        <v>2023</v>
      </c>
      <c r="P27" s="197"/>
      <c r="Q27" s="197"/>
      <c r="R27" s="197" t="s">
        <v>149</v>
      </c>
      <c r="S27" s="197" t="s">
        <v>84</v>
      </c>
    </row>
    <row r="28" spans="1:19" ht="42" x14ac:dyDescent="0.25">
      <c r="A28" s="35">
        <v>25</v>
      </c>
      <c r="B28" s="39" t="s">
        <v>150</v>
      </c>
      <c r="C28" s="34" t="s">
        <v>147</v>
      </c>
      <c r="D28" s="34">
        <v>75017685</v>
      </c>
      <c r="E28" s="34">
        <v>107581981</v>
      </c>
      <c r="F28" s="34">
        <v>600089673</v>
      </c>
      <c r="G28" s="39" t="s">
        <v>151</v>
      </c>
      <c r="H28" s="197" t="s">
        <v>609</v>
      </c>
      <c r="I28" s="197" t="s">
        <v>67</v>
      </c>
      <c r="J28" s="197" t="s">
        <v>67</v>
      </c>
      <c r="K28" s="40" t="s">
        <v>151</v>
      </c>
      <c r="L28" s="249">
        <v>8000000</v>
      </c>
      <c r="M28" s="78">
        <f t="shared" si="1"/>
        <v>6800000</v>
      </c>
      <c r="N28" s="195">
        <v>2023</v>
      </c>
      <c r="O28" s="197">
        <v>2023</v>
      </c>
      <c r="P28" s="197"/>
      <c r="Q28" s="197"/>
      <c r="R28" s="197"/>
      <c r="S28" s="66"/>
    </row>
    <row r="29" spans="1:19" ht="42" x14ac:dyDescent="0.25">
      <c r="A29" s="35">
        <v>26</v>
      </c>
      <c r="B29" s="39" t="s">
        <v>152</v>
      </c>
      <c r="C29" s="34" t="s">
        <v>147</v>
      </c>
      <c r="D29" s="34">
        <v>75017685</v>
      </c>
      <c r="E29" s="34">
        <v>107581981</v>
      </c>
      <c r="F29" s="34">
        <v>600089673</v>
      </c>
      <c r="G29" s="39" t="s">
        <v>153</v>
      </c>
      <c r="H29" s="197" t="s">
        <v>609</v>
      </c>
      <c r="I29" s="197" t="s">
        <v>67</v>
      </c>
      <c r="J29" s="197" t="s">
        <v>67</v>
      </c>
      <c r="K29" s="40" t="s">
        <v>153</v>
      </c>
      <c r="L29" s="249">
        <v>10000000</v>
      </c>
      <c r="M29" s="78">
        <f t="shared" si="1"/>
        <v>8500000</v>
      </c>
      <c r="N29" s="197">
        <v>2023</v>
      </c>
      <c r="O29" s="197">
        <v>2024</v>
      </c>
      <c r="P29" s="197"/>
      <c r="Q29" s="197"/>
      <c r="R29" s="197"/>
      <c r="S29" s="66"/>
    </row>
    <row r="30" spans="1:19" ht="42" x14ac:dyDescent="0.25">
      <c r="A30" s="35">
        <v>27</v>
      </c>
      <c r="B30" s="39" t="s">
        <v>154</v>
      </c>
      <c r="C30" s="34" t="s">
        <v>147</v>
      </c>
      <c r="D30" s="34">
        <v>75017685</v>
      </c>
      <c r="E30" s="34">
        <v>107581981</v>
      </c>
      <c r="F30" s="34">
        <v>600089673</v>
      </c>
      <c r="G30" s="39" t="s">
        <v>155</v>
      </c>
      <c r="H30" s="197" t="s">
        <v>609</v>
      </c>
      <c r="I30" s="197" t="s">
        <v>67</v>
      </c>
      <c r="J30" s="197" t="s">
        <v>67</v>
      </c>
      <c r="K30" s="40" t="s">
        <v>155</v>
      </c>
      <c r="L30" s="249">
        <v>5000000</v>
      </c>
      <c r="M30" s="78">
        <f t="shared" si="1"/>
        <v>4250000</v>
      </c>
      <c r="N30" s="197">
        <v>2023</v>
      </c>
      <c r="O30" s="197">
        <v>2023</v>
      </c>
      <c r="P30" s="197"/>
      <c r="Q30" s="197"/>
      <c r="R30" s="197" t="s">
        <v>149</v>
      </c>
      <c r="S30" s="66"/>
    </row>
    <row r="31" spans="1:19" ht="42" x14ac:dyDescent="0.25">
      <c r="A31" s="35">
        <v>28</v>
      </c>
      <c r="B31" s="39" t="s">
        <v>156</v>
      </c>
      <c r="C31" s="34" t="s">
        <v>147</v>
      </c>
      <c r="D31" s="34">
        <v>75017685</v>
      </c>
      <c r="E31" s="34">
        <v>107581981</v>
      </c>
      <c r="F31" s="34">
        <v>600089673</v>
      </c>
      <c r="G31" s="39" t="s">
        <v>157</v>
      </c>
      <c r="H31" s="197" t="s">
        <v>609</v>
      </c>
      <c r="I31" s="197" t="s">
        <v>67</v>
      </c>
      <c r="J31" s="197" t="s">
        <v>67</v>
      </c>
      <c r="K31" s="40" t="s">
        <v>157</v>
      </c>
      <c r="L31" s="249" t="s">
        <v>608</v>
      </c>
      <c r="M31" s="78" t="e">
        <f t="shared" si="1"/>
        <v>#VALUE!</v>
      </c>
      <c r="N31" s="197">
        <v>2022</v>
      </c>
      <c r="O31" s="197">
        <v>2023</v>
      </c>
      <c r="P31" s="197"/>
      <c r="Q31" s="197"/>
      <c r="R31" s="197" t="s">
        <v>149</v>
      </c>
      <c r="S31" s="66"/>
    </row>
    <row r="32" spans="1:19" ht="42" x14ac:dyDescent="0.25">
      <c r="A32" s="35">
        <v>29</v>
      </c>
      <c r="B32" s="39" t="s">
        <v>158</v>
      </c>
      <c r="C32" s="34" t="s">
        <v>147</v>
      </c>
      <c r="D32" s="34">
        <v>75017685</v>
      </c>
      <c r="E32" s="34">
        <v>107581981</v>
      </c>
      <c r="F32" s="34">
        <v>600089673</v>
      </c>
      <c r="G32" s="39" t="s">
        <v>159</v>
      </c>
      <c r="H32" s="197" t="s">
        <v>609</v>
      </c>
      <c r="I32" s="197" t="s">
        <v>67</v>
      </c>
      <c r="J32" s="197" t="s">
        <v>67</v>
      </c>
      <c r="K32" s="40" t="s">
        <v>159</v>
      </c>
      <c r="L32" s="249">
        <v>4000000</v>
      </c>
      <c r="M32" s="78">
        <f t="shared" si="1"/>
        <v>3400000</v>
      </c>
      <c r="N32" s="197">
        <v>2022</v>
      </c>
      <c r="O32" s="197">
        <v>2023</v>
      </c>
      <c r="P32" s="197"/>
      <c r="Q32" s="197"/>
      <c r="R32" s="197"/>
      <c r="S32" s="66"/>
    </row>
    <row r="33" spans="1:19" ht="42" x14ac:dyDescent="0.25">
      <c r="A33" s="35">
        <v>30</v>
      </c>
      <c r="B33" s="39" t="s">
        <v>160</v>
      </c>
      <c r="C33" s="34" t="s">
        <v>147</v>
      </c>
      <c r="D33" s="34">
        <v>75017685</v>
      </c>
      <c r="E33" s="34">
        <v>107581981</v>
      </c>
      <c r="F33" s="34">
        <v>600089673</v>
      </c>
      <c r="G33" s="39" t="s">
        <v>161</v>
      </c>
      <c r="H33" s="197" t="s">
        <v>609</v>
      </c>
      <c r="I33" s="197" t="s">
        <v>67</v>
      </c>
      <c r="J33" s="197" t="s">
        <v>67</v>
      </c>
      <c r="K33" s="40" t="s">
        <v>161</v>
      </c>
      <c r="L33" s="249">
        <v>700000</v>
      </c>
      <c r="M33" s="78">
        <f t="shared" si="1"/>
        <v>595000</v>
      </c>
      <c r="N33" s="197">
        <v>2023</v>
      </c>
      <c r="O33" s="197">
        <v>2024</v>
      </c>
      <c r="P33" s="197"/>
      <c r="Q33" s="197"/>
      <c r="R33" s="197"/>
      <c r="S33" s="66"/>
    </row>
    <row r="34" spans="1:19" ht="42" x14ac:dyDescent="0.25">
      <c r="A34" s="62">
        <v>31</v>
      </c>
      <c r="B34" s="186" t="s">
        <v>162</v>
      </c>
      <c r="C34" s="188" t="s">
        <v>163</v>
      </c>
      <c r="D34" s="62">
        <v>70987068</v>
      </c>
      <c r="E34" s="184">
        <v>107582503</v>
      </c>
      <c r="F34" s="184">
        <v>600090043</v>
      </c>
      <c r="G34" s="186" t="s">
        <v>164</v>
      </c>
      <c r="H34" s="197" t="s">
        <v>609</v>
      </c>
      <c r="I34" s="184" t="s">
        <v>67</v>
      </c>
      <c r="J34" s="188" t="s">
        <v>165</v>
      </c>
      <c r="K34" s="182" t="s">
        <v>164</v>
      </c>
      <c r="L34" s="252">
        <v>2000000</v>
      </c>
      <c r="M34" s="252">
        <f t="shared" si="1"/>
        <v>1700000</v>
      </c>
      <c r="N34" s="184">
        <v>2023</v>
      </c>
      <c r="O34" s="184">
        <v>2025</v>
      </c>
      <c r="P34" s="184"/>
      <c r="Q34" s="184"/>
      <c r="R34" s="184"/>
      <c r="S34" s="59"/>
    </row>
    <row r="35" spans="1:19" ht="31.5" x14ac:dyDescent="0.25">
      <c r="A35" s="62">
        <v>32</v>
      </c>
      <c r="B35" s="186" t="s">
        <v>166</v>
      </c>
      <c r="C35" s="184" t="s">
        <v>167</v>
      </c>
      <c r="D35" s="184" t="s">
        <v>168</v>
      </c>
      <c r="E35" s="184">
        <v>107582244</v>
      </c>
      <c r="F35" s="184">
        <v>650051653</v>
      </c>
      <c r="G35" s="186" t="s">
        <v>169</v>
      </c>
      <c r="H35" s="197" t="s">
        <v>609</v>
      </c>
      <c r="I35" s="184" t="s">
        <v>67</v>
      </c>
      <c r="J35" s="184" t="s">
        <v>170</v>
      </c>
      <c r="K35" s="242" t="s">
        <v>171</v>
      </c>
      <c r="L35" s="252">
        <v>10000000</v>
      </c>
      <c r="M35" s="252">
        <f t="shared" si="1"/>
        <v>8500000</v>
      </c>
      <c r="N35" s="184">
        <v>2023</v>
      </c>
      <c r="O35" s="184">
        <v>2023</v>
      </c>
      <c r="P35" s="184" t="s">
        <v>115</v>
      </c>
      <c r="Q35" s="184" t="s">
        <v>115</v>
      </c>
      <c r="R35" s="184" t="s">
        <v>83</v>
      </c>
      <c r="S35" s="184" t="s">
        <v>84</v>
      </c>
    </row>
    <row r="36" spans="1:19" ht="31.5" x14ac:dyDescent="0.25">
      <c r="A36" s="62">
        <v>33</v>
      </c>
      <c r="B36" s="186" t="s">
        <v>166</v>
      </c>
      <c r="C36" s="184" t="s">
        <v>167</v>
      </c>
      <c r="D36" s="184" t="s">
        <v>172</v>
      </c>
      <c r="E36" s="184">
        <v>107582244</v>
      </c>
      <c r="F36" s="184">
        <v>650051653</v>
      </c>
      <c r="G36" s="186" t="s">
        <v>173</v>
      </c>
      <c r="H36" s="197" t="s">
        <v>609</v>
      </c>
      <c r="I36" s="184" t="s">
        <v>67</v>
      </c>
      <c r="J36" s="184" t="s">
        <v>170</v>
      </c>
      <c r="K36" s="242" t="s">
        <v>174</v>
      </c>
      <c r="L36" s="252">
        <v>3000000</v>
      </c>
      <c r="M36" s="252">
        <f t="shared" si="1"/>
        <v>2550000</v>
      </c>
      <c r="N36" s="184">
        <v>2023</v>
      </c>
      <c r="O36" s="184">
        <v>2023</v>
      </c>
      <c r="P36" s="184" t="s">
        <v>115</v>
      </c>
      <c r="Q36" s="184" t="s">
        <v>115</v>
      </c>
      <c r="R36" s="184" t="s">
        <v>175</v>
      </c>
      <c r="S36" s="184" t="s">
        <v>84</v>
      </c>
    </row>
    <row r="37" spans="1:19" ht="31.5" x14ac:dyDescent="0.25">
      <c r="A37" s="62">
        <v>34</v>
      </c>
      <c r="B37" s="186" t="s">
        <v>166</v>
      </c>
      <c r="C37" s="184" t="s">
        <v>167</v>
      </c>
      <c r="D37" s="184" t="s">
        <v>176</v>
      </c>
      <c r="E37" s="184">
        <v>107582244</v>
      </c>
      <c r="F37" s="184">
        <v>650051653</v>
      </c>
      <c r="G37" s="186" t="s">
        <v>177</v>
      </c>
      <c r="H37" s="197" t="s">
        <v>609</v>
      </c>
      <c r="I37" s="184" t="s">
        <v>67</v>
      </c>
      <c r="J37" s="184" t="s">
        <v>170</v>
      </c>
      <c r="K37" s="242" t="s">
        <v>178</v>
      </c>
      <c r="L37" s="252">
        <v>3000000</v>
      </c>
      <c r="M37" s="252">
        <f t="shared" si="1"/>
        <v>2550000</v>
      </c>
      <c r="N37" s="184">
        <v>2023</v>
      </c>
      <c r="O37" s="184">
        <v>2024</v>
      </c>
      <c r="P37" s="184" t="s">
        <v>117</v>
      </c>
      <c r="Q37" s="184" t="s">
        <v>117</v>
      </c>
      <c r="R37" s="184" t="s">
        <v>83</v>
      </c>
      <c r="S37" s="184" t="s">
        <v>84</v>
      </c>
    </row>
    <row r="38" spans="1:19" ht="31.5" x14ac:dyDescent="0.25">
      <c r="A38" s="62">
        <v>35</v>
      </c>
      <c r="B38" s="186" t="s">
        <v>166</v>
      </c>
      <c r="C38" s="184" t="s">
        <v>167</v>
      </c>
      <c r="D38" s="184" t="s">
        <v>176</v>
      </c>
      <c r="E38" s="184">
        <v>107582244</v>
      </c>
      <c r="F38" s="184">
        <v>650051653</v>
      </c>
      <c r="G38" s="186" t="s">
        <v>179</v>
      </c>
      <c r="H38" s="58" t="s">
        <v>25</v>
      </c>
      <c r="I38" s="184" t="s">
        <v>67</v>
      </c>
      <c r="J38" s="184" t="s">
        <v>170</v>
      </c>
      <c r="K38" s="242" t="s">
        <v>180</v>
      </c>
      <c r="L38" s="252">
        <v>3000000</v>
      </c>
      <c r="M38" s="252">
        <f t="shared" si="1"/>
        <v>2550000</v>
      </c>
      <c r="N38" s="184">
        <v>2023</v>
      </c>
      <c r="O38" s="184">
        <v>2024</v>
      </c>
      <c r="P38" s="184" t="s">
        <v>117</v>
      </c>
      <c r="Q38" s="184" t="s">
        <v>117</v>
      </c>
      <c r="R38" s="184" t="s">
        <v>83</v>
      </c>
      <c r="S38" s="184" t="s">
        <v>84</v>
      </c>
    </row>
    <row r="39" spans="1:19" ht="52.5" x14ac:dyDescent="0.25">
      <c r="A39" s="62">
        <v>36</v>
      </c>
      <c r="B39" s="186" t="s">
        <v>181</v>
      </c>
      <c r="C39" s="188" t="s">
        <v>182</v>
      </c>
      <c r="D39" s="188">
        <v>3153266</v>
      </c>
      <c r="E39" s="184">
        <v>181061457</v>
      </c>
      <c r="F39" s="184">
        <v>691006903</v>
      </c>
      <c r="G39" s="182" t="s">
        <v>183</v>
      </c>
      <c r="H39" s="61" t="s">
        <v>25</v>
      </c>
      <c r="I39" s="184" t="s">
        <v>67</v>
      </c>
      <c r="J39" s="184" t="s">
        <v>67</v>
      </c>
      <c r="K39" s="182" t="s">
        <v>598</v>
      </c>
      <c r="L39" s="252">
        <v>250000</v>
      </c>
      <c r="M39" s="252">
        <f t="shared" si="1"/>
        <v>212500</v>
      </c>
      <c r="N39" s="184">
        <v>2023</v>
      </c>
      <c r="O39" s="184">
        <v>2023</v>
      </c>
      <c r="P39" s="184" t="s">
        <v>84</v>
      </c>
      <c r="Q39" s="184" t="s">
        <v>84</v>
      </c>
      <c r="R39" s="188" t="s">
        <v>184</v>
      </c>
      <c r="S39" s="184" t="s">
        <v>84</v>
      </c>
    </row>
    <row r="40" spans="1:19" ht="42" x14ac:dyDescent="0.25">
      <c r="A40" s="62">
        <v>37</v>
      </c>
      <c r="B40" s="186" t="s">
        <v>185</v>
      </c>
      <c r="C40" s="188" t="s">
        <v>186</v>
      </c>
      <c r="D40" s="184">
        <v>70988871</v>
      </c>
      <c r="E40" s="184">
        <v>150010729</v>
      </c>
      <c r="F40" s="184">
        <v>600090345</v>
      </c>
      <c r="G40" s="186" t="s">
        <v>187</v>
      </c>
      <c r="H40" s="197" t="s">
        <v>609</v>
      </c>
      <c r="I40" s="184" t="s">
        <v>67</v>
      </c>
      <c r="J40" s="188" t="s">
        <v>188</v>
      </c>
      <c r="K40" s="242" t="s">
        <v>189</v>
      </c>
      <c r="L40" s="252">
        <v>2000000</v>
      </c>
      <c r="M40" s="252">
        <f t="shared" si="1"/>
        <v>1700000</v>
      </c>
      <c r="N40" s="184">
        <v>2023</v>
      </c>
      <c r="O40" s="184">
        <v>2026</v>
      </c>
      <c r="P40" s="184"/>
      <c r="Q40" s="184"/>
      <c r="R40" s="188" t="s">
        <v>190</v>
      </c>
      <c r="S40" s="184" t="s">
        <v>84</v>
      </c>
    </row>
    <row r="41" spans="1:19" ht="31.5" x14ac:dyDescent="0.25">
      <c r="A41" s="62">
        <v>38</v>
      </c>
      <c r="B41" s="186" t="s">
        <v>89</v>
      </c>
      <c r="C41" s="188" t="s">
        <v>90</v>
      </c>
      <c r="D41" s="188">
        <v>60104970</v>
      </c>
      <c r="E41" s="188">
        <v>107582139</v>
      </c>
      <c r="F41" s="188" t="s">
        <v>111</v>
      </c>
      <c r="G41" s="186" t="s">
        <v>191</v>
      </c>
      <c r="H41" s="197" t="s">
        <v>609</v>
      </c>
      <c r="I41" s="188" t="s">
        <v>67</v>
      </c>
      <c r="J41" s="188" t="s">
        <v>92</v>
      </c>
      <c r="K41" s="242" t="s">
        <v>597</v>
      </c>
      <c r="L41" s="282">
        <v>60000000</v>
      </c>
      <c r="M41" s="252">
        <f t="shared" si="1"/>
        <v>51000000</v>
      </c>
      <c r="N41" s="184">
        <v>2023</v>
      </c>
      <c r="O41" s="184">
        <v>2024</v>
      </c>
      <c r="P41" s="184" t="s">
        <v>82</v>
      </c>
      <c r="Q41" s="184" t="s">
        <v>82</v>
      </c>
      <c r="R41" s="184" t="s">
        <v>192</v>
      </c>
      <c r="S41" s="184"/>
    </row>
    <row r="42" spans="1:19" ht="42" x14ac:dyDescent="0.25">
      <c r="A42" s="184">
        <v>39</v>
      </c>
      <c r="B42" s="186" t="s">
        <v>193</v>
      </c>
      <c r="C42" s="188" t="s">
        <v>147</v>
      </c>
      <c r="D42" s="184">
        <v>75017610</v>
      </c>
      <c r="E42" s="184">
        <v>107582651</v>
      </c>
      <c r="F42" s="184">
        <v>600090159</v>
      </c>
      <c r="G42" s="186" t="s">
        <v>194</v>
      </c>
      <c r="H42" s="197" t="s">
        <v>609</v>
      </c>
      <c r="I42" s="188" t="s">
        <v>67</v>
      </c>
      <c r="J42" s="188" t="s">
        <v>67</v>
      </c>
      <c r="K42" s="242" t="s">
        <v>195</v>
      </c>
      <c r="L42" s="193">
        <v>57756000</v>
      </c>
      <c r="M42" s="252">
        <f t="shared" si="1"/>
        <v>49092600</v>
      </c>
      <c r="N42" s="184">
        <v>2024</v>
      </c>
      <c r="O42" s="184">
        <v>2024</v>
      </c>
      <c r="P42" s="184"/>
      <c r="Q42" s="184"/>
      <c r="R42" s="188" t="s">
        <v>149</v>
      </c>
      <c r="S42" s="188" t="s">
        <v>196</v>
      </c>
    </row>
    <row r="43" spans="1:19" ht="42" x14ac:dyDescent="0.25">
      <c r="A43" s="184">
        <v>40</v>
      </c>
      <c r="B43" s="186" t="s">
        <v>193</v>
      </c>
      <c r="C43" s="188" t="s">
        <v>147</v>
      </c>
      <c r="D43" s="184">
        <v>75017610</v>
      </c>
      <c r="E43" s="184">
        <v>107582651</v>
      </c>
      <c r="F43" s="184">
        <v>600090159</v>
      </c>
      <c r="G43" s="186" t="s">
        <v>197</v>
      </c>
      <c r="H43" s="197" t="s">
        <v>609</v>
      </c>
      <c r="I43" s="188" t="s">
        <v>67</v>
      </c>
      <c r="J43" s="188" t="s">
        <v>67</v>
      </c>
      <c r="K43" s="242" t="s">
        <v>198</v>
      </c>
      <c r="L43" s="252">
        <v>1013000</v>
      </c>
      <c r="M43" s="252">
        <f t="shared" si="1"/>
        <v>861050</v>
      </c>
      <c r="N43" s="184">
        <v>2024</v>
      </c>
      <c r="O43" s="184">
        <v>2024</v>
      </c>
      <c r="P43" s="184"/>
      <c r="Q43" s="184"/>
      <c r="R43" s="188" t="s">
        <v>149</v>
      </c>
      <c r="S43" s="188" t="s">
        <v>199</v>
      </c>
    </row>
    <row r="44" spans="1:19" ht="42" x14ac:dyDescent="0.25">
      <c r="A44" s="184">
        <v>41</v>
      </c>
      <c r="B44" s="186" t="s">
        <v>193</v>
      </c>
      <c r="C44" s="188" t="s">
        <v>147</v>
      </c>
      <c r="D44" s="184">
        <v>75017610</v>
      </c>
      <c r="E44" s="184">
        <v>107582651</v>
      </c>
      <c r="F44" s="184">
        <v>600090159</v>
      </c>
      <c r="G44" s="186" t="s">
        <v>200</v>
      </c>
      <c r="H44" s="197" t="s">
        <v>609</v>
      </c>
      <c r="I44" s="188" t="s">
        <v>67</v>
      </c>
      <c r="J44" s="188" t="s">
        <v>67</v>
      </c>
      <c r="K44" s="182" t="s">
        <v>201</v>
      </c>
      <c r="L44" s="252">
        <v>496490</v>
      </c>
      <c r="M44" s="252">
        <f t="shared" si="1"/>
        <v>422016.49999999994</v>
      </c>
      <c r="N44" s="184">
        <v>2024</v>
      </c>
      <c r="O44" s="184">
        <v>2024</v>
      </c>
      <c r="P44" s="184"/>
      <c r="Q44" s="184"/>
      <c r="R44" s="188" t="s">
        <v>149</v>
      </c>
      <c r="S44" s="184" t="s">
        <v>84</v>
      </c>
    </row>
    <row r="45" spans="1:19" ht="42" x14ac:dyDescent="0.25">
      <c r="A45" s="184">
        <v>42</v>
      </c>
      <c r="B45" s="186" t="s">
        <v>193</v>
      </c>
      <c r="C45" s="188" t="s">
        <v>147</v>
      </c>
      <c r="D45" s="184">
        <v>75017610</v>
      </c>
      <c r="E45" s="184">
        <v>107582651</v>
      </c>
      <c r="F45" s="184">
        <v>600090159</v>
      </c>
      <c r="G45" s="186" t="s">
        <v>202</v>
      </c>
      <c r="H45" s="197" t="s">
        <v>609</v>
      </c>
      <c r="I45" s="188" t="s">
        <v>67</v>
      </c>
      <c r="J45" s="188" t="s">
        <v>67</v>
      </c>
      <c r="K45" s="182" t="s">
        <v>203</v>
      </c>
      <c r="L45" s="252">
        <v>3700000</v>
      </c>
      <c r="M45" s="252">
        <f t="shared" si="1"/>
        <v>3145000</v>
      </c>
      <c r="N45" s="184">
        <v>2024</v>
      </c>
      <c r="O45" s="184">
        <v>2024</v>
      </c>
      <c r="P45" s="184"/>
      <c r="Q45" s="184"/>
      <c r="R45" s="184" t="s">
        <v>204</v>
      </c>
      <c r="S45" s="184" t="s">
        <v>84</v>
      </c>
    </row>
    <row r="46" spans="1:19" ht="42" x14ac:dyDescent="0.25">
      <c r="A46" s="184">
        <v>43</v>
      </c>
      <c r="B46" s="186" t="s">
        <v>205</v>
      </c>
      <c r="C46" s="188" t="s">
        <v>147</v>
      </c>
      <c r="D46" s="184">
        <v>75015382</v>
      </c>
      <c r="E46" s="184">
        <v>107582619</v>
      </c>
      <c r="F46" s="184">
        <v>600090116</v>
      </c>
      <c r="G46" s="186" t="s">
        <v>200</v>
      </c>
      <c r="H46" s="197" t="s">
        <v>609</v>
      </c>
      <c r="I46" s="188" t="s">
        <v>67</v>
      </c>
      <c r="J46" s="188" t="s">
        <v>67</v>
      </c>
      <c r="K46" s="182" t="s">
        <v>201</v>
      </c>
      <c r="L46" s="252">
        <v>524000</v>
      </c>
      <c r="M46" s="252">
        <f t="shared" si="1"/>
        <v>445400</v>
      </c>
      <c r="N46" s="184">
        <v>2023</v>
      </c>
      <c r="O46" s="184">
        <v>2023</v>
      </c>
      <c r="P46" s="184"/>
      <c r="Q46" s="184"/>
      <c r="R46" s="188" t="s">
        <v>149</v>
      </c>
      <c r="S46" s="188" t="s">
        <v>206</v>
      </c>
    </row>
    <row r="47" spans="1:19" ht="52.5" x14ac:dyDescent="0.25">
      <c r="A47" s="198">
        <v>44</v>
      </c>
      <c r="B47" s="205" t="s">
        <v>207</v>
      </c>
      <c r="C47" s="217" t="s">
        <v>147</v>
      </c>
      <c r="D47" s="198">
        <v>75015463</v>
      </c>
      <c r="E47" s="198">
        <v>107582538</v>
      </c>
      <c r="F47" s="198">
        <v>600090060</v>
      </c>
      <c r="G47" s="205" t="s">
        <v>200</v>
      </c>
      <c r="H47" s="197" t="s">
        <v>609</v>
      </c>
      <c r="I47" s="217" t="s">
        <v>67</v>
      </c>
      <c r="J47" s="217" t="s">
        <v>67</v>
      </c>
      <c r="K47" s="277" t="s">
        <v>201</v>
      </c>
      <c r="L47" s="254">
        <v>524000</v>
      </c>
      <c r="M47" s="254">
        <f t="shared" si="1"/>
        <v>445400</v>
      </c>
      <c r="N47" s="184">
        <v>2023</v>
      </c>
      <c r="O47" s="184">
        <v>2023</v>
      </c>
      <c r="P47" s="198"/>
      <c r="Q47" s="198"/>
      <c r="R47" s="217" t="s">
        <v>149</v>
      </c>
      <c r="S47" s="217" t="s">
        <v>206</v>
      </c>
    </row>
    <row r="48" spans="1:19" ht="31.5" x14ac:dyDescent="0.25">
      <c r="A48" s="262">
        <v>45</v>
      </c>
      <c r="B48" s="267" t="s">
        <v>551</v>
      </c>
      <c r="C48" s="64" t="s">
        <v>552</v>
      </c>
      <c r="D48" s="64"/>
      <c r="E48" s="64"/>
      <c r="F48" s="64"/>
      <c r="G48" s="63" t="s">
        <v>553</v>
      </c>
      <c r="H48" s="195" t="s">
        <v>609</v>
      </c>
      <c r="I48" s="64" t="s">
        <v>67</v>
      </c>
      <c r="J48" s="64" t="s">
        <v>554</v>
      </c>
      <c r="K48" s="63" t="s">
        <v>555</v>
      </c>
      <c r="L48" s="283">
        <v>15000000</v>
      </c>
      <c r="M48" s="257">
        <f t="shared" si="1"/>
        <v>12750000</v>
      </c>
      <c r="N48" s="64">
        <v>2023</v>
      </c>
      <c r="O48" s="64">
        <v>2025</v>
      </c>
      <c r="P48" s="64" t="s">
        <v>82</v>
      </c>
      <c r="Q48" s="64"/>
      <c r="R48" s="64" t="s">
        <v>413</v>
      </c>
      <c r="S48" s="64" t="s">
        <v>84</v>
      </c>
    </row>
    <row r="49" spans="1:19" ht="42" x14ac:dyDescent="0.25">
      <c r="A49" s="262">
        <v>46</v>
      </c>
      <c r="B49" s="267" t="s">
        <v>556</v>
      </c>
      <c r="C49" s="64" t="s">
        <v>557</v>
      </c>
      <c r="D49" s="64">
        <v>75016567</v>
      </c>
      <c r="E49" s="64">
        <v>107582007</v>
      </c>
      <c r="F49" s="64">
        <v>600089690</v>
      </c>
      <c r="G49" s="63" t="s">
        <v>558</v>
      </c>
      <c r="H49" s="195" t="s">
        <v>609</v>
      </c>
      <c r="I49" s="64" t="s">
        <v>67</v>
      </c>
      <c r="J49" s="64" t="s">
        <v>559</v>
      </c>
      <c r="K49" s="63" t="s">
        <v>560</v>
      </c>
      <c r="L49" s="283">
        <v>15000000</v>
      </c>
      <c r="M49" s="257">
        <f t="shared" si="1"/>
        <v>12750000</v>
      </c>
      <c r="N49" s="64">
        <v>2023</v>
      </c>
      <c r="O49" s="64">
        <v>2023</v>
      </c>
      <c r="P49" s="64" t="s">
        <v>82</v>
      </c>
      <c r="Q49" s="64"/>
      <c r="R49" s="64" t="s">
        <v>561</v>
      </c>
      <c r="S49" s="64" t="s">
        <v>391</v>
      </c>
    </row>
    <row r="50" spans="1:19" ht="63" x14ac:dyDescent="0.25">
      <c r="A50" s="263">
        <v>47</v>
      </c>
      <c r="B50" s="268" t="s">
        <v>564</v>
      </c>
      <c r="C50" s="74" t="s">
        <v>423</v>
      </c>
      <c r="D50" s="74">
        <v>70156794</v>
      </c>
      <c r="E50" s="74">
        <v>107581922</v>
      </c>
      <c r="F50" s="74">
        <v>669000221</v>
      </c>
      <c r="G50" s="268" t="s">
        <v>565</v>
      </c>
      <c r="H50" s="195" t="s">
        <v>609</v>
      </c>
      <c r="I50" s="74" t="s">
        <v>67</v>
      </c>
      <c r="J50" s="74" t="s">
        <v>425</v>
      </c>
      <c r="K50" s="278" t="s">
        <v>566</v>
      </c>
      <c r="L50" s="284">
        <v>120000000</v>
      </c>
      <c r="M50" s="257">
        <f t="shared" si="1"/>
        <v>102000000</v>
      </c>
      <c r="N50" s="74">
        <v>2023</v>
      </c>
      <c r="O50" s="74"/>
      <c r="P50" s="74" t="s">
        <v>567</v>
      </c>
      <c r="Q50" s="74" t="s">
        <v>391</v>
      </c>
      <c r="R50" s="74" t="s">
        <v>568</v>
      </c>
      <c r="S50" s="74" t="s">
        <v>84</v>
      </c>
    </row>
    <row r="51" spans="1:19" ht="52.5" x14ac:dyDescent="0.25">
      <c r="A51" s="262">
        <v>48</v>
      </c>
      <c r="B51" s="234" t="s">
        <v>604</v>
      </c>
      <c r="C51" s="266" t="s">
        <v>147</v>
      </c>
      <c r="D51" s="195">
        <v>75015544</v>
      </c>
      <c r="E51" s="192">
        <v>107581965</v>
      </c>
      <c r="F51" s="192">
        <v>600089657</v>
      </c>
      <c r="G51" s="209" t="s">
        <v>605</v>
      </c>
      <c r="H51" s="195" t="s">
        <v>609</v>
      </c>
      <c r="I51" s="192" t="s">
        <v>67</v>
      </c>
      <c r="J51" s="192" t="s">
        <v>67</v>
      </c>
      <c r="K51" s="209" t="s">
        <v>606</v>
      </c>
      <c r="L51" s="259">
        <v>450000</v>
      </c>
      <c r="M51" s="259">
        <f t="shared" si="1"/>
        <v>382500</v>
      </c>
      <c r="N51" s="192">
        <v>2023</v>
      </c>
      <c r="O51" s="192">
        <v>2023</v>
      </c>
      <c r="P51" s="192"/>
      <c r="Q51" s="192"/>
      <c r="R51" s="192" t="s">
        <v>84</v>
      </c>
      <c r="S51" s="192" t="s">
        <v>84</v>
      </c>
    </row>
    <row r="55" spans="1:19" x14ac:dyDescent="0.25">
      <c r="A55" t="s">
        <v>208</v>
      </c>
      <c r="L55"/>
      <c r="M55"/>
    </row>
    <row r="56" spans="1:19" x14ac:dyDescent="0.25">
      <c r="A56" t="s">
        <v>209</v>
      </c>
      <c r="L56"/>
      <c r="M56"/>
    </row>
    <row r="57" spans="1:19" x14ac:dyDescent="0.25">
      <c r="A57" t="s">
        <v>210</v>
      </c>
      <c r="L57"/>
      <c r="M57"/>
    </row>
    <row r="58" spans="1:19" x14ac:dyDescent="0.25">
      <c r="L58"/>
      <c r="M58"/>
    </row>
    <row r="59" spans="1:19" x14ac:dyDescent="0.25">
      <c r="A59" t="s">
        <v>211</v>
      </c>
      <c r="L59"/>
      <c r="M59"/>
    </row>
    <row r="60" spans="1:19" x14ac:dyDescent="0.25">
      <c r="L60"/>
      <c r="M60"/>
    </row>
    <row r="61" spans="1:19" x14ac:dyDescent="0.25">
      <c r="A61" s="2" t="s">
        <v>212</v>
      </c>
      <c r="B61" s="36"/>
      <c r="C61" s="36"/>
      <c r="D61" s="36"/>
      <c r="E61" s="36"/>
      <c r="F61" s="36"/>
      <c r="G61" s="36"/>
      <c r="H61" s="36"/>
      <c r="I61" s="36"/>
      <c r="J61" s="36"/>
      <c r="K61" s="36"/>
      <c r="L61" s="36"/>
      <c r="M61" s="36"/>
      <c r="N61" s="36"/>
      <c r="O61" s="36"/>
      <c r="P61" s="36"/>
    </row>
    <row r="62" spans="1:19" x14ac:dyDescent="0.25">
      <c r="L62"/>
      <c r="M62"/>
    </row>
    <row r="63" spans="1:19" x14ac:dyDescent="0.25">
      <c r="A63" s="2" t="s">
        <v>213</v>
      </c>
      <c r="L63"/>
      <c r="M63"/>
    </row>
    <row r="64" spans="1:19" x14ac:dyDescent="0.25">
      <c r="L64"/>
      <c r="M64"/>
    </row>
    <row r="65" spans="1:13" x14ac:dyDescent="0.25">
      <c r="A65" s="68" t="s">
        <v>573</v>
      </c>
      <c r="L65"/>
      <c r="M65"/>
    </row>
  </sheetData>
  <mergeCells count="12">
    <mergeCell ref="A1:S1"/>
    <mergeCell ref="N2:O2"/>
    <mergeCell ref="P2:Q2"/>
    <mergeCell ref="R2:S2"/>
    <mergeCell ref="B2:F2"/>
    <mergeCell ref="L2:M2"/>
    <mergeCell ref="A2:A3"/>
    <mergeCell ref="G2:G3"/>
    <mergeCell ref="J2:J3"/>
    <mergeCell ref="K2:K3"/>
    <mergeCell ref="H2:H3"/>
    <mergeCell ref="I2:I3"/>
  </mergeCells>
  <printOptions gridLines="1" gridLinesSet="0"/>
  <pageMargins left="0.7" right="0.7" top="0.78740157500000008" bottom="0.78740157500000008" header="0.5" footer="0.5"/>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2"/>
  <sheetViews>
    <sheetView tabSelected="1" topLeftCell="A85" workbookViewId="0">
      <selection activeCell="AC57" sqref="AC57"/>
    </sheetView>
  </sheetViews>
  <sheetFormatPr defaultColWidth="9.28515625" defaultRowHeight="15" x14ac:dyDescent="0.25"/>
  <cols>
    <col min="1" max="1" width="11.28515625" style="49" customWidth="1"/>
    <col min="7" max="7" width="16.28515625" customWidth="1"/>
    <col min="8" max="9" width="14.28515625" customWidth="1"/>
    <col min="10" max="10" width="14.7109375" customWidth="1"/>
    <col min="11" max="11" width="39.42578125" customWidth="1"/>
    <col min="12" max="12" width="13.85546875" style="77" customWidth="1"/>
    <col min="13" max="13" width="15.42578125" style="77"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18" customHeight="1" x14ac:dyDescent="0.3">
      <c r="A1" s="111" t="s">
        <v>214</v>
      </c>
      <c r="B1" s="112"/>
      <c r="C1" s="112"/>
      <c r="D1" s="112"/>
      <c r="E1" s="112"/>
      <c r="F1" s="112"/>
      <c r="G1" s="112"/>
      <c r="H1" s="112"/>
      <c r="I1" s="112"/>
      <c r="J1" s="112"/>
      <c r="K1" s="112"/>
      <c r="L1" s="112"/>
      <c r="M1" s="112"/>
      <c r="N1" s="112"/>
      <c r="O1" s="112"/>
      <c r="P1" s="112"/>
      <c r="Q1" s="112"/>
      <c r="R1" s="112"/>
      <c r="S1" s="112"/>
      <c r="T1" s="112"/>
      <c r="U1" s="112"/>
      <c r="V1" s="112"/>
      <c r="W1" s="112"/>
      <c r="X1" s="112"/>
      <c r="Y1" s="112"/>
      <c r="Z1" s="113"/>
    </row>
    <row r="2" spans="1:26" ht="29.1" customHeight="1" x14ac:dyDescent="0.25">
      <c r="A2" s="125" t="s">
        <v>40</v>
      </c>
      <c r="B2" s="114" t="s">
        <v>41</v>
      </c>
      <c r="C2" s="115"/>
      <c r="D2" s="115"/>
      <c r="E2" s="115"/>
      <c r="F2" s="116"/>
      <c r="G2" s="128" t="s">
        <v>42</v>
      </c>
      <c r="H2" s="121" t="s">
        <v>215</v>
      </c>
      <c r="I2" s="109" t="s">
        <v>44</v>
      </c>
      <c r="J2" s="125" t="s">
        <v>45</v>
      </c>
      <c r="K2" s="102" t="s">
        <v>46</v>
      </c>
      <c r="L2" s="117" t="s">
        <v>216</v>
      </c>
      <c r="M2" s="118"/>
      <c r="N2" s="119" t="s">
        <v>48</v>
      </c>
      <c r="O2" s="120"/>
      <c r="P2" s="133" t="s">
        <v>217</v>
      </c>
      <c r="Q2" s="134"/>
      <c r="R2" s="134"/>
      <c r="S2" s="134"/>
      <c r="T2" s="134"/>
      <c r="U2" s="134"/>
      <c r="V2" s="134"/>
      <c r="W2" s="135"/>
      <c r="X2" s="135"/>
      <c r="Y2" s="96" t="s">
        <v>50</v>
      </c>
      <c r="Z2" s="97"/>
    </row>
    <row r="3" spans="1:26" ht="14.85" customHeight="1" x14ac:dyDescent="0.25">
      <c r="A3" s="126"/>
      <c r="B3" s="128" t="s">
        <v>51</v>
      </c>
      <c r="C3" s="154" t="s">
        <v>52</v>
      </c>
      <c r="D3" s="154" t="s">
        <v>53</v>
      </c>
      <c r="E3" s="154" t="s">
        <v>54</v>
      </c>
      <c r="F3" s="156" t="s">
        <v>55</v>
      </c>
      <c r="G3" s="129"/>
      <c r="H3" s="122"/>
      <c r="I3" s="124"/>
      <c r="J3" s="126"/>
      <c r="K3" s="131"/>
      <c r="L3" s="140" t="s">
        <v>56</v>
      </c>
      <c r="M3" s="142" t="s">
        <v>218</v>
      </c>
      <c r="N3" s="148" t="s">
        <v>58</v>
      </c>
      <c r="O3" s="150" t="s">
        <v>59</v>
      </c>
      <c r="P3" s="100" t="s">
        <v>219</v>
      </c>
      <c r="Q3" s="101"/>
      <c r="R3" s="101"/>
      <c r="S3" s="102"/>
      <c r="T3" s="152" t="s">
        <v>220</v>
      </c>
      <c r="U3" s="146" t="s">
        <v>221</v>
      </c>
      <c r="V3" s="146" t="s">
        <v>222</v>
      </c>
      <c r="W3" s="152" t="s">
        <v>223</v>
      </c>
      <c r="X3" s="144" t="s">
        <v>224</v>
      </c>
      <c r="Y3" s="136" t="s">
        <v>62</v>
      </c>
      <c r="Z3" s="138" t="s">
        <v>63</v>
      </c>
    </row>
    <row r="4" spans="1:26" ht="90" customHeight="1" x14ac:dyDescent="0.25">
      <c r="A4" s="127"/>
      <c r="B4" s="130"/>
      <c r="C4" s="155"/>
      <c r="D4" s="155"/>
      <c r="E4" s="155"/>
      <c r="F4" s="157"/>
      <c r="G4" s="130"/>
      <c r="H4" s="123"/>
      <c r="I4" s="110"/>
      <c r="J4" s="127"/>
      <c r="K4" s="132"/>
      <c r="L4" s="141"/>
      <c r="M4" s="143"/>
      <c r="N4" s="149"/>
      <c r="O4" s="151"/>
      <c r="P4" s="29" t="s">
        <v>225</v>
      </c>
      <c r="Q4" s="37" t="s">
        <v>226</v>
      </c>
      <c r="R4" s="37" t="s">
        <v>227</v>
      </c>
      <c r="S4" s="38" t="s">
        <v>228</v>
      </c>
      <c r="T4" s="153"/>
      <c r="U4" s="147"/>
      <c r="V4" s="147"/>
      <c r="W4" s="153"/>
      <c r="X4" s="145"/>
      <c r="Y4" s="137"/>
      <c r="Z4" s="139"/>
    </row>
    <row r="5" spans="1:26" ht="114" customHeight="1" x14ac:dyDescent="0.25">
      <c r="A5" s="34">
        <v>1</v>
      </c>
      <c r="B5" s="39" t="s">
        <v>104</v>
      </c>
      <c r="C5" s="34" t="s">
        <v>104</v>
      </c>
      <c r="D5" s="42">
        <v>25272501</v>
      </c>
      <c r="E5" s="42">
        <v>110020405</v>
      </c>
      <c r="F5" s="42">
        <v>600011925</v>
      </c>
      <c r="G5" s="40" t="s">
        <v>229</v>
      </c>
      <c r="H5" s="197" t="s">
        <v>609</v>
      </c>
      <c r="I5" s="222" t="s">
        <v>67</v>
      </c>
      <c r="J5" s="222" t="s">
        <v>67</v>
      </c>
      <c r="K5" s="39" t="s">
        <v>230</v>
      </c>
      <c r="L5" s="75">
        <v>4000000</v>
      </c>
      <c r="M5" s="78">
        <f t="shared" ref="M5:M52" si="0">L5/100*85</f>
        <v>3400000</v>
      </c>
      <c r="N5" s="192">
        <v>2023</v>
      </c>
      <c r="O5" s="192">
        <v>2023</v>
      </c>
      <c r="P5" s="42" t="s">
        <v>103</v>
      </c>
      <c r="Q5" s="42" t="s">
        <v>103</v>
      </c>
      <c r="R5" s="42"/>
      <c r="S5" s="42" t="s">
        <v>103</v>
      </c>
      <c r="T5" s="42"/>
      <c r="U5" s="42"/>
      <c r="V5" s="42"/>
      <c r="W5" s="42" t="s">
        <v>103</v>
      </c>
      <c r="X5" s="42"/>
      <c r="Y5" s="34" t="s">
        <v>109</v>
      </c>
      <c r="Z5" s="42" t="s">
        <v>84</v>
      </c>
    </row>
    <row r="6" spans="1:26" ht="31.5" x14ac:dyDescent="0.25">
      <c r="A6" s="34">
        <v>2</v>
      </c>
      <c r="B6" s="39" t="s">
        <v>126</v>
      </c>
      <c r="C6" s="34" t="s">
        <v>231</v>
      </c>
      <c r="D6" s="42">
        <v>70157308</v>
      </c>
      <c r="E6" s="42">
        <v>102142581</v>
      </c>
      <c r="F6" s="42">
        <v>650025610</v>
      </c>
      <c r="G6" s="39" t="s">
        <v>232</v>
      </c>
      <c r="H6" s="197" t="s">
        <v>609</v>
      </c>
      <c r="I6" s="222" t="s">
        <v>67</v>
      </c>
      <c r="J6" s="197" t="s">
        <v>129</v>
      </c>
      <c r="K6" s="39" t="s">
        <v>622</v>
      </c>
      <c r="L6" s="75">
        <v>1000000</v>
      </c>
      <c r="M6" s="78">
        <f t="shared" si="0"/>
        <v>850000</v>
      </c>
      <c r="N6" s="184">
        <v>2023</v>
      </c>
      <c r="O6" s="184">
        <v>2023</v>
      </c>
      <c r="P6" s="42"/>
      <c r="Q6" s="42"/>
      <c r="R6" s="42"/>
      <c r="S6" s="42"/>
      <c r="T6" s="42"/>
      <c r="U6" s="42"/>
      <c r="V6" s="42" t="s">
        <v>103</v>
      </c>
      <c r="W6" s="210"/>
      <c r="X6" s="210"/>
      <c r="Y6" s="34"/>
      <c r="Z6" s="42"/>
    </row>
    <row r="7" spans="1:26" ht="31.5" x14ac:dyDescent="0.25">
      <c r="A7" s="34">
        <v>3</v>
      </c>
      <c r="B7" s="39" t="s">
        <v>126</v>
      </c>
      <c r="C7" s="34" t="s">
        <v>231</v>
      </c>
      <c r="D7" s="42">
        <v>70157308</v>
      </c>
      <c r="E7" s="42">
        <v>102142581</v>
      </c>
      <c r="F7" s="42">
        <v>650025610</v>
      </c>
      <c r="G7" s="39" t="s">
        <v>233</v>
      </c>
      <c r="H7" s="197" t="s">
        <v>609</v>
      </c>
      <c r="I7" s="197" t="s">
        <v>67</v>
      </c>
      <c r="J7" s="197" t="s">
        <v>129</v>
      </c>
      <c r="K7" s="39" t="s">
        <v>622</v>
      </c>
      <c r="L7" s="75">
        <v>1000000</v>
      </c>
      <c r="M7" s="78">
        <f t="shared" si="0"/>
        <v>850000</v>
      </c>
      <c r="N7" s="184">
        <v>2023</v>
      </c>
      <c r="O7" s="184">
        <v>2023</v>
      </c>
      <c r="P7" s="42"/>
      <c r="Q7" s="42"/>
      <c r="R7" s="42" t="s">
        <v>103</v>
      </c>
      <c r="S7" s="42"/>
      <c r="T7" s="42"/>
      <c r="U7" s="42"/>
      <c r="V7" s="42"/>
      <c r="W7" s="210"/>
      <c r="X7" s="210"/>
      <c r="Y7" s="34"/>
      <c r="Z7" s="42"/>
    </row>
    <row r="8" spans="1:26" ht="52.5" x14ac:dyDescent="0.25">
      <c r="A8" s="34">
        <v>4</v>
      </c>
      <c r="B8" s="39" t="s">
        <v>98</v>
      </c>
      <c r="C8" s="34" t="s">
        <v>99</v>
      </c>
      <c r="D8" s="42">
        <v>70992428</v>
      </c>
      <c r="E8" s="42">
        <v>102142033</v>
      </c>
      <c r="F8" s="42">
        <v>600090329</v>
      </c>
      <c r="G8" s="39" t="s">
        <v>234</v>
      </c>
      <c r="H8" s="197" t="s">
        <v>609</v>
      </c>
      <c r="I8" s="197" t="s">
        <v>67</v>
      </c>
      <c r="J8" s="197" t="s">
        <v>101</v>
      </c>
      <c r="K8" s="39" t="s">
        <v>235</v>
      </c>
      <c r="L8" s="75">
        <v>2500000</v>
      </c>
      <c r="M8" s="78">
        <f t="shared" si="0"/>
        <v>2125000</v>
      </c>
      <c r="N8" s="184">
        <v>2023</v>
      </c>
      <c r="O8" s="184">
        <v>2023</v>
      </c>
      <c r="P8" s="42" t="s">
        <v>103</v>
      </c>
      <c r="Q8" s="42" t="s">
        <v>103</v>
      </c>
      <c r="R8" s="42" t="s">
        <v>103</v>
      </c>
      <c r="S8" s="42"/>
      <c r="T8" s="42"/>
      <c r="U8" s="42" t="s">
        <v>103</v>
      </c>
      <c r="V8" s="42"/>
      <c r="W8" s="210"/>
      <c r="X8" s="210"/>
      <c r="Y8" s="34" t="s">
        <v>84</v>
      </c>
      <c r="Z8" s="42" t="s">
        <v>84</v>
      </c>
    </row>
    <row r="9" spans="1:26" ht="52.5" x14ac:dyDescent="0.25">
      <c r="A9" s="34">
        <v>5</v>
      </c>
      <c r="B9" s="39" t="s">
        <v>98</v>
      </c>
      <c r="C9" s="34" t="s">
        <v>99</v>
      </c>
      <c r="D9" s="42">
        <v>70992428</v>
      </c>
      <c r="E9" s="42">
        <v>102142033</v>
      </c>
      <c r="F9" s="42">
        <v>600090329</v>
      </c>
      <c r="G9" s="39" t="s">
        <v>236</v>
      </c>
      <c r="H9" s="197" t="s">
        <v>609</v>
      </c>
      <c r="I9" s="197" t="s">
        <v>67</v>
      </c>
      <c r="J9" s="197" t="s">
        <v>101</v>
      </c>
      <c r="K9" s="39" t="s">
        <v>237</v>
      </c>
      <c r="L9" s="75">
        <v>6000000</v>
      </c>
      <c r="M9" s="78">
        <f t="shared" si="0"/>
        <v>5100000</v>
      </c>
      <c r="N9" s="184">
        <v>2025</v>
      </c>
      <c r="O9" s="184">
        <v>2026</v>
      </c>
      <c r="P9" s="42" t="s">
        <v>103</v>
      </c>
      <c r="Q9" s="42" t="s">
        <v>103</v>
      </c>
      <c r="R9" s="42" t="s">
        <v>103</v>
      </c>
      <c r="S9" s="42" t="s">
        <v>103</v>
      </c>
      <c r="T9" s="42" t="s">
        <v>103</v>
      </c>
      <c r="U9" s="42"/>
      <c r="V9" s="42" t="s">
        <v>103</v>
      </c>
      <c r="W9" s="210" t="s">
        <v>103</v>
      </c>
      <c r="X9" s="210"/>
      <c r="Y9" s="34" t="s">
        <v>84</v>
      </c>
      <c r="Z9" s="42" t="s">
        <v>84</v>
      </c>
    </row>
    <row r="10" spans="1:26" ht="42" x14ac:dyDescent="0.25">
      <c r="A10" s="72">
        <v>6</v>
      </c>
      <c r="B10" s="232" t="s">
        <v>238</v>
      </c>
      <c r="C10" s="72" t="s">
        <v>239</v>
      </c>
      <c r="D10" s="211">
        <v>71002782</v>
      </c>
      <c r="E10" s="211">
        <v>102142301</v>
      </c>
      <c r="F10" s="211">
        <v>600090451</v>
      </c>
      <c r="G10" s="232" t="s">
        <v>240</v>
      </c>
      <c r="H10" s="223" t="s">
        <v>610</v>
      </c>
      <c r="I10" s="224" t="s">
        <v>67</v>
      </c>
      <c r="J10" s="224" t="s">
        <v>611</v>
      </c>
      <c r="K10" s="232" t="str">
        <f>G10</f>
        <v>Oprava školní jídelny</v>
      </c>
      <c r="L10" s="246">
        <v>15000000</v>
      </c>
      <c r="M10" s="247">
        <f t="shared" si="0"/>
        <v>12750000</v>
      </c>
      <c r="N10" s="194">
        <v>44197</v>
      </c>
      <c r="O10" s="194">
        <v>44926</v>
      </c>
      <c r="P10" s="211"/>
      <c r="Q10" s="211"/>
      <c r="R10" s="211"/>
      <c r="S10" s="211"/>
      <c r="T10" s="211"/>
      <c r="U10" s="211"/>
      <c r="V10" s="211" t="s">
        <v>103</v>
      </c>
      <c r="W10" s="211"/>
      <c r="X10" s="211"/>
      <c r="Y10" s="211" t="s">
        <v>84</v>
      </c>
      <c r="Z10" s="211" t="s">
        <v>84</v>
      </c>
    </row>
    <row r="11" spans="1:26" ht="42" x14ac:dyDescent="0.25">
      <c r="A11" s="34">
        <v>7</v>
      </c>
      <c r="B11" s="39" t="s">
        <v>238</v>
      </c>
      <c r="C11" s="34" t="s">
        <v>239</v>
      </c>
      <c r="D11" s="42">
        <v>71002782</v>
      </c>
      <c r="E11" s="42">
        <v>102142301</v>
      </c>
      <c r="F11" s="42">
        <v>600090451</v>
      </c>
      <c r="G11" s="39" t="s">
        <v>241</v>
      </c>
      <c r="H11" s="197" t="s">
        <v>609</v>
      </c>
      <c r="I11" s="197" t="s">
        <v>67</v>
      </c>
      <c r="J11" s="197" t="s">
        <v>611</v>
      </c>
      <c r="K11" s="39" t="s">
        <v>242</v>
      </c>
      <c r="L11" s="75">
        <v>3000000</v>
      </c>
      <c r="M11" s="78">
        <f t="shared" si="0"/>
        <v>2550000</v>
      </c>
      <c r="N11" s="192">
        <v>2023</v>
      </c>
      <c r="O11" s="192">
        <v>2023</v>
      </c>
      <c r="P11" s="42"/>
      <c r="Q11" s="42"/>
      <c r="R11" s="42"/>
      <c r="S11" s="42"/>
      <c r="T11" s="42"/>
      <c r="U11" s="42"/>
      <c r="V11" s="42" t="s">
        <v>103</v>
      </c>
      <c r="W11" s="42" t="s">
        <v>103</v>
      </c>
      <c r="X11" s="42"/>
      <c r="Y11" s="42" t="s">
        <v>84</v>
      </c>
      <c r="Z11" s="42" t="s">
        <v>84</v>
      </c>
    </row>
    <row r="12" spans="1:26" ht="56.25" x14ac:dyDescent="0.25">
      <c r="A12" s="34">
        <v>8</v>
      </c>
      <c r="B12" s="39" t="s">
        <v>243</v>
      </c>
      <c r="C12" s="34" t="s">
        <v>239</v>
      </c>
      <c r="D12" s="42">
        <v>71002782</v>
      </c>
      <c r="E12" s="42">
        <v>102142301</v>
      </c>
      <c r="F12" s="42">
        <v>600090451</v>
      </c>
      <c r="G12" s="39" t="s">
        <v>244</v>
      </c>
      <c r="H12" s="197" t="s">
        <v>609</v>
      </c>
      <c r="I12" s="197" t="s">
        <v>67</v>
      </c>
      <c r="J12" s="197" t="s">
        <v>611</v>
      </c>
      <c r="K12" s="39" t="str">
        <f t="shared" ref="K12:K19" si="1">G12</f>
        <v>Terénní úpravy školního
areálu a zádního vstupu do hlavní budovy</v>
      </c>
      <c r="L12" s="75">
        <v>1000000</v>
      </c>
      <c r="M12" s="78">
        <f t="shared" si="0"/>
        <v>850000</v>
      </c>
      <c r="N12" s="192">
        <v>2023</v>
      </c>
      <c r="O12" s="184">
        <v>2024</v>
      </c>
      <c r="P12" s="42"/>
      <c r="Q12" s="42"/>
      <c r="R12" s="42"/>
      <c r="S12" s="42"/>
      <c r="T12" s="42"/>
      <c r="U12" s="42"/>
      <c r="V12" s="42" t="s">
        <v>103</v>
      </c>
      <c r="W12" s="42" t="s">
        <v>103</v>
      </c>
      <c r="X12" s="42"/>
      <c r="Y12" s="42" t="s">
        <v>84</v>
      </c>
      <c r="Z12" s="42" t="s">
        <v>84</v>
      </c>
    </row>
    <row r="13" spans="1:26" ht="42" x14ac:dyDescent="0.25">
      <c r="A13" s="34">
        <v>9</v>
      </c>
      <c r="B13" s="39" t="s">
        <v>243</v>
      </c>
      <c r="C13" s="34" t="s">
        <v>239</v>
      </c>
      <c r="D13" s="42">
        <v>71002782</v>
      </c>
      <c r="E13" s="42">
        <v>102142301</v>
      </c>
      <c r="F13" s="42">
        <v>600090451</v>
      </c>
      <c r="G13" s="39" t="s">
        <v>245</v>
      </c>
      <c r="H13" s="197" t="s">
        <v>609</v>
      </c>
      <c r="I13" s="197" t="s">
        <v>67</v>
      </c>
      <c r="J13" s="197" t="s">
        <v>611</v>
      </c>
      <c r="K13" s="39" t="str">
        <f t="shared" si="1"/>
        <v>Technická údržba budovy a jejich zabezpečení</v>
      </c>
      <c r="L13" s="75">
        <v>500000</v>
      </c>
      <c r="M13" s="78">
        <f t="shared" si="0"/>
        <v>425000</v>
      </c>
      <c r="N13" s="184">
        <v>2023</v>
      </c>
      <c r="O13" s="184">
        <v>2024</v>
      </c>
      <c r="P13" s="42"/>
      <c r="Q13" s="42"/>
      <c r="R13" s="42"/>
      <c r="S13" s="42"/>
      <c r="T13" s="42"/>
      <c r="U13" s="42" t="s">
        <v>103</v>
      </c>
      <c r="V13" s="42" t="s">
        <v>103</v>
      </c>
      <c r="W13" s="42" t="s">
        <v>103</v>
      </c>
      <c r="X13" s="42"/>
      <c r="Y13" s="42" t="s">
        <v>84</v>
      </c>
      <c r="Z13" s="42" t="s">
        <v>84</v>
      </c>
    </row>
    <row r="14" spans="1:26" ht="42" x14ac:dyDescent="0.25">
      <c r="A14" s="34">
        <v>10</v>
      </c>
      <c r="B14" s="39" t="s">
        <v>238</v>
      </c>
      <c r="C14" s="34" t="s">
        <v>239</v>
      </c>
      <c r="D14" s="42">
        <v>71002782</v>
      </c>
      <c r="E14" s="42">
        <v>102142301</v>
      </c>
      <c r="F14" s="42">
        <v>600090451</v>
      </c>
      <c r="G14" s="39" t="s">
        <v>246</v>
      </c>
      <c r="H14" s="197" t="s">
        <v>609</v>
      </c>
      <c r="I14" s="197" t="s">
        <v>67</v>
      </c>
      <c r="J14" s="197" t="s">
        <v>611</v>
      </c>
      <c r="K14" s="39" t="str">
        <f t="shared" si="1"/>
        <v>Přírodní učebna</v>
      </c>
      <c r="L14" s="75">
        <v>1000000</v>
      </c>
      <c r="M14" s="78">
        <f t="shared" si="0"/>
        <v>850000</v>
      </c>
      <c r="N14" s="184">
        <v>2023</v>
      </c>
      <c r="O14" s="184">
        <v>2025</v>
      </c>
      <c r="P14" s="42"/>
      <c r="Q14" s="42" t="s">
        <v>103</v>
      </c>
      <c r="R14" s="42"/>
      <c r="S14" s="42" t="s">
        <v>103</v>
      </c>
      <c r="T14" s="42"/>
      <c r="U14" s="42"/>
      <c r="V14" s="42" t="s">
        <v>103</v>
      </c>
      <c r="W14" s="42"/>
      <c r="X14" s="42"/>
      <c r="Y14" s="42" t="s">
        <v>84</v>
      </c>
      <c r="Z14" s="42" t="s">
        <v>84</v>
      </c>
    </row>
    <row r="15" spans="1:26" ht="42" x14ac:dyDescent="0.25">
      <c r="A15" s="34">
        <v>11</v>
      </c>
      <c r="B15" s="39" t="s">
        <v>238</v>
      </c>
      <c r="C15" s="34" t="s">
        <v>239</v>
      </c>
      <c r="D15" s="42">
        <v>71002782</v>
      </c>
      <c r="E15" s="42">
        <v>102142301</v>
      </c>
      <c r="F15" s="42">
        <v>600090451</v>
      </c>
      <c r="G15" s="39" t="s">
        <v>247</v>
      </c>
      <c r="H15" s="197" t="s">
        <v>609</v>
      </c>
      <c r="I15" s="197" t="s">
        <v>67</v>
      </c>
      <c r="J15" s="197" t="s">
        <v>611</v>
      </c>
      <c r="K15" s="39" t="str">
        <f t="shared" si="1"/>
        <v>Zateplení budovy A Základní školy</v>
      </c>
      <c r="L15" s="75">
        <v>9000000</v>
      </c>
      <c r="M15" s="78">
        <f t="shared" si="0"/>
        <v>7650000</v>
      </c>
      <c r="N15" s="184">
        <v>2025</v>
      </c>
      <c r="O15" s="184">
        <v>2027</v>
      </c>
      <c r="P15" s="42"/>
      <c r="Q15" s="42"/>
      <c r="R15" s="42"/>
      <c r="S15" s="42"/>
      <c r="T15" s="42"/>
      <c r="U15" s="42"/>
      <c r="V15" s="42" t="s">
        <v>103</v>
      </c>
      <c r="W15" s="42"/>
      <c r="X15" s="42"/>
      <c r="Y15" s="42" t="s">
        <v>84</v>
      </c>
      <c r="Z15" s="42" t="s">
        <v>84</v>
      </c>
    </row>
    <row r="16" spans="1:26" ht="42" x14ac:dyDescent="0.25">
      <c r="A16" s="34">
        <v>12</v>
      </c>
      <c r="B16" s="200" t="s">
        <v>238</v>
      </c>
      <c r="C16" s="35" t="s">
        <v>239</v>
      </c>
      <c r="D16" s="41">
        <v>71002782</v>
      </c>
      <c r="E16" s="41">
        <v>102142301</v>
      </c>
      <c r="F16" s="41">
        <v>600090451</v>
      </c>
      <c r="G16" s="200" t="s">
        <v>248</v>
      </c>
      <c r="H16" s="197" t="s">
        <v>609</v>
      </c>
      <c r="I16" s="225" t="s">
        <v>67</v>
      </c>
      <c r="J16" s="225" t="s">
        <v>611</v>
      </c>
      <c r="K16" s="200" t="str">
        <f t="shared" si="1"/>
        <v>Vybudování
bezbariérových vstupů do ZŠ</v>
      </c>
      <c r="L16" s="248">
        <v>1000000</v>
      </c>
      <c r="M16" s="78">
        <f t="shared" si="0"/>
        <v>850000</v>
      </c>
      <c r="N16" s="192">
        <v>2023</v>
      </c>
      <c r="O16" s="184">
        <v>2023</v>
      </c>
      <c r="P16" s="41"/>
      <c r="Q16" s="41"/>
      <c r="R16" s="41"/>
      <c r="S16" s="41"/>
      <c r="T16" s="41"/>
      <c r="U16" s="41"/>
      <c r="V16" s="41" t="s">
        <v>103</v>
      </c>
      <c r="W16" s="41"/>
      <c r="X16" s="41"/>
      <c r="Y16" s="41" t="s">
        <v>84</v>
      </c>
      <c r="Z16" s="41" t="s">
        <v>84</v>
      </c>
    </row>
    <row r="17" spans="1:26" ht="42" x14ac:dyDescent="0.25">
      <c r="A17" s="34">
        <v>13</v>
      </c>
      <c r="B17" s="200" t="s">
        <v>238</v>
      </c>
      <c r="C17" s="35" t="s">
        <v>239</v>
      </c>
      <c r="D17" s="41">
        <v>71002782</v>
      </c>
      <c r="E17" s="41">
        <v>102142301</v>
      </c>
      <c r="F17" s="41">
        <v>600090451</v>
      </c>
      <c r="G17" s="200" t="s">
        <v>249</v>
      </c>
      <c r="H17" s="197" t="s">
        <v>609</v>
      </c>
      <c r="I17" s="225" t="s">
        <v>67</v>
      </c>
      <c r="J17" s="225" t="s">
        <v>611</v>
      </c>
      <c r="K17" s="200" t="str">
        <f t="shared" si="1"/>
        <v>Rekonstrukce části oplocení</v>
      </c>
      <c r="L17" s="248">
        <v>400000</v>
      </c>
      <c r="M17" s="78">
        <f t="shared" si="0"/>
        <v>340000</v>
      </c>
      <c r="N17" s="184">
        <v>2023</v>
      </c>
      <c r="O17" s="184">
        <v>2024</v>
      </c>
      <c r="P17" s="41"/>
      <c r="Q17" s="41"/>
      <c r="R17" s="41"/>
      <c r="S17" s="41"/>
      <c r="T17" s="41"/>
      <c r="U17" s="41"/>
      <c r="V17" s="41"/>
      <c r="W17" s="41"/>
      <c r="X17" s="41"/>
      <c r="Y17" s="41" t="s">
        <v>84</v>
      </c>
      <c r="Z17" s="41" t="s">
        <v>84</v>
      </c>
    </row>
    <row r="18" spans="1:26" ht="42" x14ac:dyDescent="0.25">
      <c r="A18" s="34">
        <v>14</v>
      </c>
      <c r="B18" s="39" t="s">
        <v>243</v>
      </c>
      <c r="C18" s="34" t="s">
        <v>239</v>
      </c>
      <c r="D18" s="42">
        <v>71002782</v>
      </c>
      <c r="E18" s="42">
        <v>102142301</v>
      </c>
      <c r="F18" s="42">
        <v>600090451</v>
      </c>
      <c r="G18" s="39" t="s">
        <v>250</v>
      </c>
      <c r="H18" s="197" t="s">
        <v>609</v>
      </c>
      <c r="I18" s="197" t="s">
        <v>67</v>
      </c>
      <c r="J18" s="197" t="s">
        <v>611</v>
      </c>
      <c r="K18" s="39" t="str">
        <f t="shared" si="1"/>
        <v>Oprava elektroinstalace</v>
      </c>
      <c r="L18" s="75">
        <v>2500000</v>
      </c>
      <c r="M18" s="78">
        <f t="shared" si="0"/>
        <v>2125000</v>
      </c>
      <c r="N18" s="192">
        <v>2023</v>
      </c>
      <c r="O18" s="184">
        <v>2023</v>
      </c>
      <c r="P18" s="42"/>
      <c r="Q18" s="42"/>
      <c r="R18" s="42"/>
      <c r="S18" s="42"/>
      <c r="T18" s="42"/>
      <c r="U18" s="42"/>
      <c r="V18" s="42"/>
      <c r="W18" s="42"/>
      <c r="X18" s="42"/>
      <c r="Y18" s="42" t="s">
        <v>84</v>
      </c>
      <c r="Z18" s="42" t="s">
        <v>84</v>
      </c>
    </row>
    <row r="19" spans="1:26" ht="42" x14ac:dyDescent="0.25">
      <c r="A19" s="34">
        <v>15</v>
      </c>
      <c r="B19" s="39" t="s">
        <v>238</v>
      </c>
      <c r="C19" s="34" t="s">
        <v>239</v>
      </c>
      <c r="D19" s="42">
        <v>71002782</v>
      </c>
      <c r="E19" s="42">
        <v>102142301</v>
      </c>
      <c r="F19" s="42">
        <v>600090451</v>
      </c>
      <c r="G19" s="39" t="s">
        <v>251</v>
      </c>
      <c r="H19" s="197" t="s">
        <v>609</v>
      </c>
      <c r="I19" s="197" t="s">
        <v>67</v>
      </c>
      <c r="J19" s="197" t="s">
        <v>611</v>
      </c>
      <c r="K19" s="39" t="str">
        <f t="shared" si="1"/>
        <v>Vybavení venkovní učebny</v>
      </c>
      <c r="L19" s="75">
        <v>400000</v>
      </c>
      <c r="M19" s="78">
        <f t="shared" si="0"/>
        <v>340000</v>
      </c>
      <c r="N19" s="184">
        <v>2023</v>
      </c>
      <c r="O19" s="184">
        <v>2024</v>
      </c>
      <c r="P19" s="42"/>
      <c r="Q19" s="42" t="s">
        <v>103</v>
      </c>
      <c r="R19" s="42"/>
      <c r="S19" s="42" t="s">
        <v>103</v>
      </c>
      <c r="T19" s="42"/>
      <c r="U19" s="42"/>
      <c r="V19" s="42" t="s">
        <v>252</v>
      </c>
      <c r="W19" s="42" t="s">
        <v>252</v>
      </c>
      <c r="X19" s="42"/>
      <c r="Y19" s="42" t="s">
        <v>84</v>
      </c>
      <c r="Z19" s="42" t="s">
        <v>84</v>
      </c>
    </row>
    <row r="20" spans="1:26" ht="31.5" x14ac:dyDescent="0.25">
      <c r="A20" s="34">
        <v>16</v>
      </c>
      <c r="B20" s="39" t="s">
        <v>253</v>
      </c>
      <c r="C20" s="34" t="s">
        <v>254</v>
      </c>
      <c r="D20" s="42">
        <v>70987360</v>
      </c>
      <c r="E20" s="42">
        <v>650041330</v>
      </c>
      <c r="F20" s="42">
        <v>102142165</v>
      </c>
      <c r="G20" s="39" t="s">
        <v>255</v>
      </c>
      <c r="H20" s="197" t="s">
        <v>609</v>
      </c>
      <c r="I20" s="197" t="s">
        <v>67</v>
      </c>
      <c r="J20" s="197" t="s">
        <v>256</v>
      </c>
      <c r="K20" s="39" t="s">
        <v>257</v>
      </c>
      <c r="L20" s="75">
        <v>700000</v>
      </c>
      <c r="M20" s="78">
        <f t="shared" si="0"/>
        <v>595000</v>
      </c>
      <c r="N20" s="192">
        <v>2023</v>
      </c>
      <c r="O20" s="192">
        <v>2023</v>
      </c>
      <c r="P20" s="34"/>
      <c r="Q20" s="34"/>
      <c r="R20" s="34"/>
      <c r="S20" s="34"/>
      <c r="T20" s="34"/>
      <c r="U20" s="34"/>
      <c r="V20" s="34"/>
      <c r="W20" s="34"/>
      <c r="X20" s="34"/>
      <c r="Y20" s="34" t="s">
        <v>258</v>
      </c>
      <c r="Z20" s="34" t="s">
        <v>71</v>
      </c>
    </row>
    <row r="21" spans="1:26" ht="31.5" x14ac:dyDescent="0.25">
      <c r="A21" s="34">
        <v>17</v>
      </c>
      <c r="B21" s="39" t="s">
        <v>259</v>
      </c>
      <c r="C21" s="34" t="s">
        <v>260</v>
      </c>
      <c r="D21" s="34">
        <v>70995354</v>
      </c>
      <c r="E21" s="34">
        <v>117200883</v>
      </c>
      <c r="F21" s="34">
        <v>650045475</v>
      </c>
      <c r="G21" s="39" t="s">
        <v>261</v>
      </c>
      <c r="H21" s="197" t="s">
        <v>609</v>
      </c>
      <c r="I21" s="197" t="s">
        <v>67</v>
      </c>
      <c r="J21" s="197" t="s">
        <v>262</v>
      </c>
      <c r="K21" s="39" t="s">
        <v>263</v>
      </c>
      <c r="L21" s="75">
        <v>500000</v>
      </c>
      <c r="M21" s="78">
        <f t="shared" si="0"/>
        <v>425000</v>
      </c>
      <c r="N21" s="192">
        <v>2023</v>
      </c>
      <c r="O21" s="192">
        <v>2023</v>
      </c>
      <c r="P21" s="34"/>
      <c r="Q21" s="34"/>
      <c r="R21" s="34"/>
      <c r="S21" s="34"/>
      <c r="T21" s="34"/>
      <c r="U21" s="34"/>
      <c r="V21" s="34"/>
      <c r="W21" s="34"/>
      <c r="X21" s="34"/>
      <c r="Y21" s="34" t="s">
        <v>258</v>
      </c>
      <c r="Z21" s="34" t="s">
        <v>71</v>
      </c>
    </row>
    <row r="22" spans="1:26" ht="42" x14ac:dyDescent="0.25">
      <c r="A22" s="34">
        <v>18</v>
      </c>
      <c r="B22" s="39" t="s">
        <v>264</v>
      </c>
      <c r="C22" s="34" t="s">
        <v>265</v>
      </c>
      <c r="D22" s="34">
        <v>70992487</v>
      </c>
      <c r="E22" s="34">
        <v>102142599</v>
      </c>
      <c r="F22" s="34">
        <v>600090574</v>
      </c>
      <c r="G22" s="39" t="s">
        <v>266</v>
      </c>
      <c r="H22" s="197" t="s">
        <v>609</v>
      </c>
      <c r="I22" s="197" t="s">
        <v>67</v>
      </c>
      <c r="J22" s="197" t="s">
        <v>267</v>
      </c>
      <c r="K22" s="39" t="s">
        <v>268</v>
      </c>
      <c r="L22" s="249">
        <v>2500000</v>
      </c>
      <c r="M22" s="78">
        <f t="shared" si="0"/>
        <v>2125000</v>
      </c>
      <c r="N22" s="192">
        <v>2023</v>
      </c>
      <c r="O22" s="192">
        <v>2023</v>
      </c>
      <c r="P22" s="42"/>
      <c r="Q22" s="42" t="s">
        <v>103</v>
      </c>
      <c r="R22" s="42"/>
      <c r="S22" s="42" t="s">
        <v>103</v>
      </c>
      <c r="T22" s="42"/>
      <c r="U22" s="42"/>
      <c r="V22" s="42"/>
      <c r="W22" s="42"/>
      <c r="X22" s="42" t="s">
        <v>103</v>
      </c>
      <c r="Y22" s="34" t="s">
        <v>269</v>
      </c>
      <c r="Z22" s="34" t="s">
        <v>84</v>
      </c>
    </row>
    <row r="23" spans="1:26" ht="42" x14ac:dyDescent="0.25">
      <c r="A23" s="34">
        <v>19</v>
      </c>
      <c r="B23" s="39" t="s">
        <v>264</v>
      </c>
      <c r="C23" s="34" t="s">
        <v>265</v>
      </c>
      <c r="D23" s="34">
        <v>70992487</v>
      </c>
      <c r="E23" s="34">
        <v>102142599</v>
      </c>
      <c r="F23" s="34">
        <v>600090574</v>
      </c>
      <c r="G23" s="39" t="s">
        <v>270</v>
      </c>
      <c r="H23" s="197" t="s">
        <v>609</v>
      </c>
      <c r="I23" s="197" t="s">
        <v>67</v>
      </c>
      <c r="J23" s="197" t="s">
        <v>267</v>
      </c>
      <c r="K23" s="39" t="s">
        <v>383</v>
      </c>
      <c r="L23" s="249">
        <v>10000000</v>
      </c>
      <c r="M23" s="78">
        <f t="shared" si="0"/>
        <v>8500000</v>
      </c>
      <c r="N23" s="192">
        <v>2023</v>
      </c>
      <c r="O23" s="184">
        <v>2027</v>
      </c>
      <c r="P23" s="42" t="s">
        <v>103</v>
      </c>
      <c r="Q23" s="42" t="s">
        <v>103</v>
      </c>
      <c r="R23" s="42" t="s">
        <v>103</v>
      </c>
      <c r="S23" s="42" t="s">
        <v>103</v>
      </c>
      <c r="T23" s="42"/>
      <c r="U23" s="42"/>
      <c r="V23" s="42"/>
      <c r="W23" s="42"/>
      <c r="X23" s="42" t="s">
        <v>103</v>
      </c>
      <c r="Y23" s="34" t="s">
        <v>190</v>
      </c>
      <c r="Z23" s="34" t="s">
        <v>84</v>
      </c>
    </row>
    <row r="24" spans="1:26" ht="42" x14ac:dyDescent="0.25">
      <c r="A24" s="34">
        <v>20</v>
      </c>
      <c r="B24" s="39" t="s">
        <v>264</v>
      </c>
      <c r="C24" s="34" t="s">
        <v>265</v>
      </c>
      <c r="D24" s="34">
        <v>70992487</v>
      </c>
      <c r="E24" s="34">
        <v>102142599</v>
      </c>
      <c r="F24" s="34">
        <v>600090574</v>
      </c>
      <c r="G24" s="39" t="s">
        <v>271</v>
      </c>
      <c r="H24" s="197" t="s">
        <v>609</v>
      </c>
      <c r="I24" s="197" t="s">
        <v>67</v>
      </c>
      <c r="J24" s="197" t="s">
        <v>267</v>
      </c>
      <c r="K24" s="39" t="s">
        <v>621</v>
      </c>
      <c r="L24" s="249">
        <v>2000000</v>
      </c>
      <c r="M24" s="78">
        <f t="shared" si="0"/>
        <v>1700000</v>
      </c>
      <c r="N24" s="192">
        <v>2023</v>
      </c>
      <c r="O24" s="184">
        <v>2027</v>
      </c>
      <c r="P24" s="42" t="s">
        <v>103</v>
      </c>
      <c r="Q24" s="42"/>
      <c r="R24" s="42"/>
      <c r="S24" s="42" t="s">
        <v>103</v>
      </c>
      <c r="T24" s="42"/>
      <c r="U24" s="42"/>
      <c r="V24" s="42"/>
      <c r="W24" s="42"/>
      <c r="X24" s="42" t="s">
        <v>103</v>
      </c>
      <c r="Y24" s="34" t="s">
        <v>190</v>
      </c>
      <c r="Z24" s="34" t="s">
        <v>84</v>
      </c>
    </row>
    <row r="25" spans="1:26" ht="42" x14ac:dyDescent="0.25">
      <c r="A25" s="34">
        <v>21</v>
      </c>
      <c r="B25" s="39" t="s">
        <v>264</v>
      </c>
      <c r="C25" s="34" t="s">
        <v>265</v>
      </c>
      <c r="D25" s="34">
        <v>70992487</v>
      </c>
      <c r="E25" s="34">
        <v>102142599</v>
      </c>
      <c r="F25" s="34">
        <v>600090574</v>
      </c>
      <c r="G25" s="39" t="s">
        <v>272</v>
      </c>
      <c r="H25" s="197" t="s">
        <v>609</v>
      </c>
      <c r="I25" s="197" t="s">
        <v>67</v>
      </c>
      <c r="J25" s="197" t="s">
        <v>267</v>
      </c>
      <c r="K25" s="39" t="s">
        <v>621</v>
      </c>
      <c r="L25" s="249">
        <v>2000000</v>
      </c>
      <c r="M25" s="78">
        <f t="shared" si="0"/>
        <v>1700000</v>
      </c>
      <c r="N25" s="192">
        <v>2023</v>
      </c>
      <c r="O25" s="184">
        <v>2027</v>
      </c>
      <c r="P25" s="42" t="s">
        <v>103</v>
      </c>
      <c r="Q25" s="42"/>
      <c r="R25" s="42"/>
      <c r="S25" s="42" t="s">
        <v>103</v>
      </c>
      <c r="T25" s="42"/>
      <c r="U25" s="42"/>
      <c r="V25" s="42"/>
      <c r="W25" s="42"/>
      <c r="X25" s="42" t="s">
        <v>103</v>
      </c>
      <c r="Y25" s="34" t="s">
        <v>190</v>
      </c>
      <c r="Z25" s="34" t="s">
        <v>84</v>
      </c>
    </row>
    <row r="26" spans="1:26" ht="42" x14ac:dyDescent="0.25">
      <c r="A26" s="34">
        <v>22</v>
      </c>
      <c r="B26" s="39" t="s">
        <v>264</v>
      </c>
      <c r="C26" s="34" t="s">
        <v>265</v>
      </c>
      <c r="D26" s="34">
        <v>70992487</v>
      </c>
      <c r="E26" s="34">
        <v>102142599</v>
      </c>
      <c r="F26" s="34">
        <v>600090574</v>
      </c>
      <c r="G26" s="39" t="s">
        <v>273</v>
      </c>
      <c r="H26" s="197" t="s">
        <v>609</v>
      </c>
      <c r="I26" s="197" t="s">
        <v>67</v>
      </c>
      <c r="J26" s="197" t="s">
        <v>267</v>
      </c>
      <c r="K26" s="39" t="s">
        <v>386</v>
      </c>
      <c r="L26" s="249">
        <v>3000000</v>
      </c>
      <c r="M26" s="78">
        <f t="shared" si="0"/>
        <v>2550000</v>
      </c>
      <c r="N26" s="192">
        <v>2023</v>
      </c>
      <c r="O26" s="184">
        <v>2027</v>
      </c>
      <c r="P26" s="42"/>
      <c r="Q26" s="42"/>
      <c r="R26" s="42"/>
      <c r="S26" s="42" t="s">
        <v>103</v>
      </c>
      <c r="T26" s="42"/>
      <c r="U26" s="42"/>
      <c r="V26" s="42"/>
      <c r="W26" s="42"/>
      <c r="X26" s="42" t="s">
        <v>103</v>
      </c>
      <c r="Y26" s="34" t="s">
        <v>190</v>
      </c>
      <c r="Z26" s="34" t="s">
        <v>84</v>
      </c>
    </row>
    <row r="27" spans="1:26" ht="42" x14ac:dyDescent="0.25">
      <c r="A27" s="34">
        <v>23</v>
      </c>
      <c r="B27" s="39" t="s">
        <v>264</v>
      </c>
      <c r="C27" s="34" t="s">
        <v>265</v>
      </c>
      <c r="D27" s="34">
        <v>70992487</v>
      </c>
      <c r="E27" s="34">
        <v>102142599</v>
      </c>
      <c r="F27" s="34">
        <v>600090574</v>
      </c>
      <c r="G27" s="39" t="s">
        <v>274</v>
      </c>
      <c r="H27" s="197" t="s">
        <v>609</v>
      </c>
      <c r="I27" s="197" t="s">
        <v>67</v>
      </c>
      <c r="J27" s="197" t="s">
        <v>267</v>
      </c>
      <c r="K27" s="39" t="s">
        <v>620</v>
      </c>
      <c r="L27" s="249">
        <v>1000000</v>
      </c>
      <c r="M27" s="78">
        <f t="shared" si="0"/>
        <v>850000</v>
      </c>
      <c r="N27" s="192">
        <v>2023</v>
      </c>
      <c r="O27" s="184">
        <v>2027</v>
      </c>
      <c r="P27" s="42" t="s">
        <v>103</v>
      </c>
      <c r="Q27" s="42" t="s">
        <v>103</v>
      </c>
      <c r="R27" s="42" t="s">
        <v>103</v>
      </c>
      <c r="S27" s="42"/>
      <c r="T27" s="42"/>
      <c r="U27" s="42"/>
      <c r="V27" s="42"/>
      <c r="W27" s="42"/>
      <c r="X27" s="42"/>
      <c r="Y27" s="34" t="s">
        <v>190</v>
      </c>
      <c r="Z27" s="34" t="s">
        <v>84</v>
      </c>
    </row>
    <row r="28" spans="1:26" ht="42" x14ac:dyDescent="0.25">
      <c r="A28" s="34">
        <v>24</v>
      </c>
      <c r="B28" s="39" t="s">
        <v>264</v>
      </c>
      <c r="C28" s="34" t="s">
        <v>265</v>
      </c>
      <c r="D28" s="34">
        <v>70992487</v>
      </c>
      <c r="E28" s="34">
        <v>117200344</v>
      </c>
      <c r="F28" s="34">
        <v>600090574</v>
      </c>
      <c r="G28" s="39" t="s">
        <v>275</v>
      </c>
      <c r="H28" s="197" t="s">
        <v>609</v>
      </c>
      <c r="I28" s="197" t="s">
        <v>67</v>
      </c>
      <c r="J28" s="197" t="s">
        <v>267</v>
      </c>
      <c r="K28" s="39" t="s">
        <v>276</v>
      </c>
      <c r="L28" s="249">
        <v>3000000</v>
      </c>
      <c r="M28" s="78">
        <f t="shared" si="0"/>
        <v>2550000</v>
      </c>
      <c r="N28" s="192">
        <v>2023</v>
      </c>
      <c r="O28" s="184">
        <v>2027</v>
      </c>
      <c r="P28" s="42" t="s">
        <v>103</v>
      </c>
      <c r="Q28" s="42" t="s">
        <v>103</v>
      </c>
      <c r="R28" s="42" t="s">
        <v>103</v>
      </c>
      <c r="S28" s="42" t="s">
        <v>103</v>
      </c>
      <c r="T28" s="42"/>
      <c r="U28" s="42"/>
      <c r="V28" s="42"/>
      <c r="W28" s="42" t="s">
        <v>103</v>
      </c>
      <c r="X28" s="42" t="s">
        <v>103</v>
      </c>
      <c r="Y28" s="34" t="s">
        <v>190</v>
      </c>
      <c r="Z28" s="34" t="s">
        <v>84</v>
      </c>
    </row>
    <row r="29" spans="1:26" ht="73.5" x14ac:dyDescent="0.25">
      <c r="A29" s="34">
        <v>25</v>
      </c>
      <c r="B29" s="39" t="s">
        <v>277</v>
      </c>
      <c r="C29" s="34" t="s">
        <v>186</v>
      </c>
      <c r="D29" s="34">
        <v>70988871</v>
      </c>
      <c r="E29" s="34">
        <v>600090345</v>
      </c>
      <c r="F29" s="34">
        <v>102142076</v>
      </c>
      <c r="G29" s="39" t="s">
        <v>278</v>
      </c>
      <c r="H29" s="197" t="s">
        <v>609</v>
      </c>
      <c r="I29" s="197" t="s">
        <v>67</v>
      </c>
      <c r="J29" s="197" t="s">
        <v>188</v>
      </c>
      <c r="K29" s="39" t="s">
        <v>279</v>
      </c>
      <c r="L29" s="249">
        <v>2050000</v>
      </c>
      <c r="M29" s="78">
        <f t="shared" si="0"/>
        <v>1742500</v>
      </c>
      <c r="N29" s="192">
        <v>2023</v>
      </c>
      <c r="O29" s="192">
        <v>2023</v>
      </c>
      <c r="P29" s="42"/>
      <c r="Q29" s="42"/>
      <c r="R29" s="42"/>
      <c r="S29" s="42"/>
      <c r="T29" s="42" t="s">
        <v>103</v>
      </c>
      <c r="U29" s="42"/>
      <c r="V29" s="42"/>
      <c r="W29" s="42"/>
      <c r="X29" s="42"/>
      <c r="Y29" s="34" t="s">
        <v>280</v>
      </c>
      <c r="Z29" s="34" t="s">
        <v>84</v>
      </c>
    </row>
    <row r="30" spans="1:26" ht="42" x14ac:dyDescent="0.25">
      <c r="A30" s="34">
        <v>26</v>
      </c>
      <c r="B30" s="39" t="s">
        <v>277</v>
      </c>
      <c r="C30" s="34" t="s">
        <v>186</v>
      </c>
      <c r="D30" s="34">
        <v>70988871</v>
      </c>
      <c r="E30" s="34">
        <v>600090345</v>
      </c>
      <c r="F30" s="34">
        <v>102142076</v>
      </c>
      <c r="G30" s="39" t="s">
        <v>281</v>
      </c>
      <c r="H30" s="197" t="s">
        <v>609</v>
      </c>
      <c r="I30" s="197" t="s">
        <v>67</v>
      </c>
      <c r="J30" s="197" t="s">
        <v>188</v>
      </c>
      <c r="K30" s="39" t="s">
        <v>282</v>
      </c>
      <c r="L30" s="249">
        <v>200000</v>
      </c>
      <c r="M30" s="78">
        <f t="shared" si="0"/>
        <v>170000</v>
      </c>
      <c r="N30" s="192">
        <v>2023</v>
      </c>
      <c r="O30" s="192">
        <v>2023</v>
      </c>
      <c r="P30" s="42" t="s">
        <v>103</v>
      </c>
      <c r="Q30" s="42" t="s">
        <v>103</v>
      </c>
      <c r="R30" s="42" t="s">
        <v>103</v>
      </c>
      <c r="S30" s="42"/>
      <c r="T30" s="42" t="s">
        <v>103</v>
      </c>
      <c r="U30" s="42"/>
      <c r="V30" s="42"/>
      <c r="W30" s="42"/>
      <c r="X30" s="42"/>
      <c r="Y30" s="34" t="s">
        <v>190</v>
      </c>
      <c r="Z30" s="34" t="s">
        <v>84</v>
      </c>
    </row>
    <row r="31" spans="1:26" ht="73.5" x14ac:dyDescent="0.25">
      <c r="A31" s="34">
        <v>27</v>
      </c>
      <c r="B31" s="39" t="s">
        <v>277</v>
      </c>
      <c r="C31" s="34" t="s">
        <v>186</v>
      </c>
      <c r="D31" s="34">
        <v>70988871</v>
      </c>
      <c r="E31" s="34">
        <v>600090345</v>
      </c>
      <c r="F31" s="34">
        <v>102142076</v>
      </c>
      <c r="G31" s="39" t="s">
        <v>283</v>
      </c>
      <c r="H31" s="197" t="s">
        <v>609</v>
      </c>
      <c r="I31" s="197" t="s">
        <v>67</v>
      </c>
      <c r="J31" s="197" t="s">
        <v>188</v>
      </c>
      <c r="K31" s="39" t="s">
        <v>284</v>
      </c>
      <c r="L31" s="249">
        <v>180000</v>
      </c>
      <c r="M31" s="78">
        <f t="shared" si="0"/>
        <v>153000</v>
      </c>
      <c r="N31" s="192">
        <v>2023</v>
      </c>
      <c r="O31" s="192">
        <v>2023</v>
      </c>
      <c r="P31" s="42" t="s">
        <v>103</v>
      </c>
      <c r="Q31" s="42" t="s">
        <v>103</v>
      </c>
      <c r="R31" s="42" t="s">
        <v>103</v>
      </c>
      <c r="S31" s="42" t="s">
        <v>103</v>
      </c>
      <c r="T31" s="42"/>
      <c r="U31" s="42"/>
      <c r="V31" s="42"/>
      <c r="W31" s="42" t="s">
        <v>103</v>
      </c>
      <c r="X31" s="42"/>
      <c r="Y31" s="34" t="s">
        <v>285</v>
      </c>
      <c r="Z31" s="34" t="s">
        <v>84</v>
      </c>
    </row>
    <row r="32" spans="1:26" ht="52.5" x14ac:dyDescent="0.25">
      <c r="A32" s="34">
        <v>28</v>
      </c>
      <c r="B32" s="39" t="s">
        <v>277</v>
      </c>
      <c r="C32" s="34" t="s">
        <v>186</v>
      </c>
      <c r="D32" s="34">
        <v>70988871</v>
      </c>
      <c r="E32" s="34">
        <v>600090345</v>
      </c>
      <c r="F32" s="34">
        <v>102142076</v>
      </c>
      <c r="G32" s="39" t="s">
        <v>286</v>
      </c>
      <c r="H32" s="197" t="s">
        <v>609</v>
      </c>
      <c r="I32" s="197" t="s">
        <v>67</v>
      </c>
      <c r="J32" s="197" t="s">
        <v>188</v>
      </c>
      <c r="K32" s="39" t="s">
        <v>287</v>
      </c>
      <c r="L32" s="249">
        <v>150000</v>
      </c>
      <c r="M32" s="78">
        <f t="shared" si="0"/>
        <v>127500</v>
      </c>
      <c r="N32" s="192">
        <v>2023</v>
      </c>
      <c r="O32" s="192">
        <v>2023</v>
      </c>
      <c r="P32" s="42" t="s">
        <v>103</v>
      </c>
      <c r="Q32" s="42" t="s">
        <v>103</v>
      </c>
      <c r="R32" s="42" t="s">
        <v>103</v>
      </c>
      <c r="S32" s="42" t="s">
        <v>103</v>
      </c>
      <c r="T32" s="42"/>
      <c r="U32" s="42"/>
      <c r="V32" s="42"/>
      <c r="W32" s="42"/>
      <c r="X32" s="42"/>
      <c r="Y32" s="34" t="s">
        <v>288</v>
      </c>
      <c r="Z32" s="34" t="s">
        <v>84</v>
      </c>
    </row>
    <row r="33" spans="1:26" ht="42" x14ac:dyDescent="0.25">
      <c r="A33" s="34">
        <v>29</v>
      </c>
      <c r="B33" s="39" t="s">
        <v>277</v>
      </c>
      <c r="C33" s="34" t="s">
        <v>186</v>
      </c>
      <c r="D33" s="34">
        <v>70988871</v>
      </c>
      <c r="E33" s="34">
        <v>600090345</v>
      </c>
      <c r="F33" s="34">
        <v>102142076</v>
      </c>
      <c r="G33" s="39" t="s">
        <v>289</v>
      </c>
      <c r="H33" s="197" t="s">
        <v>609</v>
      </c>
      <c r="I33" s="197" t="s">
        <v>67</v>
      </c>
      <c r="J33" s="197" t="s">
        <v>188</v>
      </c>
      <c r="K33" s="39" t="s">
        <v>290</v>
      </c>
      <c r="L33" s="249">
        <v>800000</v>
      </c>
      <c r="M33" s="78">
        <f t="shared" si="0"/>
        <v>680000</v>
      </c>
      <c r="N33" s="192">
        <v>2023</v>
      </c>
      <c r="O33" s="192">
        <v>2024</v>
      </c>
      <c r="P33" s="42"/>
      <c r="Q33" s="42"/>
      <c r="R33" s="42"/>
      <c r="S33" s="42"/>
      <c r="T33" s="42"/>
      <c r="U33" s="42"/>
      <c r="V33" s="42"/>
      <c r="W33" s="42"/>
      <c r="X33" s="42"/>
      <c r="Y33" s="34" t="s">
        <v>190</v>
      </c>
      <c r="Z33" s="212" t="s">
        <v>84</v>
      </c>
    </row>
    <row r="34" spans="1:26" ht="42" x14ac:dyDescent="0.25">
      <c r="A34" s="34">
        <v>30</v>
      </c>
      <c r="B34" s="39" t="s">
        <v>277</v>
      </c>
      <c r="C34" s="34" t="s">
        <v>186</v>
      </c>
      <c r="D34" s="34">
        <v>70988871</v>
      </c>
      <c r="E34" s="34">
        <v>600090345</v>
      </c>
      <c r="F34" s="34">
        <v>102142076</v>
      </c>
      <c r="G34" s="39" t="s">
        <v>291</v>
      </c>
      <c r="H34" s="197" t="s">
        <v>609</v>
      </c>
      <c r="I34" s="197" t="s">
        <v>67</v>
      </c>
      <c r="J34" s="197" t="s">
        <v>188</v>
      </c>
      <c r="K34" s="39" t="s">
        <v>292</v>
      </c>
      <c r="L34" s="249">
        <v>300000</v>
      </c>
      <c r="M34" s="78">
        <f t="shared" si="0"/>
        <v>255000</v>
      </c>
      <c r="N34" s="192">
        <v>2025</v>
      </c>
      <c r="O34" s="192">
        <v>2026</v>
      </c>
      <c r="P34" s="42"/>
      <c r="Q34" s="42"/>
      <c r="R34" s="42"/>
      <c r="S34" s="42"/>
      <c r="T34" s="42"/>
      <c r="U34" s="42"/>
      <c r="V34" s="42"/>
      <c r="W34" s="42"/>
      <c r="X34" s="42"/>
      <c r="Y34" s="34" t="s">
        <v>190</v>
      </c>
      <c r="Z34" s="34" t="s">
        <v>84</v>
      </c>
    </row>
    <row r="35" spans="1:26" ht="42" x14ac:dyDescent="0.25">
      <c r="A35" s="34">
        <v>31</v>
      </c>
      <c r="B35" s="39" t="s">
        <v>293</v>
      </c>
      <c r="C35" s="34" t="s">
        <v>92</v>
      </c>
      <c r="D35" s="34">
        <v>70156743</v>
      </c>
      <c r="E35" s="34">
        <v>102142505</v>
      </c>
      <c r="F35" s="34">
        <v>650018290</v>
      </c>
      <c r="G35" s="39" t="s">
        <v>294</v>
      </c>
      <c r="H35" s="197" t="s">
        <v>609</v>
      </c>
      <c r="I35" s="197" t="s">
        <v>67</v>
      </c>
      <c r="J35" s="197" t="s">
        <v>92</v>
      </c>
      <c r="K35" s="39" t="s">
        <v>295</v>
      </c>
      <c r="L35" s="249">
        <v>2000000</v>
      </c>
      <c r="M35" s="78">
        <f t="shared" si="0"/>
        <v>1700000</v>
      </c>
      <c r="N35" s="184">
        <v>2023</v>
      </c>
      <c r="O35" s="184">
        <v>2023</v>
      </c>
      <c r="P35" s="42"/>
      <c r="Q35" s="42" t="s">
        <v>103</v>
      </c>
      <c r="R35" s="42"/>
      <c r="S35" s="42"/>
      <c r="T35" s="42"/>
      <c r="U35" s="42"/>
      <c r="V35" s="42"/>
      <c r="W35" s="42"/>
      <c r="X35" s="42"/>
      <c r="Y35" s="34" t="s">
        <v>296</v>
      </c>
      <c r="Z35" s="34"/>
    </row>
    <row r="36" spans="1:26" ht="42" x14ac:dyDescent="0.25">
      <c r="A36" s="34">
        <v>32</v>
      </c>
      <c r="B36" s="39" t="s">
        <v>293</v>
      </c>
      <c r="C36" s="34" t="s">
        <v>92</v>
      </c>
      <c r="D36" s="34">
        <v>70156743</v>
      </c>
      <c r="E36" s="34">
        <v>102142505</v>
      </c>
      <c r="F36" s="34">
        <v>650018290</v>
      </c>
      <c r="G36" s="39" t="s">
        <v>297</v>
      </c>
      <c r="H36" s="197" t="s">
        <v>609</v>
      </c>
      <c r="I36" s="197" t="s">
        <v>67</v>
      </c>
      <c r="J36" s="197" t="s">
        <v>92</v>
      </c>
      <c r="K36" s="39" t="s">
        <v>298</v>
      </c>
      <c r="L36" s="249">
        <v>400000</v>
      </c>
      <c r="M36" s="78">
        <f t="shared" si="0"/>
        <v>340000</v>
      </c>
      <c r="N36" s="184">
        <v>2024</v>
      </c>
      <c r="O36" s="184">
        <v>2024</v>
      </c>
      <c r="P36" s="42" t="s">
        <v>103</v>
      </c>
      <c r="Q36" s="42"/>
      <c r="R36" s="42"/>
      <c r="S36" s="42"/>
      <c r="T36" s="42"/>
      <c r="U36" s="42"/>
      <c r="V36" s="42"/>
      <c r="W36" s="42"/>
      <c r="X36" s="42"/>
      <c r="Y36" s="34" t="s">
        <v>296</v>
      </c>
      <c r="Z36" s="34"/>
    </row>
    <row r="37" spans="1:26" ht="52.5" x14ac:dyDescent="0.25">
      <c r="A37" s="34">
        <v>33</v>
      </c>
      <c r="B37" s="39" t="s">
        <v>293</v>
      </c>
      <c r="C37" s="34" t="s">
        <v>92</v>
      </c>
      <c r="D37" s="34">
        <v>70156743</v>
      </c>
      <c r="E37" s="34">
        <v>102142505</v>
      </c>
      <c r="F37" s="34">
        <v>650018290</v>
      </c>
      <c r="G37" s="39" t="s">
        <v>299</v>
      </c>
      <c r="H37" s="197" t="s">
        <v>609</v>
      </c>
      <c r="I37" s="197" t="s">
        <v>67</v>
      </c>
      <c r="J37" s="197" t="s">
        <v>92</v>
      </c>
      <c r="K37" s="39" t="s">
        <v>300</v>
      </c>
      <c r="L37" s="249">
        <v>500000</v>
      </c>
      <c r="M37" s="78">
        <f t="shared" si="0"/>
        <v>425000</v>
      </c>
      <c r="N37" s="184">
        <v>2023</v>
      </c>
      <c r="O37" s="184">
        <v>2023</v>
      </c>
      <c r="P37" s="42"/>
      <c r="Q37" s="42"/>
      <c r="R37" s="42"/>
      <c r="S37" s="42"/>
      <c r="T37" s="42"/>
      <c r="U37" s="42" t="s">
        <v>103</v>
      </c>
      <c r="V37" s="42"/>
      <c r="W37" s="42"/>
      <c r="X37" s="42"/>
      <c r="Y37" s="34" t="s">
        <v>301</v>
      </c>
      <c r="Z37" s="34"/>
    </row>
    <row r="38" spans="1:26" ht="63" x14ac:dyDescent="0.25">
      <c r="A38" s="34">
        <v>34</v>
      </c>
      <c r="B38" s="39" t="s">
        <v>293</v>
      </c>
      <c r="C38" s="34" t="s">
        <v>92</v>
      </c>
      <c r="D38" s="34">
        <v>70156743</v>
      </c>
      <c r="E38" s="34">
        <v>102142505</v>
      </c>
      <c r="F38" s="34">
        <v>650018290</v>
      </c>
      <c r="G38" s="39" t="s">
        <v>302</v>
      </c>
      <c r="H38" s="197" t="s">
        <v>609</v>
      </c>
      <c r="I38" s="197" t="s">
        <v>67</v>
      </c>
      <c r="J38" s="197" t="s">
        <v>92</v>
      </c>
      <c r="K38" s="39" t="s">
        <v>303</v>
      </c>
      <c r="L38" s="249">
        <v>900000</v>
      </c>
      <c r="M38" s="78">
        <f t="shared" si="0"/>
        <v>765000</v>
      </c>
      <c r="N38" s="192">
        <v>2023</v>
      </c>
      <c r="O38" s="192">
        <v>2023</v>
      </c>
      <c r="P38" s="42"/>
      <c r="Q38" s="42"/>
      <c r="R38" s="42"/>
      <c r="S38" s="42"/>
      <c r="T38" s="42"/>
      <c r="U38" s="42"/>
      <c r="V38" s="42"/>
      <c r="W38" s="42"/>
      <c r="X38" s="42"/>
      <c r="Y38" s="34" t="s">
        <v>296</v>
      </c>
      <c r="Z38" s="34"/>
    </row>
    <row r="39" spans="1:26" ht="42" x14ac:dyDescent="0.25">
      <c r="A39" s="34">
        <v>35</v>
      </c>
      <c r="B39" s="39" t="s">
        <v>293</v>
      </c>
      <c r="C39" s="34" t="s">
        <v>92</v>
      </c>
      <c r="D39" s="34">
        <v>70156743</v>
      </c>
      <c r="E39" s="34">
        <v>102142505</v>
      </c>
      <c r="F39" s="34">
        <v>650018290</v>
      </c>
      <c r="G39" s="39" t="s">
        <v>304</v>
      </c>
      <c r="H39" s="197" t="s">
        <v>609</v>
      </c>
      <c r="I39" s="197" t="s">
        <v>67</v>
      </c>
      <c r="J39" s="197" t="s">
        <v>92</v>
      </c>
      <c r="K39" s="39" t="s">
        <v>305</v>
      </c>
      <c r="L39" s="249">
        <v>800000</v>
      </c>
      <c r="M39" s="78">
        <f t="shared" si="0"/>
        <v>680000</v>
      </c>
      <c r="N39" s="192">
        <v>2023</v>
      </c>
      <c r="O39" s="192">
        <v>2023</v>
      </c>
      <c r="P39" s="42"/>
      <c r="Q39" s="42"/>
      <c r="R39" s="42"/>
      <c r="S39" s="42"/>
      <c r="T39" s="42"/>
      <c r="U39" s="42"/>
      <c r="V39" s="42"/>
      <c r="W39" s="42" t="s">
        <v>103</v>
      </c>
      <c r="X39" s="42"/>
      <c r="Y39" s="34" t="s">
        <v>301</v>
      </c>
      <c r="Z39" s="34"/>
    </row>
    <row r="40" spans="1:26" ht="42" x14ac:dyDescent="0.25">
      <c r="A40" s="34">
        <v>36</v>
      </c>
      <c r="B40" s="39" t="s">
        <v>293</v>
      </c>
      <c r="C40" s="34" t="s">
        <v>92</v>
      </c>
      <c r="D40" s="34">
        <v>70156743</v>
      </c>
      <c r="E40" s="34">
        <v>102142505</v>
      </c>
      <c r="F40" s="34">
        <v>650018290</v>
      </c>
      <c r="G40" s="39" t="s">
        <v>289</v>
      </c>
      <c r="H40" s="197" t="s">
        <v>609</v>
      </c>
      <c r="I40" s="197" t="s">
        <v>67</v>
      </c>
      <c r="J40" s="197" t="s">
        <v>92</v>
      </c>
      <c r="K40" s="39" t="s">
        <v>306</v>
      </c>
      <c r="L40" s="249">
        <v>3500000</v>
      </c>
      <c r="M40" s="78">
        <f t="shared" si="0"/>
        <v>2975000</v>
      </c>
      <c r="N40" s="192">
        <v>2023</v>
      </c>
      <c r="O40" s="192">
        <v>2023</v>
      </c>
      <c r="P40" s="42"/>
      <c r="Q40" s="42"/>
      <c r="R40" s="42"/>
      <c r="S40" s="42"/>
      <c r="T40" s="42"/>
      <c r="U40" s="42"/>
      <c r="V40" s="42"/>
      <c r="W40" s="42"/>
      <c r="X40" s="42"/>
      <c r="Y40" s="34" t="s">
        <v>301</v>
      </c>
      <c r="Z40" s="34"/>
    </row>
    <row r="41" spans="1:26" ht="126" x14ac:dyDescent="0.25">
      <c r="A41" s="34">
        <v>37</v>
      </c>
      <c r="B41" s="39" t="s">
        <v>307</v>
      </c>
      <c r="C41" s="34" t="s">
        <v>147</v>
      </c>
      <c r="D41" s="34">
        <v>70888124</v>
      </c>
      <c r="E41" s="34">
        <v>43501583</v>
      </c>
      <c r="F41" s="34">
        <v>60009023</v>
      </c>
      <c r="G41" s="39" t="s">
        <v>308</v>
      </c>
      <c r="H41" s="197" t="s">
        <v>609</v>
      </c>
      <c r="I41" s="197" t="s">
        <v>67</v>
      </c>
      <c r="J41" s="197" t="s">
        <v>67</v>
      </c>
      <c r="K41" s="39" t="s">
        <v>309</v>
      </c>
      <c r="L41" s="249">
        <v>1000000</v>
      </c>
      <c r="M41" s="78">
        <f t="shared" si="0"/>
        <v>850000</v>
      </c>
      <c r="N41" s="192">
        <v>2023</v>
      </c>
      <c r="O41" s="192">
        <v>2023</v>
      </c>
      <c r="P41" s="34"/>
      <c r="Q41" s="34" t="s">
        <v>82</v>
      </c>
      <c r="R41" s="34"/>
      <c r="S41" s="34"/>
      <c r="T41" s="34"/>
      <c r="U41" s="34"/>
      <c r="V41" s="34" t="s">
        <v>82</v>
      </c>
      <c r="W41" s="34"/>
      <c r="X41" s="34"/>
      <c r="Y41" s="34" t="s">
        <v>310</v>
      </c>
      <c r="Z41" s="34" t="s">
        <v>84</v>
      </c>
    </row>
    <row r="42" spans="1:26" ht="115.5" x14ac:dyDescent="0.25">
      <c r="A42" s="34">
        <v>38</v>
      </c>
      <c r="B42" s="39" t="s">
        <v>307</v>
      </c>
      <c r="C42" s="34" t="s">
        <v>147</v>
      </c>
      <c r="D42" s="34">
        <v>70888124</v>
      </c>
      <c r="E42" s="34">
        <v>43501583</v>
      </c>
      <c r="F42" s="34">
        <v>60009023</v>
      </c>
      <c r="G42" s="39" t="s">
        <v>311</v>
      </c>
      <c r="H42" s="197" t="s">
        <v>609</v>
      </c>
      <c r="I42" s="197" t="s">
        <v>67</v>
      </c>
      <c r="J42" s="197" t="s">
        <v>67</v>
      </c>
      <c r="K42" s="39" t="s">
        <v>312</v>
      </c>
      <c r="L42" s="249">
        <v>750000</v>
      </c>
      <c r="M42" s="78">
        <f t="shared" si="0"/>
        <v>637500</v>
      </c>
      <c r="N42" s="192">
        <v>2023</v>
      </c>
      <c r="O42" s="192">
        <v>2023</v>
      </c>
      <c r="P42" s="34"/>
      <c r="Q42" s="34" t="s">
        <v>82</v>
      </c>
      <c r="R42" s="34"/>
      <c r="S42" s="34"/>
      <c r="T42" s="34"/>
      <c r="U42" s="34"/>
      <c r="V42" s="34" t="s">
        <v>82</v>
      </c>
      <c r="W42" s="34"/>
      <c r="X42" s="34"/>
      <c r="Y42" s="34" t="s">
        <v>310</v>
      </c>
      <c r="Z42" s="34" t="s">
        <v>84</v>
      </c>
    </row>
    <row r="43" spans="1:26" ht="73.5" x14ac:dyDescent="0.25">
      <c r="A43" s="34">
        <v>39</v>
      </c>
      <c r="B43" s="39" t="s">
        <v>307</v>
      </c>
      <c r="C43" s="34" t="s">
        <v>147</v>
      </c>
      <c r="D43" s="34">
        <v>70888124</v>
      </c>
      <c r="E43" s="34">
        <v>43501583</v>
      </c>
      <c r="F43" s="34">
        <v>60009023</v>
      </c>
      <c r="G43" s="39" t="s">
        <v>313</v>
      </c>
      <c r="H43" s="197" t="s">
        <v>609</v>
      </c>
      <c r="I43" s="197" t="s">
        <v>67</v>
      </c>
      <c r="J43" s="197" t="s">
        <v>67</v>
      </c>
      <c r="K43" s="39" t="s">
        <v>314</v>
      </c>
      <c r="L43" s="249">
        <v>300000</v>
      </c>
      <c r="M43" s="78">
        <f t="shared" si="0"/>
        <v>255000</v>
      </c>
      <c r="N43" s="192">
        <v>2023</v>
      </c>
      <c r="O43" s="192">
        <v>2023</v>
      </c>
      <c r="P43" s="34"/>
      <c r="Q43" s="34"/>
      <c r="R43" s="34"/>
      <c r="S43" s="34"/>
      <c r="T43" s="34"/>
      <c r="U43" s="34"/>
      <c r="V43" s="34"/>
      <c r="W43" s="34" t="s">
        <v>82</v>
      </c>
      <c r="X43" s="34"/>
      <c r="Y43" s="34" t="s">
        <v>315</v>
      </c>
      <c r="Z43" s="34" t="s">
        <v>84</v>
      </c>
    </row>
    <row r="44" spans="1:26" s="2" customFormat="1" ht="84" x14ac:dyDescent="0.25">
      <c r="A44" s="34">
        <v>40</v>
      </c>
      <c r="B44" s="39" t="s">
        <v>307</v>
      </c>
      <c r="C44" s="34" t="s">
        <v>147</v>
      </c>
      <c r="D44" s="34">
        <v>70888124</v>
      </c>
      <c r="E44" s="34">
        <v>43501583</v>
      </c>
      <c r="F44" s="34">
        <v>60009023</v>
      </c>
      <c r="G44" s="39" t="s">
        <v>316</v>
      </c>
      <c r="H44" s="197" t="s">
        <v>609</v>
      </c>
      <c r="I44" s="197" t="s">
        <v>67</v>
      </c>
      <c r="J44" s="197" t="s">
        <v>67</v>
      </c>
      <c r="K44" s="39" t="s">
        <v>317</v>
      </c>
      <c r="L44" s="249">
        <v>2000000</v>
      </c>
      <c r="M44" s="78">
        <f t="shared" si="0"/>
        <v>1700000</v>
      </c>
      <c r="N44" s="184">
        <v>2023</v>
      </c>
      <c r="O44" s="184">
        <v>2023</v>
      </c>
      <c r="P44" s="34" t="s">
        <v>82</v>
      </c>
      <c r="Q44" s="34"/>
      <c r="R44" s="34"/>
      <c r="S44" s="34" t="s">
        <v>82</v>
      </c>
      <c r="T44" s="34"/>
      <c r="U44" s="34"/>
      <c r="V44" s="34"/>
      <c r="W44" s="34"/>
      <c r="X44" s="34"/>
      <c r="Y44" s="34" t="s">
        <v>315</v>
      </c>
      <c r="Z44" s="34" t="s">
        <v>84</v>
      </c>
    </row>
    <row r="45" spans="1:26" s="2" customFormat="1" ht="105" x14ac:dyDescent="0.25">
      <c r="A45" s="34">
        <v>41</v>
      </c>
      <c r="B45" s="39" t="s">
        <v>307</v>
      </c>
      <c r="C45" s="34" t="s">
        <v>147</v>
      </c>
      <c r="D45" s="34">
        <v>70888124</v>
      </c>
      <c r="E45" s="34">
        <v>43501583</v>
      </c>
      <c r="F45" s="34">
        <v>60009023</v>
      </c>
      <c r="G45" s="39" t="s">
        <v>318</v>
      </c>
      <c r="H45" s="197" t="s">
        <v>609</v>
      </c>
      <c r="I45" s="197" t="s">
        <v>67</v>
      </c>
      <c r="J45" s="197" t="s">
        <v>67</v>
      </c>
      <c r="K45" s="39" t="s">
        <v>319</v>
      </c>
      <c r="L45" s="249">
        <v>1000000</v>
      </c>
      <c r="M45" s="78">
        <f t="shared" si="0"/>
        <v>850000</v>
      </c>
      <c r="N45" s="184">
        <v>2023</v>
      </c>
      <c r="O45" s="184">
        <v>2023</v>
      </c>
      <c r="P45" s="34"/>
      <c r="Q45" s="34"/>
      <c r="R45" s="34"/>
      <c r="S45" s="34" t="s">
        <v>82</v>
      </c>
      <c r="T45" s="34"/>
      <c r="U45" s="34" t="s">
        <v>82</v>
      </c>
      <c r="V45" s="34"/>
      <c r="W45" s="34"/>
      <c r="X45" s="34"/>
      <c r="Y45" s="34" t="s">
        <v>315</v>
      </c>
      <c r="Z45" s="34" t="s">
        <v>84</v>
      </c>
    </row>
    <row r="46" spans="1:26" ht="136.5" x14ac:dyDescent="0.25">
      <c r="A46" s="34">
        <v>42</v>
      </c>
      <c r="B46" s="39" t="s">
        <v>307</v>
      </c>
      <c r="C46" s="34" t="s">
        <v>147</v>
      </c>
      <c r="D46" s="34">
        <v>70888124</v>
      </c>
      <c r="E46" s="34">
        <v>43501583</v>
      </c>
      <c r="F46" s="34">
        <v>60009023</v>
      </c>
      <c r="G46" s="39" t="s">
        <v>320</v>
      </c>
      <c r="H46" s="197" t="s">
        <v>609</v>
      </c>
      <c r="I46" s="197" t="s">
        <v>67</v>
      </c>
      <c r="J46" s="197" t="s">
        <v>67</v>
      </c>
      <c r="K46" s="39" t="s">
        <v>321</v>
      </c>
      <c r="L46" s="249">
        <v>1000000</v>
      </c>
      <c r="M46" s="78">
        <f t="shared" si="0"/>
        <v>850000</v>
      </c>
      <c r="N46" s="184">
        <v>2024</v>
      </c>
      <c r="O46" s="184">
        <v>2024</v>
      </c>
      <c r="P46" s="34"/>
      <c r="Q46" s="34"/>
      <c r="R46" s="34" t="s">
        <v>82</v>
      </c>
      <c r="S46" s="34"/>
      <c r="T46" s="34"/>
      <c r="U46" s="34"/>
      <c r="V46" s="34"/>
      <c r="W46" s="34"/>
      <c r="X46" s="34"/>
      <c r="Y46" s="34" t="s">
        <v>315</v>
      </c>
      <c r="Z46" s="34" t="s">
        <v>84</v>
      </c>
    </row>
    <row r="47" spans="1:26" ht="126" x14ac:dyDescent="0.25">
      <c r="A47" s="34">
        <v>43</v>
      </c>
      <c r="B47" s="39" t="s">
        <v>307</v>
      </c>
      <c r="C47" s="34" t="s">
        <v>147</v>
      </c>
      <c r="D47" s="34">
        <v>70888124</v>
      </c>
      <c r="E47" s="34">
        <v>43501583</v>
      </c>
      <c r="F47" s="34">
        <v>60009023</v>
      </c>
      <c r="G47" s="39" t="s">
        <v>322</v>
      </c>
      <c r="H47" s="197" t="s">
        <v>609</v>
      </c>
      <c r="I47" s="197" t="s">
        <v>67</v>
      </c>
      <c r="J47" s="197" t="s">
        <v>67</v>
      </c>
      <c r="K47" s="39" t="s">
        <v>323</v>
      </c>
      <c r="L47" s="249">
        <v>1000000</v>
      </c>
      <c r="M47" s="78">
        <f t="shared" si="0"/>
        <v>850000</v>
      </c>
      <c r="N47" s="184">
        <v>2024</v>
      </c>
      <c r="O47" s="184">
        <v>2024</v>
      </c>
      <c r="P47" s="34" t="s">
        <v>82</v>
      </c>
      <c r="Q47" s="34"/>
      <c r="R47" s="34"/>
      <c r="S47" s="34" t="s">
        <v>82</v>
      </c>
      <c r="T47" s="34"/>
      <c r="U47" s="34"/>
      <c r="V47" s="34"/>
      <c r="W47" s="34"/>
      <c r="X47" s="34"/>
      <c r="Y47" s="34" t="s">
        <v>315</v>
      </c>
      <c r="Z47" s="34" t="s">
        <v>84</v>
      </c>
    </row>
    <row r="48" spans="1:26" s="43" customFormat="1" ht="115.5" x14ac:dyDescent="0.25">
      <c r="A48" s="34">
        <v>44</v>
      </c>
      <c r="B48" s="39" t="s">
        <v>307</v>
      </c>
      <c r="C48" s="34" t="s">
        <v>147</v>
      </c>
      <c r="D48" s="34">
        <v>70888124</v>
      </c>
      <c r="E48" s="34">
        <v>43501583</v>
      </c>
      <c r="F48" s="34">
        <v>60009023</v>
      </c>
      <c r="G48" s="39" t="s">
        <v>324</v>
      </c>
      <c r="H48" s="197" t="s">
        <v>609</v>
      </c>
      <c r="I48" s="197" t="s">
        <v>67</v>
      </c>
      <c r="J48" s="197" t="s">
        <v>67</v>
      </c>
      <c r="K48" s="39" t="s">
        <v>325</v>
      </c>
      <c r="L48" s="250">
        <v>1500000</v>
      </c>
      <c r="M48" s="78">
        <f t="shared" si="0"/>
        <v>1275000</v>
      </c>
      <c r="N48" s="184">
        <v>2025</v>
      </c>
      <c r="O48" s="184">
        <v>2025</v>
      </c>
      <c r="P48" s="34"/>
      <c r="Q48" s="34" t="s">
        <v>82</v>
      </c>
      <c r="R48" s="34"/>
      <c r="S48" s="34" t="s">
        <v>82</v>
      </c>
      <c r="T48" s="34"/>
      <c r="U48" s="34"/>
      <c r="V48" s="34"/>
      <c r="W48" s="34"/>
      <c r="X48" s="34"/>
      <c r="Y48" s="34" t="s">
        <v>315</v>
      </c>
      <c r="Z48" s="34" t="s">
        <v>84</v>
      </c>
    </row>
    <row r="49" spans="1:26" ht="94.5" x14ac:dyDescent="0.25">
      <c r="A49" s="34">
        <v>45</v>
      </c>
      <c r="B49" s="39" t="s">
        <v>307</v>
      </c>
      <c r="C49" s="34" t="s">
        <v>147</v>
      </c>
      <c r="D49" s="34">
        <v>70888124</v>
      </c>
      <c r="E49" s="34">
        <v>43501583</v>
      </c>
      <c r="F49" s="34">
        <v>60009023</v>
      </c>
      <c r="G49" s="39" t="s">
        <v>326</v>
      </c>
      <c r="H49" s="66" t="s">
        <v>25</v>
      </c>
      <c r="I49" s="197" t="s">
        <v>67</v>
      </c>
      <c r="J49" s="197" t="s">
        <v>67</v>
      </c>
      <c r="K49" s="39" t="s">
        <v>327</v>
      </c>
      <c r="L49" s="249">
        <v>1500000</v>
      </c>
      <c r="M49" s="78">
        <f t="shared" si="0"/>
        <v>1275000</v>
      </c>
      <c r="N49" s="184">
        <v>2025</v>
      </c>
      <c r="O49" s="184">
        <v>2025</v>
      </c>
      <c r="P49" s="34"/>
      <c r="Q49" s="34"/>
      <c r="R49" s="34" t="s">
        <v>82</v>
      </c>
      <c r="S49" s="34" t="s">
        <v>82</v>
      </c>
      <c r="T49" s="34"/>
      <c r="U49" s="34"/>
      <c r="V49" s="34"/>
      <c r="W49" s="34"/>
      <c r="X49" s="34"/>
      <c r="Y49" s="34" t="s">
        <v>315</v>
      </c>
      <c r="Z49" s="34" t="s">
        <v>84</v>
      </c>
    </row>
    <row r="50" spans="1:26" ht="142.5" x14ac:dyDescent="0.25">
      <c r="A50" s="34">
        <v>46</v>
      </c>
      <c r="B50" s="39" t="s">
        <v>307</v>
      </c>
      <c r="C50" s="34" t="s">
        <v>147</v>
      </c>
      <c r="D50" s="34">
        <v>70888124</v>
      </c>
      <c r="E50" s="34">
        <v>43501583</v>
      </c>
      <c r="F50" s="34">
        <v>60009023</v>
      </c>
      <c r="G50" s="39" t="s">
        <v>328</v>
      </c>
      <c r="H50" s="197" t="s">
        <v>609</v>
      </c>
      <c r="I50" s="197" t="s">
        <v>67</v>
      </c>
      <c r="J50" s="197" t="s">
        <v>67</v>
      </c>
      <c r="K50" s="39" t="s">
        <v>329</v>
      </c>
      <c r="L50" s="249">
        <v>1500000</v>
      </c>
      <c r="M50" s="78">
        <f t="shared" si="0"/>
        <v>1275000</v>
      </c>
      <c r="N50" s="184">
        <v>2026</v>
      </c>
      <c r="O50" s="184">
        <v>2026</v>
      </c>
      <c r="P50" s="34"/>
      <c r="Q50" s="34"/>
      <c r="R50" s="34"/>
      <c r="S50" s="34"/>
      <c r="T50" s="34"/>
      <c r="U50" s="34"/>
      <c r="V50" s="34" t="s">
        <v>82</v>
      </c>
      <c r="W50" s="34" t="s">
        <v>82</v>
      </c>
      <c r="X50" s="34"/>
      <c r="Y50" s="34" t="s">
        <v>315</v>
      </c>
      <c r="Z50" s="34" t="s">
        <v>84</v>
      </c>
    </row>
    <row r="51" spans="1:26" ht="94.5" x14ac:dyDescent="0.25">
      <c r="A51" s="34">
        <v>47</v>
      </c>
      <c r="B51" s="39" t="s">
        <v>330</v>
      </c>
      <c r="C51" s="34" t="s">
        <v>331</v>
      </c>
      <c r="D51" s="34">
        <v>75016460</v>
      </c>
      <c r="E51" s="34">
        <v>600060612</v>
      </c>
      <c r="F51" s="34">
        <v>102142653</v>
      </c>
      <c r="G51" s="39" t="s">
        <v>332</v>
      </c>
      <c r="H51" s="197" t="s">
        <v>609</v>
      </c>
      <c r="I51" s="197" t="s">
        <v>67</v>
      </c>
      <c r="J51" s="197" t="s">
        <v>331</v>
      </c>
      <c r="K51" s="39" t="s">
        <v>333</v>
      </c>
      <c r="L51" s="249">
        <v>7000000</v>
      </c>
      <c r="M51" s="78">
        <f t="shared" si="0"/>
        <v>5950000</v>
      </c>
      <c r="N51" s="195">
        <v>2023</v>
      </c>
      <c r="O51" s="195">
        <v>2023</v>
      </c>
      <c r="P51" s="34"/>
      <c r="Q51" s="34" t="s">
        <v>82</v>
      </c>
      <c r="R51" s="34" t="s">
        <v>82</v>
      </c>
      <c r="S51" s="34" t="s">
        <v>82</v>
      </c>
      <c r="T51" s="34"/>
      <c r="U51" s="34"/>
      <c r="V51" s="34"/>
      <c r="W51" s="34"/>
      <c r="X51" s="34" t="s">
        <v>82</v>
      </c>
      <c r="Y51" s="212" t="s">
        <v>77</v>
      </c>
      <c r="Z51" s="34" t="s">
        <v>84</v>
      </c>
    </row>
    <row r="52" spans="1:26" ht="73.5" x14ac:dyDescent="0.25">
      <c r="A52" s="34">
        <v>48</v>
      </c>
      <c r="B52" s="39" t="s">
        <v>330</v>
      </c>
      <c r="C52" s="34" t="s">
        <v>331</v>
      </c>
      <c r="D52" s="34">
        <v>75016460</v>
      </c>
      <c r="E52" s="34">
        <v>600060612</v>
      </c>
      <c r="F52" s="34">
        <v>102142653</v>
      </c>
      <c r="G52" s="39" t="s">
        <v>334</v>
      </c>
      <c r="H52" s="197" t="s">
        <v>609</v>
      </c>
      <c r="I52" s="197" t="s">
        <v>67</v>
      </c>
      <c r="J52" s="197" t="s">
        <v>331</v>
      </c>
      <c r="K52" s="39" t="s">
        <v>335</v>
      </c>
      <c r="L52" s="249">
        <v>12000000</v>
      </c>
      <c r="M52" s="78">
        <f t="shared" si="0"/>
        <v>10200000</v>
      </c>
      <c r="N52" s="195">
        <v>2023</v>
      </c>
      <c r="O52" s="195">
        <v>2023</v>
      </c>
      <c r="P52" s="34"/>
      <c r="Q52" s="34"/>
      <c r="R52" s="34"/>
      <c r="S52" s="34"/>
      <c r="T52" s="34"/>
      <c r="U52" s="34"/>
      <c r="V52" s="34"/>
      <c r="W52" s="34"/>
      <c r="X52" s="34"/>
      <c r="Y52" s="34"/>
      <c r="Z52" s="34"/>
    </row>
    <row r="53" spans="1:26" ht="73.5" x14ac:dyDescent="0.25">
      <c r="A53" s="41">
        <v>49</v>
      </c>
      <c r="B53" s="39" t="s">
        <v>104</v>
      </c>
      <c r="C53" s="34" t="s">
        <v>104</v>
      </c>
      <c r="D53" s="42" t="s">
        <v>105</v>
      </c>
      <c r="E53" s="42">
        <v>110020405</v>
      </c>
      <c r="F53" s="42">
        <v>600011925</v>
      </c>
      <c r="G53" s="39" t="s">
        <v>336</v>
      </c>
      <c r="H53" s="197" t="s">
        <v>609</v>
      </c>
      <c r="I53" s="222" t="s">
        <v>67</v>
      </c>
      <c r="J53" s="222" t="s">
        <v>67</v>
      </c>
      <c r="K53" s="39" t="s">
        <v>337</v>
      </c>
      <c r="L53" s="251">
        <v>15000000</v>
      </c>
      <c r="M53" s="78">
        <f t="shared" ref="M53:M116" si="2">L53/100*85</f>
        <v>12750000</v>
      </c>
      <c r="N53" s="195">
        <v>2023</v>
      </c>
      <c r="O53" s="195">
        <v>2023</v>
      </c>
      <c r="P53" s="42" t="s">
        <v>103</v>
      </c>
      <c r="Q53" s="42" t="s">
        <v>103</v>
      </c>
      <c r="R53" s="42"/>
      <c r="S53" s="42" t="s">
        <v>103</v>
      </c>
      <c r="T53" s="42"/>
      <c r="U53" s="42"/>
      <c r="V53" s="42"/>
      <c r="W53" s="42"/>
      <c r="X53" s="42"/>
      <c r="Y53" s="42" t="s">
        <v>338</v>
      </c>
      <c r="Z53" s="42" t="s">
        <v>117</v>
      </c>
    </row>
    <row r="54" spans="1:26" ht="157.5" x14ac:dyDescent="0.25">
      <c r="A54" s="41">
        <v>50</v>
      </c>
      <c r="B54" s="39" t="s">
        <v>104</v>
      </c>
      <c r="C54" s="34" t="s">
        <v>104</v>
      </c>
      <c r="D54" s="42" t="s">
        <v>105</v>
      </c>
      <c r="E54" s="42">
        <v>110020405</v>
      </c>
      <c r="F54" s="42">
        <v>600011925</v>
      </c>
      <c r="G54" s="39" t="s">
        <v>229</v>
      </c>
      <c r="H54" s="197" t="s">
        <v>609</v>
      </c>
      <c r="I54" s="222" t="s">
        <v>67</v>
      </c>
      <c r="J54" s="222" t="s">
        <v>67</v>
      </c>
      <c r="K54" s="39" t="s">
        <v>339</v>
      </c>
      <c r="L54" s="251">
        <v>6000000</v>
      </c>
      <c r="M54" s="78">
        <f t="shared" si="2"/>
        <v>5100000</v>
      </c>
      <c r="N54" s="195">
        <v>2023</v>
      </c>
      <c r="O54" s="195">
        <v>2023</v>
      </c>
      <c r="P54" s="42" t="s">
        <v>103</v>
      </c>
      <c r="Q54" s="42" t="s">
        <v>103</v>
      </c>
      <c r="R54" s="42"/>
      <c r="S54" s="42" t="s">
        <v>103</v>
      </c>
      <c r="T54" s="42"/>
      <c r="U54" s="42"/>
      <c r="V54" s="42"/>
      <c r="W54" s="42" t="s">
        <v>103</v>
      </c>
      <c r="X54" s="42"/>
      <c r="Y54" s="42" t="s">
        <v>338</v>
      </c>
      <c r="Z54" s="42" t="s">
        <v>117</v>
      </c>
    </row>
    <row r="55" spans="1:26" ht="105" x14ac:dyDescent="0.25">
      <c r="A55" s="41">
        <v>51</v>
      </c>
      <c r="B55" s="200" t="s">
        <v>340</v>
      </c>
      <c r="C55" s="34" t="s">
        <v>341</v>
      </c>
      <c r="D55" s="42">
        <v>70884064</v>
      </c>
      <c r="E55" s="42">
        <v>102142220</v>
      </c>
      <c r="F55" s="42">
        <v>600090418</v>
      </c>
      <c r="G55" s="200" t="s">
        <v>342</v>
      </c>
      <c r="H55" s="197" t="s">
        <v>609</v>
      </c>
      <c r="I55" s="222" t="s">
        <v>67</v>
      </c>
      <c r="J55" s="225" t="s">
        <v>343</v>
      </c>
      <c r="K55" s="39" t="s">
        <v>344</v>
      </c>
      <c r="L55" s="251">
        <v>3500000</v>
      </c>
      <c r="M55" s="78">
        <f t="shared" si="2"/>
        <v>2975000</v>
      </c>
      <c r="N55" s="195">
        <v>2023</v>
      </c>
      <c r="O55" s="195">
        <v>2023</v>
      </c>
      <c r="P55" s="42" t="s">
        <v>82</v>
      </c>
      <c r="Q55" s="42" t="s">
        <v>82</v>
      </c>
      <c r="R55" s="42"/>
      <c r="S55" s="42" t="s">
        <v>82</v>
      </c>
      <c r="T55" s="42"/>
      <c r="U55" s="42"/>
      <c r="V55" s="42"/>
      <c r="W55" s="42"/>
      <c r="X55" s="42"/>
      <c r="Y55" s="42" t="s">
        <v>192</v>
      </c>
      <c r="Z55" s="42" t="s">
        <v>84</v>
      </c>
    </row>
    <row r="56" spans="1:26" ht="73.5" x14ac:dyDescent="0.25">
      <c r="A56" s="41">
        <v>52</v>
      </c>
      <c r="B56" s="200" t="s">
        <v>340</v>
      </c>
      <c r="C56" s="34" t="s">
        <v>341</v>
      </c>
      <c r="D56" s="42">
        <v>70884064</v>
      </c>
      <c r="E56" s="42">
        <v>102142220</v>
      </c>
      <c r="F56" s="42">
        <v>600090418</v>
      </c>
      <c r="G56" s="200" t="s">
        <v>345</v>
      </c>
      <c r="H56" s="197" t="s">
        <v>609</v>
      </c>
      <c r="I56" s="222" t="s">
        <v>67</v>
      </c>
      <c r="J56" s="225" t="s">
        <v>343</v>
      </c>
      <c r="K56" s="39" t="s">
        <v>346</v>
      </c>
      <c r="L56" s="251">
        <v>1500000</v>
      </c>
      <c r="M56" s="78">
        <f t="shared" si="2"/>
        <v>1275000</v>
      </c>
      <c r="N56" s="195">
        <v>2023</v>
      </c>
      <c r="O56" s="195">
        <v>2023</v>
      </c>
      <c r="P56" s="42"/>
      <c r="Q56" s="42"/>
      <c r="R56" s="42"/>
      <c r="S56" s="42"/>
      <c r="T56" s="42"/>
      <c r="U56" s="42"/>
      <c r="V56" s="42"/>
      <c r="W56" s="42"/>
      <c r="X56" s="42" t="s">
        <v>82</v>
      </c>
      <c r="Y56" s="42" t="s">
        <v>192</v>
      </c>
      <c r="Z56" s="42" t="s">
        <v>84</v>
      </c>
    </row>
    <row r="57" spans="1:26" ht="73.5" x14ac:dyDescent="0.25">
      <c r="A57" s="41">
        <v>53</v>
      </c>
      <c r="B57" s="200" t="s">
        <v>340</v>
      </c>
      <c r="C57" s="34" t="s">
        <v>341</v>
      </c>
      <c r="D57" s="42">
        <v>70884064</v>
      </c>
      <c r="E57" s="42">
        <v>102142220</v>
      </c>
      <c r="F57" s="42">
        <v>600090418</v>
      </c>
      <c r="G57" s="200" t="s">
        <v>347</v>
      </c>
      <c r="H57" s="197" t="s">
        <v>609</v>
      </c>
      <c r="I57" s="222" t="s">
        <v>67</v>
      </c>
      <c r="J57" s="225" t="s">
        <v>343</v>
      </c>
      <c r="K57" s="39" t="s">
        <v>348</v>
      </c>
      <c r="L57" s="251">
        <v>600000</v>
      </c>
      <c r="M57" s="78">
        <f t="shared" si="2"/>
        <v>510000</v>
      </c>
      <c r="N57" s="195">
        <v>2023</v>
      </c>
      <c r="O57" s="195">
        <v>2023</v>
      </c>
      <c r="P57" s="42"/>
      <c r="Q57" s="42" t="s">
        <v>82</v>
      </c>
      <c r="R57" s="42" t="s">
        <v>82</v>
      </c>
      <c r="S57" s="42"/>
      <c r="T57" s="42"/>
      <c r="U57" s="42"/>
      <c r="V57" s="42"/>
      <c r="W57" s="42"/>
      <c r="X57" s="42"/>
      <c r="Y57" s="42" t="s">
        <v>192</v>
      </c>
      <c r="Z57" s="42" t="s">
        <v>84</v>
      </c>
    </row>
    <row r="58" spans="1:26" ht="73.5" x14ac:dyDescent="0.25">
      <c r="A58" s="41">
        <v>54</v>
      </c>
      <c r="B58" s="200" t="s">
        <v>185</v>
      </c>
      <c r="C58" s="35" t="s">
        <v>186</v>
      </c>
      <c r="D58" s="42">
        <v>70988871</v>
      </c>
      <c r="E58" s="42">
        <v>102142076</v>
      </c>
      <c r="F58" s="42">
        <v>600090345</v>
      </c>
      <c r="G58" s="200" t="s">
        <v>349</v>
      </c>
      <c r="H58" s="197" t="s">
        <v>609</v>
      </c>
      <c r="I58" s="225" t="s">
        <v>67</v>
      </c>
      <c r="J58" s="225" t="s">
        <v>188</v>
      </c>
      <c r="K58" s="200" t="s">
        <v>350</v>
      </c>
      <c r="L58" s="251">
        <v>3000000</v>
      </c>
      <c r="M58" s="78">
        <f t="shared" si="2"/>
        <v>2550000</v>
      </c>
      <c r="N58" s="195">
        <v>2023</v>
      </c>
      <c r="O58" s="195">
        <v>2023</v>
      </c>
      <c r="P58" s="35"/>
      <c r="Q58" s="35"/>
      <c r="R58" s="35"/>
      <c r="S58" s="35"/>
      <c r="T58" s="35"/>
      <c r="U58" s="35"/>
      <c r="V58" s="35"/>
      <c r="W58" s="35"/>
      <c r="X58" s="35"/>
      <c r="Y58" s="35" t="s">
        <v>280</v>
      </c>
      <c r="Z58" s="35" t="s">
        <v>84</v>
      </c>
    </row>
    <row r="59" spans="1:26" ht="42" x14ac:dyDescent="0.25">
      <c r="A59" s="41">
        <v>55</v>
      </c>
      <c r="B59" s="200" t="s">
        <v>185</v>
      </c>
      <c r="C59" s="35" t="s">
        <v>186</v>
      </c>
      <c r="D59" s="42">
        <v>70988871</v>
      </c>
      <c r="E59" s="42">
        <v>102142076</v>
      </c>
      <c r="F59" s="42">
        <v>600090345</v>
      </c>
      <c r="G59" s="200" t="s">
        <v>281</v>
      </c>
      <c r="H59" s="197" t="s">
        <v>609</v>
      </c>
      <c r="I59" s="225" t="s">
        <v>67</v>
      </c>
      <c r="J59" s="225" t="s">
        <v>188</v>
      </c>
      <c r="K59" s="200" t="s">
        <v>351</v>
      </c>
      <c r="L59" s="251">
        <v>200000</v>
      </c>
      <c r="M59" s="78">
        <f t="shared" si="2"/>
        <v>170000</v>
      </c>
      <c r="N59" s="195">
        <v>2023</v>
      </c>
      <c r="O59" s="195">
        <v>2023</v>
      </c>
      <c r="P59" s="35" t="s">
        <v>103</v>
      </c>
      <c r="Q59" s="35" t="s">
        <v>103</v>
      </c>
      <c r="R59" s="35" t="s">
        <v>103</v>
      </c>
      <c r="S59" s="35"/>
      <c r="T59" s="35"/>
      <c r="U59" s="35"/>
      <c r="V59" s="35" t="s">
        <v>103</v>
      </c>
      <c r="W59" s="35" t="s">
        <v>103</v>
      </c>
      <c r="X59" s="35"/>
      <c r="Y59" s="35" t="s">
        <v>190</v>
      </c>
      <c r="Z59" s="35" t="s">
        <v>139</v>
      </c>
    </row>
    <row r="60" spans="1:26" ht="42" x14ac:dyDescent="0.25">
      <c r="A60" s="41">
        <v>56</v>
      </c>
      <c r="B60" s="200" t="s">
        <v>185</v>
      </c>
      <c r="C60" s="35" t="s">
        <v>186</v>
      </c>
      <c r="D60" s="42">
        <v>70988871</v>
      </c>
      <c r="E60" s="42">
        <v>102142076</v>
      </c>
      <c r="F60" s="42">
        <v>600090345</v>
      </c>
      <c r="G60" s="200" t="s">
        <v>283</v>
      </c>
      <c r="H60" s="197" t="s">
        <v>609</v>
      </c>
      <c r="I60" s="225" t="s">
        <v>67</v>
      </c>
      <c r="J60" s="225" t="s">
        <v>188</v>
      </c>
      <c r="K60" s="200" t="s">
        <v>352</v>
      </c>
      <c r="L60" s="251">
        <v>180000</v>
      </c>
      <c r="M60" s="78">
        <f t="shared" si="2"/>
        <v>153000</v>
      </c>
      <c r="N60" s="195">
        <v>2023</v>
      </c>
      <c r="O60" s="195">
        <v>2023</v>
      </c>
      <c r="P60" s="35" t="s">
        <v>103</v>
      </c>
      <c r="Q60" s="35" t="s">
        <v>103</v>
      </c>
      <c r="R60" s="35" t="s">
        <v>103</v>
      </c>
      <c r="S60" s="35" t="s">
        <v>103</v>
      </c>
      <c r="T60" s="35"/>
      <c r="U60" s="35"/>
      <c r="V60" s="35"/>
      <c r="W60" s="35" t="s">
        <v>103</v>
      </c>
      <c r="X60" s="35"/>
      <c r="Y60" s="35" t="s">
        <v>353</v>
      </c>
      <c r="Z60" s="35" t="s">
        <v>139</v>
      </c>
    </row>
    <row r="61" spans="1:26" ht="52.5" x14ac:dyDescent="0.25">
      <c r="A61" s="41">
        <v>57</v>
      </c>
      <c r="B61" s="200" t="s">
        <v>185</v>
      </c>
      <c r="C61" s="35" t="s">
        <v>186</v>
      </c>
      <c r="D61" s="42">
        <v>70988871</v>
      </c>
      <c r="E61" s="42">
        <v>102142076</v>
      </c>
      <c r="F61" s="42">
        <v>600090345</v>
      </c>
      <c r="G61" s="200" t="s">
        <v>286</v>
      </c>
      <c r="H61" s="197" t="s">
        <v>609</v>
      </c>
      <c r="I61" s="225" t="s">
        <v>67</v>
      </c>
      <c r="J61" s="225" t="s">
        <v>188</v>
      </c>
      <c r="K61" s="200" t="s">
        <v>354</v>
      </c>
      <c r="L61" s="251">
        <v>150000</v>
      </c>
      <c r="M61" s="78">
        <f t="shared" si="2"/>
        <v>127500</v>
      </c>
      <c r="N61" s="195">
        <v>2023</v>
      </c>
      <c r="O61" s="195">
        <v>2023</v>
      </c>
      <c r="P61" s="35" t="s">
        <v>103</v>
      </c>
      <c r="Q61" s="35" t="s">
        <v>103</v>
      </c>
      <c r="R61" s="35" t="s">
        <v>103</v>
      </c>
      <c r="S61" s="35" t="s">
        <v>103</v>
      </c>
      <c r="T61" s="35"/>
      <c r="U61" s="35"/>
      <c r="V61" s="35"/>
      <c r="W61" s="35"/>
      <c r="X61" s="35"/>
      <c r="Y61" s="35" t="s">
        <v>288</v>
      </c>
      <c r="Z61" s="35" t="s">
        <v>84</v>
      </c>
    </row>
    <row r="62" spans="1:26" ht="42" x14ac:dyDescent="0.25">
      <c r="A62" s="41">
        <v>58</v>
      </c>
      <c r="B62" s="200" t="s">
        <v>185</v>
      </c>
      <c r="C62" s="35" t="s">
        <v>186</v>
      </c>
      <c r="D62" s="42">
        <v>70988871</v>
      </c>
      <c r="E62" s="42">
        <v>102142076</v>
      </c>
      <c r="F62" s="42">
        <v>600090345</v>
      </c>
      <c r="G62" s="200" t="s">
        <v>289</v>
      </c>
      <c r="H62" s="197" t="s">
        <v>609</v>
      </c>
      <c r="I62" s="225" t="s">
        <v>67</v>
      </c>
      <c r="J62" s="225" t="s">
        <v>188</v>
      </c>
      <c r="K62" s="200" t="s">
        <v>290</v>
      </c>
      <c r="L62" s="251">
        <v>800000</v>
      </c>
      <c r="M62" s="78">
        <f t="shared" si="2"/>
        <v>680000</v>
      </c>
      <c r="N62" s="195">
        <v>2023</v>
      </c>
      <c r="O62" s="195">
        <v>2024</v>
      </c>
      <c r="P62" s="35"/>
      <c r="Q62" s="35"/>
      <c r="R62" s="35"/>
      <c r="S62" s="35"/>
      <c r="T62" s="35"/>
      <c r="U62" s="35"/>
      <c r="V62" s="35"/>
      <c r="W62" s="35"/>
      <c r="X62" s="35"/>
      <c r="Y62" s="35" t="s">
        <v>190</v>
      </c>
      <c r="Z62" s="35" t="s">
        <v>84</v>
      </c>
    </row>
    <row r="63" spans="1:26" ht="42" x14ac:dyDescent="0.25">
      <c r="A63" s="41">
        <v>59</v>
      </c>
      <c r="B63" s="200" t="s">
        <v>185</v>
      </c>
      <c r="C63" s="35" t="s">
        <v>186</v>
      </c>
      <c r="D63" s="42">
        <v>70988871</v>
      </c>
      <c r="E63" s="42">
        <v>102142076</v>
      </c>
      <c r="F63" s="42">
        <v>600090345</v>
      </c>
      <c r="G63" s="200" t="s">
        <v>355</v>
      </c>
      <c r="H63" s="197" t="s">
        <v>609</v>
      </c>
      <c r="I63" s="225" t="s">
        <v>67</v>
      </c>
      <c r="J63" s="225" t="s">
        <v>188</v>
      </c>
      <c r="K63" s="200" t="s">
        <v>355</v>
      </c>
      <c r="L63" s="251">
        <v>300000</v>
      </c>
      <c r="M63" s="78">
        <f t="shared" si="2"/>
        <v>255000</v>
      </c>
      <c r="N63" s="195">
        <v>2023</v>
      </c>
      <c r="O63" s="195">
        <v>2023</v>
      </c>
      <c r="P63" s="35"/>
      <c r="Q63" s="35"/>
      <c r="R63" s="35"/>
      <c r="S63" s="35"/>
      <c r="T63" s="35"/>
      <c r="U63" s="35"/>
      <c r="V63" s="35"/>
      <c r="W63" s="35"/>
      <c r="X63" s="35"/>
      <c r="Y63" s="35" t="s">
        <v>190</v>
      </c>
      <c r="Z63" s="35" t="s">
        <v>84</v>
      </c>
    </row>
    <row r="64" spans="1:26" ht="31.5" x14ac:dyDescent="0.25">
      <c r="A64" s="41">
        <v>60</v>
      </c>
      <c r="B64" s="200" t="s">
        <v>356</v>
      </c>
      <c r="C64" s="35" t="s">
        <v>357</v>
      </c>
      <c r="D64" s="42">
        <v>70992606</v>
      </c>
      <c r="E64" s="42">
        <v>102142203</v>
      </c>
      <c r="F64" s="42">
        <v>600090701</v>
      </c>
      <c r="G64" s="200" t="s">
        <v>358</v>
      </c>
      <c r="H64" s="197" t="s">
        <v>609</v>
      </c>
      <c r="I64" s="225" t="s">
        <v>67</v>
      </c>
      <c r="J64" s="225" t="s">
        <v>359</v>
      </c>
      <c r="K64" s="200" t="s">
        <v>360</v>
      </c>
      <c r="L64" s="251">
        <v>1100000</v>
      </c>
      <c r="M64" s="78">
        <f t="shared" si="2"/>
        <v>935000</v>
      </c>
      <c r="N64" s="188">
        <v>2023</v>
      </c>
      <c r="O64" s="184">
        <v>2025</v>
      </c>
      <c r="P64" s="35"/>
      <c r="Q64" s="35" t="s">
        <v>361</v>
      </c>
      <c r="R64" s="35" t="s">
        <v>361</v>
      </c>
      <c r="S64" s="35"/>
      <c r="T64" s="35"/>
      <c r="U64" s="35"/>
      <c r="V64" s="35"/>
      <c r="W64" s="35"/>
      <c r="X64" s="35"/>
      <c r="Y64" s="35" t="s">
        <v>362</v>
      </c>
      <c r="Z64" s="35" t="s">
        <v>84</v>
      </c>
    </row>
    <row r="65" spans="1:26" ht="31.5" x14ac:dyDescent="0.25">
      <c r="A65" s="41">
        <v>61</v>
      </c>
      <c r="B65" s="200" t="s">
        <v>356</v>
      </c>
      <c r="C65" s="35" t="s">
        <v>357</v>
      </c>
      <c r="D65" s="42">
        <v>70992606</v>
      </c>
      <c r="E65" s="42">
        <v>102142203</v>
      </c>
      <c r="F65" s="42">
        <v>600090701</v>
      </c>
      <c r="G65" s="200" t="s">
        <v>363</v>
      </c>
      <c r="H65" s="197" t="s">
        <v>609</v>
      </c>
      <c r="I65" s="225" t="s">
        <v>67</v>
      </c>
      <c r="J65" s="225" t="s">
        <v>359</v>
      </c>
      <c r="K65" s="200" t="s">
        <v>364</v>
      </c>
      <c r="L65" s="251">
        <v>900000</v>
      </c>
      <c r="M65" s="78">
        <f t="shared" si="2"/>
        <v>765000</v>
      </c>
      <c r="N65" s="188">
        <v>2023</v>
      </c>
      <c r="O65" s="184">
        <v>2025</v>
      </c>
      <c r="P65" s="35" t="s">
        <v>361</v>
      </c>
      <c r="Q65" s="35"/>
      <c r="R65" s="35"/>
      <c r="S65" s="35"/>
      <c r="T65" s="35"/>
      <c r="U65" s="35"/>
      <c r="V65" s="35"/>
      <c r="W65" s="35"/>
      <c r="X65" s="35"/>
      <c r="Y65" s="35" t="s">
        <v>362</v>
      </c>
      <c r="Z65" s="35" t="s">
        <v>84</v>
      </c>
    </row>
    <row r="66" spans="1:26" ht="31.5" x14ac:dyDescent="0.25">
      <c r="A66" s="41">
        <v>62</v>
      </c>
      <c r="B66" s="200" t="s">
        <v>356</v>
      </c>
      <c r="C66" s="35" t="s">
        <v>357</v>
      </c>
      <c r="D66" s="42">
        <v>70992606</v>
      </c>
      <c r="E66" s="42">
        <v>102142203</v>
      </c>
      <c r="F66" s="42">
        <v>600090701</v>
      </c>
      <c r="G66" s="200" t="s">
        <v>365</v>
      </c>
      <c r="H66" s="197" t="s">
        <v>609</v>
      </c>
      <c r="I66" s="225" t="s">
        <v>67</v>
      </c>
      <c r="J66" s="225" t="s">
        <v>359</v>
      </c>
      <c r="K66" s="200" t="s">
        <v>366</v>
      </c>
      <c r="L66" s="251">
        <v>1200000</v>
      </c>
      <c r="M66" s="78">
        <f t="shared" si="2"/>
        <v>1020000</v>
      </c>
      <c r="N66" s="188">
        <v>2023</v>
      </c>
      <c r="O66" s="184">
        <v>2025</v>
      </c>
      <c r="P66" s="35"/>
      <c r="Q66" s="35"/>
      <c r="R66" s="35"/>
      <c r="S66" s="35" t="s">
        <v>361</v>
      </c>
      <c r="T66" s="35"/>
      <c r="U66" s="35"/>
      <c r="V66" s="35"/>
      <c r="W66" s="35"/>
      <c r="X66" s="35" t="s">
        <v>361</v>
      </c>
      <c r="Y66" s="35" t="s">
        <v>362</v>
      </c>
      <c r="Z66" s="35" t="s">
        <v>84</v>
      </c>
    </row>
    <row r="67" spans="1:26" ht="31.5" x14ac:dyDescent="0.25">
      <c r="A67" s="41">
        <v>63</v>
      </c>
      <c r="B67" s="200" t="s">
        <v>356</v>
      </c>
      <c r="C67" s="35" t="s">
        <v>357</v>
      </c>
      <c r="D67" s="42">
        <v>70992606</v>
      </c>
      <c r="E67" s="42">
        <v>102142203</v>
      </c>
      <c r="F67" s="42">
        <v>600090701</v>
      </c>
      <c r="G67" s="200" t="s">
        <v>367</v>
      </c>
      <c r="H67" s="197" t="s">
        <v>609</v>
      </c>
      <c r="I67" s="225" t="s">
        <v>67</v>
      </c>
      <c r="J67" s="225" t="s">
        <v>359</v>
      </c>
      <c r="K67" s="200" t="s">
        <v>368</v>
      </c>
      <c r="L67" s="251">
        <v>1400000</v>
      </c>
      <c r="M67" s="78">
        <f t="shared" si="2"/>
        <v>1190000</v>
      </c>
      <c r="N67" s="188">
        <v>2023</v>
      </c>
      <c r="O67" s="184">
        <v>2025</v>
      </c>
      <c r="P67" s="35"/>
      <c r="Q67" s="35"/>
      <c r="R67" s="35"/>
      <c r="S67" s="35"/>
      <c r="T67" s="35"/>
      <c r="U67" s="35"/>
      <c r="V67" s="35" t="s">
        <v>361</v>
      </c>
      <c r="W67" s="35" t="s">
        <v>361</v>
      </c>
      <c r="X67" s="35"/>
      <c r="Y67" s="35" t="s">
        <v>362</v>
      </c>
      <c r="Z67" s="35" t="s">
        <v>84</v>
      </c>
    </row>
    <row r="68" spans="1:26" ht="31.5" x14ac:dyDescent="0.25">
      <c r="A68" s="41">
        <v>64</v>
      </c>
      <c r="B68" s="200" t="s">
        <v>356</v>
      </c>
      <c r="C68" s="35" t="s">
        <v>357</v>
      </c>
      <c r="D68" s="42">
        <v>70992606</v>
      </c>
      <c r="E68" s="42">
        <v>102142203</v>
      </c>
      <c r="F68" s="42">
        <v>600090701</v>
      </c>
      <c r="G68" s="200" t="s">
        <v>369</v>
      </c>
      <c r="H68" s="197" t="s">
        <v>609</v>
      </c>
      <c r="I68" s="225" t="s">
        <v>67</v>
      </c>
      <c r="J68" s="225" t="s">
        <v>359</v>
      </c>
      <c r="K68" s="200" t="s">
        <v>370</v>
      </c>
      <c r="L68" s="251">
        <v>1200000</v>
      </c>
      <c r="M68" s="78">
        <f t="shared" si="2"/>
        <v>1020000</v>
      </c>
      <c r="N68" s="188">
        <v>2023</v>
      </c>
      <c r="O68" s="184">
        <v>2025</v>
      </c>
      <c r="P68" s="35"/>
      <c r="Q68" s="35" t="s">
        <v>361</v>
      </c>
      <c r="R68" s="35" t="s">
        <v>361</v>
      </c>
      <c r="S68" s="35" t="s">
        <v>361</v>
      </c>
      <c r="T68" s="35"/>
      <c r="U68" s="35"/>
      <c r="V68" s="35"/>
      <c r="W68" s="35"/>
      <c r="X68" s="35" t="s">
        <v>361</v>
      </c>
      <c r="Y68" s="35" t="s">
        <v>362</v>
      </c>
      <c r="Z68" s="35" t="s">
        <v>84</v>
      </c>
    </row>
    <row r="69" spans="1:26" ht="31.5" x14ac:dyDescent="0.25">
      <c r="A69" s="41">
        <v>65</v>
      </c>
      <c r="B69" s="200" t="s">
        <v>356</v>
      </c>
      <c r="C69" s="35" t="s">
        <v>357</v>
      </c>
      <c r="D69" s="42">
        <v>70992606</v>
      </c>
      <c r="E69" s="42">
        <v>102142203</v>
      </c>
      <c r="F69" s="42">
        <v>600090701</v>
      </c>
      <c r="G69" s="200" t="s">
        <v>371</v>
      </c>
      <c r="H69" s="197" t="s">
        <v>609</v>
      </c>
      <c r="I69" s="225" t="s">
        <v>67</v>
      </c>
      <c r="J69" s="225" t="s">
        <v>359</v>
      </c>
      <c r="K69" s="200" t="s">
        <v>372</v>
      </c>
      <c r="L69" s="251">
        <v>900000</v>
      </c>
      <c r="M69" s="78">
        <f t="shared" si="2"/>
        <v>765000</v>
      </c>
      <c r="N69" s="188">
        <v>2023</v>
      </c>
      <c r="O69" s="184">
        <v>2025</v>
      </c>
      <c r="P69" s="35"/>
      <c r="Q69" s="35"/>
      <c r="R69" s="35"/>
      <c r="S69" s="35"/>
      <c r="T69" s="35"/>
      <c r="U69" s="35" t="s">
        <v>361</v>
      </c>
      <c r="V69" s="35" t="s">
        <v>361</v>
      </c>
      <c r="W69" s="35" t="s">
        <v>361</v>
      </c>
      <c r="X69" s="35" t="s">
        <v>361</v>
      </c>
      <c r="Y69" s="35" t="s">
        <v>362</v>
      </c>
      <c r="Z69" s="35" t="s">
        <v>84</v>
      </c>
    </row>
    <row r="70" spans="1:26" ht="31.5" x14ac:dyDescent="0.25">
      <c r="A70" s="41">
        <v>66</v>
      </c>
      <c r="B70" s="200" t="s">
        <v>356</v>
      </c>
      <c r="C70" s="35" t="s">
        <v>357</v>
      </c>
      <c r="D70" s="42">
        <v>70992606</v>
      </c>
      <c r="E70" s="42">
        <v>102142203</v>
      </c>
      <c r="F70" s="42">
        <v>600090701</v>
      </c>
      <c r="G70" s="200" t="s">
        <v>373</v>
      </c>
      <c r="H70" s="197" t="s">
        <v>609</v>
      </c>
      <c r="I70" s="225" t="s">
        <v>67</v>
      </c>
      <c r="J70" s="225" t="s">
        <v>359</v>
      </c>
      <c r="K70" s="200" t="s">
        <v>374</v>
      </c>
      <c r="L70" s="251">
        <v>4000000</v>
      </c>
      <c r="M70" s="78">
        <f t="shared" si="2"/>
        <v>3400000</v>
      </c>
      <c r="N70" s="188">
        <v>2023</v>
      </c>
      <c r="O70" s="184">
        <v>2025</v>
      </c>
      <c r="P70" s="35"/>
      <c r="Q70" s="35" t="s">
        <v>361</v>
      </c>
      <c r="R70" s="35"/>
      <c r="S70" s="35" t="s">
        <v>361</v>
      </c>
      <c r="T70" s="35"/>
      <c r="U70" s="35"/>
      <c r="V70" s="35"/>
      <c r="W70" s="35"/>
      <c r="X70" s="35"/>
      <c r="Y70" s="35" t="s">
        <v>362</v>
      </c>
      <c r="Z70" s="35" t="s">
        <v>84</v>
      </c>
    </row>
    <row r="71" spans="1:26" ht="31.5" x14ac:dyDescent="0.25">
      <c r="A71" s="41">
        <v>67</v>
      </c>
      <c r="B71" s="200" t="s">
        <v>356</v>
      </c>
      <c r="C71" s="35" t="s">
        <v>357</v>
      </c>
      <c r="D71" s="42">
        <v>70992606</v>
      </c>
      <c r="E71" s="42">
        <v>102142203</v>
      </c>
      <c r="F71" s="42">
        <v>600090701</v>
      </c>
      <c r="G71" s="200" t="s">
        <v>375</v>
      </c>
      <c r="H71" s="197" t="s">
        <v>609</v>
      </c>
      <c r="I71" s="225" t="s">
        <v>67</v>
      </c>
      <c r="J71" s="225" t="s">
        <v>359</v>
      </c>
      <c r="K71" s="200" t="s">
        <v>376</v>
      </c>
      <c r="L71" s="251">
        <v>2500000</v>
      </c>
      <c r="M71" s="78">
        <f t="shared" si="2"/>
        <v>2125000</v>
      </c>
      <c r="N71" s="188">
        <v>2023</v>
      </c>
      <c r="O71" s="184">
        <v>2025</v>
      </c>
      <c r="P71" s="35"/>
      <c r="Q71" s="35"/>
      <c r="R71" s="35"/>
      <c r="S71" s="35"/>
      <c r="T71" s="35"/>
      <c r="U71" s="35"/>
      <c r="V71" s="35" t="s">
        <v>361</v>
      </c>
      <c r="W71" s="35"/>
      <c r="X71" s="35"/>
      <c r="Y71" s="35" t="s">
        <v>362</v>
      </c>
      <c r="Z71" s="35" t="s">
        <v>84</v>
      </c>
    </row>
    <row r="72" spans="1:26" ht="42" x14ac:dyDescent="0.25">
      <c r="A72" s="41">
        <v>68</v>
      </c>
      <c r="B72" s="39" t="s">
        <v>293</v>
      </c>
      <c r="C72" s="34" t="s">
        <v>92</v>
      </c>
      <c r="D72" s="42">
        <v>70156743</v>
      </c>
      <c r="E72" s="42">
        <v>102142505</v>
      </c>
      <c r="F72" s="42">
        <v>650018290</v>
      </c>
      <c r="G72" s="201" t="s">
        <v>377</v>
      </c>
      <c r="H72" s="197" t="s">
        <v>609</v>
      </c>
      <c r="I72" s="197" t="s">
        <v>67</v>
      </c>
      <c r="J72" s="197" t="s">
        <v>92</v>
      </c>
      <c r="K72" s="237" t="s">
        <v>378</v>
      </c>
      <c r="L72" s="251">
        <v>2000000</v>
      </c>
      <c r="M72" s="78">
        <f t="shared" si="2"/>
        <v>1700000</v>
      </c>
      <c r="N72" s="195">
        <v>2023</v>
      </c>
      <c r="O72" s="195">
        <v>2023</v>
      </c>
      <c r="P72" s="213"/>
      <c r="Q72" s="213" t="s">
        <v>82</v>
      </c>
      <c r="R72" s="213" t="s">
        <v>82</v>
      </c>
      <c r="S72" s="213"/>
      <c r="T72" s="214"/>
      <c r="U72" s="214"/>
      <c r="V72" s="214"/>
      <c r="W72" s="214"/>
      <c r="X72" s="214"/>
      <c r="Y72" s="34" t="s">
        <v>301</v>
      </c>
      <c r="Z72" s="214"/>
    </row>
    <row r="73" spans="1:26" ht="42" x14ac:dyDescent="0.25">
      <c r="A73" s="41">
        <v>69</v>
      </c>
      <c r="B73" s="39" t="s">
        <v>293</v>
      </c>
      <c r="C73" s="34" t="s">
        <v>92</v>
      </c>
      <c r="D73" s="42">
        <v>70156743</v>
      </c>
      <c r="E73" s="42">
        <v>102142505</v>
      </c>
      <c r="F73" s="42">
        <v>650018290</v>
      </c>
      <c r="G73" s="39" t="s">
        <v>294</v>
      </c>
      <c r="H73" s="197" t="s">
        <v>609</v>
      </c>
      <c r="I73" s="197" t="s">
        <v>67</v>
      </c>
      <c r="J73" s="197" t="s">
        <v>92</v>
      </c>
      <c r="K73" s="39" t="s">
        <v>295</v>
      </c>
      <c r="L73" s="251">
        <v>3000000</v>
      </c>
      <c r="M73" s="78">
        <f t="shared" si="2"/>
        <v>2550000</v>
      </c>
      <c r="N73" s="188">
        <v>2023</v>
      </c>
      <c r="O73" s="188">
        <v>2023</v>
      </c>
      <c r="P73" s="42"/>
      <c r="Q73" s="42" t="s">
        <v>103</v>
      </c>
      <c r="R73" s="42"/>
      <c r="S73" s="42"/>
      <c r="T73" s="42"/>
      <c r="U73" s="42"/>
      <c r="V73" s="42"/>
      <c r="W73" s="42"/>
      <c r="X73" s="42"/>
      <c r="Y73" s="34" t="s">
        <v>296</v>
      </c>
      <c r="Z73" s="34"/>
    </row>
    <row r="74" spans="1:26" ht="42" x14ac:dyDescent="0.25">
      <c r="A74" s="41">
        <v>70</v>
      </c>
      <c r="B74" s="39" t="s">
        <v>293</v>
      </c>
      <c r="C74" s="34" t="s">
        <v>92</v>
      </c>
      <c r="D74" s="42">
        <v>70156743</v>
      </c>
      <c r="E74" s="42">
        <v>102142505</v>
      </c>
      <c r="F74" s="42">
        <v>650018290</v>
      </c>
      <c r="G74" s="39" t="s">
        <v>297</v>
      </c>
      <c r="H74" s="197" t="s">
        <v>609</v>
      </c>
      <c r="I74" s="197" t="s">
        <v>67</v>
      </c>
      <c r="J74" s="197" t="s">
        <v>92</v>
      </c>
      <c r="K74" s="39" t="s">
        <v>298</v>
      </c>
      <c r="L74" s="251">
        <v>500000</v>
      </c>
      <c r="M74" s="78">
        <f t="shared" si="2"/>
        <v>425000</v>
      </c>
      <c r="N74" s="188">
        <v>2024</v>
      </c>
      <c r="O74" s="188">
        <v>2024</v>
      </c>
      <c r="P74" s="42" t="s">
        <v>103</v>
      </c>
      <c r="Q74" s="42"/>
      <c r="R74" s="42"/>
      <c r="S74" s="42"/>
      <c r="T74" s="42"/>
      <c r="U74" s="42"/>
      <c r="V74" s="42"/>
      <c r="W74" s="42"/>
      <c r="X74" s="42"/>
      <c r="Y74" s="34" t="s">
        <v>296</v>
      </c>
      <c r="Z74" s="34"/>
    </row>
    <row r="75" spans="1:26" ht="52.5" x14ac:dyDescent="0.25">
      <c r="A75" s="41">
        <v>71</v>
      </c>
      <c r="B75" s="39" t="s">
        <v>293</v>
      </c>
      <c r="C75" s="34" t="s">
        <v>92</v>
      </c>
      <c r="D75" s="42">
        <v>70156743</v>
      </c>
      <c r="E75" s="42">
        <v>102142505</v>
      </c>
      <c r="F75" s="42">
        <v>650018290</v>
      </c>
      <c r="G75" s="39" t="s">
        <v>299</v>
      </c>
      <c r="H75" s="197" t="s">
        <v>609</v>
      </c>
      <c r="I75" s="197" t="s">
        <v>67</v>
      </c>
      <c r="J75" s="197" t="s">
        <v>92</v>
      </c>
      <c r="K75" s="39" t="s">
        <v>300</v>
      </c>
      <c r="L75" s="251">
        <v>700000</v>
      </c>
      <c r="M75" s="78">
        <f t="shared" si="2"/>
        <v>595000</v>
      </c>
      <c r="N75" s="188">
        <v>2023</v>
      </c>
      <c r="O75" s="188">
        <v>2023</v>
      </c>
      <c r="P75" s="42"/>
      <c r="Q75" s="42"/>
      <c r="R75" s="42"/>
      <c r="S75" s="42"/>
      <c r="T75" s="42"/>
      <c r="U75" s="42" t="s">
        <v>103</v>
      </c>
      <c r="V75" s="42"/>
      <c r="W75" s="42"/>
      <c r="X75" s="42"/>
      <c r="Y75" s="34" t="s">
        <v>301</v>
      </c>
      <c r="Z75" s="34"/>
    </row>
    <row r="76" spans="1:26" ht="63" x14ac:dyDescent="0.25">
      <c r="A76" s="41">
        <v>72</v>
      </c>
      <c r="B76" s="39" t="s">
        <v>293</v>
      </c>
      <c r="C76" s="34" t="s">
        <v>92</v>
      </c>
      <c r="D76" s="42">
        <v>70156743</v>
      </c>
      <c r="E76" s="42">
        <v>102142505</v>
      </c>
      <c r="F76" s="42">
        <v>650018290</v>
      </c>
      <c r="G76" s="39" t="s">
        <v>302</v>
      </c>
      <c r="H76" s="197" t="s">
        <v>609</v>
      </c>
      <c r="I76" s="197" t="s">
        <v>67</v>
      </c>
      <c r="J76" s="197" t="s">
        <v>92</v>
      </c>
      <c r="K76" s="39" t="s">
        <v>303</v>
      </c>
      <c r="L76" s="251">
        <v>1000000</v>
      </c>
      <c r="M76" s="78">
        <f t="shared" si="2"/>
        <v>850000</v>
      </c>
      <c r="N76" s="196">
        <v>2023</v>
      </c>
      <c r="O76" s="196">
        <v>2023</v>
      </c>
      <c r="P76" s="42"/>
      <c r="Q76" s="42"/>
      <c r="R76" s="42"/>
      <c r="S76" s="42"/>
      <c r="T76" s="42"/>
      <c r="U76" s="42"/>
      <c r="V76" s="42"/>
      <c r="W76" s="42"/>
      <c r="X76" s="42"/>
      <c r="Y76" s="34" t="s">
        <v>296</v>
      </c>
      <c r="Z76" s="34"/>
    </row>
    <row r="77" spans="1:26" ht="42" x14ac:dyDescent="0.25">
      <c r="A77" s="41">
        <v>73</v>
      </c>
      <c r="B77" s="39" t="s">
        <v>293</v>
      </c>
      <c r="C77" s="34" t="s">
        <v>92</v>
      </c>
      <c r="D77" s="42">
        <v>70156743</v>
      </c>
      <c r="E77" s="42">
        <v>102142505</v>
      </c>
      <c r="F77" s="42">
        <v>650018290</v>
      </c>
      <c r="G77" s="39" t="s">
        <v>304</v>
      </c>
      <c r="H77" s="197" t="s">
        <v>609</v>
      </c>
      <c r="I77" s="197" t="s">
        <v>67</v>
      </c>
      <c r="J77" s="197" t="s">
        <v>92</v>
      </c>
      <c r="K77" s="39" t="s">
        <v>305</v>
      </c>
      <c r="L77" s="251">
        <v>1000000</v>
      </c>
      <c r="M77" s="78">
        <f t="shared" si="2"/>
        <v>850000</v>
      </c>
      <c r="N77" s="196">
        <v>2023</v>
      </c>
      <c r="O77" s="196">
        <v>2023</v>
      </c>
      <c r="P77" s="42"/>
      <c r="Q77" s="42"/>
      <c r="R77" s="42"/>
      <c r="S77" s="42"/>
      <c r="T77" s="42"/>
      <c r="U77" s="42"/>
      <c r="V77" s="42"/>
      <c r="W77" s="42" t="s">
        <v>103</v>
      </c>
      <c r="X77" s="42"/>
      <c r="Y77" s="34" t="s">
        <v>301</v>
      </c>
      <c r="Z77" s="34"/>
    </row>
    <row r="78" spans="1:26" ht="42" x14ac:dyDescent="0.25">
      <c r="A78" s="41">
        <v>74</v>
      </c>
      <c r="B78" s="39" t="s">
        <v>293</v>
      </c>
      <c r="C78" s="34" t="s">
        <v>92</v>
      </c>
      <c r="D78" s="42">
        <v>70156743</v>
      </c>
      <c r="E78" s="42">
        <v>102142505</v>
      </c>
      <c r="F78" s="42">
        <v>650018290</v>
      </c>
      <c r="G78" s="39" t="s">
        <v>289</v>
      </c>
      <c r="H78" s="197" t="s">
        <v>609</v>
      </c>
      <c r="I78" s="197" t="s">
        <v>67</v>
      </c>
      <c r="J78" s="197" t="s">
        <v>92</v>
      </c>
      <c r="K78" s="39" t="s">
        <v>306</v>
      </c>
      <c r="L78" s="251">
        <v>5500000</v>
      </c>
      <c r="M78" s="78">
        <f t="shared" si="2"/>
        <v>4675000</v>
      </c>
      <c r="N78" s="188">
        <v>2023</v>
      </c>
      <c r="O78" s="188">
        <v>2023</v>
      </c>
      <c r="P78" s="42"/>
      <c r="Q78" s="42"/>
      <c r="R78" s="42"/>
      <c r="S78" s="42"/>
      <c r="T78" s="42"/>
      <c r="U78" s="42"/>
      <c r="V78" s="42"/>
      <c r="W78" s="42"/>
      <c r="X78" s="42"/>
      <c r="Y78" s="34" t="s">
        <v>301</v>
      </c>
      <c r="Z78" s="34"/>
    </row>
    <row r="79" spans="1:26" ht="42" x14ac:dyDescent="0.25">
      <c r="A79" s="41">
        <v>75</v>
      </c>
      <c r="B79" s="39" t="s">
        <v>379</v>
      </c>
      <c r="C79" s="34" t="s">
        <v>265</v>
      </c>
      <c r="D79" s="42">
        <v>70992487</v>
      </c>
      <c r="E79" s="42">
        <v>102142599</v>
      </c>
      <c r="F79" s="42">
        <v>600090574</v>
      </c>
      <c r="G79" s="39" t="s">
        <v>266</v>
      </c>
      <c r="H79" s="197" t="s">
        <v>609</v>
      </c>
      <c r="I79" s="197" t="s">
        <v>67</v>
      </c>
      <c r="J79" s="197" t="s">
        <v>267</v>
      </c>
      <c r="K79" s="39" t="s">
        <v>380</v>
      </c>
      <c r="L79" s="251">
        <v>4500000</v>
      </c>
      <c r="M79" s="78">
        <f t="shared" si="2"/>
        <v>3825000</v>
      </c>
      <c r="N79" s="196">
        <v>2023</v>
      </c>
      <c r="O79" s="197">
        <v>2024</v>
      </c>
      <c r="P79" s="34"/>
      <c r="Q79" s="34" t="s">
        <v>82</v>
      </c>
      <c r="R79" s="34"/>
      <c r="S79" s="34" t="s">
        <v>82</v>
      </c>
      <c r="T79" s="34"/>
      <c r="U79" s="34"/>
      <c r="V79" s="212" t="s">
        <v>82</v>
      </c>
      <c r="W79" s="34"/>
      <c r="X79" s="34"/>
      <c r="Y79" s="34" t="s">
        <v>269</v>
      </c>
      <c r="Z79" s="34"/>
    </row>
    <row r="80" spans="1:26" ht="31.5" x14ac:dyDescent="0.25">
      <c r="A80" s="41">
        <v>76</v>
      </c>
      <c r="B80" s="39" t="s">
        <v>379</v>
      </c>
      <c r="C80" s="34" t="s">
        <v>265</v>
      </c>
      <c r="D80" s="42">
        <v>70992487</v>
      </c>
      <c r="E80" s="42">
        <v>102142599</v>
      </c>
      <c r="F80" s="42">
        <v>600090574</v>
      </c>
      <c r="G80" s="39" t="s">
        <v>271</v>
      </c>
      <c r="H80" s="197" t="s">
        <v>609</v>
      </c>
      <c r="I80" s="197" t="s">
        <v>67</v>
      </c>
      <c r="J80" s="197" t="s">
        <v>267</v>
      </c>
      <c r="K80" s="39" t="s">
        <v>381</v>
      </c>
      <c r="L80" s="251">
        <v>5000000</v>
      </c>
      <c r="M80" s="78">
        <f t="shared" si="2"/>
        <v>4250000</v>
      </c>
      <c r="N80" s="196">
        <v>2023</v>
      </c>
      <c r="O80" s="197">
        <v>2027</v>
      </c>
      <c r="P80" s="34" t="s">
        <v>82</v>
      </c>
      <c r="Q80" s="34"/>
      <c r="R80" s="34"/>
      <c r="S80" s="34" t="s">
        <v>82</v>
      </c>
      <c r="T80" s="34"/>
      <c r="U80" s="34"/>
      <c r="V80" s="34"/>
      <c r="W80" s="34"/>
      <c r="X80" s="34"/>
      <c r="Y80" s="34" t="s">
        <v>190</v>
      </c>
      <c r="Z80" s="34"/>
    </row>
    <row r="81" spans="1:26" ht="31.5" x14ac:dyDescent="0.25">
      <c r="A81" s="41">
        <v>77</v>
      </c>
      <c r="B81" s="39" t="s">
        <v>379</v>
      </c>
      <c r="C81" s="34" t="s">
        <v>265</v>
      </c>
      <c r="D81" s="42">
        <v>70992487</v>
      </c>
      <c r="E81" s="42">
        <v>102142599</v>
      </c>
      <c r="F81" s="42">
        <v>600090574</v>
      </c>
      <c r="G81" s="39" t="s">
        <v>272</v>
      </c>
      <c r="H81" s="197" t="s">
        <v>609</v>
      </c>
      <c r="I81" s="197" t="s">
        <v>67</v>
      </c>
      <c r="J81" s="197" t="s">
        <v>267</v>
      </c>
      <c r="K81" s="39" t="s">
        <v>381</v>
      </c>
      <c r="L81" s="251">
        <v>3000000</v>
      </c>
      <c r="M81" s="78">
        <f t="shared" si="2"/>
        <v>2550000</v>
      </c>
      <c r="N81" s="196">
        <v>2023</v>
      </c>
      <c r="O81" s="197">
        <v>2027</v>
      </c>
      <c r="P81" s="34" t="s">
        <v>82</v>
      </c>
      <c r="Q81" s="34"/>
      <c r="R81" s="34"/>
      <c r="S81" s="34" t="s">
        <v>82</v>
      </c>
      <c r="T81" s="34"/>
      <c r="U81" s="34"/>
      <c r="V81" s="34"/>
      <c r="W81" s="34"/>
      <c r="X81" s="34"/>
      <c r="Y81" s="34" t="s">
        <v>190</v>
      </c>
      <c r="Z81" s="34"/>
    </row>
    <row r="82" spans="1:26" ht="31.5" x14ac:dyDescent="0.25">
      <c r="A82" s="41">
        <v>78</v>
      </c>
      <c r="B82" s="39" t="s">
        <v>379</v>
      </c>
      <c r="C82" s="197" t="s">
        <v>265</v>
      </c>
      <c r="D82" s="42">
        <v>70992487</v>
      </c>
      <c r="E82" s="42">
        <v>102142599</v>
      </c>
      <c r="F82" s="42">
        <v>600090574</v>
      </c>
      <c r="G82" s="39" t="s">
        <v>382</v>
      </c>
      <c r="H82" s="197" t="s">
        <v>609</v>
      </c>
      <c r="I82" s="197" t="s">
        <v>67</v>
      </c>
      <c r="J82" s="197" t="s">
        <v>267</v>
      </c>
      <c r="K82" s="39" t="s">
        <v>383</v>
      </c>
      <c r="L82" s="251">
        <v>10000000</v>
      </c>
      <c r="M82" s="78">
        <f t="shared" si="2"/>
        <v>8500000</v>
      </c>
      <c r="N82" s="196">
        <v>2023</v>
      </c>
      <c r="O82" s="197">
        <v>2027</v>
      </c>
      <c r="P82" s="34" t="s">
        <v>82</v>
      </c>
      <c r="Q82" s="34" t="s">
        <v>82</v>
      </c>
      <c r="R82" s="34" t="s">
        <v>82</v>
      </c>
      <c r="S82" s="34" t="s">
        <v>82</v>
      </c>
      <c r="T82" s="34"/>
      <c r="U82" s="34"/>
      <c r="V82" s="34"/>
      <c r="W82" s="34"/>
      <c r="X82" s="34"/>
      <c r="Y82" s="34" t="s">
        <v>190</v>
      </c>
      <c r="Z82" s="34"/>
    </row>
    <row r="83" spans="1:26" ht="31.5" x14ac:dyDescent="0.25">
      <c r="A83" s="41">
        <v>79</v>
      </c>
      <c r="B83" s="39" t="s">
        <v>379</v>
      </c>
      <c r="C83" s="34" t="s">
        <v>265</v>
      </c>
      <c r="D83" s="42">
        <v>70992487</v>
      </c>
      <c r="E83" s="42">
        <v>102142599</v>
      </c>
      <c r="F83" s="42">
        <v>600090574</v>
      </c>
      <c r="G83" s="39" t="s">
        <v>384</v>
      </c>
      <c r="H83" s="197" t="s">
        <v>609</v>
      </c>
      <c r="I83" s="197" t="s">
        <v>67</v>
      </c>
      <c r="J83" s="197" t="s">
        <v>267</v>
      </c>
      <c r="K83" s="39" t="s">
        <v>385</v>
      </c>
      <c r="L83" s="251">
        <v>3000000</v>
      </c>
      <c r="M83" s="78">
        <f t="shared" si="2"/>
        <v>2550000</v>
      </c>
      <c r="N83" s="196">
        <v>2023</v>
      </c>
      <c r="O83" s="197">
        <v>2025</v>
      </c>
      <c r="P83" s="34"/>
      <c r="Q83" s="34"/>
      <c r="R83" s="34"/>
      <c r="S83" s="34"/>
      <c r="T83" s="34"/>
      <c r="U83" s="34"/>
      <c r="V83" s="34"/>
      <c r="W83" s="34"/>
      <c r="X83" s="34" t="s">
        <v>82</v>
      </c>
      <c r="Y83" s="34" t="s">
        <v>190</v>
      </c>
      <c r="Z83" s="34"/>
    </row>
    <row r="84" spans="1:26" ht="31.5" x14ac:dyDescent="0.25">
      <c r="A84" s="41">
        <v>80</v>
      </c>
      <c r="B84" s="39" t="s">
        <v>379</v>
      </c>
      <c r="C84" s="34" t="s">
        <v>265</v>
      </c>
      <c r="D84" s="42">
        <v>70992487</v>
      </c>
      <c r="E84" s="42">
        <v>102142599</v>
      </c>
      <c r="F84" s="42">
        <v>600090574</v>
      </c>
      <c r="G84" s="39" t="s">
        <v>273</v>
      </c>
      <c r="H84" s="197" t="s">
        <v>609</v>
      </c>
      <c r="I84" s="197" t="s">
        <v>67</v>
      </c>
      <c r="J84" s="197" t="s">
        <v>267</v>
      </c>
      <c r="K84" s="39" t="s">
        <v>386</v>
      </c>
      <c r="L84" s="251">
        <v>3000000</v>
      </c>
      <c r="M84" s="78">
        <f t="shared" si="2"/>
        <v>2550000</v>
      </c>
      <c r="N84" s="196">
        <v>2023</v>
      </c>
      <c r="O84" s="197">
        <v>2027</v>
      </c>
      <c r="P84" s="34"/>
      <c r="Q84" s="34"/>
      <c r="R84" s="34"/>
      <c r="S84" s="34" t="s">
        <v>82</v>
      </c>
      <c r="T84" s="34"/>
      <c r="U84" s="34"/>
      <c r="V84" s="34"/>
      <c r="W84" s="34"/>
      <c r="X84" s="34"/>
      <c r="Y84" s="34" t="s">
        <v>190</v>
      </c>
      <c r="Z84" s="34"/>
    </row>
    <row r="85" spans="1:26" ht="31.5" x14ac:dyDescent="0.25">
      <c r="A85" s="41">
        <v>81</v>
      </c>
      <c r="B85" s="39" t="s">
        <v>379</v>
      </c>
      <c r="C85" s="34" t="s">
        <v>265</v>
      </c>
      <c r="D85" s="42">
        <v>70992487</v>
      </c>
      <c r="E85" s="42">
        <v>102142599</v>
      </c>
      <c r="F85" s="42">
        <v>600090574</v>
      </c>
      <c r="G85" s="39" t="s">
        <v>274</v>
      </c>
      <c r="H85" s="197" t="s">
        <v>609</v>
      </c>
      <c r="I85" s="197" t="s">
        <v>67</v>
      </c>
      <c r="J85" s="197" t="s">
        <v>267</v>
      </c>
      <c r="K85" s="39" t="s">
        <v>387</v>
      </c>
      <c r="L85" s="251">
        <v>1500000</v>
      </c>
      <c r="M85" s="78">
        <f t="shared" si="2"/>
        <v>1275000</v>
      </c>
      <c r="N85" s="196">
        <v>2023</v>
      </c>
      <c r="O85" s="197">
        <v>2027</v>
      </c>
      <c r="P85" s="34"/>
      <c r="Q85" s="34" t="s">
        <v>82</v>
      </c>
      <c r="R85" s="34" t="s">
        <v>82</v>
      </c>
      <c r="S85" s="34" t="s">
        <v>82</v>
      </c>
      <c r="T85" s="34"/>
      <c r="U85" s="34"/>
      <c r="V85" s="34"/>
      <c r="W85" s="34"/>
      <c r="X85" s="34"/>
      <c r="Y85" s="34" t="s">
        <v>190</v>
      </c>
      <c r="Z85" s="34"/>
    </row>
    <row r="86" spans="1:26" ht="31.5" x14ac:dyDescent="0.25">
      <c r="A86" s="41">
        <v>82</v>
      </c>
      <c r="B86" s="39" t="s">
        <v>379</v>
      </c>
      <c r="C86" s="34" t="s">
        <v>265</v>
      </c>
      <c r="D86" s="42">
        <v>70992487</v>
      </c>
      <c r="E86" s="42">
        <v>117200344</v>
      </c>
      <c r="F86" s="42">
        <v>600090574</v>
      </c>
      <c r="G86" s="39" t="s">
        <v>275</v>
      </c>
      <c r="H86" s="197" t="s">
        <v>609</v>
      </c>
      <c r="I86" s="197" t="s">
        <v>67</v>
      </c>
      <c r="J86" s="197" t="s">
        <v>267</v>
      </c>
      <c r="K86" s="39" t="s">
        <v>276</v>
      </c>
      <c r="L86" s="251">
        <v>3000000</v>
      </c>
      <c r="M86" s="78">
        <f t="shared" si="2"/>
        <v>2550000</v>
      </c>
      <c r="N86" s="196">
        <v>2023</v>
      </c>
      <c r="O86" s="197">
        <v>2027</v>
      </c>
      <c r="P86" s="34" t="s">
        <v>82</v>
      </c>
      <c r="Q86" s="34" t="s">
        <v>82</v>
      </c>
      <c r="R86" s="34" t="s">
        <v>82</v>
      </c>
      <c r="S86" s="34" t="s">
        <v>82</v>
      </c>
      <c r="T86" s="34"/>
      <c r="U86" s="34"/>
      <c r="V86" s="34"/>
      <c r="W86" s="34" t="s">
        <v>82</v>
      </c>
      <c r="X86" s="34"/>
      <c r="Y86" s="34" t="s">
        <v>190</v>
      </c>
      <c r="Z86" s="34"/>
    </row>
    <row r="87" spans="1:26" ht="52.5" x14ac:dyDescent="0.25">
      <c r="A87" s="41">
        <v>83</v>
      </c>
      <c r="B87" s="39" t="s">
        <v>388</v>
      </c>
      <c r="C87" s="197" t="s">
        <v>119</v>
      </c>
      <c r="D87" s="42">
        <v>68210582</v>
      </c>
      <c r="E87" s="42">
        <v>102142939</v>
      </c>
      <c r="F87" s="42">
        <v>600090761</v>
      </c>
      <c r="G87" s="39" t="s">
        <v>389</v>
      </c>
      <c r="H87" s="197" t="s">
        <v>609</v>
      </c>
      <c r="I87" s="197" t="s">
        <v>67</v>
      </c>
      <c r="J87" s="197" t="s">
        <v>121</v>
      </c>
      <c r="K87" s="238" t="s">
        <v>572</v>
      </c>
      <c r="L87" s="251">
        <v>40000000</v>
      </c>
      <c r="M87" s="78">
        <f t="shared" si="2"/>
        <v>34000000</v>
      </c>
      <c r="N87" s="196">
        <v>2023</v>
      </c>
      <c r="O87" s="197">
        <v>2023</v>
      </c>
      <c r="P87" s="34"/>
      <c r="Q87" s="34"/>
      <c r="R87" s="34"/>
      <c r="S87" s="34"/>
      <c r="T87" s="34"/>
      <c r="U87" s="34" t="s">
        <v>103</v>
      </c>
      <c r="V87" s="34" t="s">
        <v>103</v>
      </c>
      <c r="W87" s="34" t="s">
        <v>103</v>
      </c>
      <c r="X87" s="34"/>
      <c r="Y87" s="34" t="s">
        <v>149</v>
      </c>
      <c r="Z87" s="34" t="s">
        <v>391</v>
      </c>
    </row>
    <row r="88" spans="1:26" ht="42" x14ac:dyDescent="0.25">
      <c r="A88" s="41">
        <v>84</v>
      </c>
      <c r="B88" s="39" t="s">
        <v>123</v>
      </c>
      <c r="C88" s="197" t="s">
        <v>119</v>
      </c>
      <c r="D88" s="42">
        <v>75016109</v>
      </c>
      <c r="E88" s="42"/>
      <c r="F88" s="42">
        <v>600090337</v>
      </c>
      <c r="G88" s="39" t="s">
        <v>392</v>
      </c>
      <c r="H88" s="197" t="s">
        <v>609</v>
      </c>
      <c r="I88" s="197" t="s">
        <v>67</v>
      </c>
      <c r="J88" s="197" t="s">
        <v>121</v>
      </c>
      <c r="K88" s="39" t="s">
        <v>392</v>
      </c>
      <c r="L88" s="251">
        <v>200000</v>
      </c>
      <c r="M88" s="78">
        <f t="shared" si="2"/>
        <v>170000</v>
      </c>
      <c r="N88" s="196">
        <v>2023</v>
      </c>
      <c r="O88" s="196">
        <v>2023</v>
      </c>
      <c r="P88" s="34"/>
      <c r="Q88" s="34"/>
      <c r="R88" s="34"/>
      <c r="S88" s="34" t="s">
        <v>82</v>
      </c>
      <c r="T88" s="34"/>
      <c r="U88" s="34"/>
      <c r="V88" s="34"/>
      <c r="W88" s="34"/>
      <c r="X88" s="34" t="s">
        <v>82</v>
      </c>
      <c r="Y88" s="34"/>
      <c r="Z88" s="34"/>
    </row>
    <row r="89" spans="1:26" ht="42" x14ac:dyDescent="0.25">
      <c r="A89" s="41">
        <v>85</v>
      </c>
      <c r="B89" s="39" t="s">
        <v>393</v>
      </c>
      <c r="C89" s="197" t="s">
        <v>119</v>
      </c>
      <c r="D89" s="42">
        <v>75016346</v>
      </c>
      <c r="E89" s="42">
        <v>102142629</v>
      </c>
      <c r="F89" s="42">
        <v>600090591</v>
      </c>
      <c r="G89" s="39" t="s">
        <v>394</v>
      </c>
      <c r="H89" s="197" t="s">
        <v>609</v>
      </c>
      <c r="I89" s="197" t="s">
        <v>67</v>
      </c>
      <c r="J89" s="197" t="s">
        <v>121</v>
      </c>
      <c r="K89" s="39" t="s">
        <v>395</v>
      </c>
      <c r="L89" s="251">
        <v>3000000</v>
      </c>
      <c r="M89" s="78">
        <f t="shared" si="2"/>
        <v>2550000</v>
      </c>
      <c r="N89" s="196">
        <v>2023</v>
      </c>
      <c r="O89" s="188">
        <v>2023</v>
      </c>
      <c r="P89" s="34" t="s">
        <v>82</v>
      </c>
      <c r="Q89" s="34"/>
      <c r="R89" s="34"/>
      <c r="S89" s="34"/>
      <c r="T89" s="34"/>
      <c r="U89" s="34"/>
      <c r="V89" s="34"/>
      <c r="W89" s="34"/>
      <c r="X89" s="34"/>
      <c r="Y89" s="34"/>
      <c r="Z89" s="34"/>
    </row>
    <row r="90" spans="1:26" ht="42" x14ac:dyDescent="0.25">
      <c r="A90" s="41">
        <v>86</v>
      </c>
      <c r="B90" s="39" t="s">
        <v>396</v>
      </c>
      <c r="C90" s="197" t="s">
        <v>119</v>
      </c>
      <c r="D90" s="42">
        <v>75016028</v>
      </c>
      <c r="E90" s="42">
        <v>102142637</v>
      </c>
      <c r="F90" s="42">
        <v>600090604</v>
      </c>
      <c r="G90" s="39" t="s">
        <v>397</v>
      </c>
      <c r="H90" s="197" t="s">
        <v>609</v>
      </c>
      <c r="I90" s="197" t="s">
        <v>67</v>
      </c>
      <c r="J90" s="197" t="s">
        <v>121</v>
      </c>
      <c r="K90" s="39" t="s">
        <v>398</v>
      </c>
      <c r="L90" s="251">
        <v>8000000</v>
      </c>
      <c r="M90" s="78">
        <f t="shared" si="2"/>
        <v>6800000</v>
      </c>
      <c r="N90" s="196">
        <v>2023</v>
      </c>
      <c r="O90" s="188">
        <v>2023</v>
      </c>
      <c r="P90" s="34"/>
      <c r="Q90" s="34" t="s">
        <v>103</v>
      </c>
      <c r="R90" s="34"/>
      <c r="S90" s="34"/>
      <c r="T90" s="34"/>
      <c r="U90" s="34"/>
      <c r="V90" s="34" t="s">
        <v>82</v>
      </c>
      <c r="W90" s="34" t="s">
        <v>82</v>
      </c>
      <c r="X90" s="34"/>
      <c r="Y90" s="212" t="s">
        <v>399</v>
      </c>
      <c r="Z90" s="34"/>
    </row>
    <row r="91" spans="1:26" ht="42" x14ac:dyDescent="0.25">
      <c r="A91" s="41">
        <v>87</v>
      </c>
      <c r="B91" s="39" t="s">
        <v>396</v>
      </c>
      <c r="C91" s="197" t="s">
        <v>119</v>
      </c>
      <c r="D91" s="42">
        <v>75016028</v>
      </c>
      <c r="E91" s="42">
        <v>102142637</v>
      </c>
      <c r="F91" s="42">
        <v>600090604</v>
      </c>
      <c r="G91" s="39" t="s">
        <v>400</v>
      </c>
      <c r="H91" s="197" t="s">
        <v>609</v>
      </c>
      <c r="I91" s="197" t="s">
        <v>67</v>
      </c>
      <c r="J91" s="197" t="s">
        <v>121</v>
      </c>
      <c r="K91" s="39" t="s">
        <v>400</v>
      </c>
      <c r="L91" s="251">
        <v>6000000</v>
      </c>
      <c r="M91" s="78">
        <f t="shared" si="2"/>
        <v>5100000</v>
      </c>
      <c r="N91" s="196">
        <v>2023</v>
      </c>
      <c r="O91" s="188">
        <v>2023</v>
      </c>
      <c r="P91" s="34"/>
      <c r="Q91" s="34"/>
      <c r="R91" s="34"/>
      <c r="S91" s="34"/>
      <c r="T91" s="34"/>
      <c r="U91" s="34"/>
      <c r="V91" s="34" t="s">
        <v>82</v>
      </c>
      <c r="W91" s="34" t="s">
        <v>82</v>
      </c>
      <c r="X91" s="34"/>
      <c r="Y91" s="212" t="s">
        <v>399</v>
      </c>
      <c r="Z91" s="34"/>
    </row>
    <row r="92" spans="1:26" ht="31.5" x14ac:dyDescent="0.25">
      <c r="A92" s="41">
        <v>88</v>
      </c>
      <c r="B92" s="39" t="s">
        <v>396</v>
      </c>
      <c r="C92" s="197" t="s">
        <v>119</v>
      </c>
      <c r="D92" s="42">
        <v>75016028</v>
      </c>
      <c r="E92" s="42">
        <v>102142637</v>
      </c>
      <c r="F92" s="42">
        <v>600090604</v>
      </c>
      <c r="G92" s="39" t="s">
        <v>401</v>
      </c>
      <c r="H92" s="197" t="s">
        <v>609</v>
      </c>
      <c r="I92" s="197" t="s">
        <v>67</v>
      </c>
      <c r="J92" s="197" t="s">
        <v>121</v>
      </c>
      <c r="K92" s="39" t="s">
        <v>401</v>
      </c>
      <c r="L92" s="251">
        <v>25000000</v>
      </c>
      <c r="M92" s="78">
        <f t="shared" si="2"/>
        <v>21250000</v>
      </c>
      <c r="N92" s="196">
        <v>2023</v>
      </c>
      <c r="O92" s="197">
        <v>2027</v>
      </c>
      <c r="P92" s="34" t="s">
        <v>82</v>
      </c>
      <c r="Q92" s="34" t="s">
        <v>82</v>
      </c>
      <c r="R92" s="34" t="s">
        <v>82</v>
      </c>
      <c r="S92" s="34" t="s">
        <v>82</v>
      </c>
      <c r="T92" s="34"/>
      <c r="U92" s="34" t="s">
        <v>82</v>
      </c>
      <c r="V92" s="34" t="s">
        <v>82</v>
      </c>
      <c r="W92" s="34" t="s">
        <v>82</v>
      </c>
      <c r="X92" s="34"/>
      <c r="Y92" s="212" t="s">
        <v>399</v>
      </c>
      <c r="Z92" s="34"/>
    </row>
    <row r="93" spans="1:26" ht="31.5" x14ac:dyDescent="0.25">
      <c r="A93" s="41">
        <v>89</v>
      </c>
      <c r="B93" s="39" t="s">
        <v>126</v>
      </c>
      <c r="C93" s="197" t="s">
        <v>231</v>
      </c>
      <c r="D93" s="42">
        <v>70157308</v>
      </c>
      <c r="E93" s="42">
        <v>102142581</v>
      </c>
      <c r="F93" s="42">
        <v>650025610</v>
      </c>
      <c r="G93" s="39" t="s">
        <v>402</v>
      </c>
      <c r="H93" s="197" t="s">
        <v>609</v>
      </c>
      <c r="I93" s="197" t="s">
        <v>67</v>
      </c>
      <c r="J93" s="197" t="s">
        <v>129</v>
      </c>
      <c r="K93" s="39" t="s">
        <v>619</v>
      </c>
      <c r="L93" s="251">
        <v>2800000</v>
      </c>
      <c r="M93" s="78">
        <f t="shared" si="2"/>
        <v>2380000</v>
      </c>
      <c r="N93" s="196">
        <v>2023</v>
      </c>
      <c r="O93" s="188">
        <v>2023</v>
      </c>
      <c r="P93" s="34"/>
      <c r="Q93" s="34"/>
      <c r="R93" s="34"/>
      <c r="S93" s="34"/>
      <c r="T93" s="34"/>
      <c r="U93" s="34"/>
      <c r="V93" s="34"/>
      <c r="W93" s="34"/>
      <c r="X93" s="34"/>
      <c r="Y93" s="34" t="s">
        <v>403</v>
      </c>
      <c r="Z93" s="34" t="s">
        <v>404</v>
      </c>
    </row>
    <row r="94" spans="1:26" ht="31.5" x14ac:dyDescent="0.25">
      <c r="A94" s="41">
        <v>90</v>
      </c>
      <c r="B94" s="39" t="s">
        <v>126</v>
      </c>
      <c r="C94" s="197" t="s">
        <v>231</v>
      </c>
      <c r="D94" s="42">
        <v>70157308</v>
      </c>
      <c r="E94" s="42">
        <v>102142581</v>
      </c>
      <c r="F94" s="42">
        <v>650025610</v>
      </c>
      <c r="G94" s="39" t="s">
        <v>405</v>
      </c>
      <c r="H94" s="197" t="s">
        <v>609</v>
      </c>
      <c r="I94" s="197" t="s">
        <v>67</v>
      </c>
      <c r="J94" s="197" t="s">
        <v>129</v>
      </c>
      <c r="K94" s="39" t="s">
        <v>406</v>
      </c>
      <c r="L94" s="251">
        <v>4000000</v>
      </c>
      <c r="M94" s="78">
        <f t="shared" si="2"/>
        <v>3400000</v>
      </c>
      <c r="N94" s="196">
        <v>2023</v>
      </c>
      <c r="O94" s="188">
        <v>2023</v>
      </c>
      <c r="P94" s="34" t="s">
        <v>82</v>
      </c>
      <c r="Q94" s="34" t="s">
        <v>82</v>
      </c>
      <c r="R94" s="34" t="s">
        <v>82</v>
      </c>
      <c r="S94" s="34" t="s">
        <v>82</v>
      </c>
      <c r="T94" s="34"/>
      <c r="U94" s="34"/>
      <c r="V94" s="34" t="s">
        <v>82</v>
      </c>
      <c r="W94" s="34"/>
      <c r="X94" s="34" t="s">
        <v>82</v>
      </c>
      <c r="Y94" s="34" t="s">
        <v>403</v>
      </c>
      <c r="Z94" s="34" t="s">
        <v>84</v>
      </c>
    </row>
    <row r="95" spans="1:26" ht="31.5" x14ac:dyDescent="0.25">
      <c r="A95" s="41">
        <v>91</v>
      </c>
      <c r="B95" s="39" t="s">
        <v>126</v>
      </c>
      <c r="C95" s="197" t="s">
        <v>231</v>
      </c>
      <c r="D95" s="42">
        <v>70157308</v>
      </c>
      <c r="E95" s="42">
        <v>102142581</v>
      </c>
      <c r="F95" s="42">
        <v>650025610</v>
      </c>
      <c r="G95" s="39" t="s">
        <v>234</v>
      </c>
      <c r="H95" s="197" t="s">
        <v>609</v>
      </c>
      <c r="I95" s="197" t="s">
        <v>67</v>
      </c>
      <c r="J95" s="197" t="s">
        <v>129</v>
      </c>
      <c r="K95" s="39" t="s">
        <v>407</v>
      </c>
      <c r="L95" s="251">
        <v>2000000</v>
      </c>
      <c r="M95" s="78">
        <f t="shared" si="2"/>
        <v>1700000</v>
      </c>
      <c r="N95" s="188">
        <v>2024</v>
      </c>
      <c r="O95" s="188">
        <v>2024</v>
      </c>
      <c r="P95" s="34"/>
      <c r="Q95" s="34"/>
      <c r="R95" s="34"/>
      <c r="S95" s="34"/>
      <c r="T95" s="34"/>
      <c r="U95" s="34" t="s">
        <v>82</v>
      </c>
      <c r="V95" s="34"/>
      <c r="W95" s="34"/>
      <c r="X95" s="34" t="s">
        <v>82</v>
      </c>
      <c r="Y95" s="34" t="s">
        <v>403</v>
      </c>
      <c r="Z95" s="34" t="s">
        <v>84</v>
      </c>
    </row>
    <row r="96" spans="1:26" ht="31.5" x14ac:dyDescent="0.25">
      <c r="A96" s="41">
        <v>92</v>
      </c>
      <c r="B96" s="39" t="s">
        <v>126</v>
      </c>
      <c r="C96" s="197" t="s">
        <v>231</v>
      </c>
      <c r="D96" s="42">
        <v>70157308</v>
      </c>
      <c r="E96" s="42">
        <v>102142581</v>
      </c>
      <c r="F96" s="42">
        <v>650025610</v>
      </c>
      <c r="G96" s="39" t="s">
        <v>408</v>
      </c>
      <c r="H96" s="197" t="s">
        <v>609</v>
      </c>
      <c r="I96" s="197" t="s">
        <v>67</v>
      </c>
      <c r="J96" s="197" t="s">
        <v>129</v>
      </c>
      <c r="K96" s="39" t="s">
        <v>409</v>
      </c>
      <c r="L96" s="251">
        <v>3000000</v>
      </c>
      <c r="M96" s="78">
        <f t="shared" si="2"/>
        <v>2550000</v>
      </c>
      <c r="N96" s="188">
        <v>2025</v>
      </c>
      <c r="O96" s="188">
        <v>2025</v>
      </c>
      <c r="P96" s="34"/>
      <c r="Q96" s="34"/>
      <c r="R96" s="34"/>
      <c r="S96" s="34"/>
      <c r="T96" s="34"/>
      <c r="U96" s="34"/>
      <c r="V96" s="34" t="s">
        <v>82</v>
      </c>
      <c r="W96" s="34"/>
      <c r="X96" s="34"/>
      <c r="Y96" s="34" t="s">
        <v>403</v>
      </c>
      <c r="Z96" s="34" t="s">
        <v>84</v>
      </c>
    </row>
    <row r="97" spans="1:26" ht="52.5" x14ac:dyDescent="0.25">
      <c r="A97" s="41">
        <v>93</v>
      </c>
      <c r="B97" s="39" t="s">
        <v>98</v>
      </c>
      <c r="C97" s="34" t="s">
        <v>99</v>
      </c>
      <c r="D97" s="42">
        <v>70992428</v>
      </c>
      <c r="E97" s="42">
        <v>102142033</v>
      </c>
      <c r="F97" s="42">
        <v>600090329</v>
      </c>
      <c r="G97" s="39" t="s">
        <v>234</v>
      </c>
      <c r="H97" s="197" t="s">
        <v>609</v>
      </c>
      <c r="I97" s="197" t="s">
        <v>67</v>
      </c>
      <c r="J97" s="197" t="s">
        <v>101</v>
      </c>
      <c r="K97" s="39" t="s">
        <v>235</v>
      </c>
      <c r="L97" s="251">
        <v>4000000</v>
      </c>
      <c r="M97" s="78">
        <f t="shared" si="2"/>
        <v>3400000</v>
      </c>
      <c r="N97" s="188">
        <v>2023</v>
      </c>
      <c r="O97" s="188">
        <v>2023</v>
      </c>
      <c r="P97" s="34" t="s">
        <v>103</v>
      </c>
      <c r="Q97" s="34" t="s">
        <v>103</v>
      </c>
      <c r="R97" s="34" t="s">
        <v>103</v>
      </c>
      <c r="S97" s="34"/>
      <c r="T97" s="34"/>
      <c r="U97" s="34" t="s">
        <v>103</v>
      </c>
      <c r="V97" s="34"/>
      <c r="W97" s="34"/>
      <c r="X97" s="34"/>
      <c r="Y97" s="34" t="s">
        <v>84</v>
      </c>
      <c r="Z97" s="34" t="s">
        <v>84</v>
      </c>
    </row>
    <row r="98" spans="1:26" ht="52.5" x14ac:dyDescent="0.25">
      <c r="A98" s="41">
        <v>94</v>
      </c>
      <c r="B98" s="39" t="s">
        <v>98</v>
      </c>
      <c r="C98" s="34" t="s">
        <v>99</v>
      </c>
      <c r="D98" s="42">
        <v>70992428</v>
      </c>
      <c r="E98" s="42">
        <v>102142033</v>
      </c>
      <c r="F98" s="42">
        <v>600090329</v>
      </c>
      <c r="G98" s="39" t="s">
        <v>236</v>
      </c>
      <c r="H98" s="197" t="s">
        <v>609</v>
      </c>
      <c r="I98" s="197" t="s">
        <v>67</v>
      </c>
      <c r="J98" s="197" t="s">
        <v>101</v>
      </c>
      <c r="K98" s="39" t="s">
        <v>237</v>
      </c>
      <c r="L98" s="251">
        <v>12000000</v>
      </c>
      <c r="M98" s="78">
        <f t="shared" si="2"/>
        <v>10200000</v>
      </c>
      <c r="N98" s="188">
        <v>2025</v>
      </c>
      <c r="O98" s="188">
        <v>2026</v>
      </c>
      <c r="P98" s="34" t="s">
        <v>103</v>
      </c>
      <c r="Q98" s="34" t="s">
        <v>103</v>
      </c>
      <c r="R98" s="34" t="s">
        <v>103</v>
      </c>
      <c r="S98" s="34" t="s">
        <v>103</v>
      </c>
      <c r="T98" s="34" t="s">
        <v>103</v>
      </c>
      <c r="U98" s="34"/>
      <c r="V98" s="34" t="s">
        <v>103</v>
      </c>
      <c r="W98" s="34" t="s">
        <v>103</v>
      </c>
      <c r="X98" s="34"/>
      <c r="Y98" s="34" t="s">
        <v>84</v>
      </c>
      <c r="Z98" s="34" t="s">
        <v>84</v>
      </c>
    </row>
    <row r="99" spans="1:26" ht="31.5" x14ac:dyDescent="0.25">
      <c r="A99" s="41">
        <v>95</v>
      </c>
      <c r="B99" s="39" t="s">
        <v>410</v>
      </c>
      <c r="C99" s="197" t="s">
        <v>595</v>
      </c>
      <c r="D99" s="42">
        <v>70985693</v>
      </c>
      <c r="E99" s="42">
        <v>600090558</v>
      </c>
      <c r="F99" s="42">
        <v>600090558</v>
      </c>
      <c r="G99" s="39" t="s">
        <v>411</v>
      </c>
      <c r="H99" s="197" t="s">
        <v>609</v>
      </c>
      <c r="I99" s="197" t="s">
        <v>67</v>
      </c>
      <c r="J99" s="197" t="s">
        <v>412</v>
      </c>
      <c r="K99" s="39" t="s">
        <v>617</v>
      </c>
      <c r="L99" s="251">
        <v>5500000</v>
      </c>
      <c r="M99" s="78">
        <f t="shared" si="2"/>
        <v>4675000</v>
      </c>
      <c r="N99" s="196">
        <v>2023</v>
      </c>
      <c r="O99" s="197">
        <v>2027</v>
      </c>
      <c r="P99" s="34"/>
      <c r="Q99" s="34"/>
      <c r="R99" s="34"/>
      <c r="S99" s="34"/>
      <c r="T99" s="34"/>
      <c r="U99" s="34"/>
      <c r="V99" s="34" t="s">
        <v>82</v>
      </c>
      <c r="W99" s="34"/>
      <c r="X99" s="34"/>
      <c r="Y99" s="34" t="s">
        <v>413</v>
      </c>
      <c r="Z99" s="34" t="s">
        <v>84</v>
      </c>
    </row>
    <row r="100" spans="1:26" ht="31.5" x14ac:dyDescent="0.25">
      <c r="A100" s="41">
        <v>96</v>
      </c>
      <c r="B100" s="39" t="s">
        <v>410</v>
      </c>
      <c r="C100" s="197" t="s">
        <v>595</v>
      </c>
      <c r="D100" s="42">
        <v>70985693</v>
      </c>
      <c r="E100" s="42">
        <v>600090558</v>
      </c>
      <c r="F100" s="42">
        <v>600090558</v>
      </c>
      <c r="G100" s="39" t="s">
        <v>414</v>
      </c>
      <c r="H100" s="197" t="s">
        <v>609</v>
      </c>
      <c r="I100" s="197" t="s">
        <v>67</v>
      </c>
      <c r="J100" s="197" t="s">
        <v>412</v>
      </c>
      <c r="K100" s="39" t="s">
        <v>618</v>
      </c>
      <c r="L100" s="251">
        <v>600000</v>
      </c>
      <c r="M100" s="78">
        <f t="shared" si="2"/>
        <v>510000</v>
      </c>
      <c r="N100" s="196">
        <v>2023</v>
      </c>
      <c r="O100" s="197">
        <v>2027</v>
      </c>
      <c r="P100" s="34"/>
      <c r="Q100" s="34" t="s">
        <v>82</v>
      </c>
      <c r="R100" s="34"/>
      <c r="S100" s="34"/>
      <c r="T100" s="34"/>
      <c r="U100" s="34"/>
      <c r="V100" s="34"/>
      <c r="W100" s="34"/>
      <c r="X100" s="34"/>
      <c r="Y100" s="34" t="s">
        <v>413</v>
      </c>
      <c r="Z100" s="34" t="s">
        <v>84</v>
      </c>
    </row>
    <row r="101" spans="1:26" ht="42" x14ac:dyDescent="0.25">
      <c r="A101" s="41">
        <v>97</v>
      </c>
      <c r="B101" s="39" t="s">
        <v>415</v>
      </c>
      <c r="C101" s="34" t="s">
        <v>416</v>
      </c>
      <c r="D101" s="42">
        <v>70188955</v>
      </c>
      <c r="E101" s="42">
        <v>102142521</v>
      </c>
      <c r="F101" s="42">
        <v>650023731</v>
      </c>
      <c r="G101" s="39" t="s">
        <v>417</v>
      </c>
      <c r="H101" s="197" t="s">
        <v>609</v>
      </c>
      <c r="I101" s="197" t="s">
        <v>67</v>
      </c>
      <c r="J101" s="197" t="s">
        <v>416</v>
      </c>
      <c r="K101" s="39" t="s">
        <v>616</v>
      </c>
      <c r="L101" s="251">
        <v>200000</v>
      </c>
      <c r="M101" s="78">
        <f t="shared" si="2"/>
        <v>170000</v>
      </c>
      <c r="N101" s="196">
        <v>2023</v>
      </c>
      <c r="O101" s="196">
        <v>2023</v>
      </c>
      <c r="P101" s="34"/>
      <c r="Q101" s="34"/>
      <c r="R101" s="34"/>
      <c r="S101" s="34" t="s">
        <v>82</v>
      </c>
      <c r="T101" s="34"/>
      <c r="U101" s="34"/>
      <c r="V101" s="34"/>
      <c r="W101" s="34"/>
      <c r="X101" s="34"/>
      <c r="Y101" s="34"/>
      <c r="Z101" s="34"/>
    </row>
    <row r="102" spans="1:26" ht="42" x14ac:dyDescent="0.25">
      <c r="A102" s="41">
        <v>98</v>
      </c>
      <c r="B102" s="39" t="s">
        <v>415</v>
      </c>
      <c r="C102" s="34" t="s">
        <v>416</v>
      </c>
      <c r="D102" s="42">
        <v>70188955</v>
      </c>
      <c r="E102" s="42">
        <v>102142521</v>
      </c>
      <c r="F102" s="42">
        <v>650023731</v>
      </c>
      <c r="G102" s="39" t="s">
        <v>418</v>
      </c>
      <c r="H102" s="197" t="s">
        <v>609</v>
      </c>
      <c r="I102" s="197" t="s">
        <v>67</v>
      </c>
      <c r="J102" s="197" t="s">
        <v>416</v>
      </c>
      <c r="K102" s="39" t="s">
        <v>419</v>
      </c>
      <c r="L102" s="251">
        <v>100000</v>
      </c>
      <c r="M102" s="78">
        <f t="shared" si="2"/>
        <v>85000</v>
      </c>
      <c r="N102" s="196">
        <v>2023</v>
      </c>
      <c r="O102" s="196">
        <v>2024</v>
      </c>
      <c r="P102" s="34"/>
      <c r="Q102" s="34"/>
      <c r="R102" s="34"/>
      <c r="S102" s="34"/>
      <c r="T102" s="34"/>
      <c r="U102" s="34"/>
      <c r="V102" s="34"/>
      <c r="W102" s="34"/>
      <c r="X102" s="34"/>
      <c r="Y102" s="34" t="s">
        <v>82</v>
      </c>
      <c r="Z102" s="34"/>
    </row>
    <row r="103" spans="1:26" ht="42" x14ac:dyDescent="0.25">
      <c r="A103" s="41">
        <v>99</v>
      </c>
      <c r="B103" s="39" t="s">
        <v>415</v>
      </c>
      <c r="C103" s="34" t="s">
        <v>416</v>
      </c>
      <c r="D103" s="42">
        <v>70188955</v>
      </c>
      <c r="E103" s="42">
        <v>102142521</v>
      </c>
      <c r="F103" s="42">
        <v>650023731</v>
      </c>
      <c r="G103" s="39" t="s">
        <v>420</v>
      </c>
      <c r="H103" s="197" t="s">
        <v>609</v>
      </c>
      <c r="I103" s="197" t="s">
        <v>67</v>
      </c>
      <c r="J103" s="197" t="s">
        <v>416</v>
      </c>
      <c r="K103" s="39" t="s">
        <v>615</v>
      </c>
      <c r="L103" s="251">
        <v>50000</v>
      </c>
      <c r="M103" s="78">
        <f t="shared" si="2"/>
        <v>42500</v>
      </c>
      <c r="N103" s="196">
        <v>2023</v>
      </c>
      <c r="O103" s="196">
        <v>2023</v>
      </c>
      <c r="P103" s="34"/>
      <c r="Q103" s="34"/>
      <c r="R103" s="34"/>
      <c r="S103" s="34"/>
      <c r="T103" s="34"/>
      <c r="U103" s="34"/>
      <c r="V103" s="34"/>
      <c r="W103" s="34"/>
      <c r="X103" s="34"/>
      <c r="Y103" s="34" t="s">
        <v>82</v>
      </c>
      <c r="Z103" s="34"/>
    </row>
    <row r="104" spans="1:26" ht="42" x14ac:dyDescent="0.25">
      <c r="A104" s="41">
        <v>100</v>
      </c>
      <c r="B104" s="39" t="s">
        <v>415</v>
      </c>
      <c r="C104" s="34" t="s">
        <v>416</v>
      </c>
      <c r="D104" s="42">
        <v>70188955</v>
      </c>
      <c r="E104" s="42">
        <v>102142521</v>
      </c>
      <c r="F104" s="42">
        <v>650023731</v>
      </c>
      <c r="G104" s="39" t="s">
        <v>421</v>
      </c>
      <c r="H104" s="197" t="s">
        <v>609</v>
      </c>
      <c r="I104" s="197" t="s">
        <v>67</v>
      </c>
      <c r="J104" s="197" t="s">
        <v>416</v>
      </c>
      <c r="K104" s="39" t="s">
        <v>614</v>
      </c>
      <c r="L104" s="251">
        <v>80000</v>
      </c>
      <c r="M104" s="78">
        <f t="shared" si="2"/>
        <v>68000</v>
      </c>
      <c r="N104" s="196">
        <v>2023</v>
      </c>
      <c r="O104" s="196">
        <v>2023</v>
      </c>
      <c r="P104" s="34" t="s">
        <v>82</v>
      </c>
      <c r="Q104" s="34" t="s">
        <v>82</v>
      </c>
      <c r="R104" s="34"/>
      <c r="S104" s="34" t="s">
        <v>82</v>
      </c>
      <c r="T104" s="34"/>
      <c r="U104" s="34"/>
      <c r="V104" s="34" t="s">
        <v>82</v>
      </c>
      <c r="W104" s="34"/>
      <c r="X104" s="34"/>
      <c r="Y104" s="34"/>
      <c r="Z104" s="34"/>
    </row>
    <row r="105" spans="1:26" ht="84" x14ac:dyDescent="0.25">
      <c r="A105" s="41">
        <v>101</v>
      </c>
      <c r="B105" s="39" t="s">
        <v>422</v>
      </c>
      <c r="C105" s="34" t="s">
        <v>423</v>
      </c>
      <c r="D105" s="42">
        <v>70156778</v>
      </c>
      <c r="E105" s="42">
        <v>102142319</v>
      </c>
      <c r="F105" s="42">
        <v>650020936</v>
      </c>
      <c r="G105" s="39" t="s">
        <v>424</v>
      </c>
      <c r="H105" s="197" t="s">
        <v>609</v>
      </c>
      <c r="I105" s="197" t="s">
        <v>67</v>
      </c>
      <c r="J105" s="197" t="s">
        <v>425</v>
      </c>
      <c r="K105" s="39" t="s">
        <v>426</v>
      </c>
      <c r="L105" s="251">
        <v>7000000</v>
      </c>
      <c r="M105" s="78">
        <f t="shared" si="2"/>
        <v>5950000</v>
      </c>
      <c r="N105" s="196">
        <v>2023</v>
      </c>
      <c r="O105" s="188">
        <v>2023</v>
      </c>
      <c r="P105" s="34" t="s">
        <v>82</v>
      </c>
      <c r="Q105" s="34"/>
      <c r="R105" s="34"/>
      <c r="S105" s="34"/>
      <c r="T105" s="34"/>
      <c r="U105" s="34" t="s">
        <v>82</v>
      </c>
      <c r="V105" s="34"/>
      <c r="W105" s="34" t="s">
        <v>82</v>
      </c>
      <c r="X105" s="34"/>
      <c r="Y105" s="34" t="s">
        <v>427</v>
      </c>
      <c r="Z105" s="34" t="s">
        <v>428</v>
      </c>
    </row>
    <row r="106" spans="1:26" ht="52.5" x14ac:dyDescent="0.25">
      <c r="A106" s="41">
        <v>102</v>
      </c>
      <c r="B106" s="39" t="s">
        <v>422</v>
      </c>
      <c r="C106" s="34" t="s">
        <v>423</v>
      </c>
      <c r="D106" s="42">
        <v>70156778</v>
      </c>
      <c r="E106" s="42">
        <v>102142319</v>
      </c>
      <c r="F106" s="42">
        <v>650020936</v>
      </c>
      <c r="G106" s="39" t="s">
        <v>429</v>
      </c>
      <c r="H106" s="197" t="s">
        <v>609</v>
      </c>
      <c r="I106" s="197" t="s">
        <v>67</v>
      </c>
      <c r="J106" s="197" t="s">
        <v>425</v>
      </c>
      <c r="K106" s="39" t="s">
        <v>430</v>
      </c>
      <c r="L106" s="251">
        <v>6000000</v>
      </c>
      <c r="M106" s="78">
        <f t="shared" si="2"/>
        <v>5100000</v>
      </c>
      <c r="N106" s="196">
        <v>2023</v>
      </c>
      <c r="O106" s="188">
        <v>2023</v>
      </c>
      <c r="P106" s="34" t="s">
        <v>82</v>
      </c>
      <c r="Q106" s="34"/>
      <c r="R106" s="34"/>
      <c r="S106" s="34"/>
      <c r="T106" s="34"/>
      <c r="U106" s="34" t="s">
        <v>82</v>
      </c>
      <c r="V106" s="34"/>
      <c r="W106" s="34" t="s">
        <v>82</v>
      </c>
      <c r="X106" s="34"/>
      <c r="Y106" s="34" t="s">
        <v>431</v>
      </c>
      <c r="Z106" s="34" t="s">
        <v>84</v>
      </c>
    </row>
    <row r="107" spans="1:26" ht="84" x14ac:dyDescent="0.25">
      <c r="A107" s="41">
        <v>103</v>
      </c>
      <c r="B107" s="39" t="s">
        <v>422</v>
      </c>
      <c r="C107" s="34" t="s">
        <v>423</v>
      </c>
      <c r="D107" s="42">
        <v>70156778</v>
      </c>
      <c r="E107" s="42">
        <v>102142319</v>
      </c>
      <c r="F107" s="42">
        <v>650020936</v>
      </c>
      <c r="G107" s="39" t="s">
        <v>432</v>
      </c>
      <c r="H107" s="197" t="s">
        <v>609</v>
      </c>
      <c r="I107" s="197" t="s">
        <v>67</v>
      </c>
      <c r="J107" s="197" t="s">
        <v>425</v>
      </c>
      <c r="K107" s="39" t="s">
        <v>433</v>
      </c>
      <c r="L107" s="251">
        <v>500000</v>
      </c>
      <c r="M107" s="78">
        <f t="shared" si="2"/>
        <v>425000</v>
      </c>
      <c r="N107" s="196">
        <v>2023</v>
      </c>
      <c r="O107" s="196">
        <v>2023</v>
      </c>
      <c r="P107" s="34"/>
      <c r="Q107" s="34"/>
      <c r="R107" s="34"/>
      <c r="S107" s="34"/>
      <c r="T107" s="34"/>
      <c r="U107" s="34" t="s">
        <v>82</v>
      </c>
      <c r="V107" s="34"/>
      <c r="W107" s="34" t="s">
        <v>82</v>
      </c>
      <c r="X107" s="34"/>
      <c r="Y107" s="34" t="s">
        <v>434</v>
      </c>
      <c r="Z107" s="34" t="s">
        <v>435</v>
      </c>
    </row>
    <row r="108" spans="1:26" ht="52.5" x14ac:dyDescent="0.25">
      <c r="A108" s="41">
        <v>104</v>
      </c>
      <c r="B108" s="39" t="s">
        <v>436</v>
      </c>
      <c r="C108" s="34" t="s">
        <v>437</v>
      </c>
      <c r="D108" s="42">
        <v>75016401</v>
      </c>
      <c r="E108" s="42">
        <v>102142025</v>
      </c>
      <c r="F108" s="42">
        <v>600090663</v>
      </c>
      <c r="G108" s="39" t="s">
        <v>438</v>
      </c>
      <c r="H108" s="197" t="s">
        <v>609</v>
      </c>
      <c r="I108" s="197" t="s">
        <v>67</v>
      </c>
      <c r="J108" s="197" t="s">
        <v>439</v>
      </c>
      <c r="K108" s="39" t="s">
        <v>440</v>
      </c>
      <c r="L108" s="251">
        <v>50000000</v>
      </c>
      <c r="M108" s="78">
        <f t="shared" si="2"/>
        <v>42500000</v>
      </c>
      <c r="N108" s="188">
        <v>2023</v>
      </c>
      <c r="O108" s="198">
        <v>2027</v>
      </c>
      <c r="P108" s="34" t="s">
        <v>82</v>
      </c>
      <c r="Q108" s="34" t="s">
        <v>82</v>
      </c>
      <c r="R108" s="34" t="s">
        <v>82</v>
      </c>
      <c r="S108" s="34" t="s">
        <v>82</v>
      </c>
      <c r="T108" s="34"/>
      <c r="U108" s="34"/>
      <c r="V108" s="34"/>
      <c r="W108" s="34" t="s">
        <v>82</v>
      </c>
      <c r="X108" s="34"/>
      <c r="Y108" s="34" t="s">
        <v>84</v>
      </c>
      <c r="Z108" s="34" t="s">
        <v>84</v>
      </c>
    </row>
    <row r="109" spans="1:26" ht="115.5" x14ac:dyDescent="0.25">
      <c r="A109" s="57">
        <v>105</v>
      </c>
      <c r="B109" s="186" t="s">
        <v>441</v>
      </c>
      <c r="C109" s="184" t="s">
        <v>442</v>
      </c>
      <c r="D109" s="184">
        <v>71005285</v>
      </c>
      <c r="E109" s="229">
        <v>102142157</v>
      </c>
      <c r="F109" s="184">
        <v>650050444</v>
      </c>
      <c r="G109" s="203" t="s">
        <v>443</v>
      </c>
      <c r="H109" s="197" t="s">
        <v>609</v>
      </c>
      <c r="I109" s="184" t="s">
        <v>67</v>
      </c>
      <c r="J109" s="184" t="s">
        <v>444</v>
      </c>
      <c r="K109" s="203" t="s">
        <v>445</v>
      </c>
      <c r="L109" s="252">
        <v>2500000</v>
      </c>
      <c r="M109" s="252">
        <f t="shared" si="2"/>
        <v>2125000</v>
      </c>
      <c r="N109" s="188">
        <v>2023</v>
      </c>
      <c r="O109" s="188">
        <v>2023</v>
      </c>
      <c r="P109" s="184"/>
      <c r="Q109" s="184" t="s">
        <v>82</v>
      </c>
      <c r="R109" s="184" t="s">
        <v>82</v>
      </c>
      <c r="S109" s="184"/>
      <c r="T109" s="184" t="s">
        <v>82</v>
      </c>
      <c r="U109" s="184" t="s">
        <v>82</v>
      </c>
      <c r="V109" s="184" t="s">
        <v>82</v>
      </c>
      <c r="W109" s="184" t="s">
        <v>82</v>
      </c>
      <c r="X109" s="184" t="s">
        <v>82</v>
      </c>
      <c r="Y109" s="188" t="s">
        <v>446</v>
      </c>
      <c r="Z109" s="184" t="s">
        <v>84</v>
      </c>
    </row>
    <row r="110" spans="1:26" ht="52.5" x14ac:dyDescent="0.25">
      <c r="A110" s="57">
        <v>106</v>
      </c>
      <c r="B110" s="186" t="s">
        <v>447</v>
      </c>
      <c r="C110" s="188" t="s">
        <v>79</v>
      </c>
      <c r="D110" s="188">
        <v>71002782</v>
      </c>
      <c r="E110" s="188">
        <v>102142301</v>
      </c>
      <c r="F110" s="188">
        <v>600090451</v>
      </c>
      <c r="G110" s="186" t="s">
        <v>448</v>
      </c>
      <c r="H110" s="197" t="s">
        <v>609</v>
      </c>
      <c r="I110" s="188" t="s">
        <v>67</v>
      </c>
      <c r="J110" s="188" t="s">
        <v>81</v>
      </c>
      <c r="K110" s="186" t="s">
        <v>449</v>
      </c>
      <c r="L110" s="252">
        <v>3500000</v>
      </c>
      <c r="M110" s="252">
        <f t="shared" si="2"/>
        <v>2975000</v>
      </c>
      <c r="N110" s="196">
        <v>2023</v>
      </c>
      <c r="O110" s="188">
        <v>2023</v>
      </c>
      <c r="P110" s="184" t="s">
        <v>103</v>
      </c>
      <c r="Q110" s="184" t="s">
        <v>103</v>
      </c>
      <c r="R110" s="184" t="s">
        <v>103</v>
      </c>
      <c r="S110" s="184" t="s">
        <v>103</v>
      </c>
      <c r="T110" s="184"/>
      <c r="U110" s="184"/>
      <c r="V110" s="184" t="s">
        <v>103</v>
      </c>
      <c r="W110" s="184"/>
      <c r="X110" s="184" t="s">
        <v>103</v>
      </c>
      <c r="Y110" s="184" t="s">
        <v>450</v>
      </c>
      <c r="Z110" s="184" t="s">
        <v>206</v>
      </c>
    </row>
    <row r="111" spans="1:26" ht="63" x14ac:dyDescent="0.25">
      <c r="A111" s="57">
        <v>107</v>
      </c>
      <c r="B111" s="186" t="s">
        <v>451</v>
      </c>
      <c r="C111" s="188" t="s">
        <v>452</v>
      </c>
      <c r="D111" s="188">
        <v>71005111</v>
      </c>
      <c r="E111" s="188">
        <v>650039254</v>
      </c>
      <c r="F111" s="188">
        <v>102142335</v>
      </c>
      <c r="G111" s="186" t="s">
        <v>453</v>
      </c>
      <c r="H111" s="197" t="s">
        <v>609</v>
      </c>
      <c r="I111" s="188" t="s">
        <v>67</v>
      </c>
      <c r="J111" s="188" t="s">
        <v>454</v>
      </c>
      <c r="K111" s="186" t="s">
        <v>453</v>
      </c>
      <c r="L111" s="193">
        <v>70000000</v>
      </c>
      <c r="M111" s="252">
        <f t="shared" si="2"/>
        <v>59500000</v>
      </c>
      <c r="N111" s="188">
        <v>2023</v>
      </c>
      <c r="O111" s="198">
        <v>2025</v>
      </c>
      <c r="P111" s="184"/>
      <c r="Q111" s="188" t="s">
        <v>82</v>
      </c>
      <c r="R111" s="188" t="s">
        <v>82</v>
      </c>
      <c r="S111" s="184" t="s">
        <v>82</v>
      </c>
      <c r="T111" s="184"/>
      <c r="U111" s="184"/>
      <c r="V111" s="188" t="s">
        <v>82</v>
      </c>
      <c r="W111" s="184" t="s">
        <v>82</v>
      </c>
      <c r="X111" s="188" t="s">
        <v>82</v>
      </c>
      <c r="Y111" s="188" t="s">
        <v>149</v>
      </c>
      <c r="Z111" s="188" t="s">
        <v>391</v>
      </c>
    </row>
    <row r="112" spans="1:26" ht="63" x14ac:dyDescent="0.25">
      <c r="A112" s="57">
        <v>108</v>
      </c>
      <c r="B112" s="186" t="s">
        <v>451</v>
      </c>
      <c r="C112" s="188" t="s">
        <v>452</v>
      </c>
      <c r="D112" s="188">
        <v>71005111</v>
      </c>
      <c r="E112" s="188">
        <v>650039254</v>
      </c>
      <c r="F112" s="188">
        <v>102142335</v>
      </c>
      <c r="G112" s="186" t="s">
        <v>455</v>
      </c>
      <c r="H112" s="197" t="s">
        <v>609</v>
      </c>
      <c r="I112" s="188" t="s">
        <v>67</v>
      </c>
      <c r="J112" s="188" t="s">
        <v>454</v>
      </c>
      <c r="K112" s="186" t="s">
        <v>613</v>
      </c>
      <c r="L112" s="193">
        <v>5000000</v>
      </c>
      <c r="M112" s="252">
        <f t="shared" si="2"/>
        <v>4250000</v>
      </c>
      <c r="N112" s="198">
        <v>2024</v>
      </c>
      <c r="O112" s="198">
        <v>2024</v>
      </c>
      <c r="P112" s="184"/>
      <c r="Q112" s="188" t="s">
        <v>82</v>
      </c>
      <c r="R112" s="188" t="s">
        <v>82</v>
      </c>
      <c r="S112" s="188" t="s">
        <v>82</v>
      </c>
      <c r="T112" s="188"/>
      <c r="U112" s="188"/>
      <c r="V112" s="188" t="s">
        <v>82</v>
      </c>
      <c r="W112" s="188" t="s">
        <v>82</v>
      </c>
      <c r="X112" s="188" t="s">
        <v>456</v>
      </c>
      <c r="Y112" s="188" t="s">
        <v>457</v>
      </c>
      <c r="Z112" s="188" t="s">
        <v>84</v>
      </c>
    </row>
    <row r="113" spans="1:26" ht="31.5" x14ac:dyDescent="0.25">
      <c r="A113" s="57">
        <v>109</v>
      </c>
      <c r="B113" s="186" t="s">
        <v>396</v>
      </c>
      <c r="C113" s="188" t="s">
        <v>119</v>
      </c>
      <c r="D113" s="184">
        <v>75016028</v>
      </c>
      <c r="E113" s="184">
        <v>102142637</v>
      </c>
      <c r="F113" s="184">
        <v>600090604</v>
      </c>
      <c r="G113" s="186" t="s">
        <v>458</v>
      </c>
      <c r="H113" s="197" t="s">
        <v>609</v>
      </c>
      <c r="I113" s="62" t="s">
        <v>67</v>
      </c>
      <c r="J113" s="184" t="s">
        <v>121</v>
      </c>
      <c r="K113" s="186" t="s">
        <v>458</v>
      </c>
      <c r="L113" s="252">
        <v>15000000</v>
      </c>
      <c r="M113" s="252">
        <f t="shared" si="2"/>
        <v>12750000</v>
      </c>
      <c r="N113" s="188">
        <v>2023</v>
      </c>
      <c r="O113" s="198">
        <v>2027</v>
      </c>
      <c r="P113" s="184" t="s">
        <v>82</v>
      </c>
      <c r="Q113" s="184" t="s">
        <v>82</v>
      </c>
      <c r="R113" s="184" t="s">
        <v>82</v>
      </c>
      <c r="S113" s="184" t="s">
        <v>82</v>
      </c>
      <c r="T113" s="184"/>
      <c r="U113" s="184" t="s">
        <v>82</v>
      </c>
      <c r="V113" s="184" t="s">
        <v>82</v>
      </c>
      <c r="W113" s="184" t="s">
        <v>82</v>
      </c>
      <c r="X113" s="184"/>
      <c r="Y113" s="184" t="s">
        <v>459</v>
      </c>
      <c r="Z113" s="184"/>
    </row>
    <row r="114" spans="1:26" ht="42" x14ac:dyDescent="0.25">
      <c r="A114" s="57">
        <v>110</v>
      </c>
      <c r="B114" s="186" t="s">
        <v>460</v>
      </c>
      <c r="C114" s="188" t="s">
        <v>186</v>
      </c>
      <c r="D114" s="184">
        <v>70988871</v>
      </c>
      <c r="E114" s="184">
        <v>102142076</v>
      </c>
      <c r="F114" s="184">
        <v>600090345</v>
      </c>
      <c r="G114" s="186" t="s">
        <v>187</v>
      </c>
      <c r="H114" s="197" t="s">
        <v>609</v>
      </c>
      <c r="I114" s="184" t="s">
        <v>67</v>
      </c>
      <c r="J114" s="188" t="s">
        <v>188</v>
      </c>
      <c r="K114" s="186" t="s">
        <v>189</v>
      </c>
      <c r="L114" s="252">
        <v>3000000</v>
      </c>
      <c r="M114" s="252">
        <f t="shared" si="2"/>
        <v>2550000</v>
      </c>
      <c r="N114" s="192">
        <v>2024</v>
      </c>
      <c r="O114" s="198">
        <v>2026</v>
      </c>
      <c r="P114" s="184"/>
      <c r="Q114" s="184"/>
      <c r="R114" s="184"/>
      <c r="S114" s="184"/>
      <c r="T114" s="184"/>
      <c r="U114" s="184"/>
      <c r="V114" s="184"/>
      <c r="W114" s="184"/>
      <c r="X114" s="184"/>
      <c r="Y114" s="188" t="s">
        <v>190</v>
      </c>
      <c r="Z114" s="184" t="s">
        <v>84</v>
      </c>
    </row>
    <row r="115" spans="1:26" ht="84" x14ac:dyDescent="0.25">
      <c r="A115" s="57">
        <v>111</v>
      </c>
      <c r="B115" s="186" t="s">
        <v>422</v>
      </c>
      <c r="C115" s="188" t="s">
        <v>423</v>
      </c>
      <c r="D115" s="184">
        <v>70156778</v>
      </c>
      <c r="E115" s="184">
        <v>102142319</v>
      </c>
      <c r="F115" s="184">
        <v>650020936</v>
      </c>
      <c r="G115" s="186" t="s">
        <v>424</v>
      </c>
      <c r="H115" s="197" t="s">
        <v>609</v>
      </c>
      <c r="I115" s="188" t="s">
        <v>67</v>
      </c>
      <c r="J115" s="188" t="s">
        <v>425</v>
      </c>
      <c r="K115" s="186" t="s">
        <v>426</v>
      </c>
      <c r="L115" s="252">
        <v>10000000</v>
      </c>
      <c r="M115" s="252">
        <f t="shared" si="2"/>
        <v>8500000</v>
      </c>
      <c r="N115" s="196">
        <v>2023</v>
      </c>
      <c r="O115" s="188">
        <v>2023</v>
      </c>
      <c r="P115" s="188" t="s">
        <v>82</v>
      </c>
      <c r="Q115" s="188"/>
      <c r="R115" s="188"/>
      <c r="S115" s="188"/>
      <c r="T115" s="188"/>
      <c r="U115" s="188" t="s">
        <v>82</v>
      </c>
      <c r="V115" s="188"/>
      <c r="W115" s="188" t="s">
        <v>82</v>
      </c>
      <c r="X115" s="188"/>
      <c r="Y115" s="188" t="s">
        <v>427</v>
      </c>
      <c r="Z115" s="188" t="s">
        <v>428</v>
      </c>
    </row>
    <row r="116" spans="1:26" ht="52.5" x14ac:dyDescent="0.25">
      <c r="A116" s="57">
        <v>112</v>
      </c>
      <c r="B116" s="186" t="s">
        <v>422</v>
      </c>
      <c r="C116" s="188" t="s">
        <v>423</v>
      </c>
      <c r="D116" s="184">
        <v>70156778</v>
      </c>
      <c r="E116" s="184">
        <v>102142319</v>
      </c>
      <c r="F116" s="184">
        <v>650020936</v>
      </c>
      <c r="G116" s="186" t="s">
        <v>429</v>
      </c>
      <c r="H116" s="197" t="s">
        <v>609</v>
      </c>
      <c r="I116" s="188" t="s">
        <v>67</v>
      </c>
      <c r="J116" s="188" t="s">
        <v>425</v>
      </c>
      <c r="K116" s="186" t="s">
        <v>430</v>
      </c>
      <c r="L116" s="252">
        <v>20000000</v>
      </c>
      <c r="M116" s="252">
        <f t="shared" si="2"/>
        <v>17000000</v>
      </c>
      <c r="N116" s="196">
        <v>2023</v>
      </c>
      <c r="O116" s="198">
        <v>2024</v>
      </c>
      <c r="P116" s="188" t="s">
        <v>82</v>
      </c>
      <c r="Q116" s="188"/>
      <c r="R116" s="188"/>
      <c r="S116" s="188"/>
      <c r="T116" s="188"/>
      <c r="U116" s="188" t="s">
        <v>82</v>
      </c>
      <c r="V116" s="188"/>
      <c r="W116" s="188" t="s">
        <v>82</v>
      </c>
      <c r="X116" s="188"/>
      <c r="Y116" s="188" t="s">
        <v>431</v>
      </c>
      <c r="Z116" s="188" t="s">
        <v>84</v>
      </c>
    </row>
    <row r="117" spans="1:26" ht="73.5" x14ac:dyDescent="0.25">
      <c r="A117" s="57">
        <v>113</v>
      </c>
      <c r="B117" s="186" t="s">
        <v>422</v>
      </c>
      <c r="C117" s="188" t="s">
        <v>423</v>
      </c>
      <c r="D117" s="184">
        <v>70156778</v>
      </c>
      <c r="E117" s="184">
        <v>102142319</v>
      </c>
      <c r="F117" s="184">
        <v>650020936</v>
      </c>
      <c r="G117" s="186" t="s">
        <v>281</v>
      </c>
      <c r="H117" s="197" t="s">
        <v>609</v>
      </c>
      <c r="I117" s="188" t="s">
        <v>67</v>
      </c>
      <c r="J117" s="188" t="s">
        <v>425</v>
      </c>
      <c r="K117" s="186" t="s">
        <v>461</v>
      </c>
      <c r="L117" s="252">
        <v>3000000</v>
      </c>
      <c r="M117" s="252">
        <f t="shared" ref="M117:M118" si="3">L117/100*85</f>
        <v>2550000</v>
      </c>
      <c r="N117" s="198">
        <v>2025</v>
      </c>
      <c r="O117" s="198">
        <v>2025</v>
      </c>
      <c r="P117" s="188"/>
      <c r="Q117" s="188" t="s">
        <v>82</v>
      </c>
      <c r="R117" s="188" t="s">
        <v>82</v>
      </c>
      <c r="S117" s="188"/>
      <c r="T117" s="188"/>
      <c r="U117" s="188"/>
      <c r="V117" s="188" t="s">
        <v>82</v>
      </c>
      <c r="W117" s="188" t="s">
        <v>82</v>
      </c>
      <c r="X117" s="188"/>
      <c r="Y117" s="188"/>
      <c r="Z117" s="188"/>
    </row>
    <row r="118" spans="1:26" ht="84" x14ac:dyDescent="0.25">
      <c r="A118" s="57">
        <v>114</v>
      </c>
      <c r="B118" s="186" t="s">
        <v>422</v>
      </c>
      <c r="C118" s="188" t="s">
        <v>423</v>
      </c>
      <c r="D118" s="184">
        <v>70156778</v>
      </c>
      <c r="E118" s="184">
        <v>102142319</v>
      </c>
      <c r="F118" s="184">
        <v>650020936</v>
      </c>
      <c r="G118" s="186" t="s">
        <v>432</v>
      </c>
      <c r="H118" s="197" t="s">
        <v>609</v>
      </c>
      <c r="I118" s="188" t="s">
        <v>67</v>
      </c>
      <c r="J118" s="188" t="s">
        <v>425</v>
      </c>
      <c r="K118" s="186" t="s">
        <v>462</v>
      </c>
      <c r="L118" s="252">
        <v>600000</v>
      </c>
      <c r="M118" s="252">
        <f t="shared" si="3"/>
        <v>510000</v>
      </c>
      <c r="N118" s="198">
        <v>2024</v>
      </c>
      <c r="O118" s="198">
        <v>2024</v>
      </c>
      <c r="P118" s="188"/>
      <c r="Q118" s="188"/>
      <c r="R118" s="188"/>
      <c r="S118" s="188"/>
      <c r="T118" s="188"/>
      <c r="U118" s="188" t="s">
        <v>82</v>
      </c>
      <c r="V118" s="188"/>
      <c r="W118" s="188" t="s">
        <v>82</v>
      </c>
      <c r="X118" s="188"/>
      <c r="Y118" s="188" t="s">
        <v>434</v>
      </c>
      <c r="Z118" s="188" t="s">
        <v>435</v>
      </c>
    </row>
    <row r="119" spans="1:26" ht="52.5" x14ac:dyDescent="0.25">
      <c r="A119" s="57">
        <v>115</v>
      </c>
      <c r="B119" s="186" t="s">
        <v>181</v>
      </c>
      <c r="C119" s="188" t="s">
        <v>182</v>
      </c>
      <c r="D119" s="230" t="s">
        <v>463</v>
      </c>
      <c r="E119" s="188">
        <v>181061457</v>
      </c>
      <c r="F119" s="188">
        <v>691006903</v>
      </c>
      <c r="G119" s="186" t="s">
        <v>464</v>
      </c>
      <c r="H119" s="197" t="s">
        <v>609</v>
      </c>
      <c r="I119" s="188" t="s">
        <v>67</v>
      </c>
      <c r="J119" s="188" t="s">
        <v>67</v>
      </c>
      <c r="K119" s="186" t="s">
        <v>612</v>
      </c>
      <c r="L119" s="193">
        <v>250000</v>
      </c>
      <c r="M119" s="252">
        <f t="shared" ref="M119:M143" si="4">L119/100*85</f>
        <v>212500</v>
      </c>
      <c r="N119" s="188">
        <v>2023</v>
      </c>
      <c r="O119" s="188">
        <v>2023</v>
      </c>
      <c r="P119" s="188"/>
      <c r="Q119" s="188" t="s">
        <v>82</v>
      </c>
      <c r="R119" s="188"/>
      <c r="S119" s="188"/>
      <c r="T119" s="188"/>
      <c r="U119" s="188"/>
      <c r="V119" s="188"/>
      <c r="W119" s="188"/>
      <c r="X119" s="188" t="s">
        <v>82</v>
      </c>
      <c r="Y119" s="188"/>
      <c r="Z119" s="188"/>
    </row>
    <row r="120" spans="1:26" ht="52.5" x14ac:dyDescent="0.25">
      <c r="A120" s="57">
        <v>116</v>
      </c>
      <c r="B120" s="186" t="s">
        <v>181</v>
      </c>
      <c r="C120" s="188" t="s">
        <v>182</v>
      </c>
      <c r="D120" s="230" t="s">
        <v>463</v>
      </c>
      <c r="E120" s="188">
        <v>181061457</v>
      </c>
      <c r="F120" s="188">
        <v>691006903</v>
      </c>
      <c r="G120" s="202" t="s">
        <v>465</v>
      </c>
      <c r="H120" s="197" t="s">
        <v>609</v>
      </c>
      <c r="I120" s="184" t="s">
        <v>67</v>
      </c>
      <c r="J120" s="184" t="s">
        <v>67</v>
      </c>
      <c r="K120" s="186" t="s">
        <v>612</v>
      </c>
      <c r="L120" s="252">
        <v>200000</v>
      </c>
      <c r="M120" s="252">
        <f t="shared" si="4"/>
        <v>170000</v>
      </c>
      <c r="N120" s="188">
        <v>2023</v>
      </c>
      <c r="O120" s="188">
        <v>2023</v>
      </c>
      <c r="P120" s="184"/>
      <c r="Q120" s="184"/>
      <c r="R120" s="184" t="s">
        <v>82</v>
      </c>
      <c r="S120" s="184"/>
      <c r="T120" s="184"/>
      <c r="U120" s="184"/>
      <c r="V120" s="184"/>
      <c r="W120" s="184"/>
      <c r="X120" s="184"/>
      <c r="Y120" s="184"/>
      <c r="Z120" s="184"/>
    </row>
    <row r="121" spans="1:26" ht="52.5" x14ac:dyDescent="0.25">
      <c r="A121" s="57">
        <v>117</v>
      </c>
      <c r="B121" s="186" t="s">
        <v>181</v>
      </c>
      <c r="C121" s="188" t="s">
        <v>182</v>
      </c>
      <c r="D121" s="230" t="s">
        <v>463</v>
      </c>
      <c r="E121" s="188">
        <v>181061457</v>
      </c>
      <c r="F121" s="188">
        <v>691006903</v>
      </c>
      <c r="G121" s="202" t="s">
        <v>466</v>
      </c>
      <c r="H121" s="197" t="s">
        <v>609</v>
      </c>
      <c r="I121" s="184" t="s">
        <v>67</v>
      </c>
      <c r="J121" s="184" t="s">
        <v>67</v>
      </c>
      <c r="K121" s="186" t="s">
        <v>467</v>
      </c>
      <c r="L121" s="252">
        <v>1500000</v>
      </c>
      <c r="M121" s="252">
        <f t="shared" si="4"/>
        <v>1275000</v>
      </c>
      <c r="N121" s="188">
        <v>2023</v>
      </c>
      <c r="O121" s="188">
        <v>2023</v>
      </c>
      <c r="P121" s="184"/>
      <c r="Q121" s="184"/>
      <c r="R121" s="184"/>
      <c r="S121" s="184" t="s">
        <v>82</v>
      </c>
      <c r="T121" s="184"/>
      <c r="U121" s="184"/>
      <c r="V121" s="184"/>
      <c r="W121" s="184"/>
      <c r="X121" s="184" t="s">
        <v>82</v>
      </c>
      <c r="Y121" s="184"/>
      <c r="Z121" s="184"/>
    </row>
    <row r="122" spans="1:26" ht="31.5" x14ac:dyDescent="0.25">
      <c r="A122" s="57">
        <v>118</v>
      </c>
      <c r="B122" s="186" t="s">
        <v>166</v>
      </c>
      <c r="C122" s="188" t="s">
        <v>167</v>
      </c>
      <c r="D122" s="184">
        <v>75018772</v>
      </c>
      <c r="E122" s="184">
        <v>102142564</v>
      </c>
      <c r="F122" s="184">
        <v>650051653</v>
      </c>
      <c r="G122" s="186" t="s">
        <v>468</v>
      </c>
      <c r="H122" s="197" t="s">
        <v>609</v>
      </c>
      <c r="I122" s="184" t="s">
        <v>67</v>
      </c>
      <c r="J122" s="184" t="s">
        <v>170</v>
      </c>
      <c r="K122" s="186" t="s">
        <v>469</v>
      </c>
      <c r="L122" s="252">
        <v>5000000</v>
      </c>
      <c r="M122" s="252">
        <f t="shared" si="4"/>
        <v>4250000</v>
      </c>
      <c r="N122" s="188">
        <v>2023</v>
      </c>
      <c r="O122" s="198">
        <v>2024</v>
      </c>
      <c r="P122" s="184"/>
      <c r="Q122" s="184"/>
      <c r="R122" s="184"/>
      <c r="S122" s="184"/>
      <c r="T122" s="184"/>
      <c r="U122" s="184"/>
      <c r="V122" s="184"/>
      <c r="W122" s="184"/>
      <c r="X122" s="184"/>
      <c r="Y122" s="184" t="s">
        <v>83</v>
      </c>
      <c r="Z122" s="184" t="s">
        <v>117</v>
      </c>
    </row>
    <row r="123" spans="1:26" ht="31.5" x14ac:dyDescent="0.25">
      <c r="A123" s="57">
        <v>119</v>
      </c>
      <c r="B123" s="186" t="s">
        <v>166</v>
      </c>
      <c r="C123" s="188" t="s">
        <v>167</v>
      </c>
      <c r="D123" s="184">
        <v>75018772</v>
      </c>
      <c r="E123" s="184">
        <v>102142564</v>
      </c>
      <c r="F123" s="184">
        <v>650051653</v>
      </c>
      <c r="G123" s="186" t="s">
        <v>470</v>
      </c>
      <c r="H123" s="197" t="s">
        <v>609</v>
      </c>
      <c r="I123" s="184" t="s">
        <v>67</v>
      </c>
      <c r="J123" s="184" t="s">
        <v>170</v>
      </c>
      <c r="K123" s="186" t="s">
        <v>471</v>
      </c>
      <c r="L123" s="252">
        <v>4000000</v>
      </c>
      <c r="M123" s="252">
        <f t="shared" si="4"/>
        <v>3400000</v>
      </c>
      <c r="N123" s="188">
        <v>2023</v>
      </c>
      <c r="O123" s="198">
        <v>2024</v>
      </c>
      <c r="P123" s="184"/>
      <c r="Q123" s="184"/>
      <c r="R123" s="184"/>
      <c r="S123" s="184"/>
      <c r="T123" s="184"/>
      <c r="U123" s="184"/>
      <c r="V123" s="184"/>
      <c r="W123" s="184"/>
      <c r="X123" s="184"/>
      <c r="Y123" s="184" t="s">
        <v>83</v>
      </c>
      <c r="Z123" s="184" t="s">
        <v>84</v>
      </c>
    </row>
    <row r="124" spans="1:26" ht="31.5" x14ac:dyDescent="0.25">
      <c r="A124" s="57">
        <v>120</v>
      </c>
      <c r="B124" s="186" t="s">
        <v>166</v>
      </c>
      <c r="C124" s="188" t="s">
        <v>167</v>
      </c>
      <c r="D124" s="184">
        <v>75018772</v>
      </c>
      <c r="E124" s="184">
        <v>102142564</v>
      </c>
      <c r="F124" s="184">
        <v>650051653</v>
      </c>
      <c r="G124" s="186" t="s">
        <v>472</v>
      </c>
      <c r="H124" s="197" t="s">
        <v>609</v>
      </c>
      <c r="I124" s="184" t="s">
        <v>67</v>
      </c>
      <c r="J124" s="184" t="s">
        <v>170</v>
      </c>
      <c r="K124" s="186" t="s">
        <v>473</v>
      </c>
      <c r="L124" s="252">
        <v>5000000</v>
      </c>
      <c r="M124" s="252">
        <f t="shared" si="4"/>
        <v>4250000</v>
      </c>
      <c r="N124" s="188">
        <v>2023</v>
      </c>
      <c r="O124" s="188">
        <v>2023</v>
      </c>
      <c r="P124" s="184"/>
      <c r="Q124" s="184"/>
      <c r="R124" s="184"/>
      <c r="S124" s="184"/>
      <c r="T124" s="184"/>
      <c r="U124" s="184"/>
      <c r="V124" s="184"/>
      <c r="W124" s="184"/>
      <c r="X124" s="184"/>
      <c r="Y124" s="184" t="s">
        <v>83</v>
      </c>
      <c r="Z124" s="184" t="s">
        <v>84</v>
      </c>
    </row>
    <row r="125" spans="1:26" ht="52.5" x14ac:dyDescent="0.25">
      <c r="A125" s="57">
        <v>121</v>
      </c>
      <c r="B125" s="186" t="s">
        <v>166</v>
      </c>
      <c r="C125" s="188" t="s">
        <v>167</v>
      </c>
      <c r="D125" s="184">
        <v>75018772</v>
      </c>
      <c r="E125" s="184">
        <v>102142564</v>
      </c>
      <c r="F125" s="184">
        <v>650051653</v>
      </c>
      <c r="G125" s="186" t="s">
        <v>474</v>
      </c>
      <c r="H125" s="197" t="s">
        <v>609</v>
      </c>
      <c r="I125" s="184" t="s">
        <v>67</v>
      </c>
      <c r="J125" s="184" t="s">
        <v>170</v>
      </c>
      <c r="K125" s="186" t="s">
        <v>475</v>
      </c>
      <c r="L125" s="252">
        <v>4000000</v>
      </c>
      <c r="M125" s="252">
        <f t="shared" si="4"/>
        <v>3400000</v>
      </c>
      <c r="N125" s="188">
        <v>2023</v>
      </c>
      <c r="O125" s="198">
        <v>2024</v>
      </c>
      <c r="P125" s="184" t="s">
        <v>82</v>
      </c>
      <c r="Q125" s="184" t="s">
        <v>82</v>
      </c>
      <c r="R125" s="184"/>
      <c r="S125" s="184"/>
      <c r="T125" s="184"/>
      <c r="U125" s="184"/>
      <c r="V125" s="184" t="s">
        <v>82</v>
      </c>
      <c r="W125" s="184" t="s">
        <v>82</v>
      </c>
      <c r="X125" s="184"/>
      <c r="Y125" s="184" t="s">
        <v>83</v>
      </c>
      <c r="Z125" s="184" t="s">
        <v>84</v>
      </c>
    </row>
    <row r="126" spans="1:26" ht="42" x14ac:dyDescent="0.25">
      <c r="A126" s="57">
        <v>122</v>
      </c>
      <c r="B126" s="186" t="s">
        <v>476</v>
      </c>
      <c r="C126" s="184" t="s">
        <v>477</v>
      </c>
      <c r="D126" s="184">
        <v>7154143</v>
      </c>
      <c r="E126" s="184">
        <v>181105624</v>
      </c>
      <c r="F126" s="184">
        <v>691013501</v>
      </c>
      <c r="G126" s="186" t="s">
        <v>478</v>
      </c>
      <c r="H126" s="197" t="s">
        <v>609</v>
      </c>
      <c r="I126" s="184" t="s">
        <v>67</v>
      </c>
      <c r="J126" s="184" t="s">
        <v>479</v>
      </c>
      <c r="K126" s="186" t="s">
        <v>480</v>
      </c>
      <c r="L126" s="252">
        <v>1000000</v>
      </c>
      <c r="M126" s="252">
        <f t="shared" si="4"/>
        <v>850000</v>
      </c>
      <c r="N126" s="188">
        <v>2023</v>
      </c>
      <c r="O126" s="188">
        <v>2023</v>
      </c>
      <c r="P126" s="184"/>
      <c r="Q126" s="184"/>
      <c r="R126" s="184"/>
      <c r="S126" s="184"/>
      <c r="T126" s="184"/>
      <c r="U126" s="184"/>
      <c r="V126" s="184" t="s">
        <v>103</v>
      </c>
      <c r="W126" s="184"/>
      <c r="X126" s="184"/>
      <c r="Y126" s="188" t="s">
        <v>481</v>
      </c>
      <c r="Z126" s="188" t="s">
        <v>482</v>
      </c>
    </row>
    <row r="127" spans="1:26" ht="42" x14ac:dyDescent="0.25">
      <c r="A127" s="57">
        <v>123</v>
      </c>
      <c r="B127" s="203" t="s">
        <v>264</v>
      </c>
      <c r="C127" s="62" t="s">
        <v>265</v>
      </c>
      <c r="D127" s="62">
        <v>70992487</v>
      </c>
      <c r="E127" s="62">
        <v>102142599</v>
      </c>
      <c r="F127" s="62">
        <v>600090574</v>
      </c>
      <c r="G127" s="203" t="s">
        <v>483</v>
      </c>
      <c r="H127" s="197" t="s">
        <v>609</v>
      </c>
      <c r="I127" s="62" t="s">
        <v>67</v>
      </c>
      <c r="J127" s="62" t="s">
        <v>267</v>
      </c>
      <c r="K127" s="203" t="s">
        <v>484</v>
      </c>
      <c r="L127" s="253">
        <v>600000</v>
      </c>
      <c r="M127" s="252">
        <f t="shared" si="4"/>
        <v>510000</v>
      </c>
      <c r="N127" s="188">
        <v>2023</v>
      </c>
      <c r="O127" s="188">
        <v>2023</v>
      </c>
      <c r="P127" s="57"/>
      <c r="Q127" s="57"/>
      <c r="R127" s="57"/>
      <c r="S127" s="57"/>
      <c r="T127" s="57"/>
      <c r="U127" s="57" t="s">
        <v>103</v>
      </c>
      <c r="V127" s="57"/>
      <c r="W127" s="57"/>
      <c r="X127" s="57"/>
      <c r="Y127" s="62" t="s">
        <v>485</v>
      </c>
      <c r="Z127" s="57" t="s">
        <v>84</v>
      </c>
    </row>
    <row r="128" spans="1:26" ht="63" x14ac:dyDescent="0.25">
      <c r="A128" s="57">
        <v>124</v>
      </c>
      <c r="B128" s="186" t="s">
        <v>356</v>
      </c>
      <c r="C128" s="188" t="s">
        <v>357</v>
      </c>
      <c r="D128" s="188">
        <v>70992606</v>
      </c>
      <c r="E128" s="184">
        <v>600090701</v>
      </c>
      <c r="F128" s="184">
        <v>102142203</v>
      </c>
      <c r="G128" s="204" t="s">
        <v>486</v>
      </c>
      <c r="H128" s="197" t="s">
        <v>609</v>
      </c>
      <c r="I128" s="188" t="s">
        <v>487</v>
      </c>
      <c r="J128" s="188" t="s">
        <v>359</v>
      </c>
      <c r="K128" s="239" t="s">
        <v>488</v>
      </c>
      <c r="L128" s="252">
        <v>1000000</v>
      </c>
      <c r="M128" s="252">
        <f t="shared" si="4"/>
        <v>850000</v>
      </c>
      <c r="N128" s="188">
        <v>2023</v>
      </c>
      <c r="O128" s="188">
        <v>2023</v>
      </c>
      <c r="P128" s="215"/>
      <c r="Q128" s="215"/>
      <c r="R128" s="215"/>
      <c r="S128" s="215"/>
      <c r="T128" s="184"/>
      <c r="U128" s="184"/>
      <c r="V128" s="184"/>
      <c r="W128" s="184"/>
      <c r="X128" s="184"/>
      <c r="Y128" s="188"/>
      <c r="Z128" s="184"/>
    </row>
    <row r="129" spans="1:26" ht="252" x14ac:dyDescent="0.25">
      <c r="A129" s="60">
        <v>125</v>
      </c>
      <c r="B129" s="205" t="s">
        <v>307</v>
      </c>
      <c r="C129" s="217" t="s">
        <v>147</v>
      </c>
      <c r="D129" s="198">
        <v>70888124</v>
      </c>
      <c r="E129" s="198">
        <v>43501583</v>
      </c>
      <c r="F129" s="198">
        <v>600090230</v>
      </c>
      <c r="G129" s="205" t="s">
        <v>489</v>
      </c>
      <c r="H129" s="197" t="s">
        <v>609</v>
      </c>
      <c r="I129" s="198" t="s">
        <v>67</v>
      </c>
      <c r="J129" s="198" t="s">
        <v>67</v>
      </c>
      <c r="K129" s="205" t="s">
        <v>550</v>
      </c>
      <c r="L129" s="254">
        <v>70997000</v>
      </c>
      <c r="M129" s="254">
        <f t="shared" si="4"/>
        <v>60347450</v>
      </c>
      <c r="N129" s="188">
        <v>2023</v>
      </c>
      <c r="O129" s="198">
        <v>2024</v>
      </c>
      <c r="P129" s="198"/>
      <c r="Q129" s="216" t="s">
        <v>490</v>
      </c>
      <c r="R129" s="216" t="s">
        <v>490</v>
      </c>
      <c r="S129" s="216" t="s">
        <v>490</v>
      </c>
      <c r="T129" s="198"/>
      <c r="U129" s="198"/>
      <c r="V129" s="198"/>
      <c r="W129" s="198"/>
      <c r="X129" s="216" t="s">
        <v>490</v>
      </c>
      <c r="Y129" s="217" t="s">
        <v>491</v>
      </c>
      <c r="Z129" s="217" t="s">
        <v>391</v>
      </c>
    </row>
    <row r="130" spans="1:26" ht="52.5" x14ac:dyDescent="0.25">
      <c r="A130" s="57">
        <v>126</v>
      </c>
      <c r="B130" s="186" t="s">
        <v>307</v>
      </c>
      <c r="C130" s="188" t="s">
        <v>147</v>
      </c>
      <c r="D130" s="184">
        <v>70888124</v>
      </c>
      <c r="E130" s="184">
        <v>43501583</v>
      </c>
      <c r="F130" s="184">
        <v>600090230</v>
      </c>
      <c r="G130" s="186" t="s">
        <v>493</v>
      </c>
      <c r="H130" s="197" t="s">
        <v>609</v>
      </c>
      <c r="I130" s="184" t="s">
        <v>67</v>
      </c>
      <c r="J130" s="184" t="s">
        <v>67</v>
      </c>
      <c r="K130" s="186" t="s">
        <v>494</v>
      </c>
      <c r="L130" s="252">
        <v>11585000</v>
      </c>
      <c r="M130" s="254">
        <f t="shared" si="4"/>
        <v>9847250</v>
      </c>
      <c r="N130" s="184">
        <v>2025</v>
      </c>
      <c r="O130" s="184">
        <v>2026</v>
      </c>
      <c r="P130" s="184"/>
      <c r="Q130" s="218"/>
      <c r="R130" s="218"/>
      <c r="S130" s="218"/>
      <c r="T130" s="184"/>
      <c r="U130" s="184"/>
      <c r="V130" s="184"/>
      <c r="W130" s="184"/>
      <c r="X130" s="184"/>
      <c r="Y130" s="188" t="s">
        <v>495</v>
      </c>
      <c r="Z130" s="188" t="s">
        <v>84</v>
      </c>
    </row>
    <row r="131" spans="1:26" ht="42" x14ac:dyDescent="0.25">
      <c r="A131" s="57">
        <v>127</v>
      </c>
      <c r="B131" s="186" t="s">
        <v>496</v>
      </c>
      <c r="C131" s="188" t="s">
        <v>497</v>
      </c>
      <c r="D131" s="184" t="s">
        <v>498</v>
      </c>
      <c r="E131" s="184">
        <v>102142611</v>
      </c>
      <c r="F131" s="184">
        <v>650045424</v>
      </c>
      <c r="G131" s="242" t="s">
        <v>499</v>
      </c>
      <c r="H131" s="197" t="s">
        <v>609</v>
      </c>
      <c r="I131" s="184" t="s">
        <v>67</v>
      </c>
      <c r="J131" s="184" t="s">
        <v>500</v>
      </c>
      <c r="K131" s="186" t="s">
        <v>501</v>
      </c>
      <c r="L131" s="252">
        <v>17000000</v>
      </c>
      <c r="M131" s="254">
        <f t="shared" si="4"/>
        <v>14450000</v>
      </c>
      <c r="N131" s="188">
        <v>2023</v>
      </c>
      <c r="O131" s="184">
        <v>2024</v>
      </c>
      <c r="P131" s="184"/>
      <c r="Q131" s="184"/>
      <c r="R131" s="184"/>
      <c r="S131" s="184"/>
      <c r="T131" s="184"/>
      <c r="U131" s="184"/>
      <c r="V131" s="184" t="s">
        <v>82</v>
      </c>
      <c r="W131" s="184" t="s">
        <v>82</v>
      </c>
      <c r="X131" s="184" t="s">
        <v>82</v>
      </c>
      <c r="Y131" s="188" t="s">
        <v>149</v>
      </c>
      <c r="Z131" s="184" t="s">
        <v>391</v>
      </c>
    </row>
    <row r="132" spans="1:26" ht="31.5" x14ac:dyDescent="0.25">
      <c r="A132" s="65">
        <v>128</v>
      </c>
      <c r="B132" s="205" t="s">
        <v>293</v>
      </c>
      <c r="C132" s="217" t="s">
        <v>92</v>
      </c>
      <c r="D132" s="217">
        <v>70156743</v>
      </c>
      <c r="E132" s="217">
        <v>102142505</v>
      </c>
      <c r="F132" s="217">
        <v>650018290</v>
      </c>
      <c r="G132" s="206" t="s">
        <v>502</v>
      </c>
      <c r="H132" s="197" t="s">
        <v>609</v>
      </c>
      <c r="I132" s="217" t="s">
        <v>67</v>
      </c>
      <c r="J132" s="217" t="s">
        <v>92</v>
      </c>
      <c r="K132" s="240" t="s">
        <v>503</v>
      </c>
      <c r="L132" s="255">
        <v>3000000</v>
      </c>
      <c r="M132" s="254">
        <f t="shared" si="4"/>
        <v>2550000</v>
      </c>
      <c r="N132" s="188">
        <v>2023</v>
      </c>
      <c r="O132" s="184">
        <v>2023</v>
      </c>
      <c r="P132" s="219"/>
      <c r="Q132" s="219" t="s">
        <v>82</v>
      </c>
      <c r="R132" s="219" t="s">
        <v>82</v>
      </c>
      <c r="S132" s="219"/>
      <c r="T132" s="198"/>
      <c r="U132" s="198"/>
      <c r="V132" s="198"/>
      <c r="W132" s="198"/>
      <c r="X132" s="198"/>
      <c r="Y132" s="217" t="s">
        <v>301</v>
      </c>
      <c r="Z132" s="198"/>
    </row>
    <row r="133" spans="1:26" ht="56.25" customHeight="1" x14ac:dyDescent="0.25">
      <c r="A133" s="196">
        <v>129</v>
      </c>
      <c r="B133" s="233" t="s">
        <v>340</v>
      </c>
      <c r="C133" s="231" t="s">
        <v>341</v>
      </c>
      <c r="D133" s="207">
        <v>70884064</v>
      </c>
      <c r="E133" s="207">
        <v>102142220</v>
      </c>
      <c r="F133" s="207">
        <v>600090418</v>
      </c>
      <c r="G133" s="243" t="s">
        <v>562</v>
      </c>
      <c r="H133" s="195" t="s">
        <v>609</v>
      </c>
      <c r="I133" s="207" t="s">
        <v>67</v>
      </c>
      <c r="J133" s="207" t="s">
        <v>343</v>
      </c>
      <c r="K133" s="233" t="s">
        <v>563</v>
      </c>
      <c r="L133" s="256">
        <v>6000000</v>
      </c>
      <c r="M133" s="257">
        <f t="shared" si="4"/>
        <v>5100000</v>
      </c>
      <c r="N133" s="192">
        <v>2024</v>
      </c>
      <c r="O133" s="192">
        <v>2024</v>
      </c>
      <c r="P133" s="207"/>
      <c r="Q133" s="207"/>
      <c r="R133" s="207"/>
      <c r="S133" s="207"/>
      <c r="T133" s="207"/>
      <c r="U133" s="207"/>
      <c r="V133" s="207"/>
      <c r="W133" s="207" t="s">
        <v>82</v>
      </c>
      <c r="X133" s="207"/>
      <c r="Y133" s="207" t="s">
        <v>84</v>
      </c>
      <c r="Z133" s="207" t="s">
        <v>84</v>
      </c>
    </row>
    <row r="134" spans="1:26" ht="42" x14ac:dyDescent="0.25">
      <c r="A134" s="221">
        <v>130</v>
      </c>
      <c r="B134" s="208" t="s">
        <v>396</v>
      </c>
      <c r="C134" s="221" t="s">
        <v>124</v>
      </c>
      <c r="D134" s="220">
        <v>75016028</v>
      </c>
      <c r="E134" s="220">
        <v>102142637</v>
      </c>
      <c r="F134" s="220">
        <v>600090604</v>
      </c>
      <c r="G134" s="208" t="s">
        <v>400</v>
      </c>
      <c r="H134" s="195" t="s">
        <v>609</v>
      </c>
      <c r="I134" s="226" t="s">
        <v>67</v>
      </c>
      <c r="J134" s="220" t="s">
        <v>121</v>
      </c>
      <c r="K134" s="208" t="s">
        <v>400</v>
      </c>
      <c r="L134" s="258">
        <v>10000000</v>
      </c>
      <c r="M134" s="257">
        <f t="shared" si="4"/>
        <v>8500000</v>
      </c>
      <c r="N134" s="195">
        <v>2025</v>
      </c>
      <c r="O134" s="195">
        <v>2027</v>
      </c>
      <c r="P134" s="220"/>
      <c r="Q134" s="220"/>
      <c r="R134" s="220"/>
      <c r="S134" s="220"/>
      <c r="T134" s="220"/>
      <c r="U134" s="220"/>
      <c r="V134" s="220" t="s">
        <v>492</v>
      </c>
      <c r="W134" s="220" t="s">
        <v>492</v>
      </c>
      <c r="X134" s="220"/>
      <c r="Y134" s="221" t="s">
        <v>569</v>
      </c>
      <c r="Z134" s="220"/>
    </row>
    <row r="135" spans="1:26" ht="31.5" x14ac:dyDescent="0.25">
      <c r="A135" s="221">
        <v>131</v>
      </c>
      <c r="B135" s="208" t="s">
        <v>396</v>
      </c>
      <c r="C135" s="221" t="s">
        <v>124</v>
      </c>
      <c r="D135" s="220">
        <v>75016028</v>
      </c>
      <c r="E135" s="220">
        <v>102142637</v>
      </c>
      <c r="F135" s="220">
        <v>102142637</v>
      </c>
      <c r="G135" s="208" t="s">
        <v>590</v>
      </c>
      <c r="H135" s="195" t="s">
        <v>609</v>
      </c>
      <c r="I135" s="226" t="s">
        <v>67</v>
      </c>
      <c r="J135" s="220" t="s">
        <v>121</v>
      </c>
      <c r="K135" s="208" t="s">
        <v>570</v>
      </c>
      <c r="L135" s="258">
        <v>10000000</v>
      </c>
      <c r="M135" s="257">
        <f t="shared" si="4"/>
        <v>8500000</v>
      </c>
      <c r="N135" s="195">
        <v>2025</v>
      </c>
      <c r="O135" s="195">
        <v>2027</v>
      </c>
      <c r="P135" s="220"/>
      <c r="Q135" s="220"/>
      <c r="R135" s="220" t="s">
        <v>492</v>
      </c>
      <c r="S135" s="220" t="s">
        <v>492</v>
      </c>
      <c r="T135" s="220"/>
      <c r="U135" s="220"/>
      <c r="V135" s="220" t="s">
        <v>492</v>
      </c>
      <c r="W135" s="220" t="s">
        <v>492</v>
      </c>
      <c r="X135" s="220"/>
      <c r="Y135" s="221" t="s">
        <v>569</v>
      </c>
      <c r="Z135" s="220"/>
    </row>
    <row r="136" spans="1:26" ht="31.5" x14ac:dyDescent="0.25">
      <c r="A136" s="221">
        <v>132</v>
      </c>
      <c r="B136" s="208" t="s">
        <v>396</v>
      </c>
      <c r="C136" s="221" t="s">
        <v>124</v>
      </c>
      <c r="D136" s="220">
        <v>75016028</v>
      </c>
      <c r="E136" s="220">
        <v>102142637</v>
      </c>
      <c r="F136" s="220">
        <v>600090604</v>
      </c>
      <c r="G136" s="208" t="s">
        <v>571</v>
      </c>
      <c r="H136" s="195" t="s">
        <v>609</v>
      </c>
      <c r="I136" s="226" t="s">
        <v>67</v>
      </c>
      <c r="J136" s="220" t="s">
        <v>121</v>
      </c>
      <c r="K136" s="208" t="s">
        <v>571</v>
      </c>
      <c r="L136" s="258">
        <v>15500000</v>
      </c>
      <c r="M136" s="257">
        <f t="shared" si="4"/>
        <v>13175000</v>
      </c>
      <c r="N136" s="195">
        <v>2025</v>
      </c>
      <c r="O136" s="195">
        <v>2027</v>
      </c>
      <c r="P136" s="220"/>
      <c r="Q136" s="220" t="s">
        <v>492</v>
      </c>
      <c r="R136" s="220" t="s">
        <v>492</v>
      </c>
      <c r="S136" s="220" t="s">
        <v>492</v>
      </c>
      <c r="T136" s="220"/>
      <c r="U136" s="220" t="s">
        <v>492</v>
      </c>
      <c r="V136" s="220"/>
      <c r="W136" s="220"/>
      <c r="X136" s="220"/>
      <c r="Y136" s="221" t="s">
        <v>399</v>
      </c>
      <c r="Z136" s="220"/>
    </row>
    <row r="137" spans="1:26" ht="42" x14ac:dyDescent="0.25">
      <c r="A137" s="221">
        <v>133</v>
      </c>
      <c r="B137" s="234" t="s">
        <v>576</v>
      </c>
      <c r="C137" s="195" t="s">
        <v>577</v>
      </c>
      <c r="D137" s="192">
        <v>71002782</v>
      </c>
      <c r="E137" s="192">
        <v>102142301</v>
      </c>
      <c r="F137" s="192">
        <v>600090451</v>
      </c>
      <c r="G137" s="244" t="s">
        <v>574</v>
      </c>
      <c r="H137" s="195" t="s">
        <v>609</v>
      </c>
      <c r="I137" s="195" t="s">
        <v>67</v>
      </c>
      <c r="J137" s="195" t="s">
        <v>578</v>
      </c>
      <c r="K137" s="234" t="s">
        <v>574</v>
      </c>
      <c r="L137" s="259">
        <v>2000000</v>
      </c>
      <c r="M137" s="257">
        <f t="shared" si="4"/>
        <v>1700000</v>
      </c>
      <c r="N137" s="192">
        <v>2023</v>
      </c>
      <c r="O137" s="192">
        <v>2023</v>
      </c>
      <c r="P137" s="192"/>
      <c r="Q137" s="192"/>
      <c r="R137" s="192"/>
      <c r="S137" s="192"/>
      <c r="T137" s="192"/>
      <c r="U137" s="192"/>
      <c r="V137" s="192"/>
      <c r="W137" s="192"/>
      <c r="X137" s="192"/>
      <c r="Y137" s="192" t="s">
        <v>84</v>
      </c>
      <c r="Z137" s="192" t="s">
        <v>84</v>
      </c>
    </row>
    <row r="138" spans="1:26" ht="42" x14ac:dyDescent="0.25">
      <c r="A138" s="236">
        <v>134</v>
      </c>
      <c r="B138" s="235" t="s">
        <v>576</v>
      </c>
      <c r="C138" s="227" t="s">
        <v>577</v>
      </c>
      <c r="D138" s="196">
        <v>71002782</v>
      </c>
      <c r="E138" s="196">
        <v>102142301</v>
      </c>
      <c r="F138" s="196">
        <v>600090451</v>
      </c>
      <c r="G138" s="245" t="s">
        <v>575</v>
      </c>
      <c r="H138" s="195" t="s">
        <v>609</v>
      </c>
      <c r="I138" s="227" t="s">
        <v>67</v>
      </c>
      <c r="J138" s="227" t="s">
        <v>578</v>
      </c>
      <c r="K138" s="235" t="s">
        <v>589</v>
      </c>
      <c r="L138" s="257">
        <v>19000000</v>
      </c>
      <c r="M138" s="257">
        <f t="shared" si="4"/>
        <v>16150000</v>
      </c>
      <c r="N138" s="195">
        <v>2025</v>
      </c>
      <c r="O138" s="195">
        <v>2025</v>
      </c>
      <c r="P138" s="196"/>
      <c r="Q138" s="196"/>
      <c r="R138" s="196"/>
      <c r="S138" s="196"/>
      <c r="T138" s="196"/>
      <c r="U138" s="196"/>
      <c r="V138" s="196"/>
      <c r="W138" s="196"/>
      <c r="X138" s="196"/>
      <c r="Y138" s="196" t="s">
        <v>84</v>
      </c>
      <c r="Z138" s="196" t="s">
        <v>84</v>
      </c>
    </row>
    <row r="139" spans="1:26" ht="42" x14ac:dyDescent="0.25">
      <c r="A139" s="236">
        <v>135</v>
      </c>
      <c r="B139" s="234" t="s">
        <v>579</v>
      </c>
      <c r="C139" s="195" t="s">
        <v>580</v>
      </c>
      <c r="D139" s="192">
        <v>70188955</v>
      </c>
      <c r="E139" s="192">
        <v>102142521</v>
      </c>
      <c r="F139" s="192">
        <v>650023731</v>
      </c>
      <c r="G139" s="209" t="s">
        <v>592</v>
      </c>
      <c r="H139" s="195" t="s">
        <v>609</v>
      </c>
      <c r="I139" s="192" t="s">
        <v>67</v>
      </c>
      <c r="J139" s="192" t="s">
        <v>416</v>
      </c>
      <c r="K139" s="234" t="s">
        <v>588</v>
      </c>
      <c r="L139" s="260">
        <v>700000</v>
      </c>
      <c r="M139" s="257">
        <f t="shared" si="4"/>
        <v>595000</v>
      </c>
      <c r="N139" s="192">
        <v>2023</v>
      </c>
      <c r="O139" s="192">
        <v>2023</v>
      </c>
      <c r="P139" s="192"/>
      <c r="Q139" s="192"/>
      <c r="R139" s="192"/>
      <c r="S139" s="192"/>
      <c r="T139" s="192"/>
      <c r="U139" s="192"/>
      <c r="V139" s="192"/>
      <c r="W139" s="192" t="s">
        <v>82</v>
      </c>
      <c r="X139" s="192"/>
      <c r="Y139" s="195" t="s">
        <v>581</v>
      </c>
      <c r="Z139" s="192"/>
    </row>
    <row r="140" spans="1:26" ht="42" x14ac:dyDescent="0.25">
      <c r="A140" s="236">
        <v>136</v>
      </c>
      <c r="B140" s="234" t="s">
        <v>579</v>
      </c>
      <c r="C140" s="195" t="s">
        <v>580</v>
      </c>
      <c r="D140" s="192">
        <v>70188955</v>
      </c>
      <c r="E140" s="192">
        <v>102142521</v>
      </c>
      <c r="F140" s="192">
        <v>650023731</v>
      </c>
      <c r="G140" s="209" t="s">
        <v>593</v>
      </c>
      <c r="H140" s="195" t="s">
        <v>609</v>
      </c>
      <c r="I140" s="192" t="s">
        <v>67</v>
      </c>
      <c r="J140" s="192" t="s">
        <v>416</v>
      </c>
      <c r="K140" s="234" t="s">
        <v>587</v>
      </c>
      <c r="L140" s="259">
        <v>100000</v>
      </c>
      <c r="M140" s="257">
        <f t="shared" si="4"/>
        <v>85000</v>
      </c>
      <c r="N140" s="192">
        <v>2023</v>
      </c>
      <c r="O140" s="195">
        <v>2023</v>
      </c>
      <c r="P140" s="192"/>
      <c r="Q140" s="192"/>
      <c r="R140" s="192"/>
      <c r="S140" s="192"/>
      <c r="T140" s="192"/>
      <c r="U140" s="192" t="s">
        <v>82</v>
      </c>
      <c r="V140" s="192"/>
      <c r="W140" s="192"/>
      <c r="X140" s="192"/>
      <c r="Y140" s="195" t="s">
        <v>582</v>
      </c>
      <c r="Z140" s="192"/>
    </row>
    <row r="141" spans="1:26" ht="42" x14ac:dyDescent="0.25">
      <c r="A141" s="236">
        <v>137</v>
      </c>
      <c r="B141" s="234" t="s">
        <v>579</v>
      </c>
      <c r="C141" s="195" t="s">
        <v>580</v>
      </c>
      <c r="D141" s="192">
        <v>70188955</v>
      </c>
      <c r="E141" s="192">
        <v>102142521</v>
      </c>
      <c r="F141" s="192">
        <v>650023731</v>
      </c>
      <c r="G141" s="209" t="s">
        <v>591</v>
      </c>
      <c r="H141" s="195" t="s">
        <v>609</v>
      </c>
      <c r="I141" s="192" t="s">
        <v>67</v>
      </c>
      <c r="J141" s="192" t="s">
        <v>416</v>
      </c>
      <c r="K141" s="234" t="s">
        <v>586</v>
      </c>
      <c r="L141" s="259">
        <v>100000</v>
      </c>
      <c r="M141" s="257">
        <f t="shared" si="4"/>
        <v>85000</v>
      </c>
      <c r="N141" s="192">
        <v>2024</v>
      </c>
      <c r="O141" s="195">
        <v>2025</v>
      </c>
      <c r="P141" s="192"/>
      <c r="Q141" s="192"/>
      <c r="R141" s="192"/>
      <c r="S141" s="192"/>
      <c r="T141" s="192"/>
      <c r="U141" s="192"/>
      <c r="V141" s="192" t="s">
        <v>82</v>
      </c>
      <c r="W141" s="192"/>
      <c r="X141" s="192"/>
      <c r="Y141" s="195" t="s">
        <v>582</v>
      </c>
      <c r="Z141" s="192"/>
    </row>
    <row r="142" spans="1:26" ht="42" x14ac:dyDescent="0.25">
      <c r="A142" s="236">
        <v>138</v>
      </c>
      <c r="B142" s="234" t="s">
        <v>579</v>
      </c>
      <c r="C142" s="195" t="s">
        <v>580</v>
      </c>
      <c r="D142" s="192">
        <v>70188955</v>
      </c>
      <c r="E142" s="192">
        <v>102142521</v>
      </c>
      <c r="F142" s="192">
        <v>650023731</v>
      </c>
      <c r="G142" s="209" t="s">
        <v>594</v>
      </c>
      <c r="H142" s="195" t="s">
        <v>609</v>
      </c>
      <c r="I142" s="192" t="s">
        <v>67</v>
      </c>
      <c r="J142" s="228" t="s">
        <v>416</v>
      </c>
      <c r="K142" s="241" t="s">
        <v>585</v>
      </c>
      <c r="L142" s="261">
        <v>200000</v>
      </c>
      <c r="M142" s="257">
        <f t="shared" si="4"/>
        <v>170000</v>
      </c>
      <c r="N142" s="192">
        <v>2023</v>
      </c>
      <c r="O142" s="195">
        <v>2025</v>
      </c>
      <c r="P142" s="192"/>
      <c r="Q142" s="192"/>
      <c r="R142" s="192"/>
      <c r="S142" s="192"/>
      <c r="T142" s="192"/>
      <c r="U142" s="192"/>
      <c r="V142" s="192"/>
      <c r="W142" s="192"/>
      <c r="X142" s="192"/>
      <c r="Y142" s="195" t="s">
        <v>582</v>
      </c>
      <c r="Z142" s="192"/>
    </row>
    <row r="143" spans="1:26" ht="42" x14ac:dyDescent="0.25">
      <c r="A143" s="221">
        <v>139</v>
      </c>
      <c r="B143" s="234" t="s">
        <v>579</v>
      </c>
      <c r="C143" s="195" t="s">
        <v>580</v>
      </c>
      <c r="D143" s="192">
        <v>70188955</v>
      </c>
      <c r="E143" s="192">
        <v>102142521</v>
      </c>
      <c r="F143" s="192">
        <v>650023731</v>
      </c>
      <c r="G143" s="209" t="s">
        <v>583</v>
      </c>
      <c r="H143" s="195" t="s">
        <v>609</v>
      </c>
      <c r="I143" s="192" t="s">
        <v>67</v>
      </c>
      <c r="J143" s="228" t="s">
        <v>416</v>
      </c>
      <c r="K143" s="241" t="s">
        <v>584</v>
      </c>
      <c r="L143" s="261">
        <v>700000</v>
      </c>
      <c r="M143" s="259">
        <f t="shared" si="4"/>
        <v>595000</v>
      </c>
      <c r="N143" s="192">
        <v>2025</v>
      </c>
      <c r="O143" s="192">
        <v>2026</v>
      </c>
      <c r="P143" s="192"/>
      <c r="Q143" s="192"/>
      <c r="R143" s="192"/>
      <c r="S143" s="192"/>
      <c r="T143" s="192"/>
      <c r="U143" s="192"/>
      <c r="V143" s="192"/>
      <c r="W143" s="192"/>
      <c r="X143" s="192"/>
      <c r="Y143" s="192"/>
      <c r="Z143" s="192"/>
    </row>
    <row r="144" spans="1:26" x14ac:dyDescent="0.25">
      <c r="A144" s="79"/>
      <c r="B144" s="80"/>
      <c r="C144" s="80"/>
      <c r="D144" s="81"/>
      <c r="E144" s="81"/>
      <c r="F144" s="81"/>
      <c r="G144" s="80"/>
      <c r="H144" s="82"/>
      <c r="I144" s="82"/>
      <c r="J144" s="82"/>
      <c r="K144" s="83"/>
      <c r="L144" s="84"/>
      <c r="M144" s="84"/>
      <c r="N144" s="81"/>
      <c r="O144" s="81"/>
      <c r="P144" s="82"/>
      <c r="Q144" s="82"/>
      <c r="R144" s="82"/>
      <c r="S144" s="82"/>
      <c r="T144" s="82"/>
      <c r="U144" s="82"/>
      <c r="V144" s="82"/>
      <c r="W144" s="82"/>
      <c r="X144" s="82"/>
      <c r="Y144" s="82"/>
      <c r="Z144" s="82"/>
    </row>
    <row r="145" spans="1:26" x14ac:dyDescent="0.25">
      <c r="A145" s="79"/>
      <c r="B145" s="80"/>
      <c r="C145" s="80"/>
      <c r="D145" s="81"/>
      <c r="E145" s="81"/>
      <c r="F145" s="81"/>
      <c r="G145" s="80"/>
      <c r="H145" s="82"/>
      <c r="I145" s="82"/>
      <c r="J145" s="82"/>
      <c r="K145" s="83"/>
      <c r="L145" s="84"/>
      <c r="M145" s="84"/>
      <c r="N145" s="81"/>
      <c r="O145" s="81"/>
      <c r="P145" s="82"/>
      <c r="Q145" s="82"/>
      <c r="R145" s="82"/>
      <c r="S145" s="82"/>
      <c r="T145" s="82"/>
      <c r="U145" s="82"/>
      <c r="V145" s="82"/>
      <c r="W145" s="82"/>
      <c r="X145" s="82"/>
      <c r="Y145" s="82"/>
      <c r="Z145" s="82"/>
    </row>
    <row r="146" spans="1:26" x14ac:dyDescent="0.25">
      <c r="A146" s="89" t="s">
        <v>208</v>
      </c>
      <c r="B146" s="89"/>
      <c r="C146" s="85"/>
      <c r="D146" s="85"/>
      <c r="E146" s="85"/>
      <c r="F146" s="85"/>
      <c r="G146" s="85"/>
      <c r="H146" s="85"/>
      <c r="I146" s="85"/>
      <c r="J146" s="85"/>
      <c r="K146" s="85"/>
      <c r="L146" s="86"/>
      <c r="M146" s="86"/>
      <c r="N146" s="85"/>
      <c r="O146" s="85"/>
      <c r="P146" s="85"/>
      <c r="T146" s="44"/>
      <c r="U146" s="44"/>
      <c r="V146" s="44"/>
      <c r="W146" s="44"/>
      <c r="X146" s="44"/>
      <c r="Y146" s="44"/>
      <c r="Z146" s="44"/>
    </row>
    <row r="147" spans="1:26" x14ac:dyDescent="0.25">
      <c r="A147" s="91" t="s">
        <v>504</v>
      </c>
      <c r="B147" s="89"/>
      <c r="C147" s="85"/>
      <c r="D147" s="85"/>
      <c r="E147" s="85"/>
      <c r="F147" s="85"/>
      <c r="G147" s="85"/>
      <c r="H147" s="85"/>
      <c r="I147" s="85"/>
      <c r="J147" s="85"/>
      <c r="K147" s="85"/>
      <c r="L147" s="86"/>
      <c r="M147" s="86"/>
      <c r="N147" s="85"/>
      <c r="O147" s="85"/>
      <c r="P147" s="85"/>
      <c r="T147" s="44"/>
      <c r="U147" s="44"/>
      <c r="V147" s="44"/>
      <c r="W147" s="44"/>
      <c r="X147" s="44"/>
      <c r="Y147" s="44"/>
      <c r="Z147" s="44"/>
    </row>
    <row r="148" spans="1:26" x14ac:dyDescent="0.25">
      <c r="A148" s="89" t="s">
        <v>607</v>
      </c>
      <c r="B148" s="89"/>
      <c r="C148" s="85"/>
      <c r="D148" s="85"/>
      <c r="E148" s="85"/>
      <c r="F148" s="85"/>
      <c r="G148" s="85"/>
      <c r="H148" s="85"/>
      <c r="I148" s="85"/>
      <c r="J148" s="85"/>
      <c r="K148" s="85"/>
      <c r="L148" s="86"/>
      <c r="M148" s="86"/>
      <c r="N148" s="85"/>
      <c r="O148" s="85"/>
      <c r="P148" s="85"/>
      <c r="T148" s="44"/>
      <c r="U148" s="44"/>
      <c r="V148" s="44"/>
      <c r="W148" s="44"/>
      <c r="X148" s="44"/>
      <c r="Y148" s="44"/>
      <c r="Z148" s="44"/>
    </row>
    <row r="149" spans="1:26" x14ac:dyDescent="0.25">
      <c r="A149" s="89" t="s">
        <v>210</v>
      </c>
      <c r="B149" s="89"/>
      <c r="C149" s="85"/>
      <c r="D149" s="85"/>
      <c r="E149" s="85"/>
      <c r="F149" s="85"/>
      <c r="G149" s="85"/>
      <c r="H149" s="85"/>
      <c r="I149" s="85"/>
      <c r="J149" s="85"/>
      <c r="K149" s="85"/>
      <c r="L149" s="86"/>
      <c r="M149" s="86"/>
      <c r="N149" s="85"/>
      <c r="O149" s="85"/>
      <c r="P149" s="85"/>
      <c r="T149" s="44"/>
      <c r="U149" s="44"/>
      <c r="V149" s="44"/>
      <c r="W149" s="44"/>
      <c r="X149" s="44"/>
      <c r="Y149" s="44"/>
      <c r="Z149" s="44"/>
    </row>
    <row r="150" spans="1:26" x14ac:dyDescent="0.25">
      <c r="A150" s="85"/>
      <c r="B150" s="85"/>
      <c r="C150" s="85"/>
      <c r="D150" s="85"/>
      <c r="E150" s="85"/>
      <c r="F150" s="85"/>
      <c r="G150" s="85"/>
      <c r="H150" s="85"/>
      <c r="I150" s="85"/>
      <c r="J150" s="85"/>
      <c r="K150" s="85"/>
      <c r="L150" s="86"/>
      <c r="M150" s="86"/>
      <c r="N150" s="85"/>
      <c r="O150" s="85"/>
      <c r="P150" s="85"/>
      <c r="T150" s="44"/>
      <c r="U150" s="44"/>
      <c r="V150" s="44"/>
      <c r="W150" s="44"/>
      <c r="X150" s="44"/>
      <c r="Y150" s="44"/>
      <c r="Z150" s="44"/>
    </row>
    <row r="151" spans="1:26" x14ac:dyDescent="0.25">
      <c r="A151" s="86" t="s">
        <v>505</v>
      </c>
      <c r="B151" s="89"/>
      <c r="C151" s="85"/>
      <c r="D151" s="85"/>
      <c r="E151" s="85"/>
      <c r="F151" s="85"/>
      <c r="G151" s="85"/>
      <c r="H151" s="85"/>
      <c r="I151" s="85"/>
      <c r="J151" s="85"/>
      <c r="K151" s="85"/>
      <c r="L151" s="86"/>
      <c r="M151" s="86"/>
      <c r="N151" s="85"/>
      <c r="O151" s="85"/>
      <c r="P151" s="85"/>
      <c r="T151" s="44"/>
      <c r="U151" s="44"/>
      <c r="V151" s="44"/>
      <c r="W151" s="44"/>
      <c r="X151" s="44"/>
      <c r="Y151" s="44"/>
      <c r="Z151" s="44"/>
    </row>
    <row r="152" spans="1:26" x14ac:dyDescent="0.25">
      <c r="A152" s="85"/>
      <c r="B152" s="89"/>
      <c r="C152" s="85"/>
      <c r="D152" s="85"/>
      <c r="E152" s="85"/>
      <c r="F152" s="85"/>
      <c r="G152" s="85"/>
      <c r="H152" s="85"/>
      <c r="I152" s="85"/>
      <c r="J152" s="85"/>
      <c r="K152" s="85"/>
      <c r="L152" s="86"/>
      <c r="M152" s="86"/>
      <c r="N152" s="85"/>
      <c r="O152" s="85"/>
      <c r="P152" s="85"/>
      <c r="T152" s="44"/>
      <c r="U152" s="44"/>
      <c r="V152" s="44"/>
      <c r="W152" s="44"/>
      <c r="X152" s="44"/>
      <c r="Y152" s="44"/>
      <c r="Z152" s="44"/>
    </row>
    <row r="153" spans="1:26" x14ac:dyDescent="0.25">
      <c r="A153" s="92" t="s">
        <v>506</v>
      </c>
      <c r="B153" s="92"/>
      <c r="C153" s="92"/>
      <c r="D153" s="92"/>
      <c r="E153" s="92"/>
      <c r="F153" s="92"/>
      <c r="G153" s="92"/>
      <c r="H153" s="92"/>
      <c r="I153" s="85"/>
      <c r="J153" s="85"/>
      <c r="K153" s="85"/>
      <c r="L153" s="86"/>
      <c r="M153" s="86"/>
      <c r="N153" s="85"/>
      <c r="O153" s="85"/>
      <c r="P153" s="85"/>
      <c r="T153" s="44"/>
      <c r="U153" s="44"/>
      <c r="V153" s="44"/>
      <c r="W153" s="44"/>
      <c r="X153" s="44"/>
      <c r="Y153" s="44"/>
      <c r="Z153" s="44"/>
    </row>
    <row r="154" spans="1:26" x14ac:dyDescent="0.25">
      <c r="A154" s="92" t="s">
        <v>507</v>
      </c>
      <c r="B154" s="92"/>
      <c r="C154" s="92"/>
      <c r="D154" s="92"/>
      <c r="E154" s="92"/>
      <c r="F154" s="92"/>
      <c r="G154" s="92"/>
      <c r="H154" s="92"/>
      <c r="I154" s="85"/>
      <c r="J154" s="85"/>
      <c r="K154" s="85"/>
      <c r="L154" s="86"/>
      <c r="M154" s="86"/>
      <c r="N154" s="85"/>
      <c r="O154" s="85"/>
      <c r="P154" s="85"/>
      <c r="T154" s="44"/>
      <c r="U154" s="44"/>
      <c r="V154" s="44"/>
      <c r="W154" s="44"/>
      <c r="X154" s="44"/>
      <c r="Y154" s="44"/>
      <c r="Z154" s="44"/>
    </row>
    <row r="155" spans="1:26" x14ac:dyDescent="0.25">
      <c r="A155" s="92" t="s">
        <v>508</v>
      </c>
      <c r="B155" s="92"/>
      <c r="C155" s="92"/>
      <c r="D155" s="92"/>
      <c r="E155" s="92"/>
      <c r="F155" s="92"/>
      <c r="G155" s="92"/>
      <c r="H155" s="92"/>
      <c r="I155" s="85"/>
      <c r="J155" s="85"/>
      <c r="K155" s="85"/>
      <c r="L155" s="86"/>
      <c r="M155" s="86"/>
      <c r="N155" s="85"/>
      <c r="O155" s="85"/>
      <c r="P155" s="85"/>
      <c r="T155" s="44"/>
      <c r="U155" s="44"/>
      <c r="V155" s="44"/>
      <c r="W155" s="44"/>
      <c r="X155" s="44"/>
      <c r="Y155" s="44"/>
      <c r="Z155" s="44"/>
    </row>
    <row r="156" spans="1:26" x14ac:dyDescent="0.25">
      <c r="A156" s="92" t="s">
        <v>509</v>
      </c>
      <c r="B156" s="92"/>
      <c r="C156" s="92"/>
      <c r="D156" s="92"/>
      <c r="E156" s="92"/>
      <c r="F156" s="92"/>
      <c r="G156" s="92"/>
      <c r="H156" s="92"/>
      <c r="I156" s="85"/>
      <c r="J156" s="85"/>
      <c r="K156" s="85"/>
      <c r="L156" s="86"/>
      <c r="M156" s="86"/>
      <c r="N156" s="85"/>
      <c r="O156" s="85"/>
      <c r="P156" s="85"/>
      <c r="T156" s="44"/>
      <c r="U156" s="44"/>
      <c r="V156" s="44"/>
      <c r="W156" s="44"/>
      <c r="X156" s="44"/>
      <c r="Y156" s="44"/>
      <c r="Z156" s="44"/>
    </row>
    <row r="157" spans="1:26" x14ac:dyDescent="0.25">
      <c r="A157" s="92" t="s">
        <v>510</v>
      </c>
      <c r="B157" s="92"/>
      <c r="C157" s="92"/>
      <c r="D157" s="92"/>
      <c r="E157" s="92"/>
      <c r="F157" s="92"/>
      <c r="G157" s="92"/>
      <c r="H157" s="92"/>
      <c r="I157" s="85"/>
      <c r="J157" s="85"/>
      <c r="K157" s="85"/>
      <c r="L157" s="86"/>
      <c r="M157" s="86"/>
      <c r="N157" s="85"/>
      <c r="O157" s="85"/>
      <c r="P157" s="85"/>
      <c r="T157" s="44"/>
      <c r="U157" s="44"/>
      <c r="V157" s="44"/>
      <c r="W157" s="44"/>
      <c r="X157" s="44"/>
      <c r="Y157" s="44"/>
      <c r="Z157" s="44"/>
    </row>
    <row r="158" spans="1:26" x14ac:dyDescent="0.25">
      <c r="A158" s="92" t="s">
        <v>511</v>
      </c>
      <c r="B158" s="92"/>
      <c r="C158" s="92"/>
      <c r="D158" s="92"/>
      <c r="E158" s="92"/>
      <c r="F158" s="92"/>
      <c r="G158" s="92"/>
      <c r="H158" s="92"/>
      <c r="I158" s="85"/>
      <c r="J158" s="85"/>
      <c r="K158" s="85"/>
      <c r="L158" s="86"/>
      <c r="M158" s="86"/>
      <c r="N158" s="85"/>
      <c r="O158" s="85"/>
      <c r="P158" s="85"/>
      <c r="T158" s="44"/>
      <c r="U158" s="44"/>
      <c r="V158" s="44"/>
      <c r="W158" s="44"/>
      <c r="X158" s="44"/>
      <c r="Y158" s="44"/>
      <c r="Z158" s="44"/>
    </row>
    <row r="159" spans="1:26" x14ac:dyDescent="0.25">
      <c r="A159" s="92" t="s">
        <v>512</v>
      </c>
      <c r="B159" s="92"/>
      <c r="C159" s="92"/>
      <c r="D159" s="92"/>
      <c r="E159" s="92"/>
      <c r="F159" s="92"/>
      <c r="G159" s="92"/>
      <c r="H159" s="92"/>
      <c r="I159" s="85"/>
      <c r="J159" s="85"/>
      <c r="K159" s="85"/>
      <c r="L159" s="86"/>
      <c r="M159" s="86"/>
      <c r="N159" s="85"/>
      <c r="O159" s="85"/>
      <c r="P159" s="85"/>
      <c r="T159" s="44"/>
      <c r="U159" s="44"/>
      <c r="V159" s="44"/>
      <c r="W159" s="44"/>
      <c r="X159" s="44"/>
      <c r="Y159" s="44"/>
      <c r="Z159" s="44"/>
    </row>
    <row r="160" spans="1:26" x14ac:dyDescent="0.25">
      <c r="A160" s="88" t="s">
        <v>513</v>
      </c>
      <c r="B160" s="88"/>
      <c r="C160" s="88"/>
      <c r="D160" s="88"/>
      <c r="E160" s="88"/>
      <c r="F160" s="85"/>
      <c r="G160" s="85"/>
      <c r="H160" s="85"/>
      <c r="I160" s="85"/>
      <c r="J160" s="85"/>
      <c r="K160" s="85"/>
      <c r="L160" s="86"/>
      <c r="M160" s="86"/>
      <c r="N160" s="85"/>
      <c r="O160" s="85"/>
      <c r="P160" s="85"/>
      <c r="T160" s="44"/>
      <c r="U160" s="44"/>
      <c r="V160" s="44"/>
      <c r="W160" s="44"/>
      <c r="X160" s="44"/>
      <c r="Y160" s="44"/>
      <c r="Z160" s="44"/>
    </row>
    <row r="161" spans="1:26" x14ac:dyDescent="0.25">
      <c r="A161" s="92" t="s">
        <v>514</v>
      </c>
      <c r="B161" s="92"/>
      <c r="C161" s="92"/>
      <c r="D161" s="92"/>
      <c r="E161" s="92"/>
      <c r="F161" s="92"/>
      <c r="G161" s="90"/>
      <c r="H161" s="90"/>
      <c r="I161" s="90"/>
      <c r="J161" s="90"/>
      <c r="K161" s="90"/>
      <c r="L161" s="90"/>
      <c r="M161" s="90"/>
      <c r="N161" s="90"/>
      <c r="O161" s="90"/>
      <c r="P161" s="90"/>
      <c r="Q161" s="44"/>
      <c r="R161" s="44"/>
      <c r="S161" s="44"/>
      <c r="T161" s="44"/>
      <c r="U161" s="44"/>
      <c r="V161" s="44"/>
      <c r="W161" s="44"/>
      <c r="X161" s="44"/>
      <c r="Y161" s="44"/>
      <c r="Z161" s="44"/>
    </row>
    <row r="162" spans="1:26" x14ac:dyDescent="0.25">
      <c r="A162" s="92" t="s">
        <v>515</v>
      </c>
      <c r="B162" s="92"/>
      <c r="C162" s="92"/>
      <c r="D162" s="92"/>
      <c r="E162" s="92"/>
      <c r="F162" s="92"/>
      <c r="G162" s="90"/>
      <c r="H162" s="90"/>
      <c r="I162" s="90"/>
      <c r="J162" s="90"/>
      <c r="K162" s="90"/>
      <c r="L162" s="90"/>
      <c r="M162" s="90"/>
      <c r="N162" s="90"/>
      <c r="O162" s="90"/>
      <c r="P162" s="90"/>
      <c r="Q162" s="44"/>
      <c r="R162" s="44"/>
      <c r="S162" s="44"/>
      <c r="T162" s="44"/>
      <c r="U162" s="44"/>
      <c r="V162" s="44"/>
      <c r="W162" s="44"/>
      <c r="X162" s="44"/>
      <c r="Y162" s="44"/>
      <c r="Z162" s="44"/>
    </row>
    <row r="163" spans="1:26" x14ac:dyDescent="0.25">
      <c r="A163" s="92"/>
      <c r="B163" s="92"/>
      <c r="C163" s="92"/>
      <c r="D163" s="92"/>
      <c r="E163" s="92"/>
      <c r="F163" s="92"/>
      <c r="G163" s="90"/>
      <c r="H163" s="90"/>
      <c r="I163" s="90"/>
      <c r="J163" s="90"/>
      <c r="K163" s="90"/>
      <c r="L163" s="90"/>
      <c r="M163" s="90"/>
      <c r="N163" s="90"/>
      <c r="O163" s="90"/>
      <c r="P163" s="90"/>
      <c r="Q163" s="44"/>
      <c r="R163" s="44"/>
      <c r="S163" s="44"/>
      <c r="T163" s="44"/>
      <c r="U163" s="44"/>
      <c r="V163" s="44"/>
      <c r="W163" s="44"/>
      <c r="X163" s="44"/>
      <c r="Y163" s="44"/>
      <c r="Z163" s="44"/>
    </row>
    <row r="164" spans="1:26" x14ac:dyDescent="0.25">
      <c r="A164" s="92" t="s">
        <v>516</v>
      </c>
      <c r="B164" s="92"/>
      <c r="C164" s="92"/>
      <c r="D164" s="92"/>
      <c r="E164" s="92"/>
      <c r="F164" s="92"/>
      <c r="G164" s="90"/>
      <c r="H164" s="90"/>
      <c r="I164" s="90"/>
      <c r="J164" s="90"/>
      <c r="K164" s="90"/>
      <c r="L164" s="90"/>
      <c r="M164" s="90"/>
      <c r="N164" s="90"/>
      <c r="O164" s="90"/>
      <c r="P164" s="90"/>
      <c r="Q164" s="44"/>
      <c r="R164" s="44"/>
      <c r="S164" s="44"/>
      <c r="T164" s="44"/>
      <c r="U164" s="44"/>
      <c r="V164" s="44"/>
      <c r="W164" s="44"/>
      <c r="X164" s="44"/>
      <c r="Y164" s="44"/>
      <c r="Z164" s="44"/>
    </row>
    <row r="165" spans="1:26" x14ac:dyDescent="0.25">
      <c r="A165" s="92" t="s">
        <v>517</v>
      </c>
      <c r="B165" s="92"/>
      <c r="C165" s="92"/>
      <c r="D165" s="92"/>
      <c r="E165" s="92"/>
      <c r="F165" s="92"/>
      <c r="G165" s="90"/>
      <c r="H165" s="90"/>
      <c r="I165" s="90"/>
      <c r="J165" s="90"/>
      <c r="K165" s="90"/>
      <c r="L165" s="90"/>
      <c r="M165" s="90"/>
      <c r="N165" s="90"/>
      <c r="O165" s="90"/>
      <c r="P165" s="90"/>
      <c r="Q165" s="44"/>
      <c r="R165" s="44"/>
      <c r="S165" s="44"/>
      <c r="T165" s="44"/>
      <c r="U165" s="44"/>
      <c r="V165" s="44"/>
      <c r="W165" s="44"/>
      <c r="X165" s="44"/>
      <c r="Y165" s="44"/>
      <c r="Z165" s="44"/>
    </row>
    <row r="166" spans="1:26" x14ac:dyDescent="0.25">
      <c r="A166" s="85"/>
      <c r="B166" s="85"/>
      <c r="C166" s="85"/>
      <c r="D166" s="85"/>
      <c r="E166" s="85"/>
      <c r="F166" s="85"/>
      <c r="G166" s="85"/>
      <c r="H166" s="85"/>
      <c r="I166" s="85"/>
      <c r="J166" s="85"/>
      <c r="K166" s="85"/>
      <c r="L166" s="86"/>
      <c r="M166" s="86"/>
      <c r="N166" s="85"/>
      <c r="O166" s="85"/>
      <c r="P166" s="85"/>
      <c r="Q166" s="44"/>
      <c r="R166" s="44"/>
      <c r="S166" s="44"/>
      <c r="T166" s="44"/>
      <c r="U166" s="44"/>
      <c r="V166" s="44"/>
      <c r="W166" s="44"/>
      <c r="X166" s="44"/>
      <c r="Y166" s="44"/>
      <c r="Z166" s="44"/>
    </row>
    <row r="167" spans="1:26" x14ac:dyDescent="0.25">
      <c r="A167" s="86" t="s">
        <v>518</v>
      </c>
      <c r="B167" s="85"/>
      <c r="C167" s="85"/>
      <c r="D167" s="85"/>
      <c r="E167" s="85"/>
      <c r="F167" s="85"/>
      <c r="G167" s="85"/>
      <c r="H167" s="85"/>
      <c r="I167" s="85"/>
      <c r="J167" s="85"/>
      <c r="K167" s="85"/>
      <c r="L167" s="86"/>
      <c r="M167" s="86"/>
      <c r="N167" s="85"/>
      <c r="O167" s="85"/>
      <c r="P167" s="85"/>
      <c r="Q167" s="44"/>
      <c r="R167" s="44"/>
      <c r="S167" s="44"/>
      <c r="T167" s="44"/>
      <c r="U167" s="44"/>
      <c r="V167" s="44"/>
      <c r="W167" s="44"/>
      <c r="X167" s="44"/>
      <c r="Y167" s="44"/>
      <c r="Z167" s="44"/>
    </row>
    <row r="168" spans="1:26" x14ac:dyDescent="0.25">
      <c r="A168" s="87" t="s">
        <v>519</v>
      </c>
      <c r="B168" s="85"/>
      <c r="C168" s="85"/>
      <c r="D168" s="85"/>
      <c r="E168" s="85"/>
      <c r="F168" s="85"/>
      <c r="G168" s="85"/>
      <c r="H168" s="85"/>
      <c r="I168" s="85"/>
      <c r="J168" s="85"/>
      <c r="K168" s="85"/>
      <c r="L168" s="86"/>
      <c r="M168" s="86"/>
      <c r="N168" s="85"/>
      <c r="O168" s="85"/>
      <c r="P168" s="85"/>
      <c r="Q168" s="44"/>
      <c r="R168" s="44"/>
      <c r="S168" s="44"/>
      <c r="T168" s="44"/>
      <c r="U168" s="44"/>
      <c r="V168" s="44"/>
      <c r="W168" s="44"/>
      <c r="X168" s="44"/>
      <c r="Y168" s="44"/>
      <c r="Z168" s="44"/>
    </row>
    <row r="169" spans="1:26" x14ac:dyDescent="0.25">
      <c r="A169" s="86" t="s">
        <v>520</v>
      </c>
      <c r="B169" s="85"/>
      <c r="C169" s="85"/>
      <c r="D169" s="85"/>
      <c r="E169" s="85"/>
      <c r="F169" s="85"/>
      <c r="G169" s="85"/>
      <c r="H169" s="85"/>
      <c r="I169" s="85"/>
      <c r="J169" s="85"/>
      <c r="K169" s="85"/>
      <c r="L169" s="86"/>
      <c r="M169" s="86"/>
      <c r="N169" s="85"/>
      <c r="O169" s="85"/>
      <c r="P169" s="85"/>
      <c r="Q169" s="44"/>
      <c r="R169" s="44"/>
      <c r="S169" s="44"/>
      <c r="T169" s="44"/>
      <c r="U169" s="44"/>
      <c r="V169" s="44"/>
      <c r="W169" s="44"/>
      <c r="X169" s="44"/>
      <c r="Y169" s="44"/>
      <c r="Z169" s="44"/>
    </row>
    <row r="170" spans="1:26" x14ac:dyDescent="0.25">
      <c r="A170" s="73"/>
      <c r="B170" s="44"/>
      <c r="C170" s="44"/>
      <c r="D170" s="44"/>
      <c r="E170" s="44"/>
      <c r="F170" s="44"/>
      <c r="G170" s="44"/>
      <c r="H170" s="44"/>
      <c r="I170" s="44"/>
      <c r="J170" s="44"/>
      <c r="K170" s="44"/>
      <c r="L170" s="76"/>
      <c r="M170" s="76"/>
      <c r="N170" s="44"/>
      <c r="O170" s="44"/>
      <c r="P170" s="44"/>
      <c r="Q170" s="44"/>
      <c r="R170" s="44"/>
      <c r="S170" s="44"/>
      <c r="T170" s="44"/>
      <c r="U170" s="44"/>
      <c r="V170" s="44"/>
      <c r="W170" s="44"/>
      <c r="X170" s="44"/>
      <c r="Y170" s="44"/>
      <c r="Z170" s="44"/>
    </row>
    <row r="171" spans="1:26" x14ac:dyDescent="0.25">
      <c r="A171" s="73"/>
      <c r="B171" s="44"/>
      <c r="C171" s="44"/>
      <c r="D171" s="44"/>
      <c r="E171" s="44"/>
      <c r="F171" s="44"/>
      <c r="G171" s="44"/>
      <c r="H171" s="44"/>
      <c r="I171" s="44"/>
      <c r="J171" s="44"/>
      <c r="K171" s="44"/>
      <c r="L171" s="76"/>
      <c r="M171" s="76"/>
      <c r="N171" s="44"/>
      <c r="O171" s="44"/>
      <c r="P171" s="44"/>
      <c r="Q171" s="44"/>
      <c r="R171" s="44"/>
      <c r="S171" s="44"/>
      <c r="T171" s="44"/>
      <c r="U171" s="44"/>
      <c r="V171" s="44"/>
      <c r="W171" s="44"/>
      <c r="X171" s="44"/>
      <c r="Y171" s="44"/>
      <c r="Z171" s="44"/>
    </row>
    <row r="172" spans="1:26" x14ac:dyDescent="0.25">
      <c r="A172" s="73"/>
      <c r="B172" s="44"/>
      <c r="C172" s="44"/>
      <c r="D172" s="44"/>
      <c r="E172" s="44"/>
      <c r="F172" s="44"/>
      <c r="G172" s="44"/>
      <c r="H172" s="44"/>
      <c r="I172" s="44"/>
      <c r="J172" s="44"/>
      <c r="K172" s="44"/>
      <c r="L172" s="76"/>
      <c r="M172" s="76"/>
      <c r="N172" s="44"/>
      <c r="O172" s="44"/>
      <c r="P172" s="44"/>
      <c r="Q172" s="44"/>
      <c r="R172" s="44"/>
      <c r="S172" s="44"/>
      <c r="T172" s="44"/>
      <c r="U172" s="44"/>
      <c r="V172" s="44"/>
      <c r="W172" s="44"/>
      <c r="X172" s="44"/>
      <c r="Y172" s="44"/>
      <c r="Z172" s="44"/>
    </row>
  </sheetData>
  <mergeCells count="29">
    <mergeCell ref="X3:X4"/>
    <mergeCell ref="B3:B4"/>
    <mergeCell ref="U3:U4"/>
    <mergeCell ref="P3:S3"/>
    <mergeCell ref="N3:N4"/>
    <mergeCell ref="O3:O4"/>
    <mergeCell ref="W3:W4"/>
    <mergeCell ref="C3:C4"/>
    <mergeCell ref="D3:D4"/>
    <mergeCell ref="E3:E4"/>
    <mergeCell ref="F3:F4"/>
    <mergeCell ref="T3:T4"/>
    <mergeCell ref="V3:V4"/>
    <mergeCell ref="A1:Z1"/>
    <mergeCell ref="B2:F2"/>
    <mergeCell ref="L2:M2"/>
    <mergeCell ref="N2:O2"/>
    <mergeCell ref="Y2:Z2"/>
    <mergeCell ref="H2:H4"/>
    <mergeCell ref="I2:I4"/>
    <mergeCell ref="A2:A4"/>
    <mergeCell ref="G2:G4"/>
    <mergeCell ref="J2:J4"/>
    <mergeCell ref="K2:K4"/>
    <mergeCell ref="P2:X2"/>
    <mergeCell ref="Y3:Y4"/>
    <mergeCell ref="Z3:Z4"/>
    <mergeCell ref="L3:L4"/>
    <mergeCell ref="M3:M4"/>
  </mergeCells>
  <printOptions gridLines="1" gridLinesSet="0"/>
  <pageMargins left="0.7" right="0.7" top="0.78740157500000008" bottom="0.78740157500000008" header="0.5" footer="0.5"/>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D1" workbookViewId="0">
      <selection activeCell="N12" sqref="N12"/>
    </sheetView>
  </sheetViews>
  <sheetFormatPr defaultColWidth="8.7109375" defaultRowHeight="15" x14ac:dyDescent="0.25"/>
  <cols>
    <col min="1" max="1" width="14.28515625" hidden="1" customWidth="1"/>
    <col min="2" max="2" width="7.28515625" customWidth="1"/>
    <col min="3" max="3" width="18.28515625" customWidth="1"/>
    <col min="4" max="4" width="17.5703125" customWidth="1"/>
    <col min="5" max="5" width="9.7109375" customWidth="1"/>
    <col min="6" max="6" width="22.28515625" customWidth="1"/>
    <col min="7" max="8" width="13.7109375" customWidth="1"/>
    <col min="9" max="9" width="16.7109375" customWidth="1"/>
    <col min="10" max="10" width="39.42578125" customWidth="1"/>
    <col min="11" max="11" width="12.5703125" style="23" customWidth="1"/>
    <col min="12" max="12" width="13" style="23" customWidth="1"/>
    <col min="13" max="13" width="9" customWidth="1"/>
    <col min="15" max="18" width="11.140625" customWidth="1"/>
    <col min="19" max="20" width="10.5703125" customWidth="1"/>
  </cols>
  <sheetData>
    <row r="1" spans="1:20" ht="21.75" customHeight="1" x14ac:dyDescent="0.3">
      <c r="A1" s="158" t="s">
        <v>521</v>
      </c>
      <c r="B1" s="159"/>
      <c r="C1" s="159"/>
      <c r="D1" s="159"/>
      <c r="E1" s="159"/>
      <c r="F1" s="159"/>
      <c r="G1" s="159"/>
      <c r="H1" s="159"/>
      <c r="I1" s="159"/>
      <c r="J1" s="159"/>
      <c r="K1" s="159"/>
      <c r="L1" s="159"/>
      <c r="M1" s="159"/>
      <c r="N1" s="159"/>
      <c r="O1" s="159"/>
      <c r="P1" s="159"/>
      <c r="Q1" s="159"/>
      <c r="R1" s="159"/>
      <c r="S1" s="159"/>
      <c r="T1" s="160"/>
    </row>
    <row r="2" spans="1:20" ht="30" customHeight="1" x14ac:dyDescent="0.25">
      <c r="A2" s="100" t="s">
        <v>522</v>
      </c>
      <c r="B2" s="105" t="s">
        <v>40</v>
      </c>
      <c r="C2" s="128" t="s">
        <v>523</v>
      </c>
      <c r="D2" s="154"/>
      <c r="E2" s="154"/>
      <c r="F2" s="105" t="s">
        <v>42</v>
      </c>
      <c r="G2" s="107" t="s">
        <v>215</v>
      </c>
      <c r="H2" s="109" t="s">
        <v>44</v>
      </c>
      <c r="I2" s="107" t="s">
        <v>45</v>
      </c>
      <c r="J2" s="165" t="s">
        <v>46</v>
      </c>
      <c r="K2" s="103" t="s">
        <v>524</v>
      </c>
      <c r="L2" s="104"/>
      <c r="M2" s="168" t="s">
        <v>48</v>
      </c>
      <c r="N2" s="169"/>
      <c r="O2" s="170" t="s">
        <v>525</v>
      </c>
      <c r="P2" s="171"/>
      <c r="Q2" s="171"/>
      <c r="R2" s="171"/>
      <c r="S2" s="168" t="s">
        <v>50</v>
      </c>
      <c r="T2" s="169"/>
    </row>
    <row r="3" spans="1:20" ht="22.35" customHeight="1" x14ac:dyDescent="0.25">
      <c r="A3" s="161"/>
      <c r="B3" s="163"/>
      <c r="C3" s="174" t="s">
        <v>526</v>
      </c>
      <c r="D3" s="178" t="s">
        <v>527</v>
      </c>
      <c r="E3" s="178" t="s">
        <v>528</v>
      </c>
      <c r="F3" s="163"/>
      <c r="G3" s="164"/>
      <c r="H3" s="124"/>
      <c r="I3" s="164"/>
      <c r="J3" s="166"/>
      <c r="K3" s="180" t="s">
        <v>529</v>
      </c>
      <c r="L3" s="180" t="s">
        <v>530</v>
      </c>
      <c r="M3" s="136" t="s">
        <v>58</v>
      </c>
      <c r="N3" s="138" t="s">
        <v>59</v>
      </c>
      <c r="O3" s="176" t="s">
        <v>219</v>
      </c>
      <c r="P3" s="177"/>
      <c r="Q3" s="177"/>
      <c r="R3" s="177"/>
      <c r="S3" s="172" t="s">
        <v>531</v>
      </c>
      <c r="T3" s="173" t="s">
        <v>63</v>
      </c>
    </row>
    <row r="4" spans="1:20" ht="68.25" customHeight="1" x14ac:dyDescent="0.25">
      <c r="A4" s="162"/>
      <c r="B4" s="106"/>
      <c r="C4" s="175"/>
      <c r="D4" s="179"/>
      <c r="E4" s="179"/>
      <c r="F4" s="106"/>
      <c r="G4" s="108"/>
      <c r="H4" s="110"/>
      <c r="I4" s="108"/>
      <c r="J4" s="167"/>
      <c r="K4" s="181"/>
      <c r="L4" s="181"/>
      <c r="M4" s="137"/>
      <c r="N4" s="139"/>
      <c r="O4" s="31" t="s">
        <v>225</v>
      </c>
      <c r="P4" s="46" t="s">
        <v>226</v>
      </c>
      <c r="Q4" s="46" t="s">
        <v>227</v>
      </c>
      <c r="R4" s="32" t="s">
        <v>532</v>
      </c>
      <c r="S4" s="149"/>
      <c r="T4" s="151"/>
    </row>
    <row r="5" spans="1:20" ht="21" x14ac:dyDescent="0.25">
      <c r="A5">
        <v>1</v>
      </c>
      <c r="B5" s="183">
        <v>1</v>
      </c>
      <c r="C5" s="189" t="s">
        <v>533</v>
      </c>
      <c r="D5" s="185" t="s">
        <v>534</v>
      </c>
      <c r="E5" s="183">
        <v>15054179</v>
      </c>
      <c r="F5" s="189" t="s">
        <v>535</v>
      </c>
      <c r="G5" s="187" t="s">
        <v>609</v>
      </c>
      <c r="H5" s="183" t="s">
        <v>67</v>
      </c>
      <c r="I5" s="183" t="s">
        <v>121</v>
      </c>
      <c r="J5" s="47" t="s">
        <v>535</v>
      </c>
      <c r="K5" s="190">
        <v>6000000</v>
      </c>
      <c r="L5" s="78">
        <f t="shared" ref="L5:L8" si="0">K5/100*85</f>
        <v>5100000</v>
      </c>
      <c r="M5" s="184">
        <v>2023</v>
      </c>
      <c r="N5" s="184">
        <v>2024</v>
      </c>
      <c r="O5" s="183"/>
      <c r="P5" s="183" t="s">
        <v>82</v>
      </c>
      <c r="Q5" s="183"/>
      <c r="R5" s="183"/>
      <c r="S5" s="183"/>
      <c r="T5" s="183"/>
    </row>
    <row r="6" spans="1:20" ht="32.25" x14ac:dyDescent="0.25">
      <c r="A6">
        <v>2</v>
      </c>
      <c r="B6" s="42">
        <v>2</v>
      </c>
      <c r="C6" s="39" t="s">
        <v>126</v>
      </c>
      <c r="D6" s="40" t="s">
        <v>127</v>
      </c>
      <c r="E6" s="34">
        <v>70157308</v>
      </c>
      <c r="F6" s="39" t="s">
        <v>536</v>
      </c>
      <c r="G6" s="34" t="s">
        <v>609</v>
      </c>
      <c r="H6" s="34" t="s">
        <v>67</v>
      </c>
      <c r="I6" s="183" t="s">
        <v>129</v>
      </c>
      <c r="J6" s="48" t="s">
        <v>537</v>
      </c>
      <c r="K6" s="191">
        <v>5000000</v>
      </c>
      <c r="L6" s="78">
        <f t="shared" si="0"/>
        <v>4250000</v>
      </c>
      <c r="M6" s="192">
        <v>2023</v>
      </c>
      <c r="N6" s="184">
        <v>2023</v>
      </c>
      <c r="O6" s="34" t="s">
        <v>82</v>
      </c>
      <c r="P6" s="42" t="s">
        <v>82</v>
      </c>
      <c r="Q6" s="42" t="s">
        <v>82</v>
      </c>
      <c r="R6" s="42" t="s">
        <v>82</v>
      </c>
      <c r="S6" s="34" t="s">
        <v>538</v>
      </c>
      <c r="T6" s="42" t="s">
        <v>84</v>
      </c>
    </row>
    <row r="7" spans="1:20" ht="21" x14ac:dyDescent="0.25">
      <c r="A7">
        <v>3</v>
      </c>
      <c r="B7" s="42">
        <v>3</v>
      </c>
      <c r="C7" s="39" t="s">
        <v>388</v>
      </c>
      <c r="D7" s="40" t="s">
        <v>124</v>
      </c>
      <c r="E7" s="42">
        <v>68210582</v>
      </c>
      <c r="F7" s="39" t="s">
        <v>389</v>
      </c>
      <c r="G7" s="34" t="s">
        <v>609</v>
      </c>
      <c r="H7" s="34" t="s">
        <v>67</v>
      </c>
      <c r="I7" s="34" t="s">
        <v>121</v>
      </c>
      <c r="J7" s="40" t="s">
        <v>390</v>
      </c>
      <c r="K7" s="191">
        <v>40000000</v>
      </c>
      <c r="L7" s="78">
        <f t="shared" si="0"/>
        <v>34000000</v>
      </c>
      <c r="M7" s="192">
        <v>2023</v>
      </c>
      <c r="N7" s="184">
        <v>2023</v>
      </c>
      <c r="O7" s="183" t="s">
        <v>82</v>
      </c>
      <c r="P7" s="183" t="s">
        <v>82</v>
      </c>
      <c r="Q7" s="183" t="s">
        <v>82</v>
      </c>
      <c r="R7" s="183" t="s">
        <v>82</v>
      </c>
      <c r="S7" s="34" t="s">
        <v>149</v>
      </c>
      <c r="T7" s="34" t="s">
        <v>391</v>
      </c>
    </row>
    <row r="8" spans="1:20" ht="21.75" x14ac:dyDescent="0.25">
      <c r="B8" s="184">
        <v>4</v>
      </c>
      <c r="C8" s="186" t="s">
        <v>181</v>
      </c>
      <c r="D8" s="186" t="s">
        <v>182</v>
      </c>
      <c r="E8" s="188">
        <v>3153266</v>
      </c>
      <c r="F8" s="186" t="s">
        <v>539</v>
      </c>
      <c r="G8" s="188" t="s">
        <v>25</v>
      </c>
      <c r="H8" s="188" t="s">
        <v>67</v>
      </c>
      <c r="I8" s="188" t="s">
        <v>67</v>
      </c>
      <c r="J8" s="58" t="s">
        <v>540</v>
      </c>
      <c r="K8" s="193">
        <v>300000</v>
      </c>
      <c r="L8" s="78">
        <f t="shared" si="0"/>
        <v>255000</v>
      </c>
      <c r="M8" s="184">
        <v>2023</v>
      </c>
      <c r="N8" s="184">
        <v>2024</v>
      </c>
      <c r="O8" s="188"/>
      <c r="P8" s="188" t="s">
        <v>82</v>
      </c>
      <c r="Q8" s="188" t="s">
        <v>82</v>
      </c>
      <c r="R8" s="188" t="s">
        <v>82</v>
      </c>
      <c r="S8" s="188" t="s">
        <v>541</v>
      </c>
      <c r="T8" s="188" t="s">
        <v>541</v>
      </c>
    </row>
    <row r="9" spans="1:20" x14ac:dyDescent="0.25">
      <c r="B9" s="49"/>
    </row>
    <row r="10" spans="1:20" x14ac:dyDescent="0.25">
      <c r="B10" s="49"/>
    </row>
    <row r="11" spans="1:20" x14ac:dyDescent="0.25">
      <c r="B11" s="49"/>
    </row>
    <row r="12" spans="1:20" x14ac:dyDescent="0.25">
      <c r="G12" s="50"/>
      <c r="H12" s="51"/>
      <c r="I12" s="51"/>
      <c r="J12" s="52"/>
    </row>
    <row r="13" spans="1:20" x14ac:dyDescent="0.25">
      <c r="B13" s="69" t="s">
        <v>596</v>
      </c>
      <c r="G13" s="53"/>
      <c r="H13" s="54"/>
      <c r="I13" s="54"/>
      <c r="J13" s="55"/>
    </row>
    <row r="14" spans="1:20" x14ac:dyDescent="0.25">
      <c r="H14" s="45" t="s">
        <v>542</v>
      </c>
    </row>
    <row r="16" spans="1:20" x14ac:dyDescent="0.25">
      <c r="A16" t="s">
        <v>543</v>
      </c>
    </row>
    <row r="17" spans="1:12" x14ac:dyDescent="0.25">
      <c r="B17" t="s">
        <v>544</v>
      </c>
    </row>
    <row r="18" spans="1:12" ht="16.149999999999999" customHeight="1" x14ac:dyDescent="0.25">
      <c r="B18" t="s">
        <v>545</v>
      </c>
    </row>
    <row r="19" spans="1:12" x14ac:dyDescent="0.25">
      <c r="B19" t="s">
        <v>209</v>
      </c>
    </row>
    <row r="20" spans="1:12" x14ac:dyDescent="0.25">
      <c r="B20" t="s">
        <v>546</v>
      </c>
    </row>
    <row r="22" spans="1:12" x14ac:dyDescent="0.25">
      <c r="B22" t="s">
        <v>505</v>
      </c>
    </row>
    <row r="24" spans="1:12" x14ac:dyDescent="0.25">
      <c r="A24" s="4" t="s">
        <v>547</v>
      </c>
      <c r="B24" s="2" t="s">
        <v>548</v>
      </c>
      <c r="C24" s="2"/>
      <c r="D24" s="2"/>
      <c r="E24" s="2"/>
      <c r="F24" s="2"/>
      <c r="G24" s="2"/>
      <c r="H24" s="2"/>
      <c r="I24" s="2"/>
      <c r="J24" s="2"/>
      <c r="K24" s="56"/>
      <c r="L24" s="56"/>
    </row>
    <row r="25" spans="1:12" x14ac:dyDescent="0.25">
      <c r="A25" s="4" t="s">
        <v>515</v>
      </c>
      <c r="B25" s="2" t="s">
        <v>507</v>
      </c>
      <c r="C25" s="2"/>
      <c r="D25" s="2"/>
      <c r="E25" s="2"/>
      <c r="F25" s="2"/>
      <c r="G25" s="2"/>
      <c r="H25" s="2"/>
      <c r="I25" s="2"/>
      <c r="J25" s="2"/>
      <c r="K25" s="56"/>
      <c r="L25" s="56"/>
    </row>
    <row r="26" spans="1:12" x14ac:dyDescent="0.25">
      <c r="A26" s="4"/>
      <c r="B26" s="2" t="s">
        <v>508</v>
      </c>
      <c r="C26" s="2"/>
      <c r="D26" s="2"/>
      <c r="E26" s="2"/>
      <c r="F26" s="2"/>
      <c r="G26" s="2"/>
      <c r="H26" s="2"/>
      <c r="I26" s="2"/>
      <c r="J26" s="2"/>
      <c r="K26" s="56"/>
      <c r="L26" s="56"/>
    </row>
    <row r="27" spans="1:12" x14ac:dyDescent="0.25">
      <c r="A27" s="4"/>
      <c r="B27" s="2" t="s">
        <v>509</v>
      </c>
      <c r="C27" s="2"/>
      <c r="D27" s="2"/>
      <c r="E27" s="2"/>
      <c r="F27" s="2"/>
      <c r="G27" s="2"/>
      <c r="H27" s="2"/>
      <c r="I27" s="2"/>
      <c r="J27" s="2"/>
      <c r="K27" s="56"/>
      <c r="L27" s="56"/>
    </row>
    <row r="28" spans="1:12" x14ac:dyDescent="0.25">
      <c r="A28" s="4"/>
      <c r="B28" s="2" t="s">
        <v>510</v>
      </c>
      <c r="C28" s="2"/>
      <c r="D28" s="2"/>
      <c r="E28" s="2"/>
      <c r="F28" s="2"/>
      <c r="G28" s="2"/>
      <c r="H28" s="2"/>
      <c r="I28" s="2"/>
      <c r="J28" s="2"/>
      <c r="K28" s="56"/>
      <c r="L28" s="56"/>
    </row>
    <row r="29" spans="1:12" x14ac:dyDescent="0.25">
      <c r="A29" s="4"/>
      <c r="B29" s="2" t="s">
        <v>511</v>
      </c>
      <c r="C29" s="2"/>
      <c r="D29" s="2"/>
      <c r="E29" s="2"/>
      <c r="F29" s="2"/>
      <c r="G29" s="2"/>
      <c r="H29" s="2"/>
      <c r="I29" s="2"/>
      <c r="J29" s="2"/>
      <c r="K29" s="56"/>
      <c r="L29" s="56"/>
    </row>
    <row r="30" spans="1:12" x14ac:dyDescent="0.25">
      <c r="A30" s="4"/>
      <c r="B30" s="2" t="s">
        <v>512</v>
      </c>
      <c r="C30" s="2"/>
      <c r="D30" s="2"/>
      <c r="E30" s="2"/>
      <c r="F30" s="2"/>
      <c r="G30" s="2"/>
      <c r="H30" s="2"/>
      <c r="I30" s="2"/>
      <c r="J30" s="2"/>
      <c r="K30" s="56"/>
      <c r="L30" s="56"/>
    </row>
    <row r="31" spans="1:12" x14ac:dyDescent="0.25">
      <c r="A31" s="4"/>
      <c r="B31" s="2"/>
      <c r="C31" s="2"/>
      <c r="D31" s="2"/>
      <c r="E31" s="2"/>
      <c r="F31" s="2"/>
      <c r="G31" s="2"/>
      <c r="H31" s="2"/>
      <c r="I31" s="2"/>
      <c r="J31" s="2"/>
      <c r="K31" s="56"/>
      <c r="L31" s="56"/>
    </row>
    <row r="32" spans="1:12" x14ac:dyDescent="0.25">
      <c r="A32" s="4"/>
      <c r="B32" s="2" t="s">
        <v>549</v>
      </c>
      <c r="C32" s="2"/>
      <c r="D32" s="2"/>
      <c r="E32" s="2"/>
      <c r="F32" s="2"/>
      <c r="G32" s="2"/>
      <c r="H32" s="2"/>
      <c r="I32" s="2"/>
      <c r="J32" s="2"/>
      <c r="K32" s="56"/>
      <c r="L32" s="56"/>
    </row>
    <row r="33" spans="1:12" x14ac:dyDescent="0.25">
      <c r="A33" s="4"/>
      <c r="B33" s="2" t="s">
        <v>515</v>
      </c>
      <c r="C33" s="2"/>
      <c r="D33" s="2"/>
      <c r="E33" s="2"/>
      <c r="F33" s="2"/>
      <c r="G33" s="2"/>
      <c r="H33" s="2"/>
      <c r="I33" s="2"/>
      <c r="J33" s="2"/>
      <c r="K33" s="56"/>
      <c r="L33" s="56"/>
    </row>
    <row r="34" spans="1:12" x14ac:dyDescent="0.25">
      <c r="B34" s="2"/>
      <c r="C34" s="2"/>
      <c r="D34" s="2"/>
      <c r="E34" s="2"/>
      <c r="F34" s="2"/>
      <c r="G34" s="2"/>
      <c r="H34" s="2"/>
      <c r="I34" s="2"/>
      <c r="J34" s="2"/>
      <c r="K34" s="56"/>
      <c r="L34" s="56"/>
    </row>
    <row r="35" spans="1:12" x14ac:dyDescent="0.25">
      <c r="B35" s="2" t="s">
        <v>516</v>
      </c>
      <c r="C35" s="2"/>
      <c r="D35" s="2"/>
      <c r="E35" s="2"/>
      <c r="F35" s="2"/>
      <c r="G35" s="2"/>
      <c r="H35" s="2"/>
      <c r="I35" s="2"/>
      <c r="J35" s="2"/>
      <c r="K35" s="56"/>
      <c r="L35" s="56"/>
    </row>
    <row r="36" spans="1:12" x14ac:dyDescent="0.25">
      <c r="B36" s="2" t="s">
        <v>517</v>
      </c>
      <c r="C36" s="2"/>
      <c r="D36" s="2"/>
      <c r="E36" s="2"/>
      <c r="F36" s="2"/>
      <c r="G36" s="2"/>
      <c r="H36" s="2"/>
      <c r="I36" s="2"/>
      <c r="J36" s="2"/>
      <c r="K36" s="56"/>
      <c r="L36" s="56"/>
    </row>
    <row r="37" spans="1:12" ht="16.149999999999999" customHeight="1" x14ac:dyDescent="0.25"/>
    <row r="38" spans="1:12" x14ac:dyDescent="0.25">
      <c r="B38" t="s">
        <v>518</v>
      </c>
    </row>
    <row r="39" spans="1:12" x14ac:dyDescent="0.25">
      <c r="B39" t="s">
        <v>519</v>
      </c>
    </row>
    <row r="40" spans="1:12" x14ac:dyDescent="0.25">
      <c r="B40" t="s">
        <v>520</v>
      </c>
    </row>
  </sheetData>
  <mergeCells count="23">
    <mergeCell ref="N3:N4"/>
    <mergeCell ref="O3:R3"/>
    <mergeCell ref="D3:D4"/>
    <mergeCell ref="E3:E4"/>
    <mergeCell ref="K3:K4"/>
    <mergeCell ref="L3:L4"/>
    <mergeCell ref="M3:M4"/>
    <mergeCell ref="A1:T1"/>
    <mergeCell ref="A2:A4"/>
    <mergeCell ref="F2:F4"/>
    <mergeCell ref="I2:I4"/>
    <mergeCell ref="J2:J4"/>
    <mergeCell ref="B2:B4"/>
    <mergeCell ref="G2:G4"/>
    <mergeCell ref="H2:H4"/>
    <mergeCell ref="C2:E2"/>
    <mergeCell ref="K2:L2"/>
    <mergeCell ref="M2:N2"/>
    <mergeCell ref="S2:T2"/>
    <mergeCell ref="O2:R2"/>
    <mergeCell ref="S3:S4"/>
    <mergeCell ref="T3:T4"/>
    <mergeCell ref="C3:C4"/>
  </mergeCells>
  <printOptions gridLines="1" gridLinesSet="0"/>
  <pageMargins left="0.7" right="0.7" top="0.78740157500000008" bottom="0.78740157500000008" header="0.5" footer="0.5"/>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Palaščáková Dagmar</dc:creator>
  <cp:lastModifiedBy>Palaščáková Dagmar</cp:lastModifiedBy>
  <cp:lastPrinted>2023-03-13T09:38:29Z</cp:lastPrinted>
  <dcterms:created xsi:type="dcterms:W3CDTF">2023-02-24T07:33:03Z</dcterms:created>
  <dcterms:modified xsi:type="dcterms:W3CDTF">2023-04-17T14:45:52Z</dcterms:modified>
</cp:coreProperties>
</file>