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Dell\OneDrive\Dokumenty\ŘV MAP_per rollam_20092023\NMnM\"/>
    </mc:Choice>
  </mc:AlternateContent>
  <xr:revisionPtr revIDLastSave="17" documentId="8_{535448A4-B105-43AE-9067-6348DF746651}" xr6:coauthVersionLast="36" xr6:coauthVersionMax="36" xr10:uidLastSave="{22A06EAB-876B-4957-9521-5A64D4B6C943}"/>
  <bookViews>
    <workbookView xWindow="0" yWindow="0" windowWidth="28800" windowHeight="11505" firstSheet="1" activeTab="3" xr2:uid="{00000000-000D-0000-FFFF-FFFF00000000}"/>
  </bookViews>
  <sheets>
    <sheet name="Pokyny, info" sheetId="1" state="hidden" r:id="rId1"/>
    <sheet name="MŠ" sheetId="2" r:id="rId2"/>
    <sheet name="ZŠ" sheetId="3" r:id="rId3"/>
    <sheet name="zajmové, neformalní, cel" sheetId="4" r:id="rId4"/>
  </sheets>
  <externalReferences>
    <externalReference r:id="rId5"/>
  </externalReferences>
  <calcPr calcId="191029"/>
  <extLst>
    <ext uri="GoogleSheetsCustomDataVersion2">
      <go:sheetsCustomData xmlns:go="http://customooxmlschemas.google.com/" r:id="rId9" roundtripDataChecksum="rNTxKwnE9qXGCftgxjDnixe9hoUV3bF7UNWvn4CLGPY="/>
    </ext>
  </extLst>
</workbook>
</file>

<file path=xl/calcChain.xml><?xml version="1.0" encoding="utf-8"?>
<calcChain xmlns="http://schemas.openxmlformats.org/spreadsheetml/2006/main">
  <c r="M14" i="3" l="1"/>
  <c r="M13" i="3"/>
  <c r="L5" i="4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O12" i="3"/>
  <c r="N12" i="3"/>
  <c r="M12" i="3"/>
  <c r="Z11" i="3"/>
  <c r="O11" i="3"/>
  <c r="N11" i="3"/>
  <c r="M11" i="3"/>
  <c r="M10" i="3"/>
  <c r="M9" i="3"/>
  <c r="M8" i="3"/>
  <c r="M7" i="3"/>
  <c r="M6" i="3"/>
  <c r="M5" i="3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<sst xmlns="http://schemas.openxmlformats.org/spreadsheetml/2006/main" count="653" uniqueCount="274">
  <si>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</si>
  <si>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</si>
  <si>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</si>
  <si>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</si>
  <si>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</si>
  <si>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</si>
  <si>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</si>
  <si>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</si>
  <si>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</si>
  <si>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</si>
  <si>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</si>
  <si>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</si>
  <si>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</si>
  <si>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</si>
  <si>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</si>
  <si>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</si>
  <si>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</si>
  <si>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</si>
  <si>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</si>
  <si>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</si>
  <si>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</si>
  <si>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</si>
  <si>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</si>
  <si>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</si>
  <si>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</si>
  <si>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</si>
  <si>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</si>
  <si>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</si>
  <si>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</si>
  <si>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</si>
  <si>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</si>
  <si>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</si>
  <si>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</si>
  <si>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</si>
  <si>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</si>
  <si>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</si>
  <si>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</si>
  <si>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1.</t>
  </si>
  <si>
    <t>Základní škola a Mateřská škola Krčín</t>
  </si>
  <si>
    <t>Město Nové Město nad Metují</t>
  </si>
  <si>
    <t xml:space="preserve">Revitalizace zahrady
</t>
  </si>
  <si>
    <t>Královehradecký</t>
  </si>
  <si>
    <t>Nové Město nad Metují</t>
  </si>
  <si>
    <t xml:space="preserve"> Nové Město nad Metují - Krčín, Vrchoviny</t>
  </si>
  <si>
    <t xml:space="preserve">Revitalizace zahrady, vybavení zahrady - tělovýchovné prvky a námětové koutky (dětská kuchyňka, ponk,..). </t>
  </si>
  <si>
    <t>03/2022</t>
  </si>
  <si>
    <t>03/2024</t>
  </si>
  <si>
    <t>zadání PD</t>
  </si>
  <si>
    <t>ne</t>
  </si>
  <si>
    <t>2.</t>
  </si>
  <si>
    <t>ICT vybavení</t>
  </si>
  <si>
    <t>Královéhradecký</t>
  </si>
  <si>
    <t>Obnova interaktivního panelu v rámci ICT</t>
  </si>
  <si>
    <t>03/2026</t>
  </si>
  <si>
    <t>příprava</t>
  </si>
  <si>
    <t>3.</t>
  </si>
  <si>
    <t>Mateřská škola, Nové Město nad Metují, Na Františku 845</t>
  </si>
  <si>
    <t>Relaxační zóna a multifunkční sportoviště</t>
  </si>
  <si>
    <t>Úprava venkovních prostor a zahrady</t>
  </si>
  <si>
    <t xml:space="preserve">x </t>
  </si>
  <si>
    <t>4.</t>
  </si>
  <si>
    <t>Sociální zařízení pro zaměstnance školy</t>
  </si>
  <si>
    <t>Modernizace původních sociálních zařízení z roku 1976 pro zaměstnance</t>
  </si>
  <si>
    <t>x</t>
  </si>
  <si>
    <t>5.</t>
  </si>
  <si>
    <t>Zlepšení výuky a podpora moderních technologií</t>
  </si>
  <si>
    <t>Interaktivní tabule</t>
  </si>
  <si>
    <t>6.</t>
  </si>
  <si>
    <t>Venkovní polytechnická dílna</t>
  </si>
  <si>
    <t>Zlepšení polytechnické výuky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</si>
  <si>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</si>
  <si>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</si>
  <si>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</si>
  <si>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</si>
  <si>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 xml:space="preserve">Mgr. Václav Kupka </t>
  </si>
  <si>
    <t>předseda ŘV MAP III Novoměstsko</t>
  </si>
  <si>
    <t>hlavní manažer projektu MAP III Novoměstsko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</si>
  <si>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</si>
  <si>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</si>
  <si>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</si>
  <si>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</si>
  <si>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</si>
  <si>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</si>
  <si>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 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</si>
  <si>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</si>
  <si>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</si>
  <si>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</si>
  <si>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</si>
  <si>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</si>
  <si>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</si>
  <si>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</si>
  <si>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</si>
  <si>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</si>
  <si>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</si>
  <si>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</si>
  <si>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</si>
  <si>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</si>
  <si>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</si>
  <si>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</si>
  <si>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Zkvalitnění a vybudování zázemí (vč. venkovní učebny), rekonstrukce odborných učeben</t>
  </si>
  <si>
    <t>Podpora klíčových kompetencí, podpora vědeckého zkoumání, pozorování a bádání</t>
  </si>
  <si>
    <t xml:space="preserve">ICT vybavení </t>
  </si>
  <si>
    <t>Podpora výuky cizích jazyků, přírodních věd moderními technologiemi, programování (doplnění vybavení, obnova)</t>
  </si>
  <si>
    <t xml:space="preserve"> Prostor a zázemí pro sportovní aktivity</t>
  </si>
  <si>
    <t>Vnitřní a venkovní sportovní aktivity školy (vč. sociálního zařízení)</t>
  </si>
  <si>
    <t xml:space="preserve">Energické úspory budovy tělocvičny a školní kuchyně a jídelny </t>
  </si>
  <si>
    <t xml:space="preserve">Zateplení, výměna oken </t>
  </si>
  <si>
    <t>Zázemí pro stravování</t>
  </si>
  <si>
    <t xml:space="preserve">Rekonstrukce školní kuchyně včetně vybavení </t>
  </si>
  <si>
    <t>Základní škola a Mateřská škola Provodov-Šonov, okres Náchod</t>
  </si>
  <si>
    <t>Obec Provodov - Šonov</t>
  </si>
  <si>
    <t> Rekonstrukce podkroví budovy školy na multifunkční učebnu</t>
  </si>
  <si>
    <t>Provodov - Šonov</t>
  </si>
  <si>
    <t>Podpora výuky žáků v polytechnické výchově, podpora inkluzivního klima- podpora rozvoje klíčových kompetencí žáků s cílem zlepšení kvality výuky v podporovaných oblastech</t>
  </si>
  <si>
    <t>zadání projektové studie</t>
  </si>
  <si>
    <t>7.</t>
  </si>
  <si>
    <t>Úpravy půdního prostoru</t>
  </si>
  <si>
    <t>Zázemí pro školní poradenské pracoviště</t>
  </si>
  <si>
    <t>projekt zpracován</t>
  </si>
  <si>
    <t>8.</t>
  </si>
  <si>
    <t>Úpravy výdejny školní jídelny</t>
  </si>
  <si>
    <t>Rekonstrukce výdejny obědů pro ZŠ</t>
  </si>
  <si>
    <t>v přípravě</t>
  </si>
  <si>
    <t>9.</t>
  </si>
  <si>
    <t>Základní škola Nové Město nad Metují, Komenského 15, okres Náchod</t>
  </si>
  <si>
    <t>Rekonstrukce sociálního zázemí</t>
  </si>
  <si>
    <t>2022+</t>
  </si>
  <si>
    <t>10.</t>
  </si>
  <si>
    <t>Zateplení celého objektu školy</t>
  </si>
  <si>
    <t>11.</t>
  </si>
  <si>
    <t>Rekonstrukce střechy nad hlavní budovou</t>
  </si>
  <si>
    <t>12.</t>
  </si>
  <si>
    <t>Odborné učebny a zázemí pro ŠD (rekonstrukce budovy č. p. 14)</t>
  </si>
  <si>
    <t>Podpora rozvoje klíčových kompetencí a zázemí pro ŠD</t>
  </si>
  <si>
    <t>13.</t>
  </si>
  <si>
    <t>Vědou ke vzdělávání, uměním k lidskosti</t>
  </si>
  <si>
    <t>Obnova vybavení  čtyř  odborných učeben školy, učebny se nacházejí v 1. a 2. patře školy - učebny přírodopisu, zeměpisu, hudební výchovy, výtvarné výchovy, projekt bude pokrývat kapitolu Člověk a příroda + Člověk a svět práce</t>
  </si>
  <si>
    <t xml:space="preserve"> projekt v přípravě, realizace bude na základě návrhu odborné firmy</t>
  </si>
  <si>
    <t>není nutné</t>
  </si>
  <si>
    <t>14.</t>
  </si>
  <si>
    <t>Obnova vybavení oddělení školní družiny a školního klubu</t>
  </si>
  <si>
    <t>Obnova vybavení čtyř oddělení školní družiny a školního klubu v přístavbě školy</t>
  </si>
  <si>
    <t>projekt v přípravě, realizace bude na základě návrhu odborné firmy</t>
  </si>
  <si>
    <t>15.</t>
  </si>
  <si>
    <t>Základní škola Nové Město nad Metují, Školní 1000, okres Náchod</t>
  </si>
  <si>
    <t>ICT vybavení včetně konektivity školy</t>
  </si>
  <si>
    <t>Podpora rozvoje klíčových kompetencí</t>
  </si>
  <si>
    <t>16.</t>
  </si>
  <si>
    <t>   102718491</t>
  </si>
  <si>
    <t xml:space="preserve">Zkvalitnění a rekonstrukce odborných učeben vč. zázemí školní družiny </t>
  </si>
  <si>
    <t>17.</t>
  </si>
  <si>
    <t xml:space="preserve">Modernizace a rekonstrukce školní jídelny a školní kuchyně včetně vybavení </t>
  </si>
  <si>
    <t>18.</t>
  </si>
  <si>
    <t xml:space="preserve">Úpravy venkovních prostor zahrady </t>
  </si>
  <si>
    <t xml:space="preserve">Posílení výuky environmentální výchovy, relaxační zóny </t>
  </si>
  <si>
    <t>19.</t>
  </si>
  <si>
    <t xml:space="preserve">Kompletní rekonstrukce rozvodů vody a elektřiny, rekonstrukce sociálních zařízení </t>
  </si>
  <si>
    <t>20.</t>
  </si>
  <si>
    <t xml:space="preserve">Rekonstrukce podlahy ve školních tělocvičnách </t>
  </si>
  <si>
    <t>21.</t>
  </si>
  <si>
    <t>Zabezpečení školy</t>
  </si>
  <si>
    <t>Bezpečnostní systém, oplocení areálu</t>
  </si>
  <si>
    <t>22.</t>
  </si>
  <si>
    <t>  102718491</t>
  </si>
  <si>
    <t>Podpora inkluzivního vzdělávání a praktických činností</t>
  </si>
  <si>
    <t>Rekonstrukce a vybavení školního poradenského pracoviště, rekonstrukce zázemí pro přírodovědné předměty, konektivita pavilonu 1. stupně</t>
  </si>
  <si>
    <t>06/2024</t>
  </si>
  <si>
    <t>08/2024</t>
  </si>
  <si>
    <t xml:space="preserve">v přípravě </t>
  </si>
  <si>
    <t>23.</t>
  </si>
  <si>
    <t>Rekonstrukce zázemí pro školní družinu a školní klub</t>
  </si>
  <si>
    <t>Rekonstrukce cvičné kuchyňky pro využití kroužků školní družiny a školního klubu, podpora vzdělávací oblasti Člověk a svět práce</t>
  </si>
  <si>
    <t>24.</t>
  </si>
  <si>
    <t>Mateřská škola a Základní škola speciální NONA, o.p.s.</t>
  </si>
  <si>
    <t>NONA 92, o.p.s.</t>
  </si>
  <si>
    <t>Cesta k samostatnosti I.</t>
  </si>
  <si>
    <t>Hronov</t>
  </si>
  <si>
    <t>Propojení budovy školy s budovou učeben pro nácvik samostatného života (keramická dílna, dílna na práci se dřevem, cvičná kuchyň, dílna na tkaní, praní, žehlení, cvičný byt).  Propojení obou objektů střechou a zdmi, vyhloubení základu pro propojení, zateplení a nová okna, topení, voda, odpady v dílnách</t>
  </si>
  <si>
    <t>územní rozhodnutí, stavební povolení, smlouva s městem o dofinancování projektu</t>
  </si>
  <si>
    <t>ano</t>
  </si>
  <si>
    <t>25.</t>
  </si>
  <si>
    <t>Cesta k samostatnosti II.</t>
  </si>
  <si>
    <t>Přestavba půdních prostor na dílny (keramickou, ergoterapeutickou, cvičnou kuchyň, dílnu na tkaní, žehlení a praní, cvičný byt, prostory na uskladnění pracovního materiálu pro dílny) - výměna střešní krytiny, okapových svodů, odvoz sutě pro odlehčení stropů, vlastní vestavba, zhotovení nového evakuačního výtahu, zavedení vody, odpadů, topení + nákup tepelných čerpadel,  vytvoření cvičné cukrárny, kavárny, kde bude probíhat nácvik pracovních povinností (obsluha, vaření, pečení, počítání financí, aj.)</t>
  </si>
  <si>
    <t>09/2023</t>
  </si>
  <si>
    <t>09/2026</t>
  </si>
  <si>
    <t>zpracovaná projektová dokumentace, připravená pro územní řízení a stavební povolení, předfinancování předběžně vyjednáno v KB</t>
  </si>
  <si>
    <t>26.</t>
  </si>
  <si>
    <t>Základní škola a Mateřská škola, Nahořany, okres Náchod</t>
  </si>
  <si>
    <t>Obec Nahořany</t>
  </si>
  <si>
    <t>Zkvalitnění a vybudování zázemí (vč.venkovní učebny)</t>
  </si>
  <si>
    <t xml:space="preserve">Nové Město nad Metují </t>
  </si>
  <si>
    <t>Nahořany</t>
  </si>
  <si>
    <t>Podpora klíčových kompetencí, pozorování a bádání</t>
  </si>
  <si>
    <t>záměr</t>
  </si>
  <si>
    <t>27.</t>
  </si>
  <si>
    <t xml:space="preserve">Všestranný rozvoj žáků </t>
  </si>
  <si>
    <t>Vybavení prostor pro sportovní aktivity</t>
  </si>
  <si>
    <t>28.</t>
  </si>
  <si>
    <t xml:space="preserve">Zázemí pro stravování </t>
  </si>
  <si>
    <t xml:space="preserve">Rekonstrukce kuchyně vč. vybavení 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</si>
  <si>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</si>
  <si>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</si>
  <si>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</si>
  <si>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</si>
  <si>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</si>
  <si>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</si>
  <si>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</si>
  <si>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</si>
  <si>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</si>
  <si>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</si>
  <si>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</si>
  <si>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</si>
  <si>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</si>
  <si>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</si>
  <si>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</si>
  <si>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</si>
  <si>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</si>
  <si>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</si>
  <si>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</si>
  <si>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</si>
  <si>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</si>
  <si>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</si>
  <si>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</si>
  <si>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</si>
  <si>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</si>
  <si>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</si>
  <si>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</si>
  <si>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</si>
  <si>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</si>
  <si>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</si>
  <si>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</si>
  <si>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t>stručný popis, např. zpracovaná PD, zajištěné výkupy, výběr dodavatele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</si>
  <si>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</si>
  <si>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</si>
  <si>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</si>
  <si>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Dům dětí a mládeže Stonožka, Nové Město nad Metují, Malecí 588</t>
  </si>
  <si>
    <t>Úpravy a využití zahrady</t>
  </si>
  <si>
    <t>2021+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</si>
  <si>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</si>
  <si>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</si>
  <si>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</si>
  <si>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</si>
  <si>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</si>
  <si>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</si>
  <si>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</si>
  <si>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</si>
  <si>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29.</t>
  </si>
  <si>
    <t>30.</t>
  </si>
  <si>
    <t>31.</t>
  </si>
  <si>
    <t>Výstavba venkovní učebny na školním hřišti</t>
  </si>
  <si>
    <t>Rozšíření školní kuchyně</t>
  </si>
  <si>
    <t>2024+</t>
  </si>
  <si>
    <t>Rozšíření kapacity školní kuchyně na výdej až 140 obědů</t>
  </si>
  <si>
    <t>Výstavba venkovní učebny -  uzavíratelný prostor k tomu potřebné přístavby (soc. zařízení, altán)</t>
  </si>
  <si>
    <t>Základní škola a Mateřská škola, Černčice, okres Náchod</t>
  </si>
  <si>
    <t>Obec Černčice</t>
  </si>
  <si>
    <t>Přístavba třídy k ZŠ</t>
  </si>
  <si>
    <t>Černčice</t>
  </si>
  <si>
    <t>Přístavba nové budovy-třídy včetně vybavení třídy, k tomu elektroinstalace</t>
  </si>
  <si>
    <t>ve fázi zadávání stavbní projekci, bez odhadu rozpočtu</t>
  </si>
  <si>
    <t>05/2024</t>
  </si>
  <si>
    <t>08/2025</t>
  </si>
  <si>
    <t>vydáno stavební povolení</t>
  </si>
  <si>
    <t>Ing. Linda Dvořáková</t>
  </si>
  <si>
    <t>Kompletní rekonstrukce vnitřních sítí (elekrika, voda, topení, podlahy částečně)</t>
  </si>
  <si>
    <t>Oplocení části pozemku</t>
  </si>
  <si>
    <t>Rekonstrukce nevyhovujících původních sítí z roku 1976 (elektrika-viz revizní zprávy, voda, topení)</t>
  </si>
  <si>
    <t>10 000 000</t>
  </si>
  <si>
    <t xml:space="preserve">  8 500 000 </t>
  </si>
  <si>
    <t>Odstranění starého, nebezpečného a rozbitého plotu a výstavba nového včetně  bran a  vstupních branek</t>
  </si>
  <si>
    <t>1 000 000</t>
  </si>
  <si>
    <t xml:space="preserve">  850 000 </t>
  </si>
  <si>
    <t>projektový záměr</t>
  </si>
  <si>
    <t xml:space="preserve">Schváleno v Novém Městě nad Metují dne 27. září 2023 Řídícím výborem MAP III Novoměstsko, 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</si>
</sst>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4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i/>
      <sz val="11"/>
      <color theme="1"/>
      <name val="Calibri"/>
    </font>
    <font>
      <sz val="11"/>
      <color rgb="FF1E4E79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b/>
      <i/>
      <sz val="11"/>
      <color rgb="FFFF0000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C6E0B4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DD7EE"/>
      </patternFill>
    </fill>
  </fills>
  <borders count="1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3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6" borderId="23" xfId="0" applyFont="1" applyFill="1" applyBorder="1" applyAlignment="1">
      <alignment vertical="center"/>
    </xf>
    <xf numFmtId="0" fontId="11" fillId="7" borderId="23" xfId="0" applyFont="1" applyFill="1" applyBorder="1" applyAlignment="1">
      <alignment horizontal="left"/>
    </xf>
    <xf numFmtId="0" fontId="3" fillId="7" borderId="23" xfId="0" applyFont="1" applyFill="1" applyBorder="1"/>
    <xf numFmtId="0" fontId="3" fillId="0" borderId="0" xfId="0" applyFont="1" applyAlignment="1">
      <alignment vertical="center"/>
    </xf>
    <xf numFmtId="0" fontId="3" fillId="2" borderId="23" xfId="0" applyFont="1" applyFill="1" applyBorder="1"/>
    <xf numFmtId="0" fontId="10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5" borderId="23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3" fillId="8" borderId="53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horizontal="center" vertical="center"/>
    </xf>
    <xf numFmtId="0" fontId="3" fillId="11" borderId="50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/>
    </xf>
    <xf numFmtId="0" fontId="3" fillId="10" borderId="43" xfId="0" applyFont="1" applyFill="1" applyBorder="1" applyAlignment="1">
      <alignment horizontal="center" vertical="center"/>
    </xf>
    <xf numFmtId="49" fontId="3" fillId="10" borderId="45" xfId="0" applyNumberFormat="1" applyFont="1" applyFill="1" applyBorder="1" applyAlignment="1">
      <alignment horizontal="center" vertical="center" wrapText="1"/>
    </xf>
    <xf numFmtId="0" fontId="3" fillId="10" borderId="57" xfId="0" applyFont="1" applyFill="1" applyBorder="1" applyAlignment="1">
      <alignment vertical="center"/>
    </xf>
    <xf numFmtId="0" fontId="3" fillId="10" borderId="58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/>
    </xf>
    <xf numFmtId="0" fontId="3" fillId="10" borderId="43" xfId="0" applyFont="1" applyFill="1" applyBorder="1" applyAlignment="1">
      <alignment vertical="center"/>
    </xf>
    <xf numFmtId="0" fontId="3" fillId="10" borderId="49" xfId="0" applyFont="1" applyFill="1" applyBorder="1" applyAlignment="1">
      <alignment horizontal="center" vertical="center"/>
    </xf>
    <xf numFmtId="0" fontId="3" fillId="10" borderId="59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49" fontId="3" fillId="10" borderId="19" xfId="0" applyNumberFormat="1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3" fillId="10" borderId="64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10" borderId="69" xfId="0" applyFont="1" applyFill="1" applyBorder="1" applyAlignment="1">
      <alignment horizontal="center" vertical="center" wrapText="1"/>
    </xf>
    <xf numFmtId="0" fontId="3" fillId="14" borderId="41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49" fontId="23" fillId="14" borderId="19" xfId="0" applyNumberFormat="1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23" fillId="14" borderId="19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" fillId="0" borderId="6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15" borderId="74" xfId="0" applyFont="1" applyFill="1" applyBorder="1" applyAlignment="1">
      <alignment horizontal="center" vertical="center" wrapText="1"/>
    </xf>
    <xf numFmtId="0" fontId="3" fillId="15" borderId="69" xfId="0" applyFont="1" applyFill="1" applyBorder="1" applyAlignment="1">
      <alignment horizontal="center" vertical="center" wrapText="1"/>
    </xf>
    <xf numFmtId="0" fontId="3" fillId="15" borderId="75" xfId="0" applyFont="1" applyFill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center" vertical="center" wrapText="1"/>
    </xf>
    <xf numFmtId="3" fontId="3" fillId="0" borderId="74" xfId="0" applyNumberFormat="1" applyFont="1" applyBorder="1" applyAlignment="1">
      <alignment horizontal="center" vertical="center" wrapText="1"/>
    </xf>
    <xf numFmtId="3" fontId="3" fillId="15" borderId="74" xfId="0" applyNumberFormat="1" applyFont="1" applyFill="1" applyBorder="1" applyAlignment="1">
      <alignment horizontal="center" vertical="center" wrapText="1"/>
    </xf>
    <xf numFmtId="0" fontId="3" fillId="16" borderId="69" xfId="0" applyFont="1" applyFill="1" applyBorder="1" applyAlignment="1">
      <alignment horizontal="center" vertical="center" wrapText="1"/>
    </xf>
    <xf numFmtId="0" fontId="3" fillId="16" borderId="75" xfId="0" applyFont="1" applyFill="1" applyBorder="1" applyAlignment="1">
      <alignment horizontal="center" vertical="center" wrapText="1"/>
    </xf>
    <xf numFmtId="0" fontId="3" fillId="16" borderId="76" xfId="0" applyFont="1" applyFill="1" applyBorder="1" applyAlignment="1">
      <alignment horizontal="center" vertical="center" wrapText="1"/>
    </xf>
    <xf numFmtId="0" fontId="3" fillId="16" borderId="77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15" borderId="86" xfId="0" applyFont="1" applyFill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15" borderId="89" xfId="0" applyFont="1" applyFill="1" applyBorder="1" applyAlignment="1">
      <alignment horizontal="center" vertical="center" wrapText="1"/>
    </xf>
    <xf numFmtId="0" fontId="3" fillId="16" borderId="90" xfId="0" applyFont="1" applyFill="1" applyBorder="1" applyAlignment="1">
      <alignment horizontal="center" vertical="center" wrapText="1"/>
    </xf>
    <xf numFmtId="0" fontId="3" fillId="16" borderId="74" xfId="0" applyFont="1" applyFill="1" applyBorder="1" applyAlignment="1">
      <alignment horizontal="center" vertical="center" wrapText="1"/>
    </xf>
    <xf numFmtId="0" fontId="3" fillId="16" borderId="86" xfId="0" applyFont="1" applyFill="1" applyBorder="1" applyAlignment="1">
      <alignment horizontal="center" vertical="center" wrapText="1"/>
    </xf>
    <xf numFmtId="0" fontId="3" fillId="16" borderId="91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15" borderId="94" xfId="0" applyFont="1" applyFill="1" applyBorder="1" applyAlignment="1">
      <alignment horizontal="center" vertical="center" wrapText="1"/>
    </xf>
    <xf numFmtId="3" fontId="3" fillId="16" borderId="86" xfId="0" applyNumberFormat="1" applyFont="1" applyFill="1" applyBorder="1" applyAlignment="1">
      <alignment horizontal="center" vertical="center" wrapText="1"/>
    </xf>
    <xf numFmtId="3" fontId="3" fillId="16" borderId="91" xfId="0" applyNumberFormat="1" applyFont="1" applyFill="1" applyBorder="1" applyAlignment="1">
      <alignment horizontal="center" vertical="center" wrapText="1"/>
    </xf>
    <xf numFmtId="0" fontId="3" fillId="16" borderId="98" xfId="0" applyFont="1" applyFill="1" applyBorder="1" applyAlignment="1">
      <alignment horizontal="center" vertical="center" wrapText="1"/>
    </xf>
    <xf numFmtId="0" fontId="3" fillId="16" borderId="97" xfId="0" applyFont="1" applyFill="1" applyBorder="1" applyAlignment="1">
      <alignment horizontal="center" vertical="center" wrapText="1"/>
    </xf>
    <xf numFmtId="49" fontId="3" fillId="0" borderId="85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164" fontId="3" fillId="0" borderId="73" xfId="0" applyNumberFormat="1" applyFont="1" applyBorder="1" applyAlignment="1">
      <alignment horizontal="center" vertical="center" wrapText="1"/>
    </xf>
    <xf numFmtId="164" fontId="3" fillId="0" borderId="75" xfId="0" applyNumberFormat="1" applyFont="1" applyBorder="1" applyAlignment="1">
      <alignment horizontal="center" vertical="center" wrapText="1"/>
    </xf>
    <xf numFmtId="164" fontId="3" fillId="15" borderId="75" xfId="0" applyNumberFormat="1" applyFont="1" applyFill="1" applyBorder="1" applyAlignment="1">
      <alignment horizontal="center" vertical="center" wrapText="1"/>
    </xf>
    <xf numFmtId="164" fontId="3" fillId="16" borderId="75" xfId="0" applyNumberFormat="1" applyFont="1" applyFill="1" applyBorder="1" applyAlignment="1">
      <alignment horizontal="center" vertical="center" wrapText="1"/>
    </xf>
    <xf numFmtId="164" fontId="3" fillId="16" borderId="77" xfId="0" applyNumberFormat="1" applyFont="1" applyFill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2" borderId="98" xfId="0" applyFont="1" applyFill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15" borderId="98" xfId="0" applyFont="1" applyFill="1" applyBorder="1" applyAlignment="1">
      <alignment horizontal="center" vertical="center" wrapText="1"/>
    </xf>
    <xf numFmtId="0" fontId="21" fillId="16" borderId="98" xfId="0" applyFont="1" applyFill="1" applyBorder="1" applyAlignment="1">
      <alignment horizontal="center" vertical="center" wrapText="1"/>
    </xf>
    <xf numFmtId="0" fontId="21" fillId="16" borderId="97" xfId="0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3" fillId="16" borderId="105" xfId="0" applyFont="1" applyFill="1" applyBorder="1" applyAlignment="1">
      <alignment horizontal="center" vertical="center" wrapText="1"/>
    </xf>
    <xf numFmtId="0" fontId="3" fillId="11" borderId="90" xfId="0" applyFont="1" applyFill="1" applyBorder="1" applyAlignment="1">
      <alignment horizontal="center" vertical="center"/>
    </xf>
    <xf numFmtId="0" fontId="3" fillId="11" borderId="107" xfId="0" applyFont="1" applyFill="1" applyBorder="1" applyAlignment="1">
      <alignment horizontal="center" vertical="center"/>
    </xf>
    <xf numFmtId="0" fontId="3" fillId="11" borderId="106" xfId="0" applyFont="1" applyFill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 wrapText="1"/>
    </xf>
    <xf numFmtId="0" fontId="10" fillId="0" borderId="109" xfId="0" applyFont="1" applyBorder="1" applyAlignment="1">
      <alignment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109" xfId="0" applyFont="1" applyFill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9" fillId="2" borderId="110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12" borderId="86" xfId="0" applyFont="1" applyFill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11" borderId="70" xfId="0" applyFont="1" applyFill="1" applyBorder="1" applyAlignment="1">
      <alignment horizontal="center" vertical="center" wrapText="1"/>
    </xf>
    <xf numFmtId="0" fontId="3" fillId="13" borderId="70" xfId="0" applyFont="1" applyFill="1" applyBorder="1" applyAlignment="1">
      <alignment horizontal="center" vertical="center" wrapText="1"/>
    </xf>
    <xf numFmtId="0" fontId="3" fillId="11" borderId="59" xfId="0" applyFont="1" applyFill="1" applyBorder="1" applyAlignment="1">
      <alignment horizontal="center" vertical="center" wrapText="1"/>
    </xf>
    <xf numFmtId="0" fontId="3" fillId="12" borderId="98" xfId="0" applyFont="1" applyFill="1" applyBorder="1" applyAlignment="1">
      <alignment horizontal="center" vertical="center" wrapText="1"/>
    </xf>
    <xf numFmtId="0" fontId="3" fillId="10" borderId="98" xfId="0" applyFont="1" applyFill="1" applyBorder="1" applyAlignment="1">
      <alignment horizontal="center" vertical="center" wrapText="1"/>
    </xf>
    <xf numFmtId="0" fontId="3" fillId="12" borderId="97" xfId="0" applyFont="1" applyFill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21" fillId="11" borderId="114" xfId="0" applyFont="1" applyFill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11" borderId="115" xfId="0" applyFont="1" applyFill="1" applyBorder="1" applyAlignment="1">
      <alignment horizontal="center" vertical="center"/>
    </xf>
    <xf numFmtId="0" fontId="21" fillId="12" borderId="86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3" fillId="14" borderId="69" xfId="0" applyFont="1" applyFill="1" applyBorder="1" applyAlignment="1">
      <alignment horizontal="center" vertical="center" wrapText="1"/>
    </xf>
    <xf numFmtId="0" fontId="3" fillId="14" borderId="69" xfId="0" applyFont="1" applyFill="1" applyBorder="1" applyAlignment="1">
      <alignment horizontal="center" vertical="center"/>
    </xf>
    <xf numFmtId="0" fontId="3" fillId="11" borderId="69" xfId="0" applyFont="1" applyFill="1" applyBorder="1" applyAlignment="1">
      <alignment horizontal="center" vertical="center" wrapText="1"/>
    </xf>
    <xf numFmtId="0" fontId="3" fillId="13" borderId="69" xfId="0" applyFont="1" applyFill="1" applyBorder="1" applyAlignment="1">
      <alignment horizontal="center" vertical="center" wrapText="1"/>
    </xf>
    <xf numFmtId="0" fontId="3" fillId="10" borderId="69" xfId="0" applyFont="1" applyFill="1" applyBorder="1" applyAlignment="1">
      <alignment horizontal="center" vertical="center"/>
    </xf>
    <xf numFmtId="0" fontId="3" fillId="10" borderId="74" xfId="0" applyFont="1" applyFill="1" applyBorder="1" applyAlignment="1">
      <alignment horizontal="center" vertical="center" wrapText="1"/>
    </xf>
    <xf numFmtId="0" fontId="3" fillId="12" borderId="74" xfId="0" applyFont="1" applyFill="1" applyBorder="1" applyAlignment="1">
      <alignment horizontal="center" vertical="center" wrapText="1"/>
    </xf>
    <xf numFmtId="0" fontId="3" fillId="12" borderId="75" xfId="0" applyFont="1" applyFill="1" applyBorder="1" applyAlignment="1">
      <alignment horizontal="center" vertical="center" wrapText="1"/>
    </xf>
    <xf numFmtId="0" fontId="3" fillId="8" borderId="74" xfId="0" applyFont="1" applyFill="1" applyBorder="1" applyAlignment="1">
      <alignment horizontal="center" vertical="center" wrapText="1"/>
    </xf>
    <xf numFmtId="0" fontId="3" fillId="14" borderId="74" xfId="0" applyFont="1" applyFill="1" applyBorder="1" applyAlignment="1">
      <alignment horizontal="center" vertical="center" wrapText="1"/>
    </xf>
    <xf numFmtId="0" fontId="3" fillId="11" borderId="74" xfId="0" applyFont="1" applyFill="1" applyBorder="1" applyAlignment="1">
      <alignment horizontal="center" vertical="center" wrapText="1"/>
    </xf>
    <xf numFmtId="0" fontId="3" fillId="13" borderId="74" xfId="0" applyFont="1" applyFill="1" applyBorder="1" applyAlignment="1">
      <alignment horizontal="center" vertical="center" wrapText="1"/>
    </xf>
    <xf numFmtId="0" fontId="3" fillId="12" borderId="116" xfId="0" applyFont="1" applyFill="1" applyBorder="1" applyAlignment="1">
      <alignment horizontal="center" vertical="center" wrapText="1"/>
    </xf>
    <xf numFmtId="0" fontId="3" fillId="12" borderId="76" xfId="0" applyFont="1" applyFill="1" applyBorder="1" applyAlignment="1">
      <alignment horizontal="center" vertical="center"/>
    </xf>
    <xf numFmtId="0" fontId="3" fillId="0" borderId="99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10" borderId="100" xfId="0" applyFont="1" applyFill="1" applyBorder="1" applyAlignment="1">
      <alignment horizontal="center" vertical="center" wrapText="1"/>
    </xf>
    <xf numFmtId="0" fontId="3" fillId="12" borderId="100" xfId="0" applyFont="1" applyFill="1" applyBorder="1" applyAlignment="1">
      <alignment horizontal="center" vertical="center" wrapText="1"/>
    </xf>
    <xf numFmtId="0" fontId="3" fillId="8" borderId="100" xfId="0" applyFont="1" applyFill="1" applyBorder="1" applyAlignment="1">
      <alignment horizontal="center" vertical="center" wrapText="1"/>
    </xf>
    <xf numFmtId="0" fontId="3" fillId="14" borderId="100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 wrapText="1"/>
    </xf>
    <xf numFmtId="0" fontId="3" fillId="13" borderId="100" xfId="0" applyFont="1" applyFill="1" applyBorder="1" applyAlignment="1">
      <alignment horizontal="center" vertical="center" wrapText="1"/>
    </xf>
    <xf numFmtId="0" fontId="3" fillId="10" borderId="100" xfId="0" applyFont="1" applyFill="1" applyBorder="1" applyAlignment="1">
      <alignment horizontal="center" vertical="center"/>
    </xf>
    <xf numFmtId="0" fontId="3" fillId="14" borderId="100" xfId="0" applyFont="1" applyFill="1" applyBorder="1" applyAlignment="1">
      <alignment horizontal="center" vertical="center" wrapText="1"/>
    </xf>
    <xf numFmtId="0" fontId="3" fillId="12" borderId="101" xfId="0" applyFont="1" applyFill="1" applyBorder="1" applyAlignment="1">
      <alignment horizontal="center" vertical="center"/>
    </xf>
    <xf numFmtId="0" fontId="3" fillId="10" borderId="108" xfId="0" applyFont="1" applyFill="1" applyBorder="1" applyAlignment="1">
      <alignment horizontal="center" vertical="center" wrapText="1"/>
    </xf>
    <xf numFmtId="0" fontId="3" fillId="8" borderId="70" xfId="0" applyFont="1" applyFill="1" applyBorder="1" applyAlignment="1">
      <alignment horizontal="center" vertical="center" wrapText="1"/>
    </xf>
    <xf numFmtId="0" fontId="3" fillId="14" borderId="59" xfId="0" applyFont="1" applyFill="1" applyBorder="1" applyAlignment="1">
      <alignment horizontal="center" vertical="center"/>
    </xf>
    <xf numFmtId="49" fontId="3" fillId="10" borderId="63" xfId="0" applyNumberFormat="1" applyFont="1" applyFill="1" applyBorder="1" applyAlignment="1">
      <alignment horizontal="center" vertical="center" wrapText="1"/>
    </xf>
    <xf numFmtId="49" fontId="3" fillId="10" borderId="59" xfId="0" applyNumberFormat="1" applyFont="1" applyFill="1" applyBorder="1" applyAlignment="1">
      <alignment horizontal="center" vertical="center" wrapText="1"/>
    </xf>
    <xf numFmtId="49" fontId="23" fillId="14" borderId="59" xfId="0" applyNumberFormat="1" applyFont="1" applyFill="1" applyBorder="1" applyAlignment="1">
      <alignment horizontal="center" vertical="center" wrapText="1"/>
    </xf>
    <xf numFmtId="3" fontId="3" fillId="0" borderId="123" xfId="0" applyNumberFormat="1" applyFont="1" applyBorder="1" applyAlignment="1">
      <alignment horizontal="center" vertical="center" wrapText="1"/>
    </xf>
    <xf numFmtId="164" fontId="3" fillId="0" borderId="124" xfId="0" applyNumberFormat="1" applyFont="1" applyBorder="1" applyAlignment="1">
      <alignment vertical="center" wrapText="1"/>
    </xf>
    <xf numFmtId="3" fontId="3" fillId="0" borderId="125" xfId="0" applyNumberFormat="1" applyFont="1" applyBorder="1" applyAlignment="1">
      <alignment horizontal="center" vertical="center" wrapText="1"/>
    </xf>
    <xf numFmtId="164" fontId="3" fillId="0" borderId="126" xfId="0" applyNumberFormat="1" applyFont="1" applyBorder="1" applyAlignment="1">
      <alignment vertical="center" wrapText="1"/>
    </xf>
    <xf numFmtId="3" fontId="3" fillId="0" borderId="127" xfId="0" applyNumberFormat="1" applyFont="1" applyBorder="1" applyAlignment="1">
      <alignment horizontal="center" vertical="center" wrapText="1"/>
    </xf>
    <xf numFmtId="164" fontId="3" fillId="10" borderId="128" xfId="0" applyNumberFormat="1" applyFont="1" applyFill="1" applyBorder="1" applyAlignment="1">
      <alignment vertical="center" wrapText="1"/>
    </xf>
    <xf numFmtId="3" fontId="3" fillId="10" borderId="110" xfId="0" applyNumberFormat="1" applyFont="1" applyFill="1" applyBorder="1" applyAlignment="1">
      <alignment horizontal="center" vertical="center" wrapText="1"/>
    </xf>
    <xf numFmtId="164" fontId="3" fillId="10" borderId="109" xfId="0" applyNumberFormat="1" applyFont="1" applyFill="1" applyBorder="1" applyAlignment="1">
      <alignment vertical="center" wrapText="1"/>
    </xf>
    <xf numFmtId="3" fontId="3" fillId="12" borderId="74" xfId="0" applyNumberFormat="1" applyFont="1" applyFill="1" applyBorder="1" applyAlignment="1">
      <alignment horizontal="center" vertical="center" wrapText="1"/>
    </xf>
    <xf numFmtId="164" fontId="3" fillId="12" borderId="75" xfId="0" applyNumberFormat="1" applyFont="1" applyFill="1" applyBorder="1" applyAlignment="1">
      <alignment vertical="center" wrapText="1"/>
    </xf>
    <xf numFmtId="3" fontId="3" fillId="0" borderId="110" xfId="0" applyNumberFormat="1" applyFont="1" applyBorder="1" applyAlignment="1">
      <alignment horizontal="center" vertical="center" wrapText="1"/>
    </xf>
    <xf numFmtId="3" fontId="3" fillId="0" borderId="83" xfId="0" applyNumberFormat="1" applyFont="1" applyBorder="1" applyAlignment="1">
      <alignment horizontal="center" vertical="center" wrapText="1"/>
    </xf>
    <xf numFmtId="3" fontId="22" fillId="8" borderId="83" xfId="0" applyNumberFormat="1" applyFont="1" applyFill="1" applyBorder="1" applyAlignment="1">
      <alignment horizontal="center" vertical="center" wrapText="1"/>
    </xf>
    <xf numFmtId="164" fontId="22" fillId="8" borderId="128" xfId="0" applyNumberFormat="1" applyFont="1" applyFill="1" applyBorder="1" applyAlignment="1">
      <alignment vertical="center" wrapText="1"/>
    </xf>
    <xf numFmtId="3" fontId="3" fillId="14" borderId="125" xfId="0" applyNumberFormat="1" applyFont="1" applyFill="1" applyBorder="1" applyAlignment="1">
      <alignment horizontal="center" vertical="center"/>
    </xf>
    <xf numFmtId="164" fontId="3" fillId="14" borderId="128" xfId="0" applyNumberFormat="1" applyFont="1" applyFill="1" applyBorder="1" applyAlignment="1">
      <alignment vertical="center" wrapText="1"/>
    </xf>
    <xf numFmtId="3" fontId="3" fillId="11" borderId="83" xfId="0" applyNumberFormat="1" applyFont="1" applyFill="1" applyBorder="1" applyAlignment="1">
      <alignment horizontal="center" vertical="center" wrapText="1"/>
    </xf>
    <xf numFmtId="164" fontId="3" fillId="11" borderId="126" xfId="0" applyNumberFormat="1" applyFont="1" applyFill="1" applyBorder="1" applyAlignment="1">
      <alignment vertical="center" wrapText="1"/>
    </xf>
    <xf numFmtId="3" fontId="3" fillId="13" borderId="83" xfId="0" applyNumberFormat="1" applyFont="1" applyFill="1" applyBorder="1" applyAlignment="1">
      <alignment horizontal="center" vertical="center" wrapText="1"/>
    </xf>
    <xf numFmtId="164" fontId="3" fillId="13" borderId="126" xfId="0" applyNumberFormat="1" applyFont="1" applyFill="1" applyBorder="1" applyAlignment="1">
      <alignment vertical="center" wrapText="1"/>
    </xf>
    <xf numFmtId="3" fontId="3" fillId="11" borderId="125" xfId="0" applyNumberFormat="1" applyFont="1" applyFill="1" applyBorder="1" applyAlignment="1">
      <alignment horizontal="center" vertical="center" wrapText="1"/>
    </xf>
    <xf numFmtId="164" fontId="3" fillId="11" borderId="128" xfId="0" applyNumberFormat="1" applyFont="1" applyFill="1" applyBorder="1" applyAlignment="1">
      <alignment vertical="center" wrapText="1"/>
    </xf>
    <xf numFmtId="3" fontId="3" fillId="10" borderId="127" xfId="0" applyNumberFormat="1" applyFont="1" applyFill="1" applyBorder="1" applyAlignment="1">
      <alignment horizontal="center" vertical="center" wrapText="1"/>
    </xf>
    <xf numFmtId="164" fontId="3" fillId="10" borderId="126" xfId="0" applyNumberFormat="1" applyFont="1" applyFill="1" applyBorder="1" applyAlignment="1">
      <alignment vertical="center" wrapText="1"/>
    </xf>
    <xf numFmtId="3" fontId="3" fillId="10" borderId="125" xfId="0" applyNumberFormat="1" applyFont="1" applyFill="1" applyBorder="1" applyAlignment="1">
      <alignment horizontal="center" vertical="center" wrapText="1"/>
    </xf>
    <xf numFmtId="3" fontId="3" fillId="14" borderId="125" xfId="0" applyNumberFormat="1" applyFont="1" applyFill="1" applyBorder="1" applyAlignment="1">
      <alignment horizontal="center" vertical="center" wrapText="1"/>
    </xf>
    <xf numFmtId="3" fontId="3" fillId="10" borderId="125" xfId="0" applyNumberFormat="1" applyFont="1" applyFill="1" applyBorder="1" applyAlignment="1">
      <alignment horizontal="center" vertical="center"/>
    </xf>
    <xf numFmtId="164" fontId="3" fillId="10" borderId="79" xfId="0" applyNumberFormat="1" applyFont="1" applyFill="1" applyBorder="1" applyAlignment="1">
      <alignment vertical="center" wrapText="1"/>
    </xf>
    <xf numFmtId="3" fontId="3" fillId="12" borderId="120" xfId="0" applyNumberFormat="1" applyFont="1" applyFill="1" applyBorder="1" applyAlignment="1">
      <alignment horizontal="center" vertical="center"/>
    </xf>
    <xf numFmtId="164" fontId="3" fillId="12" borderId="122" xfId="0" applyNumberFormat="1" applyFont="1" applyFill="1" applyBorder="1" applyAlignment="1">
      <alignment vertical="center" wrapText="1"/>
    </xf>
    <xf numFmtId="3" fontId="3" fillId="10" borderId="129" xfId="0" applyNumberFormat="1" applyFont="1" applyFill="1" applyBorder="1" applyAlignment="1">
      <alignment horizontal="center" vertical="center"/>
    </xf>
    <xf numFmtId="164" fontId="3" fillId="10" borderId="130" xfId="0" applyNumberFormat="1" applyFont="1" applyFill="1" applyBorder="1" applyAlignment="1">
      <alignment vertical="center" wrapText="1"/>
    </xf>
    <xf numFmtId="0" fontId="3" fillId="12" borderId="131" xfId="0" applyFont="1" applyFill="1" applyBorder="1" applyAlignment="1">
      <alignment horizontal="center" vertical="center"/>
    </xf>
    <xf numFmtId="0" fontId="3" fillId="10" borderId="129" xfId="0" applyFont="1" applyFill="1" applyBorder="1" applyAlignment="1">
      <alignment horizontal="center" vertical="center"/>
    </xf>
    <xf numFmtId="0" fontId="3" fillId="10" borderId="54" xfId="0" applyFont="1" applyFill="1" applyBorder="1" applyAlignment="1">
      <alignment horizontal="center" vertical="center"/>
    </xf>
    <xf numFmtId="0" fontId="3" fillId="12" borderId="132" xfId="0" applyFont="1" applyFill="1" applyBorder="1" applyAlignment="1">
      <alignment horizontal="center" vertical="center"/>
    </xf>
    <xf numFmtId="0" fontId="3" fillId="0" borderId="128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3" fillId="10" borderId="109" xfId="0" applyFont="1" applyFill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33" xfId="0" applyFont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10" borderId="134" xfId="0" applyFont="1" applyFill="1" applyBorder="1" applyAlignment="1">
      <alignment horizontal="center" vertical="center"/>
    </xf>
    <xf numFmtId="0" fontId="3" fillId="10" borderId="135" xfId="0" applyFont="1" applyFill="1" applyBorder="1" applyAlignment="1">
      <alignment horizontal="center" vertical="center"/>
    </xf>
    <xf numFmtId="0" fontId="3" fillId="10" borderId="136" xfId="0" applyFont="1" applyFill="1" applyBorder="1" applyAlignment="1">
      <alignment horizontal="center" vertical="center"/>
    </xf>
    <xf numFmtId="0" fontId="3" fillId="10" borderId="52" xfId="0" applyFont="1" applyFill="1" applyBorder="1" applyAlignment="1">
      <alignment horizontal="center" vertical="center"/>
    </xf>
    <xf numFmtId="0" fontId="3" fillId="12" borderId="138" xfId="0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0" borderId="56" xfId="0" applyFont="1" applyFill="1" applyBorder="1" applyAlignment="1">
      <alignment horizontal="center" vertical="center"/>
    </xf>
    <xf numFmtId="0" fontId="3" fillId="12" borderId="138" xfId="0" applyFont="1" applyFill="1" applyBorder="1" applyAlignment="1">
      <alignment horizontal="center" vertical="center" wrapText="1"/>
    </xf>
    <xf numFmtId="0" fontId="3" fillId="17" borderId="114" xfId="0" applyFont="1" applyFill="1" applyBorder="1" applyAlignment="1">
      <alignment horizontal="center" vertical="center"/>
    </xf>
    <xf numFmtId="0" fontId="3" fillId="18" borderId="74" xfId="0" applyFont="1" applyFill="1" applyBorder="1" applyAlignment="1">
      <alignment horizontal="center" vertical="center" wrapText="1"/>
    </xf>
    <xf numFmtId="0" fontId="3" fillId="18" borderId="69" xfId="0" applyFont="1" applyFill="1" applyBorder="1" applyAlignment="1">
      <alignment horizontal="center" vertical="center" wrapText="1"/>
    </xf>
    <xf numFmtId="0" fontId="3" fillId="18" borderId="100" xfId="0" applyFont="1" applyFill="1" applyBorder="1" applyAlignment="1">
      <alignment horizontal="center" vertical="center" wrapText="1"/>
    </xf>
    <xf numFmtId="3" fontId="23" fillId="18" borderId="125" xfId="0" applyNumberFormat="1" applyFont="1" applyFill="1" applyBorder="1" applyAlignment="1">
      <alignment horizontal="center" vertical="center" wrapText="1"/>
    </xf>
    <xf numFmtId="164" fontId="3" fillId="18" borderId="128" xfId="0" applyNumberFormat="1" applyFont="1" applyFill="1" applyBorder="1" applyAlignment="1">
      <alignment vertical="center" wrapText="1"/>
    </xf>
    <xf numFmtId="0" fontId="3" fillId="18" borderId="59" xfId="0" applyFont="1" applyFill="1" applyBorder="1" applyAlignment="1">
      <alignment horizontal="center" vertical="center" wrapText="1"/>
    </xf>
    <xf numFmtId="0" fontId="3" fillId="18" borderId="128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3" fillId="18" borderId="41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18" borderId="42" xfId="0" applyFont="1" applyFill="1" applyBorder="1" applyAlignment="1">
      <alignment horizontal="center" vertical="center" wrapText="1"/>
    </xf>
    <xf numFmtId="0" fontId="21" fillId="12" borderId="98" xfId="0" applyFont="1" applyFill="1" applyBorder="1" applyAlignment="1">
      <alignment horizontal="center" vertical="center" wrapText="1"/>
    </xf>
    <xf numFmtId="0" fontId="21" fillId="14" borderId="16" xfId="0" applyFont="1" applyFill="1" applyBorder="1" applyAlignment="1">
      <alignment horizontal="center" vertical="center"/>
    </xf>
    <xf numFmtId="0" fontId="3" fillId="18" borderId="98" xfId="0" applyFont="1" applyFill="1" applyBorder="1" applyAlignment="1">
      <alignment horizontal="center" vertical="center" wrapText="1"/>
    </xf>
    <xf numFmtId="0" fontId="3" fillId="8" borderId="98" xfId="0" applyFont="1" applyFill="1" applyBorder="1" applyAlignment="1">
      <alignment horizontal="center" vertical="center" wrapText="1"/>
    </xf>
    <xf numFmtId="0" fontId="3" fillId="14" borderId="98" xfId="0" applyFont="1" applyFill="1" applyBorder="1" applyAlignment="1">
      <alignment horizontal="center" vertical="center" wrapText="1"/>
    </xf>
    <xf numFmtId="0" fontId="21" fillId="14" borderId="98" xfId="0" applyFont="1" applyFill="1" applyBorder="1" applyAlignment="1">
      <alignment horizontal="center" vertical="center" wrapText="1"/>
    </xf>
    <xf numFmtId="0" fontId="3" fillId="11" borderId="98" xfId="0" applyFont="1" applyFill="1" applyBorder="1" applyAlignment="1">
      <alignment horizontal="center" vertical="center" wrapText="1"/>
    </xf>
    <xf numFmtId="0" fontId="3" fillId="13" borderId="98" xfId="0" applyFont="1" applyFill="1" applyBorder="1" applyAlignment="1">
      <alignment horizontal="center" vertical="center" wrapText="1"/>
    </xf>
    <xf numFmtId="0" fontId="3" fillId="10" borderId="98" xfId="0" applyFont="1" applyFill="1" applyBorder="1" applyAlignment="1">
      <alignment horizontal="center" vertical="center"/>
    </xf>
    <xf numFmtId="0" fontId="3" fillId="12" borderId="97" xfId="0" applyFont="1" applyFill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18" borderId="104" xfId="0" applyFont="1" applyFill="1" applyBorder="1" applyAlignment="1">
      <alignment horizontal="center" vertical="center" wrapText="1"/>
    </xf>
    <xf numFmtId="0" fontId="3" fillId="10" borderId="104" xfId="0" applyFont="1" applyFill="1" applyBorder="1" applyAlignment="1">
      <alignment horizontal="center" vertical="center" wrapText="1"/>
    </xf>
    <xf numFmtId="0" fontId="21" fillId="12" borderId="104" xfId="0" applyFont="1" applyFill="1" applyBorder="1" applyAlignment="1">
      <alignment horizontal="center" vertical="center" wrapText="1"/>
    </xf>
    <xf numFmtId="0" fontId="3" fillId="8" borderId="104" xfId="0" applyFont="1" applyFill="1" applyBorder="1" applyAlignment="1">
      <alignment horizontal="center" vertical="center" wrapText="1"/>
    </xf>
    <xf numFmtId="0" fontId="21" fillId="14" borderId="104" xfId="0" applyFont="1" applyFill="1" applyBorder="1" applyAlignment="1">
      <alignment horizontal="center" vertical="center" wrapText="1"/>
    </xf>
    <xf numFmtId="0" fontId="3" fillId="14" borderId="104" xfId="0" applyFont="1" applyFill="1" applyBorder="1" applyAlignment="1">
      <alignment horizontal="center" vertical="center" wrapText="1"/>
    </xf>
    <xf numFmtId="0" fontId="3" fillId="11" borderId="104" xfId="0" applyFont="1" applyFill="1" applyBorder="1" applyAlignment="1">
      <alignment horizontal="center" vertical="center" wrapText="1"/>
    </xf>
    <xf numFmtId="0" fontId="3" fillId="13" borderId="104" xfId="0" applyFont="1" applyFill="1" applyBorder="1" applyAlignment="1">
      <alignment horizontal="center" vertical="center" wrapText="1"/>
    </xf>
    <xf numFmtId="0" fontId="21" fillId="10" borderId="104" xfId="0" applyFont="1" applyFill="1" applyBorder="1" applyAlignment="1">
      <alignment horizontal="center" vertical="center" wrapText="1"/>
    </xf>
    <xf numFmtId="0" fontId="3" fillId="12" borderId="105" xfId="0" applyFont="1" applyFill="1" applyBorder="1" applyAlignment="1">
      <alignment horizontal="left" vertical="center" wrapText="1"/>
    </xf>
    <xf numFmtId="0" fontId="21" fillId="12" borderId="137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3" fillId="15" borderId="104" xfId="0" applyFont="1" applyFill="1" applyBorder="1" applyAlignment="1">
      <alignment horizontal="center" vertical="center" wrapText="1"/>
    </xf>
    <xf numFmtId="0" fontId="21" fillId="16" borderId="104" xfId="0" applyFont="1" applyFill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3" fillId="0" borderId="71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0" fontId="3" fillId="15" borderId="74" xfId="0" applyFont="1" applyFill="1" applyBorder="1"/>
    <xf numFmtId="0" fontId="3" fillId="15" borderId="75" xfId="0" applyFont="1" applyFill="1" applyBorder="1"/>
    <xf numFmtId="0" fontId="3" fillId="16" borderId="74" xfId="0" applyFont="1" applyFill="1" applyBorder="1"/>
    <xf numFmtId="0" fontId="3" fillId="16" borderId="75" xfId="0" applyFont="1" applyFill="1" applyBorder="1"/>
    <xf numFmtId="0" fontId="3" fillId="16" borderId="116" xfId="0" applyFont="1" applyFill="1" applyBorder="1"/>
    <xf numFmtId="0" fontId="3" fillId="16" borderId="77" xfId="0" applyFont="1" applyFill="1" applyBorder="1"/>
    <xf numFmtId="0" fontId="3" fillId="11" borderId="44" xfId="0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 wrapText="1"/>
    </xf>
    <xf numFmtId="0" fontId="3" fillId="11" borderId="46" xfId="0" applyFont="1" applyFill="1" applyBorder="1" applyAlignment="1">
      <alignment horizontal="center" vertical="center" wrapText="1"/>
    </xf>
    <xf numFmtId="0" fontId="3" fillId="11" borderId="60" xfId="0" applyFont="1" applyFill="1" applyBorder="1" applyAlignment="1">
      <alignment horizontal="center" vertical="center" wrapText="1"/>
    </xf>
    <xf numFmtId="0" fontId="3" fillId="13" borderId="149" xfId="0" applyFont="1" applyFill="1" applyBorder="1" applyAlignment="1">
      <alignment horizontal="center" vertical="center" wrapText="1"/>
    </xf>
    <xf numFmtId="0" fontId="3" fillId="11" borderId="134" xfId="0" applyFont="1" applyFill="1" applyBorder="1" applyAlignment="1">
      <alignment horizontal="center" vertical="center" wrapText="1"/>
    </xf>
    <xf numFmtId="0" fontId="3" fillId="11" borderId="135" xfId="0" applyFont="1" applyFill="1" applyBorder="1" applyAlignment="1">
      <alignment horizontal="center" vertical="center" wrapText="1"/>
    </xf>
    <xf numFmtId="0" fontId="3" fillId="13" borderId="150" xfId="0" applyFont="1" applyFill="1" applyBorder="1" applyAlignment="1">
      <alignment horizontal="center" vertical="center" wrapText="1"/>
    </xf>
    <xf numFmtId="0" fontId="3" fillId="11" borderId="136" xfId="0" applyFont="1" applyFill="1" applyBorder="1" applyAlignment="1">
      <alignment horizontal="center" vertical="center" wrapText="1"/>
    </xf>
    <xf numFmtId="0" fontId="3" fillId="13" borderId="151" xfId="0" applyFont="1" applyFill="1" applyBorder="1" applyAlignment="1">
      <alignment horizontal="center" vertical="center" wrapText="1"/>
    </xf>
    <xf numFmtId="0" fontId="3" fillId="13" borderId="152" xfId="0" applyFont="1" applyFill="1" applyBorder="1" applyAlignment="1">
      <alignment horizontal="center" vertical="center" wrapText="1"/>
    </xf>
    <xf numFmtId="0" fontId="3" fillId="11" borderId="148" xfId="0" applyFont="1" applyFill="1" applyBorder="1" applyAlignment="1">
      <alignment horizontal="center" vertical="center" wrapText="1"/>
    </xf>
    <xf numFmtId="0" fontId="3" fillId="13" borderId="153" xfId="0" applyFont="1" applyFill="1" applyBorder="1" applyAlignment="1">
      <alignment horizontal="center" vertical="center" wrapText="1"/>
    </xf>
    <xf numFmtId="0" fontId="23" fillId="13" borderId="151" xfId="0" applyFont="1" applyFill="1" applyBorder="1" applyAlignment="1">
      <alignment horizontal="center" vertical="center" wrapText="1"/>
    </xf>
    <xf numFmtId="0" fontId="21" fillId="0" borderId="15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/>
    <xf numFmtId="0" fontId="11" fillId="4" borderId="24" xfId="0" applyFont="1" applyFill="1" applyBorder="1" applyAlignment="1">
      <alignment horizontal="left"/>
    </xf>
    <xf numFmtId="0" fontId="8" fillId="0" borderId="25" xfId="0" applyFont="1" applyBorder="1"/>
    <xf numFmtId="0" fontId="11" fillId="5" borderId="24" xfId="0" applyFont="1" applyFill="1" applyBorder="1" applyAlignment="1">
      <alignment horizontal="left"/>
    </xf>
    <xf numFmtId="0" fontId="8" fillId="0" borderId="26" xfId="0" applyFont="1" applyBorder="1"/>
    <xf numFmtId="0" fontId="9" fillId="0" borderId="145" xfId="0" applyFont="1" applyBorder="1" applyAlignment="1">
      <alignment horizontal="center" vertical="top" wrapText="1"/>
    </xf>
    <xf numFmtId="0" fontId="8" fillId="0" borderId="144" xfId="0" applyFont="1" applyBorder="1"/>
    <xf numFmtId="0" fontId="9" fillId="0" borderId="145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top" wrapText="1"/>
    </xf>
    <xf numFmtId="0" fontId="7" fillId="0" borderId="111" xfId="0" applyFont="1" applyBorder="1" applyAlignment="1">
      <alignment horizontal="center"/>
    </xf>
    <xf numFmtId="0" fontId="8" fillId="0" borderId="112" xfId="0" applyFont="1" applyBorder="1"/>
    <xf numFmtId="0" fontId="8" fillId="0" borderId="92" xfId="0" applyFont="1" applyBorder="1"/>
    <xf numFmtId="0" fontId="9" fillId="2" borderId="64" xfId="0" applyFont="1" applyFill="1" applyBorder="1" applyAlignment="1">
      <alignment horizontal="center" vertical="center" wrapText="1"/>
    </xf>
    <xf numFmtId="0" fontId="8" fillId="0" borderId="64" xfId="0" applyFont="1" applyBorder="1"/>
    <xf numFmtId="0" fontId="9" fillId="2" borderId="90" xfId="0" applyFont="1" applyFill="1" applyBorder="1" applyAlignment="1">
      <alignment horizontal="center" vertical="center" wrapText="1"/>
    </xf>
    <xf numFmtId="0" fontId="8" fillId="0" borderId="142" xfId="0" applyFont="1" applyBorder="1"/>
    <xf numFmtId="0" fontId="8" fillId="0" borderId="140" xfId="0" applyFont="1" applyBorder="1"/>
    <xf numFmtId="0" fontId="9" fillId="2" borderId="82" xfId="0" applyFont="1" applyFill="1" applyBorder="1" applyAlignment="1">
      <alignment horizontal="center" vertical="center" wrapText="1"/>
    </xf>
    <xf numFmtId="0" fontId="8" fillId="0" borderId="82" xfId="0" applyFont="1" applyBorder="1"/>
    <xf numFmtId="0" fontId="9" fillId="0" borderId="60" xfId="0" applyFont="1" applyBorder="1" applyAlignment="1">
      <alignment horizontal="center" vertical="center" wrapText="1"/>
    </xf>
    <xf numFmtId="0" fontId="8" fillId="0" borderId="60" xfId="0" applyFont="1" applyBorder="1"/>
    <xf numFmtId="0" fontId="9" fillId="2" borderId="143" xfId="0" applyFont="1" applyFill="1" applyBorder="1" applyAlignment="1">
      <alignment horizontal="center" vertical="center" wrapText="1"/>
    </xf>
    <xf numFmtId="0" fontId="8" fillId="0" borderId="96" xfId="0" applyFont="1" applyBorder="1"/>
    <xf numFmtId="0" fontId="9" fillId="2" borderId="95" xfId="0" applyFont="1" applyFill="1" applyBorder="1" applyAlignment="1">
      <alignment horizontal="center" vertical="center" wrapText="1"/>
    </xf>
    <xf numFmtId="0" fontId="8" fillId="0" borderId="95" xfId="0" applyFont="1" applyBorder="1"/>
    <xf numFmtId="0" fontId="9" fillId="0" borderId="14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top" wrapText="1"/>
    </xf>
    <xf numFmtId="0" fontId="8" fillId="0" borderId="147" xfId="0" applyFont="1" applyBorder="1"/>
    <xf numFmtId="0" fontId="9" fillId="0" borderId="6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10" fillId="2" borderId="31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0" fillId="0" borderId="64" xfId="0" applyFont="1" applyBorder="1" applyAlignment="1">
      <alignment horizontal="center" vertical="center" wrapText="1"/>
    </xf>
    <xf numFmtId="0" fontId="8" fillId="0" borderId="38" xfId="0" applyFont="1" applyBorder="1"/>
    <xf numFmtId="0" fontId="10" fillId="0" borderId="30" xfId="0" applyFont="1" applyBorder="1" applyAlignment="1">
      <alignment horizontal="center" vertical="center" wrapText="1"/>
    </xf>
    <xf numFmtId="0" fontId="8" fillId="0" borderId="36" xfId="0" applyFont="1" applyBorder="1"/>
    <xf numFmtId="0" fontId="9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10" fillId="0" borderId="60" xfId="0" applyFont="1" applyBorder="1" applyAlignment="1">
      <alignment horizontal="center" vertical="center" wrapText="1"/>
    </xf>
    <xf numFmtId="0" fontId="8" fillId="0" borderId="28" xfId="0" applyFont="1" applyBorder="1"/>
    <xf numFmtId="0" fontId="9" fillId="0" borderId="103" xfId="0" applyFont="1" applyBorder="1" applyAlignment="1">
      <alignment horizontal="center" vertical="center" wrapText="1"/>
    </xf>
    <xf numFmtId="0" fontId="8" fillId="0" borderId="103" xfId="0" applyFont="1" applyBorder="1"/>
    <xf numFmtId="0" fontId="8" fillId="0" borderId="139" xfId="0" applyFont="1" applyBorder="1"/>
    <xf numFmtId="0" fontId="9" fillId="2" borderId="103" xfId="0" applyFont="1" applyFill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top" wrapText="1"/>
    </xf>
    <xf numFmtId="0" fontId="9" fillId="2" borderId="28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8" fillId="0" borderId="40" xfId="0" applyFont="1" applyBorder="1"/>
    <xf numFmtId="0" fontId="10" fillId="0" borderId="21" xfId="0" applyFont="1" applyBorder="1" applyAlignment="1">
      <alignment horizontal="center" vertical="center" wrapText="1"/>
    </xf>
    <xf numFmtId="0" fontId="8" fillId="0" borderId="44" xfId="0" applyFont="1" applyBorder="1"/>
    <xf numFmtId="0" fontId="10" fillId="0" borderId="29" xfId="0" applyFont="1" applyBorder="1" applyAlignment="1">
      <alignment horizontal="center" vertical="center" wrapText="1"/>
    </xf>
    <xf numFmtId="0" fontId="8" fillId="0" borderId="46" xfId="0" applyFont="1" applyBorder="1"/>
    <xf numFmtId="0" fontId="9" fillId="2" borderId="60" xfId="0" applyFont="1" applyFill="1" applyBorder="1" applyAlignment="1">
      <alignment horizontal="center" vertical="center" wrapText="1"/>
    </xf>
    <xf numFmtId="0" fontId="9" fillId="2" borderId="117" xfId="0" applyFont="1" applyFill="1" applyBorder="1" applyAlignment="1">
      <alignment horizontal="center" vertical="center" wrapText="1"/>
    </xf>
    <xf numFmtId="0" fontId="8" fillId="0" borderId="120" xfId="0" applyFont="1" applyBorder="1"/>
    <xf numFmtId="0" fontId="9" fillId="2" borderId="118" xfId="0" applyFont="1" applyFill="1" applyBorder="1" applyAlignment="1">
      <alignment horizontal="center" vertical="center" wrapText="1"/>
    </xf>
    <xf numFmtId="0" fontId="8" fillId="0" borderId="121" xfId="0" applyFont="1" applyBorder="1"/>
    <xf numFmtId="0" fontId="9" fillId="2" borderId="119" xfId="0" applyFont="1" applyFill="1" applyBorder="1" applyAlignment="1">
      <alignment horizontal="center" vertical="center" wrapText="1"/>
    </xf>
    <xf numFmtId="0" fontId="8" fillId="0" borderId="122" xfId="0" applyFont="1" applyBorder="1"/>
    <xf numFmtId="0" fontId="10" fillId="0" borderId="2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65" xfId="0" applyFont="1" applyBorder="1"/>
    <xf numFmtId="0" fontId="8" fillId="0" borderId="34" xfId="0" applyFont="1" applyBorder="1"/>
    <xf numFmtId="0" fontId="8" fillId="0" borderId="22" xfId="0" applyFont="1" applyBorder="1"/>
    <xf numFmtId="0" fontId="9" fillId="2" borderId="61" xfId="0" applyFont="1" applyFill="1" applyBorder="1" applyAlignment="1">
      <alignment horizontal="center" vertical="center" wrapText="1"/>
    </xf>
    <xf numFmtId="0" fontId="8" fillId="0" borderId="62" xfId="0" applyFont="1" applyBorder="1"/>
    <xf numFmtId="0" fontId="8" fillId="0" borderId="63" xfId="0" applyFont="1" applyBorder="1"/>
    <xf numFmtId="0" fontId="9" fillId="2" borderId="50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9" fillId="0" borderId="61" xfId="0" applyFont="1" applyBorder="1" applyAlignment="1">
      <alignment horizontal="center" vertical="top" wrapText="1"/>
    </xf>
    <xf numFmtId="0" fontId="9" fillId="2" borderId="6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1/Desktop/MAP%20III%20Novom&#283;stsko/&#344;&#237;d&#237;c&#237;%20v&#253;bor/2022_12_01_Jednani_02/Nove_Mesto_nad_Metuji_Strategicky_ramec_20221201_02/&#352;koly%20z&#225;m&#283;ry/ZS_Provodov_SR%20MAP-investice%2021+_pro_sk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5" customHeight="1" x14ac:dyDescent="0.25">
      <c r="A8" s="4"/>
    </row>
    <row r="9" spans="1:1" ht="38.25" customHeight="1" x14ac:dyDescent="0.25">
      <c r="A9" s="4"/>
    </row>
    <row r="10" spans="1:1" x14ac:dyDescent="0.25">
      <c r="A10" s="2" t="s">
        <v>4</v>
      </c>
    </row>
    <row r="11" spans="1:1" x14ac:dyDescent="0.25">
      <c r="A11" s="5" t="s">
        <v>5</v>
      </c>
    </row>
    <row r="12" spans="1:1" x14ac:dyDescent="0.25">
      <c r="A12" s="5" t="s">
        <v>6</v>
      </c>
    </row>
    <row r="14" spans="1:1" x14ac:dyDescent="0.25">
      <c r="A14" s="2" t="s">
        <v>7</v>
      </c>
    </row>
    <row r="15" spans="1:1" x14ac:dyDescent="0.25">
      <c r="A15" s="5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6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2"/>
  <sheetViews>
    <sheetView topLeftCell="I1" workbookViewId="0">
      <pane ySplit="3" topLeftCell="A4" activePane="bottomLeft" state="frozen"/>
      <selection pane="bottomLeft" sqref="A1:U1"/>
    </sheetView>
  </sheetViews>
  <sheetFormatPr defaultColWidth="14.42578125" defaultRowHeight="15" customHeight="1" x14ac:dyDescent="0.25"/>
  <cols>
    <col min="1" max="1" width="7.28515625" customWidth="1"/>
    <col min="2" max="2" width="16.140625" customWidth="1"/>
    <col min="3" max="3" width="12.140625" customWidth="1"/>
    <col min="4" max="4" width="15" customWidth="1"/>
    <col min="5" max="5" width="14.28515625" customWidth="1"/>
    <col min="6" max="6" width="16.140625" customWidth="1"/>
    <col min="7" max="7" width="21" customWidth="1"/>
    <col min="8" max="9" width="21.42578125" customWidth="1"/>
    <col min="10" max="10" width="22.42578125" customWidth="1"/>
    <col min="11" max="11" width="39.42578125" customWidth="1"/>
    <col min="12" max="12" width="11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28.28515625" customWidth="1"/>
    <col min="19" max="21" width="9.28515625" customWidth="1"/>
  </cols>
  <sheetData>
    <row r="1" spans="1:24" ht="19.5" thickBot="1" x14ac:dyDescent="0.35">
      <c r="A1" s="356" t="s">
        <v>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8"/>
    </row>
    <row r="2" spans="1:24" ht="27" customHeight="1" thickBot="1" x14ac:dyDescent="0.3">
      <c r="A2" s="359" t="s">
        <v>13</v>
      </c>
      <c r="B2" s="361" t="s">
        <v>14</v>
      </c>
      <c r="C2" s="362"/>
      <c r="D2" s="362"/>
      <c r="E2" s="362"/>
      <c r="F2" s="363"/>
      <c r="G2" s="364" t="s">
        <v>15</v>
      </c>
      <c r="H2" s="366" t="s">
        <v>16</v>
      </c>
      <c r="I2" s="366" t="s">
        <v>17</v>
      </c>
      <c r="J2" s="368" t="s">
        <v>18</v>
      </c>
      <c r="K2" s="370" t="s">
        <v>19</v>
      </c>
      <c r="L2" s="372" t="s">
        <v>20</v>
      </c>
      <c r="M2" s="353"/>
      <c r="N2" s="352" t="s">
        <v>21</v>
      </c>
      <c r="O2" s="353"/>
      <c r="P2" s="354" t="s">
        <v>22</v>
      </c>
      <c r="Q2" s="353"/>
      <c r="R2" s="352" t="s">
        <v>23</v>
      </c>
      <c r="S2" s="353"/>
      <c r="T2" s="355" t="s">
        <v>23</v>
      </c>
      <c r="U2" s="353"/>
    </row>
    <row r="3" spans="1:24" ht="128.25" thickBot="1" x14ac:dyDescent="0.3">
      <c r="A3" s="360"/>
      <c r="B3" s="177" t="s">
        <v>24</v>
      </c>
      <c r="C3" s="178" t="s">
        <v>25</v>
      </c>
      <c r="D3" s="178" t="s">
        <v>26</v>
      </c>
      <c r="E3" s="178" t="s">
        <v>27</v>
      </c>
      <c r="F3" s="179" t="s">
        <v>28</v>
      </c>
      <c r="G3" s="365"/>
      <c r="H3" s="367"/>
      <c r="I3" s="367"/>
      <c r="J3" s="369"/>
      <c r="K3" s="371"/>
      <c r="L3" s="171" t="s">
        <v>29</v>
      </c>
      <c r="M3" s="172" t="s">
        <v>30</v>
      </c>
      <c r="N3" s="171" t="s">
        <v>31</v>
      </c>
      <c r="O3" s="173" t="s">
        <v>32</v>
      </c>
      <c r="P3" s="174" t="s">
        <v>33</v>
      </c>
      <c r="Q3" s="175" t="s">
        <v>34</v>
      </c>
      <c r="R3" s="176" t="s">
        <v>35</v>
      </c>
      <c r="S3" s="316" t="s">
        <v>36</v>
      </c>
      <c r="T3" s="319" t="s">
        <v>35</v>
      </c>
      <c r="U3" s="320" t="s">
        <v>36</v>
      </c>
      <c r="W3" s="166"/>
      <c r="X3" s="166"/>
    </row>
    <row r="4" spans="1:24" ht="92.25" customHeight="1" x14ac:dyDescent="0.25">
      <c r="A4" s="130" t="s">
        <v>37</v>
      </c>
      <c r="B4" s="135" t="s">
        <v>38</v>
      </c>
      <c r="C4" s="133" t="s">
        <v>39</v>
      </c>
      <c r="D4" s="116">
        <v>72020865</v>
      </c>
      <c r="E4" s="116">
        <v>102254826</v>
      </c>
      <c r="F4" s="117">
        <v>691000573</v>
      </c>
      <c r="G4" s="115" t="s">
        <v>40</v>
      </c>
      <c r="H4" s="116" t="s">
        <v>41</v>
      </c>
      <c r="I4" s="116" t="s">
        <v>42</v>
      </c>
      <c r="J4" s="117" t="s">
        <v>43</v>
      </c>
      <c r="K4" s="144" t="s">
        <v>44</v>
      </c>
      <c r="L4" s="123">
        <v>2500000</v>
      </c>
      <c r="M4" s="153">
        <f t="shared" ref="M4:M9" si="0">L4*85/100</f>
        <v>2125000</v>
      </c>
      <c r="N4" s="151" t="s">
        <v>45</v>
      </c>
      <c r="O4" s="158" t="s">
        <v>46</v>
      </c>
      <c r="P4" s="133"/>
      <c r="Q4" s="117"/>
      <c r="R4" s="160" t="s">
        <v>47</v>
      </c>
      <c r="S4" s="303" t="s">
        <v>48</v>
      </c>
      <c r="T4" s="321"/>
      <c r="U4" s="322"/>
    </row>
    <row r="5" spans="1:24" ht="99.75" customHeight="1" x14ac:dyDescent="0.25">
      <c r="A5" s="131" t="s">
        <v>49</v>
      </c>
      <c r="B5" s="136" t="s">
        <v>38</v>
      </c>
      <c r="C5" s="134" t="s">
        <v>39</v>
      </c>
      <c r="D5" s="114">
        <v>72020865</v>
      </c>
      <c r="E5" s="114">
        <v>102254826</v>
      </c>
      <c r="F5" s="119">
        <v>691000573</v>
      </c>
      <c r="G5" s="118" t="s">
        <v>50</v>
      </c>
      <c r="H5" s="114" t="s">
        <v>51</v>
      </c>
      <c r="I5" s="114" t="s">
        <v>42</v>
      </c>
      <c r="J5" s="119" t="s">
        <v>43</v>
      </c>
      <c r="K5" s="145" t="s">
        <v>52</v>
      </c>
      <c r="L5" s="124">
        <v>200000</v>
      </c>
      <c r="M5" s="154">
        <f t="shared" si="0"/>
        <v>170000</v>
      </c>
      <c r="N5" s="152" t="s">
        <v>46</v>
      </c>
      <c r="O5" s="159" t="s">
        <v>53</v>
      </c>
      <c r="P5" s="134"/>
      <c r="Q5" s="119"/>
      <c r="R5" s="161" t="s">
        <v>54</v>
      </c>
      <c r="S5" s="304" t="s">
        <v>48</v>
      </c>
      <c r="T5" s="323"/>
      <c r="U5" s="324"/>
    </row>
    <row r="6" spans="1:24" ht="120" customHeight="1" x14ac:dyDescent="0.25">
      <c r="A6" s="131" t="s">
        <v>55</v>
      </c>
      <c r="B6" s="136" t="s">
        <v>56</v>
      </c>
      <c r="C6" s="134" t="s">
        <v>39</v>
      </c>
      <c r="D6" s="114">
        <v>71010076</v>
      </c>
      <c r="E6" s="114">
        <v>107583712</v>
      </c>
      <c r="F6" s="119">
        <v>668000988</v>
      </c>
      <c r="G6" s="118" t="s">
        <v>57</v>
      </c>
      <c r="H6" s="114" t="s">
        <v>51</v>
      </c>
      <c r="I6" s="114" t="s">
        <v>42</v>
      </c>
      <c r="J6" s="119" t="s">
        <v>42</v>
      </c>
      <c r="K6" s="145" t="s">
        <v>58</v>
      </c>
      <c r="L6" s="124">
        <v>1000000</v>
      </c>
      <c r="M6" s="154">
        <f t="shared" si="0"/>
        <v>850000</v>
      </c>
      <c r="N6" s="134">
        <v>2022</v>
      </c>
      <c r="O6" s="119">
        <v>2023</v>
      </c>
      <c r="P6" s="134"/>
      <c r="Q6" s="119" t="s">
        <v>59</v>
      </c>
      <c r="R6" s="162" t="s">
        <v>54</v>
      </c>
      <c r="S6" s="304" t="s">
        <v>48</v>
      </c>
      <c r="T6" s="323"/>
      <c r="U6" s="324"/>
    </row>
    <row r="7" spans="1:24" ht="74.25" customHeight="1" x14ac:dyDescent="0.25">
      <c r="A7" s="131" t="s">
        <v>60</v>
      </c>
      <c r="B7" s="138" t="s">
        <v>56</v>
      </c>
      <c r="C7" s="134" t="s">
        <v>39</v>
      </c>
      <c r="D7" s="114">
        <v>71010076</v>
      </c>
      <c r="E7" s="114">
        <v>107583712</v>
      </c>
      <c r="F7" s="119">
        <v>668000988</v>
      </c>
      <c r="G7" s="118" t="s">
        <v>61</v>
      </c>
      <c r="H7" s="114" t="s">
        <v>51</v>
      </c>
      <c r="I7" s="114" t="s">
        <v>42</v>
      </c>
      <c r="J7" s="119" t="s">
        <v>42</v>
      </c>
      <c r="K7" s="145" t="s">
        <v>62</v>
      </c>
      <c r="L7" s="124">
        <v>2000000</v>
      </c>
      <c r="M7" s="154">
        <f t="shared" si="0"/>
        <v>1700000</v>
      </c>
      <c r="N7" s="134">
        <v>2023</v>
      </c>
      <c r="O7" s="119">
        <v>2024</v>
      </c>
      <c r="P7" s="134"/>
      <c r="Q7" s="119" t="s">
        <v>63</v>
      </c>
      <c r="R7" s="162" t="s">
        <v>48</v>
      </c>
      <c r="S7" s="304" t="s">
        <v>48</v>
      </c>
      <c r="T7" s="323"/>
      <c r="U7" s="324"/>
    </row>
    <row r="8" spans="1:24" ht="102" customHeight="1" x14ac:dyDescent="0.25">
      <c r="A8" s="132" t="s">
        <v>64</v>
      </c>
      <c r="B8" s="138" t="s">
        <v>56</v>
      </c>
      <c r="C8" s="134" t="s">
        <v>39</v>
      </c>
      <c r="D8" s="114">
        <v>71010076</v>
      </c>
      <c r="E8" s="114">
        <v>107583712</v>
      </c>
      <c r="F8" s="119">
        <v>668000988</v>
      </c>
      <c r="G8" s="118" t="s">
        <v>65</v>
      </c>
      <c r="H8" s="114" t="s">
        <v>51</v>
      </c>
      <c r="I8" s="114" t="s">
        <v>42</v>
      </c>
      <c r="J8" s="119" t="s">
        <v>42</v>
      </c>
      <c r="K8" s="145" t="s">
        <v>66</v>
      </c>
      <c r="L8" s="124">
        <v>100000</v>
      </c>
      <c r="M8" s="154">
        <f t="shared" si="0"/>
        <v>85000</v>
      </c>
      <c r="N8" s="134">
        <v>2022</v>
      </c>
      <c r="O8" s="119">
        <v>2022</v>
      </c>
      <c r="P8" s="134"/>
      <c r="Q8" s="119"/>
      <c r="R8" s="162" t="s">
        <v>48</v>
      </c>
      <c r="S8" s="304" t="s">
        <v>48</v>
      </c>
      <c r="T8" s="323"/>
      <c r="U8" s="324"/>
    </row>
    <row r="9" spans="1:24" ht="88.5" customHeight="1" x14ac:dyDescent="0.25">
      <c r="A9" s="170" t="s">
        <v>67</v>
      </c>
      <c r="B9" s="139" t="s">
        <v>56</v>
      </c>
      <c r="C9" s="137" t="s">
        <v>39</v>
      </c>
      <c r="D9" s="121">
        <v>71010076</v>
      </c>
      <c r="E9" s="121">
        <v>107583712</v>
      </c>
      <c r="F9" s="122">
        <v>668000988</v>
      </c>
      <c r="G9" s="120" t="s">
        <v>68</v>
      </c>
      <c r="H9" s="121" t="s">
        <v>51</v>
      </c>
      <c r="I9" s="121" t="s">
        <v>42</v>
      </c>
      <c r="J9" s="122" t="s">
        <v>42</v>
      </c>
      <c r="K9" s="146" t="s">
        <v>69</v>
      </c>
      <c r="L9" s="125">
        <v>100000</v>
      </c>
      <c r="M9" s="155">
        <f t="shared" si="0"/>
        <v>85000</v>
      </c>
      <c r="N9" s="137">
        <v>2023</v>
      </c>
      <c r="O9" s="122">
        <v>2023</v>
      </c>
      <c r="P9" s="137"/>
      <c r="Q9" s="122"/>
      <c r="R9" s="163" t="s">
        <v>48</v>
      </c>
      <c r="S9" s="317" t="s">
        <v>48</v>
      </c>
      <c r="T9" s="325"/>
      <c r="U9" s="326"/>
    </row>
    <row r="10" spans="1:24" s="112" customFormat="1" ht="88.5" customHeight="1" x14ac:dyDescent="0.25">
      <c r="A10" s="169" t="s">
        <v>115</v>
      </c>
      <c r="B10" s="141" t="s">
        <v>56</v>
      </c>
      <c r="C10" s="126" t="s">
        <v>39</v>
      </c>
      <c r="D10" s="126">
        <v>71010076</v>
      </c>
      <c r="E10" s="126">
        <v>107583712</v>
      </c>
      <c r="F10" s="127">
        <v>668000988</v>
      </c>
      <c r="G10" s="142" t="s">
        <v>264</v>
      </c>
      <c r="H10" s="126" t="s">
        <v>51</v>
      </c>
      <c r="I10" s="126" t="s">
        <v>42</v>
      </c>
      <c r="J10" s="127" t="s">
        <v>42</v>
      </c>
      <c r="K10" s="149" t="s">
        <v>266</v>
      </c>
      <c r="L10" s="147" t="s">
        <v>267</v>
      </c>
      <c r="M10" s="156" t="s">
        <v>268</v>
      </c>
      <c r="N10" s="142">
        <v>2025</v>
      </c>
      <c r="O10" s="127">
        <v>2026</v>
      </c>
      <c r="P10" s="142"/>
      <c r="Q10" s="127"/>
      <c r="R10" s="164" t="s">
        <v>272</v>
      </c>
      <c r="S10" s="318" t="s">
        <v>48</v>
      </c>
      <c r="T10" s="327"/>
      <c r="U10" s="328"/>
    </row>
    <row r="11" spans="1:24" s="112" customFormat="1" ht="88.5" customHeight="1" thickBot="1" x14ac:dyDescent="0.3">
      <c r="A11" s="168" t="s">
        <v>119</v>
      </c>
      <c r="B11" s="140" t="s">
        <v>56</v>
      </c>
      <c r="C11" s="128" t="s">
        <v>39</v>
      </c>
      <c r="D11" s="128">
        <v>71010076</v>
      </c>
      <c r="E11" s="128">
        <v>107583712</v>
      </c>
      <c r="F11" s="129">
        <v>668000988</v>
      </c>
      <c r="G11" s="143" t="s">
        <v>265</v>
      </c>
      <c r="H11" s="128" t="s">
        <v>51</v>
      </c>
      <c r="I11" s="128" t="s">
        <v>42</v>
      </c>
      <c r="J11" s="129" t="s">
        <v>42</v>
      </c>
      <c r="K11" s="150" t="s">
        <v>269</v>
      </c>
      <c r="L11" s="148" t="s">
        <v>270</v>
      </c>
      <c r="M11" s="157" t="s">
        <v>271</v>
      </c>
      <c r="N11" s="143">
        <v>2024</v>
      </c>
      <c r="O11" s="129">
        <v>2026</v>
      </c>
      <c r="P11" s="143"/>
      <c r="Q11" s="129"/>
      <c r="R11" s="165" t="s">
        <v>272</v>
      </c>
      <c r="S11" s="167" t="s">
        <v>48</v>
      </c>
      <c r="T11" s="329"/>
      <c r="U11" s="330"/>
    </row>
    <row r="13" spans="1:24" x14ac:dyDescent="0.25">
      <c r="B13" s="346" t="s">
        <v>70</v>
      </c>
      <c r="C13" s="347"/>
      <c r="D13" s="347"/>
    </row>
    <row r="14" spans="1:24" x14ac:dyDescent="0.25">
      <c r="A14" s="4"/>
      <c r="B14" s="20" t="s">
        <v>71</v>
      </c>
      <c r="C14" s="21"/>
      <c r="D14" s="21"/>
    </row>
    <row r="15" spans="1:24" x14ac:dyDescent="0.25">
      <c r="B15" s="348" t="s">
        <v>72</v>
      </c>
      <c r="C15" s="349"/>
      <c r="D15" s="22"/>
    </row>
    <row r="16" spans="1:24" x14ac:dyDescent="0.25">
      <c r="B16" s="350" t="s">
        <v>73</v>
      </c>
      <c r="C16" s="351"/>
      <c r="D16" s="351"/>
      <c r="E16" s="351"/>
      <c r="F16" s="349"/>
    </row>
    <row r="17" spans="1:21" x14ac:dyDescent="0.25">
      <c r="B17" s="23"/>
      <c r="C17" s="23"/>
      <c r="D17" s="23"/>
      <c r="E17" s="23"/>
      <c r="F17" s="23"/>
    </row>
    <row r="18" spans="1:21" x14ac:dyDescent="0.25">
      <c r="B18" s="23"/>
      <c r="C18" s="23"/>
      <c r="D18" s="23"/>
      <c r="E18" s="23"/>
      <c r="F18" s="23"/>
    </row>
    <row r="19" spans="1:21" x14ac:dyDescent="0.25">
      <c r="A19" s="113" t="s">
        <v>273</v>
      </c>
    </row>
    <row r="21" spans="1:21" x14ac:dyDescent="0.25">
      <c r="H21" s="5" t="s">
        <v>74</v>
      </c>
      <c r="J21" s="113" t="s">
        <v>263</v>
      </c>
    </row>
    <row r="22" spans="1:21" x14ac:dyDescent="0.25">
      <c r="H22" s="5" t="s">
        <v>75</v>
      </c>
      <c r="J22" s="5" t="s">
        <v>76</v>
      </c>
    </row>
    <row r="23" spans="1:21" ht="15.75" customHeight="1" x14ac:dyDescent="0.25"/>
    <row r="24" spans="1:21" ht="15.75" customHeight="1" x14ac:dyDescent="0.25">
      <c r="A24" s="5" t="s">
        <v>77</v>
      </c>
    </row>
    <row r="25" spans="1:21" ht="15.75" customHeight="1" x14ac:dyDescent="0.25">
      <c r="A25" s="5" t="s">
        <v>78</v>
      </c>
    </row>
    <row r="26" spans="1:21" ht="15.75" customHeight="1" x14ac:dyDescent="0.25">
      <c r="A26" s="5" t="s">
        <v>79</v>
      </c>
    </row>
    <row r="27" spans="1:21" ht="15.75" customHeight="1" x14ac:dyDescent="0.25"/>
    <row r="28" spans="1:21" ht="15.75" customHeight="1" x14ac:dyDescent="0.25">
      <c r="A28" s="5" t="s">
        <v>80</v>
      </c>
    </row>
    <row r="29" spans="1:21" ht="15.75" customHeight="1" x14ac:dyDescent="0.25"/>
    <row r="30" spans="1:21" ht="15.75" customHeight="1" x14ac:dyDescent="0.25">
      <c r="A30" s="3" t="s">
        <v>81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15.75" customHeight="1" x14ac:dyDescent="0.25"/>
    <row r="32" spans="1:21" ht="15.75" customHeight="1" x14ac:dyDescent="0.25">
      <c r="A32" s="3" t="s">
        <v>82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6">
    <mergeCell ref="R2:S2"/>
    <mergeCell ref="T2:U2"/>
    <mergeCell ref="A1:U1"/>
    <mergeCell ref="A2:A3"/>
    <mergeCell ref="B2:F2"/>
    <mergeCell ref="G2:G3"/>
    <mergeCell ref="H2:H3"/>
    <mergeCell ref="I2:I3"/>
    <mergeCell ref="J2:J3"/>
    <mergeCell ref="K2:K3"/>
    <mergeCell ref="L2:M2"/>
    <mergeCell ref="B13:D13"/>
    <mergeCell ref="B15:C15"/>
    <mergeCell ref="B16:F16"/>
    <mergeCell ref="N2:O2"/>
    <mergeCell ref="P2:Q2"/>
  </mergeCells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3"/>
  <sheetViews>
    <sheetView workbookViewId="0">
      <pane xSplit="2" ySplit="4" topLeftCell="J21" activePane="bottomRight" state="frozen"/>
      <selection pane="topRight" activeCell="C1" sqref="C1"/>
      <selection pane="bottomLeft" activeCell="A5" sqref="A5"/>
      <selection pane="bottomRight" activeCell="U25" sqref="U25"/>
    </sheetView>
  </sheetViews>
  <sheetFormatPr defaultColWidth="14.42578125" defaultRowHeight="15" customHeight="1" x14ac:dyDescent="0.25"/>
  <cols>
    <col min="1" max="1" width="6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4.7109375" customWidth="1"/>
    <col min="7" max="7" width="24.85546875" customWidth="1"/>
    <col min="8" max="8" width="25.7109375" customWidth="1"/>
    <col min="9" max="9" width="17.7109375" customWidth="1"/>
    <col min="10" max="10" width="16.5703125" customWidth="1"/>
    <col min="11" max="11" width="34" customWidth="1"/>
    <col min="12" max="13" width="11.2851562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28515625" customWidth="1"/>
    <col min="26" max="26" width="10.28515625" customWidth="1"/>
  </cols>
  <sheetData>
    <row r="1" spans="1:26" ht="18" customHeight="1" thickBot="1" x14ac:dyDescent="0.35">
      <c r="A1" s="356" t="s">
        <v>83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8"/>
    </row>
    <row r="2" spans="1:26" ht="28.5" customHeight="1" thickBot="1" x14ac:dyDescent="0.3">
      <c r="A2" s="401" t="s">
        <v>13</v>
      </c>
      <c r="B2" s="359" t="s">
        <v>14</v>
      </c>
      <c r="C2" s="351"/>
      <c r="D2" s="351"/>
      <c r="E2" s="351"/>
      <c r="F2" s="388"/>
      <c r="G2" s="368" t="s">
        <v>15</v>
      </c>
      <c r="H2" s="389" t="s">
        <v>84</v>
      </c>
      <c r="I2" s="389" t="s">
        <v>17</v>
      </c>
      <c r="J2" s="392" t="s">
        <v>18</v>
      </c>
      <c r="K2" s="394" t="s">
        <v>19</v>
      </c>
      <c r="L2" s="395" t="s">
        <v>85</v>
      </c>
      <c r="M2" s="396"/>
      <c r="N2" s="373" t="s">
        <v>86</v>
      </c>
      <c r="O2" s="374"/>
      <c r="P2" s="375" t="s">
        <v>87</v>
      </c>
      <c r="Q2" s="351"/>
      <c r="R2" s="351"/>
      <c r="S2" s="351"/>
      <c r="T2" s="351"/>
      <c r="U2" s="351"/>
      <c r="V2" s="351"/>
      <c r="W2" s="351"/>
      <c r="X2" s="351"/>
      <c r="Y2" s="393" t="s">
        <v>23</v>
      </c>
      <c r="Z2" s="363"/>
    </row>
    <row r="3" spans="1:26" ht="14.25" customHeight="1" x14ac:dyDescent="0.25">
      <c r="A3" s="360"/>
      <c r="B3" s="402" t="s">
        <v>24</v>
      </c>
      <c r="C3" s="404" t="s">
        <v>25</v>
      </c>
      <c r="D3" s="404" t="s">
        <v>26</v>
      </c>
      <c r="E3" s="404" t="s">
        <v>27</v>
      </c>
      <c r="F3" s="406" t="s">
        <v>28</v>
      </c>
      <c r="G3" s="371"/>
      <c r="H3" s="390"/>
      <c r="I3" s="390"/>
      <c r="J3" s="390"/>
      <c r="K3" s="388"/>
      <c r="L3" s="397" t="s">
        <v>29</v>
      </c>
      <c r="M3" s="399" t="s">
        <v>88</v>
      </c>
      <c r="N3" s="408" t="s">
        <v>31</v>
      </c>
      <c r="O3" s="382" t="s">
        <v>32</v>
      </c>
      <c r="P3" s="384" t="s">
        <v>89</v>
      </c>
      <c r="Q3" s="385"/>
      <c r="R3" s="385"/>
      <c r="S3" s="386"/>
      <c r="T3" s="376" t="s">
        <v>90</v>
      </c>
      <c r="U3" s="376" t="s">
        <v>91</v>
      </c>
      <c r="V3" s="376" t="s">
        <v>92</v>
      </c>
      <c r="W3" s="376" t="s">
        <v>93</v>
      </c>
      <c r="X3" s="378" t="s">
        <v>94</v>
      </c>
      <c r="Y3" s="380" t="s">
        <v>35</v>
      </c>
      <c r="Z3" s="387" t="s">
        <v>36</v>
      </c>
    </row>
    <row r="4" spans="1:26" ht="79.5" customHeight="1" thickBot="1" x14ac:dyDescent="0.3">
      <c r="A4" s="360"/>
      <c r="B4" s="403"/>
      <c r="C4" s="405"/>
      <c r="D4" s="405"/>
      <c r="E4" s="405"/>
      <c r="F4" s="407"/>
      <c r="G4" s="363"/>
      <c r="H4" s="391"/>
      <c r="I4" s="391"/>
      <c r="J4" s="391"/>
      <c r="K4" s="388"/>
      <c r="L4" s="398"/>
      <c r="M4" s="400"/>
      <c r="N4" s="398"/>
      <c r="O4" s="383"/>
      <c r="P4" s="7" t="s">
        <v>95</v>
      </c>
      <c r="Q4" s="10" t="s">
        <v>96</v>
      </c>
      <c r="R4" s="10" t="s">
        <v>97</v>
      </c>
      <c r="S4" s="11" t="s">
        <v>98</v>
      </c>
      <c r="T4" s="377"/>
      <c r="U4" s="377"/>
      <c r="V4" s="377"/>
      <c r="W4" s="377"/>
      <c r="X4" s="379"/>
      <c r="Y4" s="381"/>
      <c r="Z4" s="377"/>
    </row>
    <row r="5" spans="1:26" ht="98.25" customHeight="1" x14ac:dyDescent="0.25">
      <c r="A5" s="190" t="s">
        <v>37</v>
      </c>
      <c r="B5" s="115" t="s">
        <v>38</v>
      </c>
      <c r="C5" s="116" t="s">
        <v>39</v>
      </c>
      <c r="D5" s="116">
        <v>72020865</v>
      </c>
      <c r="E5" s="116">
        <v>102254826</v>
      </c>
      <c r="F5" s="211">
        <v>69100573</v>
      </c>
      <c r="G5" s="160" t="s">
        <v>99</v>
      </c>
      <c r="H5" s="160" t="s">
        <v>51</v>
      </c>
      <c r="I5" s="160" t="s">
        <v>42</v>
      </c>
      <c r="J5" s="160" t="s">
        <v>42</v>
      </c>
      <c r="K5" s="303" t="s">
        <v>100</v>
      </c>
      <c r="L5" s="228">
        <v>3500000</v>
      </c>
      <c r="M5" s="229">
        <f t="shared" ref="M5:M34" si="0">L5*85/100</f>
        <v>2975000</v>
      </c>
      <c r="N5" s="267">
        <v>2023</v>
      </c>
      <c r="O5" s="268">
        <v>2027</v>
      </c>
      <c r="P5" s="89" t="s">
        <v>63</v>
      </c>
      <c r="Q5" s="12" t="s">
        <v>63</v>
      </c>
      <c r="R5" s="12" t="s">
        <v>63</v>
      </c>
      <c r="S5" s="13" t="s">
        <v>63</v>
      </c>
      <c r="T5" s="14"/>
      <c r="U5" s="14"/>
      <c r="V5" s="14" t="s">
        <v>63</v>
      </c>
      <c r="W5" s="14"/>
      <c r="X5" s="14"/>
      <c r="Y5" s="26"/>
      <c r="Z5" s="14"/>
    </row>
    <row r="6" spans="1:26" ht="87" customHeight="1" x14ac:dyDescent="0.25">
      <c r="A6" s="191" t="s">
        <v>49</v>
      </c>
      <c r="B6" s="118" t="s">
        <v>38</v>
      </c>
      <c r="C6" s="114" t="s">
        <v>39</v>
      </c>
      <c r="D6" s="114">
        <v>72020865</v>
      </c>
      <c r="E6" s="114">
        <v>102254826</v>
      </c>
      <c r="F6" s="212">
        <v>69100573</v>
      </c>
      <c r="G6" s="162" t="s">
        <v>101</v>
      </c>
      <c r="H6" s="162" t="s">
        <v>51</v>
      </c>
      <c r="I6" s="162" t="s">
        <v>42</v>
      </c>
      <c r="J6" s="162" t="s">
        <v>42</v>
      </c>
      <c r="K6" s="304" t="s">
        <v>102</v>
      </c>
      <c r="L6" s="230">
        <v>2300000</v>
      </c>
      <c r="M6" s="231">
        <f t="shared" si="0"/>
        <v>1955000</v>
      </c>
      <c r="N6" s="89">
        <v>2023</v>
      </c>
      <c r="O6" s="264">
        <v>2027</v>
      </c>
      <c r="P6" s="180" t="s">
        <v>63</v>
      </c>
      <c r="Q6" s="15" t="s">
        <v>63</v>
      </c>
      <c r="R6" s="15"/>
      <c r="S6" s="16" t="s">
        <v>63</v>
      </c>
      <c r="T6" s="18"/>
      <c r="U6" s="18"/>
      <c r="V6" s="18"/>
      <c r="W6" s="18"/>
      <c r="X6" s="18" t="s">
        <v>63</v>
      </c>
      <c r="Y6" s="17"/>
      <c r="Z6" s="18"/>
    </row>
    <row r="7" spans="1:26" ht="81.75" customHeight="1" x14ac:dyDescent="0.25">
      <c r="A7" s="191" t="s">
        <v>55</v>
      </c>
      <c r="B7" s="118" t="s">
        <v>38</v>
      </c>
      <c r="C7" s="114" t="s">
        <v>39</v>
      </c>
      <c r="D7" s="114">
        <v>72020865</v>
      </c>
      <c r="E7" s="114">
        <v>102254826</v>
      </c>
      <c r="F7" s="212">
        <v>69100573</v>
      </c>
      <c r="G7" s="162" t="s">
        <v>103</v>
      </c>
      <c r="H7" s="162" t="s">
        <v>51</v>
      </c>
      <c r="I7" s="162" t="s">
        <v>42</v>
      </c>
      <c r="J7" s="162" t="s">
        <v>42</v>
      </c>
      <c r="K7" s="304" t="s">
        <v>104</v>
      </c>
      <c r="L7" s="232">
        <v>5000000</v>
      </c>
      <c r="M7" s="231">
        <f t="shared" si="0"/>
        <v>4250000</v>
      </c>
      <c r="N7" s="89">
        <v>2023</v>
      </c>
      <c r="O7" s="265">
        <v>2027</v>
      </c>
      <c r="P7" s="89"/>
      <c r="Q7" s="12"/>
      <c r="R7" s="12"/>
      <c r="S7" s="13"/>
      <c r="T7" s="14"/>
      <c r="U7" s="14"/>
      <c r="V7" s="14" t="s">
        <v>63</v>
      </c>
      <c r="W7" s="14"/>
      <c r="X7" s="14"/>
      <c r="Y7" s="26"/>
      <c r="Z7" s="14"/>
    </row>
    <row r="8" spans="1:26" ht="78.75" customHeight="1" x14ac:dyDescent="0.25">
      <c r="A8" s="191" t="s">
        <v>60</v>
      </c>
      <c r="B8" s="118" t="s">
        <v>38</v>
      </c>
      <c r="C8" s="114" t="s">
        <v>39</v>
      </c>
      <c r="D8" s="114">
        <v>72020865</v>
      </c>
      <c r="E8" s="114">
        <v>102254826</v>
      </c>
      <c r="F8" s="212">
        <v>69100573</v>
      </c>
      <c r="G8" s="162" t="s">
        <v>105</v>
      </c>
      <c r="H8" s="162" t="s">
        <v>51</v>
      </c>
      <c r="I8" s="162" t="s">
        <v>42</v>
      </c>
      <c r="J8" s="162" t="s">
        <v>42</v>
      </c>
      <c r="K8" s="304" t="s">
        <v>106</v>
      </c>
      <c r="L8" s="232">
        <v>10000000</v>
      </c>
      <c r="M8" s="231">
        <f t="shared" si="0"/>
        <v>8500000</v>
      </c>
      <c r="N8" s="89">
        <v>2023</v>
      </c>
      <c r="O8" s="265">
        <v>2027</v>
      </c>
      <c r="P8" s="89"/>
      <c r="Q8" s="12"/>
      <c r="R8" s="12"/>
      <c r="S8" s="13"/>
      <c r="T8" s="14"/>
      <c r="U8" s="14"/>
      <c r="V8" s="14"/>
      <c r="W8" s="14"/>
      <c r="X8" s="14"/>
      <c r="Y8" s="26"/>
      <c r="Z8" s="14"/>
    </row>
    <row r="9" spans="1:26" ht="72.75" customHeight="1" x14ac:dyDescent="0.25">
      <c r="A9" s="191" t="s">
        <v>64</v>
      </c>
      <c r="B9" s="118" t="s">
        <v>38</v>
      </c>
      <c r="C9" s="114" t="s">
        <v>39</v>
      </c>
      <c r="D9" s="114">
        <v>72020865</v>
      </c>
      <c r="E9" s="114">
        <v>102254826</v>
      </c>
      <c r="F9" s="212">
        <v>69100573</v>
      </c>
      <c r="G9" s="162" t="s">
        <v>107</v>
      </c>
      <c r="H9" s="162" t="s">
        <v>51</v>
      </c>
      <c r="I9" s="162" t="s">
        <v>42</v>
      </c>
      <c r="J9" s="162" t="s">
        <v>42</v>
      </c>
      <c r="K9" s="304" t="s">
        <v>108</v>
      </c>
      <c r="L9" s="232">
        <v>3000000</v>
      </c>
      <c r="M9" s="231">
        <f t="shared" si="0"/>
        <v>2550000</v>
      </c>
      <c r="N9" s="89">
        <v>2023</v>
      </c>
      <c r="O9" s="265">
        <v>2027</v>
      </c>
      <c r="P9" s="89"/>
      <c r="Q9" s="12"/>
      <c r="R9" s="12"/>
      <c r="S9" s="13"/>
      <c r="T9" s="14"/>
      <c r="U9" s="14"/>
      <c r="V9" s="14"/>
      <c r="W9" s="14"/>
      <c r="X9" s="14"/>
      <c r="Y9" s="26"/>
      <c r="Z9" s="14"/>
    </row>
    <row r="10" spans="1:26" ht="102" customHeight="1" x14ac:dyDescent="0.25">
      <c r="A10" s="191" t="s">
        <v>67</v>
      </c>
      <c r="B10" s="118" t="s">
        <v>109</v>
      </c>
      <c r="C10" s="114" t="s">
        <v>110</v>
      </c>
      <c r="D10" s="114">
        <v>75016800</v>
      </c>
      <c r="E10" s="114">
        <v>102254320</v>
      </c>
      <c r="F10" s="212">
        <v>650044045</v>
      </c>
      <c r="G10" s="162" t="s">
        <v>111</v>
      </c>
      <c r="H10" s="162" t="s">
        <v>51</v>
      </c>
      <c r="I10" s="162" t="s">
        <v>42</v>
      </c>
      <c r="J10" s="162" t="s">
        <v>112</v>
      </c>
      <c r="K10" s="304" t="s">
        <v>113</v>
      </c>
      <c r="L10" s="232">
        <v>2500000</v>
      </c>
      <c r="M10" s="231">
        <f t="shared" si="0"/>
        <v>2125000</v>
      </c>
      <c r="N10" s="89">
        <v>2023</v>
      </c>
      <c r="O10" s="265">
        <v>2025</v>
      </c>
      <c r="P10" s="89" t="s">
        <v>63</v>
      </c>
      <c r="Q10" s="12" t="s">
        <v>63</v>
      </c>
      <c r="R10" s="12" t="s">
        <v>63</v>
      </c>
      <c r="S10" s="13" t="s">
        <v>63</v>
      </c>
      <c r="T10" s="14" t="s">
        <v>63</v>
      </c>
      <c r="U10" s="14" t="s">
        <v>63</v>
      </c>
      <c r="V10" s="14" t="s">
        <v>63</v>
      </c>
      <c r="W10" s="14"/>
      <c r="X10" s="14" t="s">
        <v>63</v>
      </c>
      <c r="Y10" s="26" t="s">
        <v>114</v>
      </c>
      <c r="Z10" s="14"/>
    </row>
    <row r="11" spans="1:26" ht="102" customHeight="1" x14ac:dyDescent="0.25">
      <c r="A11" s="280" t="s">
        <v>115</v>
      </c>
      <c r="B11" s="281" t="s">
        <v>109</v>
      </c>
      <c r="C11" s="282" t="s">
        <v>110</v>
      </c>
      <c r="D11" s="282">
        <v>75016800</v>
      </c>
      <c r="E11" s="282">
        <v>102254320</v>
      </c>
      <c r="F11" s="283">
        <v>650044045</v>
      </c>
      <c r="G11" s="295" t="s">
        <v>116</v>
      </c>
      <c r="H11" s="295" t="s">
        <v>51</v>
      </c>
      <c r="I11" s="295" t="s">
        <v>42</v>
      </c>
      <c r="J11" s="295" t="s">
        <v>112</v>
      </c>
      <c r="K11" s="305" t="s">
        <v>117</v>
      </c>
      <c r="L11" s="284">
        <v>5000000</v>
      </c>
      <c r="M11" s="285">
        <f t="shared" si="0"/>
        <v>4250000</v>
      </c>
      <c r="N11" s="286">
        <f>[1]ZŠ!N5</f>
        <v>0</v>
      </c>
      <c r="O11" s="287">
        <f>[1]ZŠ!O5</f>
        <v>0</v>
      </c>
      <c r="P11" s="286"/>
      <c r="Q11" s="288"/>
      <c r="R11" s="288"/>
      <c r="S11" s="289"/>
      <c r="T11" s="290"/>
      <c r="U11" s="291" t="s">
        <v>63</v>
      </c>
      <c r="V11" s="290"/>
      <c r="W11" s="291"/>
      <c r="X11" s="290"/>
      <c r="Y11" s="292" t="s">
        <v>118</v>
      </c>
      <c r="Z11" s="291">
        <f>[1]ZŠ!Z5</f>
        <v>0</v>
      </c>
    </row>
    <row r="12" spans="1:26" ht="102" customHeight="1" x14ac:dyDescent="0.25">
      <c r="A12" s="191" t="s">
        <v>119</v>
      </c>
      <c r="B12" s="202" t="s">
        <v>109</v>
      </c>
      <c r="C12" s="97" t="s">
        <v>110</v>
      </c>
      <c r="D12" s="97">
        <v>75016800</v>
      </c>
      <c r="E12" s="97">
        <v>102254320</v>
      </c>
      <c r="F12" s="213">
        <v>650044045</v>
      </c>
      <c r="G12" s="188" t="s">
        <v>120</v>
      </c>
      <c r="H12" s="188" t="s">
        <v>51</v>
      </c>
      <c r="I12" s="188" t="s">
        <v>42</v>
      </c>
      <c r="J12" s="188" t="s">
        <v>112</v>
      </c>
      <c r="K12" s="306" t="s">
        <v>121</v>
      </c>
      <c r="L12" s="234">
        <v>1000000</v>
      </c>
      <c r="M12" s="235">
        <f t="shared" si="0"/>
        <v>850000</v>
      </c>
      <c r="N12" s="222">
        <f>[1]ZŠ!N6</f>
        <v>0</v>
      </c>
      <c r="O12" s="266">
        <f>[1]ZŠ!O6</f>
        <v>0</v>
      </c>
      <c r="P12" s="222"/>
      <c r="Q12" s="85"/>
      <c r="R12" s="85"/>
      <c r="S12" s="84"/>
      <c r="T12" s="86"/>
      <c r="U12" s="87"/>
      <c r="V12" s="86"/>
      <c r="W12" s="87"/>
      <c r="X12" s="86"/>
      <c r="Y12" s="88" t="s">
        <v>122</v>
      </c>
      <c r="Z12" s="87" t="s">
        <v>48</v>
      </c>
    </row>
    <row r="13" spans="1:26" ht="90.75" customHeight="1" x14ac:dyDescent="0.25">
      <c r="A13" s="192" t="s">
        <v>123</v>
      </c>
      <c r="B13" s="203" t="s">
        <v>109</v>
      </c>
      <c r="C13" s="95" t="s">
        <v>110</v>
      </c>
      <c r="D13" s="95">
        <v>75016800</v>
      </c>
      <c r="E13" s="95">
        <v>102254320</v>
      </c>
      <c r="F13" s="214">
        <v>650044045</v>
      </c>
      <c r="G13" s="293" t="s">
        <v>249</v>
      </c>
      <c r="H13" s="187" t="s">
        <v>51</v>
      </c>
      <c r="I13" s="187" t="s">
        <v>42</v>
      </c>
      <c r="J13" s="187" t="s">
        <v>112</v>
      </c>
      <c r="K13" s="307" t="s">
        <v>253</v>
      </c>
      <c r="L13" s="236">
        <v>2000000</v>
      </c>
      <c r="M13" s="237">
        <f t="shared" si="0"/>
        <v>1700000</v>
      </c>
      <c r="N13" s="195" t="s">
        <v>251</v>
      </c>
      <c r="O13" s="204">
        <v>2027</v>
      </c>
      <c r="P13" s="181"/>
      <c r="Q13" s="95"/>
      <c r="R13" s="95"/>
      <c r="S13" s="204"/>
      <c r="T13" s="187"/>
      <c r="U13" s="187"/>
      <c r="V13" s="187"/>
      <c r="W13" s="187"/>
      <c r="X13" s="187"/>
      <c r="Y13" s="293" t="s">
        <v>193</v>
      </c>
      <c r="Z13" s="293" t="s">
        <v>48</v>
      </c>
    </row>
    <row r="14" spans="1:26" ht="102" customHeight="1" x14ac:dyDescent="0.25">
      <c r="A14" s="192" t="s">
        <v>127</v>
      </c>
      <c r="B14" s="203" t="s">
        <v>109</v>
      </c>
      <c r="C14" s="95" t="s">
        <v>110</v>
      </c>
      <c r="D14" s="95">
        <v>75016800</v>
      </c>
      <c r="E14" s="95">
        <v>102254320</v>
      </c>
      <c r="F14" s="214">
        <v>650044045</v>
      </c>
      <c r="G14" s="293" t="s">
        <v>250</v>
      </c>
      <c r="H14" s="187" t="s">
        <v>51</v>
      </c>
      <c r="I14" s="187" t="s">
        <v>42</v>
      </c>
      <c r="J14" s="187" t="s">
        <v>112</v>
      </c>
      <c r="K14" s="307" t="s">
        <v>252</v>
      </c>
      <c r="L14" s="236">
        <v>2500000</v>
      </c>
      <c r="M14" s="237">
        <f t="shared" si="0"/>
        <v>2125000</v>
      </c>
      <c r="N14" s="195" t="s">
        <v>251</v>
      </c>
      <c r="O14" s="204">
        <v>2027</v>
      </c>
      <c r="P14" s="181"/>
      <c r="Q14" s="95"/>
      <c r="R14" s="95"/>
      <c r="S14" s="204"/>
      <c r="T14" s="187"/>
      <c r="U14" s="187"/>
      <c r="V14" s="187"/>
      <c r="W14" s="187"/>
      <c r="X14" s="187"/>
      <c r="Y14" s="293" t="s">
        <v>193</v>
      </c>
      <c r="Z14" s="293" t="s">
        <v>48</v>
      </c>
    </row>
    <row r="15" spans="1:26" ht="81.75" customHeight="1" x14ac:dyDescent="0.25">
      <c r="A15" s="193" t="s">
        <v>129</v>
      </c>
      <c r="B15" s="118" t="s">
        <v>124</v>
      </c>
      <c r="C15" s="114" t="s">
        <v>39</v>
      </c>
      <c r="D15" s="114">
        <v>857688</v>
      </c>
      <c r="E15" s="114">
        <v>102254893</v>
      </c>
      <c r="F15" s="212">
        <v>600093972</v>
      </c>
      <c r="G15" s="162" t="s">
        <v>125</v>
      </c>
      <c r="H15" s="162" t="s">
        <v>51</v>
      </c>
      <c r="I15" s="162" t="s">
        <v>42</v>
      </c>
      <c r="J15" s="162" t="s">
        <v>42</v>
      </c>
      <c r="K15" s="304" t="s">
        <v>125</v>
      </c>
      <c r="L15" s="238">
        <v>1500000</v>
      </c>
      <c r="M15" s="231">
        <f t="shared" si="0"/>
        <v>1275000</v>
      </c>
      <c r="N15" s="182" t="s">
        <v>126</v>
      </c>
      <c r="O15" s="91">
        <v>2027</v>
      </c>
      <c r="P15" s="93"/>
      <c r="Q15" s="90"/>
      <c r="R15" s="90"/>
      <c r="S15" s="91"/>
      <c r="T15" s="92"/>
      <c r="U15" s="92"/>
      <c r="V15" s="92"/>
      <c r="W15" s="92"/>
      <c r="X15" s="92"/>
      <c r="Y15" s="94"/>
      <c r="Z15" s="92"/>
    </row>
    <row r="16" spans="1:26" ht="75" x14ac:dyDescent="0.25">
      <c r="A16" s="193" t="s">
        <v>131</v>
      </c>
      <c r="B16" s="118" t="s">
        <v>124</v>
      </c>
      <c r="C16" s="114" t="s">
        <v>39</v>
      </c>
      <c r="D16" s="114">
        <v>857688</v>
      </c>
      <c r="E16" s="114">
        <v>102254893</v>
      </c>
      <c r="F16" s="212">
        <v>600093972</v>
      </c>
      <c r="G16" s="162" t="s">
        <v>128</v>
      </c>
      <c r="H16" s="162" t="s">
        <v>51</v>
      </c>
      <c r="I16" s="162" t="s">
        <v>42</v>
      </c>
      <c r="J16" s="162" t="s">
        <v>42</v>
      </c>
      <c r="K16" s="304" t="s">
        <v>128</v>
      </c>
      <c r="L16" s="239">
        <v>10000000</v>
      </c>
      <c r="M16" s="231">
        <f t="shared" si="0"/>
        <v>8500000</v>
      </c>
      <c r="N16" s="183" t="s">
        <v>126</v>
      </c>
      <c r="O16" s="28">
        <v>2027</v>
      </c>
      <c r="P16" s="19"/>
      <c r="Q16" s="27"/>
      <c r="R16" s="27"/>
      <c r="S16" s="28"/>
      <c r="T16" s="25"/>
      <c r="U16" s="25"/>
      <c r="V16" s="25"/>
      <c r="W16" s="25"/>
      <c r="X16" s="25"/>
      <c r="Y16" s="29"/>
      <c r="Z16" s="25"/>
    </row>
    <row r="17" spans="1:26" ht="75" x14ac:dyDescent="0.25">
      <c r="A17" s="193" t="s">
        <v>134</v>
      </c>
      <c r="B17" s="118" t="s">
        <v>124</v>
      </c>
      <c r="C17" s="114" t="s">
        <v>39</v>
      </c>
      <c r="D17" s="114">
        <v>857688</v>
      </c>
      <c r="E17" s="114">
        <v>102254893</v>
      </c>
      <c r="F17" s="212">
        <v>600093972</v>
      </c>
      <c r="G17" s="162" t="s">
        <v>130</v>
      </c>
      <c r="H17" s="162" t="s">
        <v>51</v>
      </c>
      <c r="I17" s="162" t="s">
        <v>42</v>
      </c>
      <c r="J17" s="162" t="s">
        <v>42</v>
      </c>
      <c r="K17" s="304" t="s">
        <v>130</v>
      </c>
      <c r="L17" s="239">
        <v>2500000</v>
      </c>
      <c r="M17" s="231">
        <f t="shared" si="0"/>
        <v>2125000</v>
      </c>
      <c r="N17" s="183" t="s">
        <v>126</v>
      </c>
      <c r="O17" s="28">
        <v>2027</v>
      </c>
      <c r="P17" s="19"/>
      <c r="Q17" s="27"/>
      <c r="R17" s="27"/>
      <c r="S17" s="28"/>
      <c r="T17" s="25"/>
      <c r="U17" s="25"/>
      <c r="V17" s="25"/>
      <c r="W17" s="25"/>
      <c r="X17" s="25"/>
      <c r="Y17" s="29"/>
      <c r="Z17" s="25"/>
    </row>
    <row r="18" spans="1:26" ht="75" x14ac:dyDescent="0.25">
      <c r="A18" s="193" t="s">
        <v>139</v>
      </c>
      <c r="B18" s="205" t="s">
        <v>124</v>
      </c>
      <c r="C18" s="196" t="s">
        <v>39</v>
      </c>
      <c r="D18" s="196">
        <v>857688</v>
      </c>
      <c r="E18" s="196">
        <v>102254893</v>
      </c>
      <c r="F18" s="215">
        <v>600093972</v>
      </c>
      <c r="G18" s="296" t="s">
        <v>132</v>
      </c>
      <c r="H18" s="296" t="s">
        <v>51</v>
      </c>
      <c r="I18" s="296" t="s">
        <v>42</v>
      </c>
      <c r="J18" s="296" t="s">
        <v>42</v>
      </c>
      <c r="K18" s="308" t="s">
        <v>133</v>
      </c>
      <c r="L18" s="240">
        <v>35000000</v>
      </c>
      <c r="M18" s="241">
        <f t="shared" si="0"/>
        <v>29750000</v>
      </c>
      <c r="N18" s="223" t="s">
        <v>126</v>
      </c>
      <c r="O18" s="48">
        <v>2027</v>
      </c>
      <c r="P18" s="47"/>
      <c r="Q18" s="49" t="s">
        <v>63</v>
      </c>
      <c r="R18" s="49" t="s">
        <v>63</v>
      </c>
      <c r="S18" s="48"/>
      <c r="T18" s="45"/>
      <c r="U18" s="46"/>
      <c r="V18" s="45"/>
      <c r="W18" s="46" t="s">
        <v>63</v>
      </c>
      <c r="X18" s="45"/>
      <c r="Y18" s="50"/>
      <c r="Z18" s="51"/>
    </row>
    <row r="19" spans="1:26" ht="105" x14ac:dyDescent="0.25">
      <c r="A19" s="192" t="s">
        <v>143</v>
      </c>
      <c r="B19" s="206" t="s">
        <v>124</v>
      </c>
      <c r="C19" s="197" t="s">
        <v>39</v>
      </c>
      <c r="D19" s="197">
        <v>857688</v>
      </c>
      <c r="E19" s="198">
        <v>102254893</v>
      </c>
      <c r="F19" s="216">
        <v>600093972</v>
      </c>
      <c r="G19" s="297" t="s">
        <v>135</v>
      </c>
      <c r="H19" s="297" t="s">
        <v>51</v>
      </c>
      <c r="I19" s="297" t="s">
        <v>42</v>
      </c>
      <c r="J19" s="297" t="s">
        <v>42</v>
      </c>
      <c r="K19" s="309" t="s">
        <v>136</v>
      </c>
      <c r="L19" s="242">
        <v>1800000</v>
      </c>
      <c r="M19" s="243">
        <f t="shared" si="0"/>
        <v>1530000</v>
      </c>
      <c r="N19" s="224">
        <v>2023</v>
      </c>
      <c r="O19" s="108">
        <v>2027</v>
      </c>
      <c r="P19" s="107"/>
      <c r="Q19" s="106" t="s">
        <v>63</v>
      </c>
      <c r="R19" s="106" t="s">
        <v>63</v>
      </c>
      <c r="S19" s="109" t="s">
        <v>63</v>
      </c>
      <c r="T19" s="105"/>
      <c r="U19" s="105"/>
      <c r="V19" s="105"/>
      <c r="W19" s="105"/>
      <c r="X19" s="294" t="s">
        <v>63</v>
      </c>
      <c r="Y19" s="104" t="s">
        <v>137</v>
      </c>
      <c r="Z19" s="99" t="s">
        <v>138</v>
      </c>
    </row>
    <row r="20" spans="1:26" ht="75" x14ac:dyDescent="0.25">
      <c r="A20" s="192" t="s">
        <v>147</v>
      </c>
      <c r="B20" s="206" t="s">
        <v>124</v>
      </c>
      <c r="C20" s="197" t="s">
        <v>39</v>
      </c>
      <c r="D20" s="197">
        <v>857688</v>
      </c>
      <c r="E20" s="198">
        <v>102254893</v>
      </c>
      <c r="F20" s="216">
        <v>600093972</v>
      </c>
      <c r="G20" s="298" t="s">
        <v>140</v>
      </c>
      <c r="H20" s="297" t="s">
        <v>51</v>
      </c>
      <c r="I20" s="297" t="s">
        <v>42</v>
      </c>
      <c r="J20" s="297" t="s">
        <v>42</v>
      </c>
      <c r="K20" s="310" t="s">
        <v>141</v>
      </c>
      <c r="L20" s="242">
        <v>1000000</v>
      </c>
      <c r="M20" s="243">
        <f t="shared" si="0"/>
        <v>850000</v>
      </c>
      <c r="N20" s="224">
        <v>2023</v>
      </c>
      <c r="O20" s="108">
        <v>2027</v>
      </c>
      <c r="P20" s="107"/>
      <c r="Q20" s="106"/>
      <c r="R20" s="106"/>
      <c r="S20" s="109"/>
      <c r="T20" s="105"/>
      <c r="U20" s="105"/>
      <c r="V20" s="105"/>
      <c r="W20" s="105" t="s">
        <v>63</v>
      </c>
      <c r="X20" s="105"/>
      <c r="Y20" s="104" t="s">
        <v>142</v>
      </c>
      <c r="Z20" s="99" t="s">
        <v>138</v>
      </c>
    </row>
    <row r="21" spans="1:26" ht="84.75" customHeight="1" x14ac:dyDescent="0.25">
      <c r="A21" s="193" t="s">
        <v>150</v>
      </c>
      <c r="B21" s="207" t="s">
        <v>144</v>
      </c>
      <c r="C21" s="199" t="s">
        <v>39</v>
      </c>
      <c r="D21" s="199">
        <v>857858</v>
      </c>
      <c r="E21" s="199">
        <v>102718491</v>
      </c>
      <c r="F21" s="217">
        <v>600094049</v>
      </c>
      <c r="G21" s="299" t="s">
        <v>145</v>
      </c>
      <c r="H21" s="299" t="s">
        <v>51</v>
      </c>
      <c r="I21" s="299" t="s">
        <v>42</v>
      </c>
      <c r="J21" s="299" t="s">
        <v>42</v>
      </c>
      <c r="K21" s="311" t="s">
        <v>146</v>
      </c>
      <c r="L21" s="244">
        <v>2000000</v>
      </c>
      <c r="M21" s="245">
        <f t="shared" si="0"/>
        <v>1700000</v>
      </c>
      <c r="N21" s="184" t="s">
        <v>126</v>
      </c>
      <c r="O21" s="63">
        <v>2027</v>
      </c>
      <c r="P21" s="336" t="s">
        <v>63</v>
      </c>
      <c r="Q21" s="337" t="s">
        <v>63</v>
      </c>
      <c r="R21" s="337" t="s">
        <v>63</v>
      </c>
      <c r="S21" s="342" t="s">
        <v>63</v>
      </c>
      <c r="T21" s="339"/>
      <c r="U21" s="64"/>
      <c r="V21" s="64"/>
      <c r="W21" s="339"/>
      <c r="X21" s="64" t="s">
        <v>63</v>
      </c>
      <c r="Y21" s="66"/>
      <c r="Z21" s="64"/>
    </row>
    <row r="22" spans="1:26" ht="75" x14ac:dyDescent="0.25">
      <c r="A22" s="192" t="s">
        <v>152</v>
      </c>
      <c r="B22" s="208" t="s">
        <v>144</v>
      </c>
      <c r="C22" s="200" t="s">
        <v>39</v>
      </c>
      <c r="D22" s="200">
        <v>857858</v>
      </c>
      <c r="E22" s="200" t="s">
        <v>148</v>
      </c>
      <c r="F22" s="218">
        <v>600094049</v>
      </c>
      <c r="G22" s="300" t="s">
        <v>149</v>
      </c>
      <c r="H22" s="300" t="s">
        <v>51</v>
      </c>
      <c r="I22" s="300" t="s">
        <v>42</v>
      </c>
      <c r="J22" s="300" t="s">
        <v>42</v>
      </c>
      <c r="K22" s="312" t="s">
        <v>146</v>
      </c>
      <c r="L22" s="246">
        <v>12000000</v>
      </c>
      <c r="M22" s="247">
        <f t="shared" si="0"/>
        <v>10200000</v>
      </c>
      <c r="N22" s="185" t="s">
        <v>126</v>
      </c>
      <c r="O22" s="110">
        <v>2027</v>
      </c>
      <c r="P22" s="335" t="s">
        <v>63</v>
      </c>
      <c r="Q22" s="343" t="s">
        <v>63</v>
      </c>
      <c r="R22" s="343" t="s">
        <v>63</v>
      </c>
      <c r="S22" s="341" t="s">
        <v>63</v>
      </c>
      <c r="T22" s="338"/>
      <c r="U22" s="340"/>
      <c r="V22" s="340" t="s">
        <v>63</v>
      </c>
      <c r="W22" s="340" t="s">
        <v>63</v>
      </c>
      <c r="X22" s="111" t="s">
        <v>63</v>
      </c>
      <c r="Y22" s="344" t="s">
        <v>262</v>
      </c>
      <c r="Z22" s="340"/>
    </row>
    <row r="23" spans="1:26" ht="78.75" customHeight="1" x14ac:dyDescent="0.25">
      <c r="A23" s="192" t="s">
        <v>155</v>
      </c>
      <c r="B23" s="207" t="s">
        <v>144</v>
      </c>
      <c r="C23" s="199" t="s">
        <v>39</v>
      </c>
      <c r="D23" s="199">
        <v>857858</v>
      </c>
      <c r="E23" s="199" t="s">
        <v>148</v>
      </c>
      <c r="F23" s="217">
        <v>600094049</v>
      </c>
      <c r="G23" s="299" t="s">
        <v>151</v>
      </c>
      <c r="H23" s="299" t="s">
        <v>51</v>
      </c>
      <c r="I23" s="299" t="s">
        <v>42</v>
      </c>
      <c r="J23" s="299" t="s">
        <v>42</v>
      </c>
      <c r="K23" s="311" t="s">
        <v>151</v>
      </c>
      <c r="L23" s="244">
        <v>1500000</v>
      </c>
      <c r="M23" s="245">
        <f t="shared" si="0"/>
        <v>1275000</v>
      </c>
      <c r="N23" s="184" t="s">
        <v>126</v>
      </c>
      <c r="O23" s="63">
        <v>2027</v>
      </c>
      <c r="P23" s="331"/>
      <c r="Q23" s="332"/>
      <c r="R23" s="332"/>
      <c r="S23" s="333"/>
      <c r="T23" s="334"/>
      <c r="U23" s="64"/>
      <c r="V23" s="64"/>
      <c r="W23" s="64"/>
      <c r="X23" s="64"/>
      <c r="Y23" s="66"/>
      <c r="Z23" s="64"/>
    </row>
    <row r="24" spans="1:26" ht="81" customHeight="1" x14ac:dyDescent="0.25">
      <c r="A24" s="192" t="s">
        <v>157</v>
      </c>
      <c r="B24" s="207" t="s">
        <v>144</v>
      </c>
      <c r="C24" s="199" t="s">
        <v>39</v>
      </c>
      <c r="D24" s="199">
        <v>857858</v>
      </c>
      <c r="E24" s="199" t="s">
        <v>148</v>
      </c>
      <c r="F24" s="217">
        <v>600094049</v>
      </c>
      <c r="G24" s="299" t="s">
        <v>153</v>
      </c>
      <c r="H24" s="299" t="s">
        <v>51</v>
      </c>
      <c r="I24" s="299" t="s">
        <v>42</v>
      </c>
      <c r="J24" s="299" t="s">
        <v>42</v>
      </c>
      <c r="K24" s="311" t="s">
        <v>154</v>
      </c>
      <c r="L24" s="244">
        <v>2000000</v>
      </c>
      <c r="M24" s="245">
        <f t="shared" si="0"/>
        <v>1700000</v>
      </c>
      <c r="N24" s="184" t="s">
        <v>126</v>
      </c>
      <c r="O24" s="63">
        <v>2027</v>
      </c>
      <c r="P24" s="65"/>
      <c r="Q24" s="61" t="s">
        <v>63</v>
      </c>
      <c r="R24" s="61"/>
      <c r="S24" s="63"/>
      <c r="T24" s="64"/>
      <c r="U24" s="64"/>
      <c r="V24" s="64" t="s">
        <v>63</v>
      </c>
      <c r="W24" s="64"/>
      <c r="X24" s="64"/>
      <c r="Y24" s="66"/>
      <c r="Z24" s="64"/>
    </row>
    <row r="25" spans="1:26" ht="57" customHeight="1" x14ac:dyDescent="0.25">
      <c r="A25" s="192" t="s">
        <v>159</v>
      </c>
      <c r="B25" s="207" t="s">
        <v>144</v>
      </c>
      <c r="C25" s="199" t="s">
        <v>39</v>
      </c>
      <c r="D25" s="199">
        <v>857858</v>
      </c>
      <c r="E25" s="199" t="s">
        <v>148</v>
      </c>
      <c r="F25" s="217">
        <v>600094049</v>
      </c>
      <c r="G25" s="299" t="s">
        <v>156</v>
      </c>
      <c r="H25" s="299" t="s">
        <v>51</v>
      </c>
      <c r="I25" s="299" t="s">
        <v>42</v>
      </c>
      <c r="J25" s="299" t="s">
        <v>42</v>
      </c>
      <c r="K25" s="311" t="s">
        <v>156</v>
      </c>
      <c r="L25" s="244">
        <v>13500000</v>
      </c>
      <c r="M25" s="245">
        <f t="shared" si="0"/>
        <v>11475000</v>
      </c>
      <c r="N25" s="184" t="s">
        <v>126</v>
      </c>
      <c r="O25" s="63">
        <v>2027</v>
      </c>
      <c r="P25" s="65"/>
      <c r="Q25" s="61"/>
      <c r="R25" s="61"/>
      <c r="S25" s="63"/>
      <c r="T25" s="64"/>
      <c r="U25" s="64"/>
      <c r="V25" s="64"/>
      <c r="W25" s="64"/>
      <c r="X25" s="64"/>
      <c r="Y25" s="66"/>
      <c r="Z25" s="64"/>
    </row>
    <row r="26" spans="1:26" ht="78.75" customHeight="1" x14ac:dyDescent="0.25">
      <c r="A26" s="192" t="s">
        <v>162</v>
      </c>
      <c r="B26" s="207" t="s">
        <v>144</v>
      </c>
      <c r="C26" s="199" t="s">
        <v>39</v>
      </c>
      <c r="D26" s="199">
        <v>857858</v>
      </c>
      <c r="E26" s="199" t="s">
        <v>148</v>
      </c>
      <c r="F26" s="217">
        <v>600094049</v>
      </c>
      <c r="G26" s="299" t="s">
        <v>158</v>
      </c>
      <c r="H26" s="299" t="s">
        <v>51</v>
      </c>
      <c r="I26" s="299" t="s">
        <v>42</v>
      </c>
      <c r="J26" s="299" t="s">
        <v>42</v>
      </c>
      <c r="K26" s="311" t="s">
        <v>158</v>
      </c>
      <c r="L26" s="248">
        <v>1500000</v>
      </c>
      <c r="M26" s="245">
        <f t="shared" si="0"/>
        <v>1275000</v>
      </c>
      <c r="N26" s="186" t="s">
        <v>126</v>
      </c>
      <c r="O26" s="68">
        <v>2027</v>
      </c>
      <c r="P26" s="69"/>
      <c r="Q26" s="62"/>
      <c r="R26" s="62"/>
      <c r="S26" s="68"/>
      <c r="T26" s="67"/>
      <c r="U26" s="67"/>
      <c r="V26" s="67"/>
      <c r="W26" s="67"/>
      <c r="X26" s="67"/>
      <c r="Y26" s="70"/>
      <c r="Z26" s="67"/>
    </row>
    <row r="27" spans="1:26" ht="78.75" customHeight="1" x14ac:dyDescent="0.25">
      <c r="A27" s="192" t="s">
        <v>169</v>
      </c>
      <c r="B27" s="207" t="s">
        <v>144</v>
      </c>
      <c r="C27" s="199" t="s">
        <v>39</v>
      </c>
      <c r="D27" s="199">
        <v>857858</v>
      </c>
      <c r="E27" s="199" t="s">
        <v>148</v>
      </c>
      <c r="F27" s="217">
        <v>600094049</v>
      </c>
      <c r="G27" s="299" t="s">
        <v>160</v>
      </c>
      <c r="H27" s="299" t="s">
        <v>51</v>
      </c>
      <c r="I27" s="299" t="s">
        <v>42</v>
      </c>
      <c r="J27" s="299" t="s">
        <v>42</v>
      </c>
      <c r="K27" s="311" t="s">
        <v>161</v>
      </c>
      <c r="L27" s="248">
        <v>1000000</v>
      </c>
      <c r="M27" s="249">
        <f t="shared" si="0"/>
        <v>850000</v>
      </c>
      <c r="N27" s="186" t="s">
        <v>126</v>
      </c>
      <c r="O27" s="68">
        <v>2027</v>
      </c>
      <c r="P27" s="69"/>
      <c r="Q27" s="62"/>
      <c r="R27" s="62"/>
      <c r="S27" s="68"/>
      <c r="T27" s="67"/>
      <c r="U27" s="67"/>
      <c r="V27" s="67"/>
      <c r="W27" s="67"/>
      <c r="X27" s="67"/>
      <c r="Y27" s="70"/>
      <c r="Z27" s="67"/>
    </row>
    <row r="28" spans="1:26" ht="78.75" customHeight="1" x14ac:dyDescent="0.25">
      <c r="A28" s="192" t="s">
        <v>172</v>
      </c>
      <c r="B28" s="202" t="s">
        <v>144</v>
      </c>
      <c r="C28" s="97" t="s">
        <v>39</v>
      </c>
      <c r="D28" s="201">
        <v>857858</v>
      </c>
      <c r="E28" s="201" t="s">
        <v>163</v>
      </c>
      <c r="F28" s="219">
        <v>600094049</v>
      </c>
      <c r="G28" s="188" t="s">
        <v>164</v>
      </c>
      <c r="H28" s="188" t="s">
        <v>51</v>
      </c>
      <c r="I28" s="188" t="s">
        <v>42</v>
      </c>
      <c r="J28" s="188" t="s">
        <v>42</v>
      </c>
      <c r="K28" s="306" t="s">
        <v>165</v>
      </c>
      <c r="L28" s="250">
        <v>4350000</v>
      </c>
      <c r="M28" s="251">
        <f t="shared" si="0"/>
        <v>3697500</v>
      </c>
      <c r="N28" s="225" t="s">
        <v>166</v>
      </c>
      <c r="O28" s="73" t="s">
        <v>167</v>
      </c>
      <c r="P28" s="74"/>
      <c r="Q28" s="75" t="s">
        <v>63</v>
      </c>
      <c r="R28" s="75" t="s">
        <v>63</v>
      </c>
      <c r="S28" s="76" t="s">
        <v>63</v>
      </c>
      <c r="T28" s="77"/>
      <c r="U28" s="71" t="s">
        <v>63</v>
      </c>
      <c r="V28" s="77"/>
      <c r="W28" s="71" t="s">
        <v>63</v>
      </c>
      <c r="X28" s="72" t="s">
        <v>63</v>
      </c>
      <c r="Y28" s="78" t="s">
        <v>168</v>
      </c>
      <c r="Z28" s="71" t="s">
        <v>48</v>
      </c>
    </row>
    <row r="29" spans="1:26" ht="78.75" customHeight="1" x14ac:dyDescent="0.25">
      <c r="A29" s="192" t="s">
        <v>180</v>
      </c>
      <c r="B29" s="202" t="s">
        <v>144</v>
      </c>
      <c r="C29" s="97" t="s">
        <v>39</v>
      </c>
      <c r="D29" s="201">
        <v>857858</v>
      </c>
      <c r="E29" s="201" t="s">
        <v>163</v>
      </c>
      <c r="F29" s="219">
        <v>600094049</v>
      </c>
      <c r="G29" s="188" t="s">
        <v>170</v>
      </c>
      <c r="H29" s="188" t="s">
        <v>51</v>
      </c>
      <c r="I29" s="188" t="s">
        <v>42</v>
      </c>
      <c r="J29" s="188" t="s">
        <v>42</v>
      </c>
      <c r="K29" s="313" t="s">
        <v>171</v>
      </c>
      <c r="L29" s="252">
        <v>1800000</v>
      </c>
      <c r="M29" s="233">
        <f t="shared" si="0"/>
        <v>1530000</v>
      </c>
      <c r="N29" s="226" t="s">
        <v>166</v>
      </c>
      <c r="O29" s="81" t="s">
        <v>167</v>
      </c>
      <c r="P29" s="82"/>
      <c r="Q29" s="53"/>
      <c r="R29" s="53" t="s">
        <v>63</v>
      </c>
      <c r="S29" s="83"/>
      <c r="T29" s="52"/>
      <c r="U29" s="55"/>
      <c r="V29" s="52"/>
      <c r="W29" s="55" t="s">
        <v>63</v>
      </c>
      <c r="X29" s="52"/>
      <c r="Y29" s="60" t="s">
        <v>168</v>
      </c>
      <c r="Z29" s="58" t="s">
        <v>48</v>
      </c>
    </row>
    <row r="30" spans="1:26" ht="156" customHeight="1" x14ac:dyDescent="0.25">
      <c r="A30" s="192" t="s">
        <v>186</v>
      </c>
      <c r="B30" s="206" t="s">
        <v>173</v>
      </c>
      <c r="C30" s="197" t="s">
        <v>174</v>
      </c>
      <c r="D30" s="197">
        <v>25299140</v>
      </c>
      <c r="E30" s="197">
        <v>110000021</v>
      </c>
      <c r="F30" s="220">
        <v>600024261</v>
      </c>
      <c r="G30" s="297" t="s">
        <v>175</v>
      </c>
      <c r="H30" s="297" t="s">
        <v>51</v>
      </c>
      <c r="I30" s="297" t="s">
        <v>176</v>
      </c>
      <c r="J30" s="297" t="s">
        <v>176</v>
      </c>
      <c r="K30" s="310" t="s">
        <v>177</v>
      </c>
      <c r="L30" s="253">
        <v>16000000</v>
      </c>
      <c r="M30" s="243">
        <f t="shared" si="0"/>
        <v>13600000</v>
      </c>
      <c r="N30" s="227" t="s">
        <v>260</v>
      </c>
      <c r="O30" s="100" t="s">
        <v>261</v>
      </c>
      <c r="P30" s="101"/>
      <c r="Q30" s="102"/>
      <c r="R30" s="102" t="s">
        <v>63</v>
      </c>
      <c r="S30" s="103"/>
      <c r="T30" s="98"/>
      <c r="U30" s="99"/>
      <c r="V30" s="98"/>
      <c r="W30" s="99" t="s">
        <v>63</v>
      </c>
      <c r="X30" s="98"/>
      <c r="Y30" s="104" t="s">
        <v>178</v>
      </c>
      <c r="Z30" s="99" t="s">
        <v>179</v>
      </c>
    </row>
    <row r="31" spans="1:26" ht="232.5" customHeight="1" x14ac:dyDescent="0.25">
      <c r="A31" s="192" t="s">
        <v>194</v>
      </c>
      <c r="B31" s="202" t="s">
        <v>173</v>
      </c>
      <c r="C31" s="97" t="s">
        <v>174</v>
      </c>
      <c r="D31" s="97">
        <v>25299140</v>
      </c>
      <c r="E31" s="97">
        <v>110000021</v>
      </c>
      <c r="F31" s="213">
        <v>600024261</v>
      </c>
      <c r="G31" s="188" t="s">
        <v>181</v>
      </c>
      <c r="H31" s="188" t="s">
        <v>51</v>
      </c>
      <c r="I31" s="188" t="s">
        <v>42</v>
      </c>
      <c r="J31" s="188" t="s">
        <v>42</v>
      </c>
      <c r="K31" s="306" t="s">
        <v>182</v>
      </c>
      <c r="L31" s="252">
        <v>31000000</v>
      </c>
      <c r="M31" s="233">
        <f t="shared" si="0"/>
        <v>26350000</v>
      </c>
      <c r="N31" s="226" t="s">
        <v>183</v>
      </c>
      <c r="O31" s="81" t="s">
        <v>184</v>
      </c>
      <c r="P31" s="82"/>
      <c r="Q31" s="53"/>
      <c r="R31" s="53" t="s">
        <v>63</v>
      </c>
      <c r="S31" s="83"/>
      <c r="T31" s="52"/>
      <c r="U31" s="55"/>
      <c r="V31" s="52"/>
      <c r="W31" s="55" t="s">
        <v>63</v>
      </c>
      <c r="X31" s="52"/>
      <c r="Y31" s="59" t="s">
        <v>185</v>
      </c>
      <c r="Z31" s="55" t="s">
        <v>48</v>
      </c>
    </row>
    <row r="32" spans="1:26" ht="78.75" customHeight="1" x14ac:dyDescent="0.25">
      <c r="A32" s="192" t="s">
        <v>197</v>
      </c>
      <c r="B32" s="202" t="s">
        <v>187</v>
      </c>
      <c r="C32" s="201" t="s">
        <v>188</v>
      </c>
      <c r="D32" s="201">
        <v>70990824</v>
      </c>
      <c r="E32" s="201">
        <v>108024016</v>
      </c>
      <c r="F32" s="219">
        <v>650047338</v>
      </c>
      <c r="G32" s="188" t="s">
        <v>189</v>
      </c>
      <c r="H32" s="301" t="s">
        <v>51</v>
      </c>
      <c r="I32" s="188" t="s">
        <v>190</v>
      </c>
      <c r="J32" s="301" t="s">
        <v>191</v>
      </c>
      <c r="K32" s="306" t="s">
        <v>192</v>
      </c>
      <c r="L32" s="254">
        <v>1300000</v>
      </c>
      <c r="M32" s="255">
        <f t="shared" si="0"/>
        <v>1105000</v>
      </c>
      <c r="N32" s="79" t="s">
        <v>126</v>
      </c>
      <c r="O32" s="57"/>
      <c r="P32" s="56" t="s">
        <v>63</v>
      </c>
      <c r="Q32" s="54" t="s">
        <v>63</v>
      </c>
      <c r="R32" s="54" t="s">
        <v>63</v>
      </c>
      <c r="S32" s="57" t="s">
        <v>63</v>
      </c>
      <c r="T32" s="80" t="s">
        <v>63</v>
      </c>
      <c r="U32" s="58"/>
      <c r="V32" s="80"/>
      <c r="W32" s="58"/>
      <c r="X32" s="80" t="s">
        <v>63</v>
      </c>
      <c r="Y32" s="60" t="s">
        <v>193</v>
      </c>
      <c r="Z32" s="58" t="s">
        <v>48</v>
      </c>
    </row>
    <row r="33" spans="1:26" ht="78.75" customHeight="1" x14ac:dyDescent="0.25">
      <c r="A33" s="192" t="s">
        <v>246</v>
      </c>
      <c r="B33" s="202" t="s">
        <v>187</v>
      </c>
      <c r="C33" s="201" t="s">
        <v>188</v>
      </c>
      <c r="D33" s="201">
        <v>70990824</v>
      </c>
      <c r="E33" s="201">
        <v>108024016</v>
      </c>
      <c r="F33" s="219">
        <v>650047338</v>
      </c>
      <c r="G33" s="188" t="s">
        <v>195</v>
      </c>
      <c r="H33" s="301" t="s">
        <v>51</v>
      </c>
      <c r="I33" s="188" t="s">
        <v>190</v>
      </c>
      <c r="J33" s="301" t="s">
        <v>191</v>
      </c>
      <c r="K33" s="306" t="s">
        <v>196</v>
      </c>
      <c r="L33" s="254">
        <v>100000</v>
      </c>
      <c r="M33" s="255">
        <f t="shared" si="0"/>
        <v>85000</v>
      </c>
      <c r="N33" s="79" t="s">
        <v>126</v>
      </c>
      <c r="O33" s="57"/>
      <c r="P33" s="56"/>
      <c r="Q33" s="54"/>
      <c r="R33" s="54"/>
      <c r="S33" s="57"/>
      <c r="T33" s="80"/>
      <c r="U33" s="58"/>
      <c r="V33" s="80" t="s">
        <v>63</v>
      </c>
      <c r="W33" s="58"/>
      <c r="X33" s="80"/>
      <c r="Y33" s="60" t="s">
        <v>193</v>
      </c>
      <c r="Z33" s="58" t="s">
        <v>48</v>
      </c>
    </row>
    <row r="34" spans="1:26" ht="78.75" customHeight="1" x14ac:dyDescent="0.25">
      <c r="A34" s="192" t="s">
        <v>247</v>
      </c>
      <c r="B34" s="202" t="s">
        <v>187</v>
      </c>
      <c r="C34" s="201" t="s">
        <v>188</v>
      </c>
      <c r="D34" s="201">
        <v>70990824</v>
      </c>
      <c r="E34" s="201">
        <v>108024016</v>
      </c>
      <c r="F34" s="219">
        <v>650047338</v>
      </c>
      <c r="G34" s="188" t="s">
        <v>198</v>
      </c>
      <c r="H34" s="301" t="s">
        <v>51</v>
      </c>
      <c r="I34" s="188" t="s">
        <v>190</v>
      </c>
      <c r="J34" s="301" t="s">
        <v>191</v>
      </c>
      <c r="K34" s="306" t="s">
        <v>199</v>
      </c>
      <c r="L34" s="258">
        <v>600000</v>
      </c>
      <c r="M34" s="259">
        <f t="shared" si="0"/>
        <v>510000</v>
      </c>
      <c r="N34" s="261" t="s">
        <v>126</v>
      </c>
      <c r="O34" s="262"/>
      <c r="P34" s="271"/>
      <c r="Q34" s="272"/>
      <c r="R34" s="272"/>
      <c r="S34" s="262"/>
      <c r="T34" s="273"/>
      <c r="U34" s="274"/>
      <c r="V34" s="276"/>
      <c r="W34" s="273"/>
      <c r="X34" s="273"/>
      <c r="Y34" s="278" t="s">
        <v>193</v>
      </c>
      <c r="Z34" s="274" t="s">
        <v>48</v>
      </c>
    </row>
    <row r="35" spans="1:26" s="96" customFormat="1" ht="78.75" customHeight="1" thickBot="1" x14ac:dyDescent="0.3">
      <c r="A35" s="194" t="s">
        <v>248</v>
      </c>
      <c r="B35" s="209" t="s">
        <v>254</v>
      </c>
      <c r="C35" s="210" t="s">
        <v>255</v>
      </c>
      <c r="D35" s="210">
        <v>70986134</v>
      </c>
      <c r="E35" s="210">
        <v>102254206</v>
      </c>
      <c r="F35" s="221">
        <v>650060652</v>
      </c>
      <c r="G35" s="189" t="s">
        <v>256</v>
      </c>
      <c r="H35" s="302" t="s">
        <v>51</v>
      </c>
      <c r="I35" s="189" t="s">
        <v>190</v>
      </c>
      <c r="J35" s="302" t="s">
        <v>257</v>
      </c>
      <c r="K35" s="314" t="s">
        <v>258</v>
      </c>
      <c r="L35" s="256"/>
      <c r="M35" s="257"/>
      <c r="N35" s="260" t="s">
        <v>251</v>
      </c>
      <c r="O35" s="263">
        <v>2027</v>
      </c>
      <c r="P35" s="269" t="s">
        <v>63</v>
      </c>
      <c r="Q35" s="270" t="s">
        <v>63</v>
      </c>
      <c r="R35" s="270" t="s">
        <v>63</v>
      </c>
      <c r="S35" s="263" t="s">
        <v>63</v>
      </c>
      <c r="T35" s="315" t="s">
        <v>63</v>
      </c>
      <c r="U35" s="275"/>
      <c r="V35" s="275"/>
      <c r="W35" s="277"/>
      <c r="X35" s="315" t="s">
        <v>63</v>
      </c>
      <c r="Y35" s="279" t="s">
        <v>259</v>
      </c>
      <c r="Z35" s="275" t="s">
        <v>48</v>
      </c>
    </row>
    <row r="36" spans="1:26" ht="15.75" customHeight="1" x14ac:dyDescent="0.25">
      <c r="A36" s="345"/>
    </row>
    <row r="37" spans="1:26" ht="15.75" customHeight="1" x14ac:dyDescent="0.25">
      <c r="B37" s="346" t="s">
        <v>70</v>
      </c>
      <c r="C37" s="347"/>
      <c r="D37" s="347"/>
    </row>
    <row r="38" spans="1:26" ht="15.75" customHeight="1" x14ac:dyDescent="0.25">
      <c r="B38" s="30" t="s">
        <v>71</v>
      </c>
      <c r="C38" s="21"/>
      <c r="D38" s="21"/>
    </row>
    <row r="39" spans="1:26" ht="15.75" customHeight="1" x14ac:dyDescent="0.25">
      <c r="B39" s="348" t="s">
        <v>72</v>
      </c>
      <c r="C39" s="349"/>
      <c r="D39" s="22"/>
    </row>
    <row r="40" spans="1:26" ht="15.75" customHeight="1" x14ac:dyDescent="0.25">
      <c r="B40" s="31" t="s">
        <v>200</v>
      </c>
      <c r="C40" s="31"/>
      <c r="D40" s="31"/>
      <c r="E40" s="32"/>
    </row>
    <row r="41" spans="1:26" ht="15.75" customHeight="1" x14ac:dyDescent="0.25">
      <c r="B41" s="23"/>
      <c r="C41" s="23"/>
      <c r="D41" s="23"/>
    </row>
    <row r="42" spans="1:26" ht="15.75" customHeight="1" x14ac:dyDescent="0.25">
      <c r="B42" s="23"/>
      <c r="C42" s="23"/>
      <c r="D42" s="23"/>
    </row>
    <row r="43" spans="1:26" ht="15.75" customHeight="1" x14ac:dyDescent="0.25">
      <c r="A43" s="113" t="s">
        <v>273</v>
      </c>
    </row>
    <row r="44" spans="1:26" ht="15.75" customHeight="1" x14ac:dyDescent="0.25"/>
    <row r="45" spans="1:26" ht="15.75" customHeight="1" x14ac:dyDescent="0.25">
      <c r="H45" s="5" t="s">
        <v>74</v>
      </c>
      <c r="J45" s="113" t="s">
        <v>263</v>
      </c>
    </row>
    <row r="46" spans="1:26" ht="15.75" customHeight="1" x14ac:dyDescent="0.25">
      <c r="H46" s="5" t="s">
        <v>75</v>
      </c>
      <c r="J46" s="5" t="s">
        <v>76</v>
      </c>
    </row>
    <row r="47" spans="1:26" ht="15.75" customHeight="1" x14ac:dyDescent="0.25"/>
    <row r="48" spans="1:26" ht="15.75" customHeight="1" x14ac:dyDescent="0.25">
      <c r="A48" s="5" t="s">
        <v>77</v>
      </c>
    </row>
    <row r="49" spans="1:8" ht="15.75" customHeight="1" x14ac:dyDescent="0.25">
      <c r="A49" s="33" t="s">
        <v>201</v>
      </c>
    </row>
    <row r="50" spans="1:8" ht="15.75" customHeight="1" x14ac:dyDescent="0.25">
      <c r="A50" s="5" t="s">
        <v>202</v>
      </c>
    </row>
    <row r="51" spans="1:8" ht="15.75" customHeight="1" x14ac:dyDescent="0.25">
      <c r="A51" s="5" t="s">
        <v>79</v>
      </c>
    </row>
    <row r="52" spans="1:8" ht="15.75" customHeight="1" x14ac:dyDescent="0.25"/>
    <row r="53" spans="1:8" ht="15.75" customHeight="1" x14ac:dyDescent="0.25">
      <c r="A53" s="5" t="s">
        <v>203</v>
      </c>
    </row>
    <row r="54" spans="1:8" ht="15.75" customHeight="1" x14ac:dyDescent="0.25"/>
    <row r="55" spans="1:8" ht="15.75" customHeight="1" x14ac:dyDescent="0.25">
      <c r="A55" s="3" t="s">
        <v>204</v>
      </c>
      <c r="B55" s="3"/>
      <c r="C55" s="3"/>
      <c r="D55" s="3"/>
      <c r="E55" s="3"/>
      <c r="F55" s="3"/>
      <c r="G55" s="3"/>
      <c r="H55" s="3"/>
    </row>
    <row r="56" spans="1:8" ht="15.75" customHeight="1" x14ac:dyDescent="0.25">
      <c r="A56" s="3" t="s">
        <v>205</v>
      </c>
      <c r="B56" s="3"/>
      <c r="C56" s="3"/>
      <c r="D56" s="3"/>
      <c r="E56" s="3"/>
      <c r="F56" s="3"/>
      <c r="G56" s="3"/>
      <c r="H56" s="3"/>
    </row>
    <row r="57" spans="1:8" ht="15.75" customHeight="1" x14ac:dyDescent="0.25">
      <c r="A57" s="3" t="s">
        <v>206</v>
      </c>
      <c r="B57" s="3"/>
      <c r="C57" s="3"/>
      <c r="D57" s="3"/>
      <c r="E57" s="3"/>
      <c r="F57" s="3"/>
      <c r="G57" s="3"/>
      <c r="H57" s="3"/>
    </row>
    <row r="58" spans="1:8" ht="15.75" customHeight="1" x14ac:dyDescent="0.25">
      <c r="A58" s="3" t="s">
        <v>207</v>
      </c>
      <c r="B58" s="3"/>
      <c r="C58" s="3"/>
      <c r="D58" s="3"/>
      <c r="E58" s="3"/>
      <c r="F58" s="3"/>
      <c r="G58" s="3"/>
      <c r="H58" s="3"/>
    </row>
    <row r="59" spans="1:8" ht="15.75" customHeight="1" x14ac:dyDescent="0.25">
      <c r="A59" s="3" t="s">
        <v>208</v>
      </c>
      <c r="B59" s="3"/>
      <c r="C59" s="3"/>
      <c r="D59" s="3"/>
      <c r="E59" s="3"/>
      <c r="F59" s="3"/>
      <c r="G59" s="3"/>
      <c r="H59" s="3"/>
    </row>
    <row r="60" spans="1:8" ht="15.75" customHeight="1" x14ac:dyDescent="0.25">
      <c r="A60" s="3" t="s">
        <v>209</v>
      </c>
      <c r="B60" s="3"/>
      <c r="C60" s="3"/>
      <c r="D60" s="3"/>
      <c r="E60" s="3"/>
      <c r="F60" s="3"/>
      <c r="G60" s="3"/>
      <c r="H60" s="3"/>
    </row>
    <row r="61" spans="1:8" ht="15.75" customHeight="1" x14ac:dyDescent="0.25">
      <c r="A61" s="3" t="s">
        <v>210</v>
      </c>
      <c r="B61" s="3"/>
      <c r="C61" s="3"/>
      <c r="D61" s="3"/>
      <c r="E61" s="3"/>
      <c r="F61" s="3"/>
      <c r="G61" s="3"/>
      <c r="H61" s="3"/>
    </row>
    <row r="62" spans="1:8" ht="15.75" customHeight="1" x14ac:dyDescent="0.25">
      <c r="A62" s="4" t="s">
        <v>211</v>
      </c>
      <c r="B62" s="4"/>
      <c r="C62" s="4"/>
      <c r="D62" s="4"/>
      <c r="E62" s="4"/>
    </row>
    <row r="63" spans="1:8" ht="15.75" customHeight="1" x14ac:dyDescent="0.25">
      <c r="A63" s="3" t="s">
        <v>212</v>
      </c>
      <c r="B63" s="3"/>
      <c r="C63" s="3"/>
      <c r="D63" s="3"/>
      <c r="E63" s="3"/>
      <c r="F63" s="3"/>
    </row>
    <row r="64" spans="1:8" ht="15.75" customHeight="1" x14ac:dyDescent="0.25">
      <c r="A64" s="3" t="s">
        <v>213</v>
      </c>
      <c r="B64" s="3"/>
      <c r="C64" s="3"/>
      <c r="D64" s="3"/>
      <c r="E64" s="3"/>
      <c r="F64" s="3"/>
    </row>
    <row r="65" spans="1:26" ht="15.75" customHeight="1" x14ac:dyDescent="0.25">
      <c r="A65" s="3"/>
      <c r="B65" s="3"/>
      <c r="C65" s="3"/>
      <c r="D65" s="3"/>
      <c r="E65" s="3"/>
      <c r="F65" s="3"/>
    </row>
    <row r="66" spans="1:26" ht="15.75" customHeight="1" x14ac:dyDescent="0.25">
      <c r="A66" s="3" t="s">
        <v>214</v>
      </c>
      <c r="B66" s="3"/>
      <c r="C66" s="3"/>
      <c r="D66" s="3"/>
      <c r="E66" s="3"/>
      <c r="F66" s="3"/>
    </row>
    <row r="67" spans="1:26" ht="15.75" customHeight="1" x14ac:dyDescent="0.25">
      <c r="A67" s="3" t="s">
        <v>215</v>
      </c>
      <c r="B67" s="3"/>
      <c r="C67" s="3"/>
      <c r="D67" s="3"/>
      <c r="E67" s="3"/>
      <c r="F67" s="3"/>
    </row>
    <row r="68" spans="1:26" ht="15.75" customHeight="1" x14ac:dyDescent="0.25"/>
    <row r="69" spans="1:26" ht="15.75" customHeight="1" x14ac:dyDescent="0.25">
      <c r="A69" s="5" t="s">
        <v>216</v>
      </c>
    </row>
    <row r="70" spans="1:26" ht="15.75" customHeight="1" x14ac:dyDescent="0.25">
      <c r="A70" s="3" t="s">
        <v>217</v>
      </c>
    </row>
    <row r="71" spans="1:26" ht="15.75" customHeight="1" x14ac:dyDescent="0.25">
      <c r="A71" s="5" t="s">
        <v>218</v>
      </c>
    </row>
    <row r="72" spans="1:26" ht="15.75" customHeight="1" x14ac:dyDescent="0.25"/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4"/>
    </row>
    <row r="76" spans="1:26" ht="15.75" customHeight="1" x14ac:dyDescent="0.25"/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31">
    <mergeCell ref="B37:D37"/>
    <mergeCell ref="B39:C39"/>
    <mergeCell ref="E3:E4"/>
    <mergeCell ref="F3:F4"/>
    <mergeCell ref="N3:N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O3:O4"/>
    <mergeCell ref="P3:S3"/>
    <mergeCell ref="T3:T4"/>
    <mergeCell ref="U3:U4"/>
    <mergeCell ref="V3:V4"/>
  </mergeCells>
  <pageMargins left="0.25" right="0.25" top="0.75" bottom="0.75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0"/>
  <sheetViews>
    <sheetView tabSelected="1" topLeftCell="D1" workbookViewId="0">
      <pane ySplit="4" topLeftCell="A5" activePane="bottomLeft" state="frozen"/>
      <selection pane="bottomLeft" activeCell="X13" sqref="X13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20.28515625" customWidth="1"/>
    <col min="5" max="5" width="13.85546875" customWidth="1"/>
    <col min="6" max="6" width="22.28515625" customWidth="1"/>
    <col min="7" max="7" width="19.285156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1" width="8.7109375" customWidth="1"/>
  </cols>
  <sheetData>
    <row r="1" spans="1:20" ht="21.75" customHeight="1" thickBot="1" x14ac:dyDescent="0.35">
      <c r="A1" s="356" t="s">
        <v>219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</row>
    <row r="2" spans="1:20" ht="30" customHeight="1" thickBot="1" x14ac:dyDescent="0.3">
      <c r="A2" s="359" t="s">
        <v>220</v>
      </c>
      <c r="B2" s="401" t="s">
        <v>13</v>
      </c>
      <c r="C2" s="414" t="s">
        <v>221</v>
      </c>
      <c r="D2" s="415"/>
      <c r="E2" s="416"/>
      <c r="F2" s="401" t="s">
        <v>15</v>
      </c>
      <c r="G2" s="366" t="s">
        <v>84</v>
      </c>
      <c r="H2" s="366" t="s">
        <v>17</v>
      </c>
      <c r="I2" s="366" t="s">
        <v>18</v>
      </c>
      <c r="J2" s="401" t="s">
        <v>222</v>
      </c>
      <c r="K2" s="395" t="s">
        <v>223</v>
      </c>
      <c r="L2" s="396"/>
      <c r="M2" s="419" t="s">
        <v>224</v>
      </c>
      <c r="N2" s="396"/>
      <c r="O2" s="420" t="s">
        <v>225</v>
      </c>
      <c r="P2" s="351"/>
      <c r="Q2" s="351"/>
      <c r="R2" s="351"/>
      <c r="S2" s="419" t="s">
        <v>23</v>
      </c>
      <c r="T2" s="396"/>
    </row>
    <row r="3" spans="1:20" ht="21.75" customHeight="1" thickBot="1" x14ac:dyDescent="0.3">
      <c r="A3" s="360"/>
      <c r="B3" s="413"/>
      <c r="C3" s="421" t="s">
        <v>226</v>
      </c>
      <c r="D3" s="417" t="s">
        <v>227</v>
      </c>
      <c r="E3" s="417" t="s">
        <v>228</v>
      </c>
      <c r="F3" s="413"/>
      <c r="G3" s="413"/>
      <c r="H3" s="413"/>
      <c r="I3" s="413"/>
      <c r="J3" s="413"/>
      <c r="K3" s="397" t="s">
        <v>229</v>
      </c>
      <c r="L3" s="397" t="s">
        <v>230</v>
      </c>
      <c r="M3" s="397" t="s">
        <v>31</v>
      </c>
      <c r="N3" s="399" t="s">
        <v>32</v>
      </c>
      <c r="O3" s="409" t="s">
        <v>89</v>
      </c>
      <c r="P3" s="410"/>
      <c r="Q3" s="410"/>
      <c r="R3" s="411"/>
      <c r="S3" s="397" t="s">
        <v>231</v>
      </c>
      <c r="T3" s="399" t="s">
        <v>36</v>
      </c>
    </row>
    <row r="4" spans="1:20" ht="117" customHeight="1" thickBot="1" x14ac:dyDescent="0.3">
      <c r="A4" s="379"/>
      <c r="B4" s="377"/>
      <c r="C4" s="412"/>
      <c r="D4" s="418"/>
      <c r="E4" s="418"/>
      <c r="F4" s="377"/>
      <c r="G4" s="377"/>
      <c r="H4" s="377"/>
      <c r="I4" s="377"/>
      <c r="J4" s="377"/>
      <c r="K4" s="412"/>
      <c r="L4" s="412"/>
      <c r="M4" s="412"/>
      <c r="N4" s="383"/>
      <c r="O4" s="8" t="s">
        <v>95</v>
      </c>
      <c r="P4" s="35" t="s">
        <v>232</v>
      </c>
      <c r="Q4" s="35" t="s">
        <v>233</v>
      </c>
      <c r="R4" s="9" t="s">
        <v>234</v>
      </c>
      <c r="S4" s="412"/>
      <c r="T4" s="383"/>
    </row>
    <row r="5" spans="1:20" ht="60.75" thickBot="1" x14ac:dyDescent="0.3">
      <c r="A5" s="5">
        <v>1</v>
      </c>
      <c r="B5" s="36" t="s">
        <v>37</v>
      </c>
      <c r="C5" s="37" t="s">
        <v>235</v>
      </c>
      <c r="D5" s="38" t="s">
        <v>39</v>
      </c>
      <c r="E5" s="39">
        <v>71010106</v>
      </c>
      <c r="F5" s="40" t="s">
        <v>236</v>
      </c>
      <c r="G5" s="40" t="s">
        <v>51</v>
      </c>
      <c r="H5" s="40" t="s">
        <v>42</v>
      </c>
      <c r="I5" s="40" t="s">
        <v>42</v>
      </c>
      <c r="J5" s="40" t="s">
        <v>236</v>
      </c>
      <c r="K5" s="41">
        <v>1000000</v>
      </c>
      <c r="L5" s="42">
        <f>K5*85/100</f>
        <v>850000</v>
      </c>
      <c r="M5" s="37" t="s">
        <v>237</v>
      </c>
      <c r="N5" s="39"/>
      <c r="O5" s="37" t="s">
        <v>63</v>
      </c>
      <c r="P5" s="38" t="s">
        <v>63</v>
      </c>
      <c r="Q5" s="38" t="s">
        <v>63</v>
      </c>
      <c r="R5" s="39"/>
      <c r="S5" s="37"/>
      <c r="T5" s="39"/>
    </row>
    <row r="6" spans="1:20" x14ac:dyDescent="0.25">
      <c r="A6" s="5">
        <v>2</v>
      </c>
      <c r="B6" s="43"/>
    </row>
    <row r="7" spans="1:20" x14ac:dyDescent="0.25">
      <c r="A7" s="5">
        <v>3</v>
      </c>
      <c r="B7" s="43"/>
      <c r="C7" s="346" t="s">
        <v>70</v>
      </c>
      <c r="D7" s="347"/>
      <c r="E7" s="347"/>
    </row>
    <row r="8" spans="1:20" x14ac:dyDescent="0.25">
      <c r="B8" s="43"/>
      <c r="C8" s="20" t="s">
        <v>71</v>
      </c>
      <c r="D8" s="21"/>
      <c r="E8" s="21"/>
    </row>
    <row r="9" spans="1:20" x14ac:dyDescent="0.25">
      <c r="B9" s="43"/>
      <c r="C9" s="348" t="s">
        <v>72</v>
      </c>
      <c r="D9" s="349"/>
      <c r="E9" s="22"/>
    </row>
    <row r="10" spans="1:20" x14ac:dyDescent="0.25">
      <c r="B10" s="43"/>
      <c r="C10" s="44" t="s">
        <v>238</v>
      </c>
      <c r="D10" s="44"/>
      <c r="E10" s="44"/>
    </row>
    <row r="11" spans="1:20" x14ac:dyDescent="0.25">
      <c r="B11" s="43"/>
      <c r="C11" s="23"/>
      <c r="D11" s="23"/>
      <c r="E11" s="23"/>
    </row>
    <row r="13" spans="1:20" x14ac:dyDescent="0.25">
      <c r="B13" s="113" t="s">
        <v>273</v>
      </c>
    </row>
    <row r="15" spans="1:20" x14ac:dyDescent="0.25">
      <c r="H15" s="5" t="s">
        <v>74</v>
      </c>
      <c r="J15" s="113" t="s">
        <v>263</v>
      </c>
    </row>
    <row r="16" spans="1:20" x14ac:dyDescent="0.25">
      <c r="A16" s="5" t="s">
        <v>239</v>
      </c>
      <c r="H16" s="5" t="s">
        <v>75</v>
      </c>
      <c r="J16" s="5" t="s">
        <v>76</v>
      </c>
    </row>
    <row r="17" spans="1:12" x14ac:dyDescent="0.25">
      <c r="B17" s="5" t="s">
        <v>240</v>
      </c>
    </row>
    <row r="18" spans="1:12" ht="15.75" customHeight="1" x14ac:dyDescent="0.25">
      <c r="B18" s="5" t="s">
        <v>241</v>
      </c>
    </row>
    <row r="19" spans="1:12" x14ac:dyDescent="0.25">
      <c r="B19" s="5" t="s">
        <v>242</v>
      </c>
    </row>
    <row r="20" spans="1:12" x14ac:dyDescent="0.25">
      <c r="B20" s="5" t="s">
        <v>79</v>
      </c>
    </row>
    <row r="21" spans="1:12" ht="15.75" customHeight="1" x14ac:dyDescent="0.25"/>
    <row r="22" spans="1:12" ht="15.75" customHeight="1" x14ac:dyDescent="0.25">
      <c r="B22" s="5" t="s">
        <v>203</v>
      </c>
    </row>
    <row r="23" spans="1:12" ht="15.75" customHeight="1" x14ac:dyDescent="0.25"/>
    <row r="24" spans="1:12" ht="15.75" customHeight="1" x14ac:dyDescent="0.25">
      <c r="A24" s="4" t="s">
        <v>243</v>
      </c>
      <c r="B24" s="3" t="s">
        <v>244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5.75" customHeight="1" x14ac:dyDescent="0.25">
      <c r="A25" s="4" t="s">
        <v>213</v>
      </c>
      <c r="B25" s="3" t="s">
        <v>205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.75" customHeight="1" x14ac:dyDescent="0.25">
      <c r="A26" s="4"/>
      <c r="B26" s="3" t="s">
        <v>206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customHeight="1" x14ac:dyDescent="0.25">
      <c r="A27" s="4"/>
      <c r="B27" s="3" t="s">
        <v>207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4"/>
      <c r="B28" s="3" t="s">
        <v>208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5.75" customHeight="1" x14ac:dyDescent="0.25">
      <c r="A29" s="4"/>
      <c r="B29" s="3" t="s">
        <v>209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 x14ac:dyDescent="0.25">
      <c r="A30" s="4"/>
      <c r="B30" s="3" t="s">
        <v>210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5.75" customHeight="1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5.75" customHeight="1" x14ac:dyDescent="0.25">
      <c r="A32" s="4"/>
      <c r="B32" s="3" t="s">
        <v>245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customHeight="1" x14ac:dyDescent="0.25">
      <c r="A33" s="4"/>
      <c r="B33" s="3" t="s">
        <v>213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7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75" customHeight="1" x14ac:dyDescent="0.25">
      <c r="B35" s="3" t="s">
        <v>214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75" customHeight="1" x14ac:dyDescent="0.25">
      <c r="B36" s="3" t="s">
        <v>215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75" customHeight="1" x14ac:dyDescent="0.25"/>
    <row r="38" spans="1:12" ht="15.75" customHeight="1" x14ac:dyDescent="0.25">
      <c r="B38" s="5" t="s">
        <v>216</v>
      </c>
    </row>
    <row r="39" spans="1:12" ht="15.75" customHeight="1" x14ac:dyDescent="0.25">
      <c r="B39" s="5" t="s">
        <v>217</v>
      </c>
    </row>
    <row r="40" spans="1:12" ht="15.75" customHeight="1" x14ac:dyDescent="0.25">
      <c r="B40" s="5" t="s">
        <v>218</v>
      </c>
    </row>
    <row r="41" spans="1:12" ht="15.75" customHeight="1" x14ac:dyDescent="0.25"/>
    <row r="42" spans="1:12" ht="15.75" customHeight="1" x14ac:dyDescent="0.25"/>
    <row r="43" spans="1:12" ht="15.75" customHeight="1" x14ac:dyDescent="0.25"/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D3:D4"/>
    <mergeCell ref="C7:E7"/>
    <mergeCell ref="C9:D9"/>
    <mergeCell ref="L3:L4"/>
    <mergeCell ref="M3:M4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N3:N4"/>
    <mergeCell ref="O3:R3"/>
    <mergeCell ref="S3:S4"/>
    <mergeCell ref="T3:T4"/>
  </mergeCells>
  <pageMargins left="0.70866141732283472" right="0.70866141732283472" top="0.78740157480314965" bottom="0.78740157480314965" header="0" footer="0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Dell</cp:lastModifiedBy>
  <cp:lastPrinted>2023-09-25T07:01:46Z</cp:lastPrinted>
  <dcterms:created xsi:type="dcterms:W3CDTF">2020-07-22T07:46:04Z</dcterms:created>
  <dcterms:modified xsi:type="dcterms:W3CDTF">2023-09-27T12:59:19Z</dcterms:modified>
</cp:coreProperties>
</file>