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Users\mlejnek\Desktop\MAP rámce\Broumov - chybí podepsane PDF 21+\"/>
    </mc:Choice>
  </mc:AlternateContent>
  <xr:revisionPtr revIDLastSave="0" documentId="13_ncr:1_{141D199C-C1E5-483E-AD31-827184FED729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ájmové, neformá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7" l="1"/>
  <c r="M9" i="7"/>
  <c r="M7" i="7"/>
  <c r="M6" i="7"/>
  <c r="M5" i="7"/>
  <c r="M4" i="6"/>
</calcChain>
</file>

<file path=xl/sharedStrings.xml><?xml version="1.0" encoding="utf-8"?>
<sst xmlns="http://schemas.openxmlformats.org/spreadsheetml/2006/main" count="258" uniqueCount="143">
  <si>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</si>
  <si>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</si>
  <si>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</si>
  <si>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</si>
  <si>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</si>
  <si>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</si>
  <si>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</si>
  <si>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</si>
  <si>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</si>
  <si>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</si>
  <si>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</si>
  <si>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</si>
  <si>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</si>
  <si>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</si>
  <si>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</si>
  <si>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</si>
  <si>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</si>
  <si>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</si>
  <si>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</si>
  <si>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</si>
  <si>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</si>
  <si>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</si>
  <si>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</si>
  <si>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</si>
  <si>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</si>
  <si>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</si>
  <si>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</si>
  <si>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</si>
  <si>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</si>
  <si>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</si>
  <si>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</si>
  <si>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</si>
  <si>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</si>
  <si>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</si>
  <si>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</si>
  <si>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</si>
  <si>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</si>
  <si>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</si>
  <si>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</si>
  <si>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</si>
  <si>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</si>
  <si>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</si>
  <si>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</si>
  <si>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</si>
  <si>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</si>
  <si>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</si>
  <si>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</si>
  <si>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</si>
  <si>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</si>
  <si>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</si>
  <si>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</si>
  <si>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</si>
  <si>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</si>
  <si>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</si>
  <si>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</si>
  <si>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</si>
  <si>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</si>
  <si>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</si>
  <si>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</si>
  <si>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</si>
  <si>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</si>
  <si>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</si>
  <si>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</si>
  <si>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</si>
  <si>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</si>
  <si>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</si>
  <si>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</si>
  <si>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</si>
  <si>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</si>
  <si>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</si>
  <si>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</si>
  <si>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</si>
  <si>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</si>
  <si>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</si>
  <si>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</si>
  <si>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</si>
  <si>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</si>
  <si>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</si>
  <si>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</si>
  <si>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</si>
  <si>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</si>
  <si>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</si>
  <si>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</si>
  <si>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</si>
  <si>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</si>
  <si>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</si>
  <si>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</si>
  <si>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</si>
  <si>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Královéhradecký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</si>
  <si>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</si>
  <si>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</si>
  <si>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</si>
  <si>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Souhrnný rámec pro investice do infrastruktury pro zájmové, neformální vzdělávání a celoživotní učení pro MAP ORP Hradec Králové (2021-2027)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</si>
  <si>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</si>
  <si>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</si>
  <si>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</si>
  <si>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</si>
  <si>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Za školu: (jméno, příjmení, funkce)</t>
  </si>
  <si>
    <t>Za zřizovatele: (jméno, příjmení, funkce)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</si>
  <si>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</si>
  <si>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</si>
  <si>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</si>
  <si>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</si>
  <si>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</si>
  <si>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</si>
  <si>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</si>
  <si>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Souhrnný rámec pro investice do infrastruktury pro zájmové, neformální vzdělávání a celoživotní učení (2021-2027)</t>
  </si>
  <si>
    <t>Strategický rámec MAP ORP Broumov - seznam investičních priorit MŠ (2021 - 2027)</t>
  </si>
  <si>
    <t>Strategický rámec MAP ORP Broumov - seznam investičních priorit ZŠ (2021-2027)</t>
  </si>
  <si>
    <t>Mateřská škola Začít spolu</t>
  </si>
  <si>
    <t>Lenka Kurová</t>
  </si>
  <si>
    <t>MŠ Začít spolu</t>
  </si>
  <si>
    <t>Broumov</t>
  </si>
  <si>
    <t>Rekostrukce stávajícího sociálního zařízení a venkovního mobiliáře - Rekonstrukce stávajícího sociálního zařízení a umývárny – demontáž stávajících zařizovacích předmětů, odstranění obkladů a dlažby a stávajících rozvodů vody a kanalizace. Dále nové vodovodní potrubí včetně směšovacích ventilů, potrubí kanalizace, opravy omítek, nových obkladů, dlažby a výmalby dotčených prostor. Rekonstrukce venkovního mobiliáře a pořízení herních prvků.</t>
  </si>
  <si>
    <t>Základní škola a Mateřská škola, Teplice nad Metují</t>
  </si>
  <si>
    <t>Město Teplice nad Metují</t>
  </si>
  <si>
    <t>Modernizace odborných učeben - Základní škola a Mateřská škola, Teplice nad Metují</t>
  </si>
  <si>
    <t>Teplice nad Metují</t>
  </si>
  <si>
    <t xml:space="preserve">Modernizace 3 odborných učeben ve stávajících prostorách školy v návaznosti na klíčové kompetence IROP. Tato dílčí aktivita projektu bude zahrnovat jak samotnou stavební část (opravy a úpravy vnitřních dispozic jednotlivých učeben), tak i vybavení jednotlivých tříd zázemím pro žáky a učitele (pracoviště – stoly a židle) a úložné prostory, společně s IKT didaktickými pomůckami (interaktivní tabule, PC, notebooky). Dále budou modernizovány 2 prostory pro přípravu pedagogů (kabinety) a v suterénu celé oddělení školní družiny (herny, zázemí, sociální zařízení). Počítá se i s realizací vnitřní konektivity v celém objektu školy. Bezbariérovost bude naplněna na všech úrovních (dostupnost vzdělávacího zařízení + podpořené učebny, bezbariérové sociální zázemí).    </t>
  </si>
  <si>
    <t>X</t>
  </si>
  <si>
    <t>Základní škola Hradební, Broumov</t>
  </si>
  <si>
    <t>Město Broumov</t>
  </si>
  <si>
    <t xml:space="preserve">Rekonstrukce prostor pro výuku dalších oborů, jako např. IT, technických a řemeslných oborů atp. </t>
  </si>
  <si>
    <t>Rekonstrukce půdních prostor na ZŠ Hradební</t>
  </si>
  <si>
    <t>Modernizace IT infrastruktury na obou stupních základní školy</t>
  </si>
  <si>
    <t>Modernizace učebny fyziky a chemicko-biologické učebny</t>
  </si>
  <si>
    <t>září 2022</t>
  </si>
  <si>
    <t>ne</t>
  </si>
  <si>
    <t>zpracovává se projektová dokumentace</t>
  </si>
  <si>
    <t>Přestavba budovy č.p. 80, projekt obsahuje přestavbu budovy na odborné učebny dle klíčových kompetencí, spojení budovy se stávající základní školou a propojení se školní zahradou. Vytvoření bezbariérového přístupu a pohybu po škole.</t>
  </si>
  <si>
    <t>Modernizace IT infrastruktury - (wifi) propojení infrastruktury obou, případně všech tří ( s č.p. 80)  budov</t>
  </si>
  <si>
    <t>Stavební rekonstrukce, interiérové vybavení</t>
  </si>
  <si>
    <t>Modernizace, vybavení novým moderním zařízením a nábytkem pro výukové účely</t>
  </si>
  <si>
    <t>záměr</t>
  </si>
  <si>
    <t>záměr - probíhá sjednocení poskytovatele internetu</t>
  </si>
  <si>
    <t>Základní škola a mateřská škola Martínkovice, okres Náchod</t>
  </si>
  <si>
    <t>Obec Martínkovice</t>
  </si>
  <si>
    <t>Kompletní oprava střechy na budově základní školy</t>
  </si>
  <si>
    <t>Obnova počítačové učebny</t>
  </si>
  <si>
    <t>Martínkovice</t>
  </si>
  <si>
    <t>Kompletní oprava střechy - přeložení stávající krytiny (břidlice) nebo položení nové krytiny, nové plechování včetně žlabů a svodů</t>
  </si>
  <si>
    <t>Vybavení počítačové učebny novými počítači a monitory, včetně licence Office 2021 standart pro školy</t>
  </si>
  <si>
    <t>bez nutnosti projektové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</si>
</sst>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30" xfId="0" applyBorder="1"/>
    <xf numFmtId="0" fontId="0" fillId="0" borderId="14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43" xfId="0" applyBorder="1"/>
    <xf numFmtId="0" fontId="14" fillId="0" borderId="45" xfId="0" applyFont="1" applyBorder="1"/>
    <xf numFmtId="0" fontId="0" fillId="0" borderId="46" xfId="0" applyBorder="1"/>
    <xf numFmtId="0" fontId="14" fillId="3" borderId="45" xfId="0" applyFont="1" applyFill="1" applyBorder="1"/>
    <xf numFmtId="0" fontId="0" fillId="3" borderId="43" xfId="0" applyFill="1" applyBorder="1"/>
    <xf numFmtId="9" fontId="0" fillId="3" borderId="46" xfId="0" applyNumberFormat="1" applyFill="1" applyBorder="1"/>
    <xf numFmtId="0" fontId="1" fillId="0" borderId="27" xfId="0" applyFont="1" applyFill="1" applyBorder="1" applyAlignment="1"/>
    <xf numFmtId="0" fontId="0" fillId="0" borderId="2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left" vertical="center"/>
    </xf>
    <xf numFmtId="3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7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23" xfId="0" applyBorder="1" applyAlignment="1">
      <alignment horizontal="left" vertical="center"/>
    </xf>
    <xf numFmtId="0" fontId="0" fillId="0" borderId="44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44" xfId="0" applyBorder="1"/>
    <xf numFmtId="0" fontId="0" fillId="0" borderId="31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" fontId="0" fillId="0" borderId="4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3" fontId="0" fillId="0" borderId="30" xfId="2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 vertical="center"/>
    </xf>
    <xf numFmtId="3" fontId="0" fillId="0" borderId="44" xfId="2" applyNumberFormat="1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12" fillId="0" borderId="26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Čárka" xfId="2" builtinId="3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workbookViewId="0">
      <selection activeCell="A6" sqref="A6"/>
    </sheetView>
  </sheetViews>
  <sheetFormatPr defaultRowHeight="14.4" x14ac:dyDescent="0.3"/>
  <cols>
    <col min="1" max="1" width="17.33203125" customWidth="1"/>
    <col min="2" max="2" width="14.88671875" customWidth="1"/>
    <col min="3" max="3" width="11.109375" customWidth="1"/>
  </cols>
  <sheetData>
    <row r="1" spans="1:3" ht="21" x14ac:dyDescent="0.4">
      <c r="A1" s="19" t="s">
        <v>0</v>
      </c>
    </row>
    <row r="2" spans="1:3" s="1" customFormat="1" ht="21" x14ac:dyDescent="0.4">
      <c r="A2" s="19"/>
    </row>
    <row r="3" spans="1:3" s="1" customFormat="1" ht="15.45" customHeight="1" x14ac:dyDescent="0.3">
      <c r="A3" s="38" t="s">
        <v>99</v>
      </c>
    </row>
    <row r="4" spans="1:3" s="1" customFormat="1" ht="15.45" customHeight="1" x14ac:dyDescent="0.3">
      <c r="A4" s="17" t="s">
        <v>100</v>
      </c>
    </row>
    <row r="5" spans="1:3" s="1" customFormat="1" ht="15.45" customHeight="1" x14ac:dyDescent="0.3">
      <c r="A5" s="17" t="s">
        <v>101</v>
      </c>
    </row>
    <row r="6" spans="1:3" s="1" customFormat="1" ht="8.5500000000000007" customHeight="1" x14ac:dyDescent="0.3">
      <c r="A6" s="17"/>
    </row>
    <row r="7" spans="1:3" s="1" customFormat="1" ht="15.45" customHeight="1" x14ac:dyDescent="0.3">
      <c r="A7" s="46" t="s">
        <v>102</v>
      </c>
      <c r="B7" s="45" t="s">
        <v>104</v>
      </c>
      <c r="C7" s="47" t="s">
        <v>105</v>
      </c>
    </row>
    <row r="8" spans="1:3" s="1" customFormat="1" ht="15.45" customHeight="1" x14ac:dyDescent="0.3">
      <c r="A8" s="48" t="s">
        <v>88</v>
      </c>
      <c r="B8" s="49" t="s">
        <v>103</v>
      </c>
      <c r="C8" s="50">
        <v>0.85</v>
      </c>
    </row>
    <row r="9" spans="1:3" s="1" customFormat="1" ht="15.45" customHeight="1" x14ac:dyDescent="0.3">
      <c r="A9" s="17"/>
    </row>
    <row r="10" spans="1:3" x14ac:dyDescent="0.3">
      <c r="A10" s="38" t="s">
        <v>1</v>
      </c>
    </row>
    <row r="11" spans="1:3" x14ac:dyDescent="0.3">
      <c r="A11" s="17" t="s">
        <v>2</v>
      </c>
    </row>
    <row r="12" spans="1:3" x14ac:dyDescent="0.3">
      <c r="A12" s="17" t="s">
        <v>3</v>
      </c>
    </row>
    <row r="13" spans="1:3" s="1" customFormat="1" x14ac:dyDescent="0.3">
      <c r="A13" s="17"/>
    </row>
    <row r="14" spans="1:3" s="1" customFormat="1" x14ac:dyDescent="0.3">
      <c r="A14" s="17"/>
    </row>
    <row r="15" spans="1:3" ht="130.65" customHeight="1" x14ac:dyDescent="0.3">
      <c r="A15" s="6"/>
    </row>
    <row r="16" spans="1:3" s="1" customFormat="1" ht="38.25" customHeight="1" x14ac:dyDescent="0.3">
      <c r="A16" s="6"/>
    </row>
    <row r="17" spans="1:1" x14ac:dyDescent="0.3">
      <c r="A17" s="18" t="s">
        <v>4</v>
      </c>
    </row>
    <row r="18" spans="1:1" x14ac:dyDescent="0.3">
      <c r="A18" s="1" t="s">
        <v>5</v>
      </c>
    </row>
    <row r="19" spans="1:1" x14ac:dyDescent="0.3">
      <c r="A19" s="1" t="s">
        <v>6</v>
      </c>
    </row>
    <row r="21" spans="1:1" x14ac:dyDescent="0.3">
      <c r="A21" s="18" t="s">
        <v>96</v>
      </c>
    </row>
    <row r="22" spans="1:1" x14ac:dyDescent="0.3">
      <c r="A22" s="1" t="s">
        <v>93</v>
      </c>
    </row>
    <row r="23" spans="1:1" x14ac:dyDescent="0.3">
      <c r="A23" t="s">
        <v>94</v>
      </c>
    </row>
    <row r="24" spans="1:1" s="1" customFormat="1" x14ac:dyDescent="0.3"/>
    <row r="25" spans="1:1" x14ac:dyDescent="0.3">
      <c r="A25" s="38" t="s">
        <v>95</v>
      </c>
    </row>
    <row r="26" spans="1:1" x14ac:dyDescent="0.3">
      <c r="A26" s="17" t="s">
        <v>7</v>
      </c>
    </row>
    <row r="27" spans="1:1" x14ac:dyDescent="0.3">
      <c r="A27" s="39" t="s">
        <v>72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8"/>
  <sheetViews>
    <sheetView zoomScaleNormal="100" workbookViewId="0">
      <selection activeCell="A2" sqref="A2:A3"/>
    </sheetView>
  </sheetViews>
  <sheetFormatPr defaultColWidth="9.33203125" defaultRowHeight="14.4" x14ac:dyDescent="0.3"/>
  <cols>
    <col min="1" max="1" width="7.33203125" style="1" customWidth="1"/>
    <col min="2" max="2" width="61.6640625" style="1" customWidth="1"/>
    <col min="3" max="3" width="16.5546875" style="1" customWidth="1"/>
    <col min="4" max="4" width="9.33203125" style="1"/>
    <col min="5" max="5" width="10.33203125" style="1" customWidth="1"/>
    <col min="6" max="6" width="11.6640625" style="1" customWidth="1"/>
    <col min="7" max="7" width="22.6640625" style="1" customWidth="1"/>
    <col min="8" max="8" width="14.5546875" style="1" bestFit="1" customWidth="1"/>
    <col min="9" max="9" width="13.33203125" style="1" customWidth="1"/>
    <col min="10" max="10" width="12.88671875" style="1" customWidth="1"/>
    <col min="11" max="11" width="98.109375" style="1" customWidth="1"/>
    <col min="12" max="12" width="9.77734375" style="1" bestFit="1" customWidth="1"/>
    <col min="13" max="13" width="10.33203125" style="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15" t="s">
        <v>107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27.3" customHeight="1" x14ac:dyDescent="0.3">
      <c r="A2" s="119" t="s">
        <v>8</v>
      </c>
      <c r="B2" s="121" t="s">
        <v>9</v>
      </c>
      <c r="C2" s="121"/>
      <c r="D2" s="121"/>
      <c r="E2" s="121"/>
      <c r="F2" s="121"/>
      <c r="G2" s="121" t="s">
        <v>10</v>
      </c>
      <c r="H2" s="118" t="s">
        <v>11</v>
      </c>
      <c r="I2" s="125" t="s">
        <v>71</v>
      </c>
      <c r="J2" s="121" t="s">
        <v>12</v>
      </c>
      <c r="K2" s="121" t="s">
        <v>13</v>
      </c>
      <c r="L2" s="123" t="s">
        <v>14</v>
      </c>
      <c r="M2" s="123"/>
      <c r="N2" s="117" t="s">
        <v>15</v>
      </c>
      <c r="O2" s="117"/>
      <c r="P2" s="118" t="s">
        <v>16</v>
      </c>
      <c r="Q2" s="118"/>
      <c r="R2" s="117" t="s">
        <v>17</v>
      </c>
      <c r="S2" s="117"/>
    </row>
    <row r="3" spans="1:19" ht="111" thickBot="1" x14ac:dyDescent="0.35">
      <c r="A3" s="120"/>
      <c r="B3" s="53" t="s">
        <v>18</v>
      </c>
      <c r="C3" s="53" t="s">
        <v>19</v>
      </c>
      <c r="D3" s="53" t="s">
        <v>20</v>
      </c>
      <c r="E3" s="53" t="s">
        <v>21</v>
      </c>
      <c r="F3" s="53" t="s">
        <v>22</v>
      </c>
      <c r="G3" s="122"/>
      <c r="H3" s="124"/>
      <c r="I3" s="126"/>
      <c r="J3" s="122"/>
      <c r="K3" s="122"/>
      <c r="L3" s="54" t="s">
        <v>23</v>
      </c>
      <c r="M3" s="54" t="s">
        <v>24</v>
      </c>
      <c r="N3" s="55" t="s">
        <v>25</v>
      </c>
      <c r="O3" s="55" t="s">
        <v>26</v>
      </c>
      <c r="P3" s="7" t="s">
        <v>27</v>
      </c>
      <c r="Q3" s="7" t="s">
        <v>28</v>
      </c>
      <c r="R3" s="55" t="s">
        <v>29</v>
      </c>
      <c r="S3" s="55" t="s">
        <v>30</v>
      </c>
    </row>
    <row r="4" spans="1:19" ht="57.6" x14ac:dyDescent="0.3">
      <c r="A4" s="58">
        <v>1</v>
      </c>
      <c r="B4" s="56" t="s">
        <v>109</v>
      </c>
      <c r="C4" s="56" t="s">
        <v>110</v>
      </c>
      <c r="D4" s="56">
        <v>3189872</v>
      </c>
      <c r="E4" s="56">
        <v>181058944</v>
      </c>
      <c r="F4" s="56">
        <v>691006911</v>
      </c>
      <c r="G4" s="56" t="s">
        <v>111</v>
      </c>
      <c r="H4" s="56" t="s">
        <v>88</v>
      </c>
      <c r="I4" s="56" t="s">
        <v>112</v>
      </c>
      <c r="J4" s="56" t="s">
        <v>112</v>
      </c>
      <c r="K4" s="64" t="s">
        <v>113</v>
      </c>
      <c r="L4" s="57">
        <v>2500000</v>
      </c>
      <c r="M4" s="57">
        <f>L4*85%</f>
        <v>2125000</v>
      </c>
      <c r="N4" s="58">
        <v>2023</v>
      </c>
      <c r="O4" s="58">
        <v>2023</v>
      </c>
      <c r="P4" s="58" t="s">
        <v>119</v>
      </c>
      <c r="Q4" s="58" t="s">
        <v>119</v>
      </c>
      <c r="R4" s="58"/>
      <c r="S4" s="58"/>
    </row>
    <row r="5" spans="1:19" x14ac:dyDescent="0.3">
      <c r="A5" s="6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3">
      <c r="A6" s="6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">
      <c r="A7" s="52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3">
      <c r="L8" s="2"/>
    </row>
    <row r="9" spans="1:19" x14ac:dyDescent="0.3">
      <c r="L9" s="2" t="s">
        <v>90</v>
      </c>
    </row>
    <row r="12" spans="1:19" x14ac:dyDescent="0.3">
      <c r="A12" s="6"/>
    </row>
    <row r="14" spans="1:19" x14ac:dyDescent="0.3">
      <c r="A14" s="1" t="s">
        <v>98</v>
      </c>
    </row>
    <row r="15" spans="1:19" x14ac:dyDescent="0.3">
      <c r="A15" s="8" t="s">
        <v>32</v>
      </c>
    </row>
    <row r="17" spans="1:2" x14ac:dyDescent="0.3">
      <c r="A17" s="1" t="s">
        <v>97</v>
      </c>
    </row>
    <row r="20" spans="1:2" x14ac:dyDescent="0.3">
      <c r="A20" s="8" t="s">
        <v>33</v>
      </c>
    </row>
    <row r="21" spans="1:2" x14ac:dyDescent="0.3">
      <c r="A21" s="8" t="s">
        <v>34</v>
      </c>
      <c r="B21" s="8"/>
    </row>
    <row r="22" spans="1:2" x14ac:dyDescent="0.3">
      <c r="A22" s="8" t="s">
        <v>35</v>
      </c>
    </row>
    <row r="24" spans="1:2" x14ac:dyDescent="0.3">
      <c r="A24" s="1" t="s">
        <v>36</v>
      </c>
    </row>
    <row r="26" spans="1:2" s="40" customFormat="1" x14ac:dyDescent="0.3">
      <c r="A26" s="17" t="s">
        <v>37</v>
      </c>
    </row>
    <row r="28" spans="1:2" x14ac:dyDescent="0.3">
      <c r="A28" s="17" t="s">
        <v>38</v>
      </c>
    </row>
  </sheetData>
  <mergeCells count="12"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5"/>
  <sheetViews>
    <sheetView tabSelected="1" zoomScaleNormal="100" workbookViewId="0">
      <selection activeCell="A2" sqref="A2:A4"/>
    </sheetView>
  </sheetViews>
  <sheetFormatPr defaultColWidth="9.33203125" defaultRowHeight="14.4" x14ac:dyDescent="0.3"/>
  <cols>
    <col min="1" max="1" width="6.5546875" style="1" customWidth="1"/>
    <col min="2" max="2" width="62.44140625" style="1" customWidth="1"/>
    <col min="3" max="3" width="18.6640625" style="1" customWidth="1"/>
    <col min="4" max="4" width="9.33203125" style="1"/>
    <col min="5" max="5" width="11.33203125" style="1" customWidth="1"/>
    <col min="6" max="6" width="10" style="1" bestFit="1" customWidth="1"/>
    <col min="7" max="7" width="63.44140625" style="1" customWidth="1"/>
    <col min="8" max="9" width="14.33203125" style="1" customWidth="1"/>
    <col min="10" max="10" width="14.6640625" style="1" customWidth="1"/>
    <col min="11" max="11" width="123" style="1" customWidth="1"/>
    <col min="12" max="12" width="12.88671875" style="1" customWidth="1"/>
    <col min="13" max="13" width="12.6640625" style="1" customWidth="1"/>
    <col min="14" max="14" width="14.5546875" style="1" bestFit="1" customWidth="1"/>
    <col min="15" max="15" width="15.218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3.44140625" style="1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146" t="s">
        <v>108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s="3" customFormat="1" ht="29.1" customHeight="1" thickBot="1" x14ac:dyDescent="0.35">
      <c r="A2" s="148" t="s">
        <v>8</v>
      </c>
      <c r="B2" s="127" t="s">
        <v>9</v>
      </c>
      <c r="C2" s="128"/>
      <c r="D2" s="128"/>
      <c r="E2" s="128"/>
      <c r="F2" s="129"/>
      <c r="G2" s="155" t="s">
        <v>10</v>
      </c>
      <c r="H2" s="134" t="s">
        <v>39</v>
      </c>
      <c r="I2" s="137" t="s">
        <v>71</v>
      </c>
      <c r="J2" s="158" t="s">
        <v>12</v>
      </c>
      <c r="K2" s="172" t="s">
        <v>13</v>
      </c>
      <c r="L2" s="130" t="s">
        <v>40</v>
      </c>
      <c r="M2" s="131"/>
      <c r="N2" s="132" t="s">
        <v>15</v>
      </c>
      <c r="O2" s="133"/>
      <c r="P2" s="167" t="s">
        <v>41</v>
      </c>
      <c r="Q2" s="168"/>
      <c r="R2" s="168"/>
      <c r="S2" s="168"/>
      <c r="T2" s="168"/>
      <c r="U2" s="168"/>
      <c r="V2" s="168"/>
      <c r="W2" s="169"/>
      <c r="X2" s="169"/>
      <c r="Y2" s="175" t="s">
        <v>17</v>
      </c>
      <c r="Z2" s="176"/>
    </row>
    <row r="3" spans="1:26" ht="14.85" customHeight="1" x14ac:dyDescent="0.3">
      <c r="A3" s="149"/>
      <c r="B3" s="155" t="s">
        <v>18</v>
      </c>
      <c r="C3" s="151" t="s">
        <v>19</v>
      </c>
      <c r="D3" s="151" t="s">
        <v>20</v>
      </c>
      <c r="E3" s="151" t="s">
        <v>21</v>
      </c>
      <c r="F3" s="153" t="s">
        <v>22</v>
      </c>
      <c r="G3" s="156"/>
      <c r="H3" s="135"/>
      <c r="I3" s="138"/>
      <c r="J3" s="159"/>
      <c r="K3" s="173"/>
      <c r="L3" s="140" t="s">
        <v>23</v>
      </c>
      <c r="M3" s="142" t="s">
        <v>91</v>
      </c>
      <c r="N3" s="144" t="s">
        <v>25</v>
      </c>
      <c r="O3" s="145" t="s">
        <v>26</v>
      </c>
      <c r="P3" s="170" t="s">
        <v>42</v>
      </c>
      <c r="Q3" s="171"/>
      <c r="R3" s="171"/>
      <c r="S3" s="172"/>
      <c r="T3" s="161" t="s">
        <v>43</v>
      </c>
      <c r="U3" s="163" t="s">
        <v>86</v>
      </c>
      <c r="V3" s="163" t="s">
        <v>87</v>
      </c>
      <c r="W3" s="161" t="s">
        <v>44</v>
      </c>
      <c r="X3" s="165" t="s">
        <v>73</v>
      </c>
      <c r="Y3" s="177" t="s">
        <v>29</v>
      </c>
      <c r="Z3" s="179" t="s">
        <v>30</v>
      </c>
    </row>
    <row r="4" spans="1:26" ht="97.8" customHeight="1" thickBot="1" x14ac:dyDescent="0.35">
      <c r="A4" s="150"/>
      <c r="B4" s="157"/>
      <c r="C4" s="152"/>
      <c r="D4" s="152"/>
      <c r="E4" s="152"/>
      <c r="F4" s="154"/>
      <c r="G4" s="157"/>
      <c r="H4" s="136"/>
      <c r="I4" s="139"/>
      <c r="J4" s="160"/>
      <c r="K4" s="174"/>
      <c r="L4" s="141"/>
      <c r="M4" s="143"/>
      <c r="N4" s="141"/>
      <c r="O4" s="143"/>
      <c r="P4" s="10" t="s">
        <v>65</v>
      </c>
      <c r="Q4" s="11" t="s">
        <v>45</v>
      </c>
      <c r="R4" s="11" t="s">
        <v>46</v>
      </c>
      <c r="S4" s="14" t="s">
        <v>47</v>
      </c>
      <c r="T4" s="162"/>
      <c r="U4" s="164"/>
      <c r="V4" s="164"/>
      <c r="W4" s="162"/>
      <c r="X4" s="166"/>
      <c r="Y4" s="178"/>
      <c r="Z4" s="180"/>
    </row>
    <row r="5" spans="1:26" ht="88.8" customHeight="1" x14ac:dyDescent="0.3">
      <c r="A5" s="65">
        <v>1</v>
      </c>
      <c r="B5" s="63" t="s">
        <v>114</v>
      </c>
      <c r="C5" s="78" t="s">
        <v>115</v>
      </c>
      <c r="D5" s="79">
        <v>71003401</v>
      </c>
      <c r="E5" s="79">
        <v>102254885</v>
      </c>
      <c r="F5" s="80">
        <v>650046820</v>
      </c>
      <c r="G5" s="67" t="s">
        <v>116</v>
      </c>
      <c r="H5" s="66" t="s">
        <v>88</v>
      </c>
      <c r="I5" s="66" t="s">
        <v>112</v>
      </c>
      <c r="J5" s="67" t="s">
        <v>117</v>
      </c>
      <c r="K5" s="68" t="s">
        <v>118</v>
      </c>
      <c r="L5" s="71">
        <v>15000000</v>
      </c>
      <c r="M5" s="71">
        <f>L5/100*85</f>
        <v>12750000</v>
      </c>
      <c r="N5" s="69">
        <v>44927</v>
      </c>
      <c r="O5" s="70">
        <v>45291</v>
      </c>
      <c r="P5" s="59" t="s">
        <v>119</v>
      </c>
      <c r="Q5" s="60" t="s">
        <v>119</v>
      </c>
      <c r="R5" s="60" t="s">
        <v>119</v>
      </c>
      <c r="S5" s="61" t="s">
        <v>119</v>
      </c>
      <c r="T5" s="65"/>
      <c r="U5" s="65"/>
      <c r="V5" s="65"/>
      <c r="W5" s="65" t="s">
        <v>119</v>
      </c>
      <c r="X5" s="65" t="s">
        <v>119</v>
      </c>
      <c r="Y5" s="63"/>
      <c r="Z5" s="61"/>
    </row>
    <row r="6" spans="1:26" ht="43.2" x14ac:dyDescent="0.3">
      <c r="A6" s="21">
        <v>2</v>
      </c>
      <c r="B6" s="83" t="s">
        <v>120</v>
      </c>
      <c r="C6" s="81" t="s">
        <v>121</v>
      </c>
      <c r="D6" s="81">
        <v>48623008</v>
      </c>
      <c r="E6" s="81">
        <v>102254907</v>
      </c>
      <c r="F6" s="82">
        <v>600093981</v>
      </c>
      <c r="G6" s="84" t="s">
        <v>122</v>
      </c>
      <c r="H6" s="85" t="s">
        <v>88</v>
      </c>
      <c r="I6" s="85" t="s">
        <v>112</v>
      </c>
      <c r="J6" s="85" t="s">
        <v>112</v>
      </c>
      <c r="K6" s="84" t="s">
        <v>129</v>
      </c>
      <c r="L6" s="90">
        <v>50000000</v>
      </c>
      <c r="M6" s="90">
        <f>L6*85%</f>
        <v>42500000</v>
      </c>
      <c r="N6" s="91" t="s">
        <v>126</v>
      </c>
      <c r="O6" s="92">
        <v>2023</v>
      </c>
      <c r="P6" s="93" t="s">
        <v>119</v>
      </c>
      <c r="Q6" s="62" t="s">
        <v>119</v>
      </c>
      <c r="R6" s="113"/>
      <c r="S6" s="92" t="s">
        <v>119</v>
      </c>
      <c r="T6" s="94"/>
      <c r="U6" s="94"/>
      <c r="V6" s="94" t="s">
        <v>119</v>
      </c>
      <c r="W6" s="94" t="s">
        <v>119</v>
      </c>
      <c r="X6" s="94" t="s">
        <v>119</v>
      </c>
      <c r="Y6" s="103" t="s">
        <v>128</v>
      </c>
      <c r="Z6" s="92" t="s">
        <v>127</v>
      </c>
    </row>
    <row r="7" spans="1:26" x14ac:dyDescent="0.3">
      <c r="A7" s="21">
        <v>3</v>
      </c>
      <c r="B7" s="73" t="s">
        <v>120</v>
      </c>
      <c r="C7" s="81" t="s">
        <v>121</v>
      </c>
      <c r="D7" s="81">
        <v>48623008</v>
      </c>
      <c r="E7" s="81">
        <v>102254907</v>
      </c>
      <c r="F7" s="82">
        <v>600093981</v>
      </c>
      <c r="G7" s="32" t="s">
        <v>123</v>
      </c>
      <c r="H7" s="85" t="s">
        <v>88</v>
      </c>
      <c r="I7" s="85" t="s">
        <v>112</v>
      </c>
      <c r="J7" s="85" t="s">
        <v>112</v>
      </c>
      <c r="K7" s="114" t="s">
        <v>131</v>
      </c>
      <c r="L7" s="90">
        <v>20000000</v>
      </c>
      <c r="M7" s="90">
        <f>L7*85%</f>
        <v>17000000</v>
      </c>
      <c r="N7" s="26"/>
      <c r="O7" s="27"/>
      <c r="P7" s="93" t="s">
        <v>119</v>
      </c>
      <c r="Q7" s="62" t="s">
        <v>119</v>
      </c>
      <c r="R7" s="62" t="s">
        <v>119</v>
      </c>
      <c r="S7" s="92" t="s">
        <v>119</v>
      </c>
      <c r="T7" s="32"/>
      <c r="U7" s="32"/>
      <c r="V7" s="94" t="s">
        <v>119</v>
      </c>
      <c r="W7" s="94" t="s">
        <v>119</v>
      </c>
      <c r="X7" s="94" t="s">
        <v>119</v>
      </c>
      <c r="Y7" s="72" t="s">
        <v>133</v>
      </c>
      <c r="Z7" s="27"/>
    </row>
    <row r="8" spans="1:26" ht="72" x14ac:dyDescent="0.3">
      <c r="A8" s="74">
        <v>4</v>
      </c>
      <c r="B8" s="107" t="s">
        <v>120</v>
      </c>
      <c r="C8" s="81" t="s">
        <v>121</v>
      </c>
      <c r="D8" s="81">
        <v>48623008</v>
      </c>
      <c r="E8" s="81">
        <v>102254907</v>
      </c>
      <c r="F8" s="82">
        <v>600093981</v>
      </c>
      <c r="G8" s="86" t="s">
        <v>124</v>
      </c>
      <c r="H8" s="86" t="s">
        <v>88</v>
      </c>
      <c r="I8" s="86" t="s">
        <v>112</v>
      </c>
      <c r="J8" s="86" t="s">
        <v>112</v>
      </c>
      <c r="K8" s="86" t="s">
        <v>130</v>
      </c>
      <c r="L8" s="90">
        <v>500000</v>
      </c>
      <c r="M8" s="88"/>
      <c r="N8" s="75"/>
      <c r="O8" s="76"/>
      <c r="P8" s="95"/>
      <c r="Q8" s="96"/>
      <c r="R8" s="96"/>
      <c r="S8" s="97"/>
      <c r="T8" s="77"/>
      <c r="U8" s="77"/>
      <c r="V8" s="101"/>
      <c r="W8" s="101"/>
      <c r="X8" s="101" t="s">
        <v>119</v>
      </c>
      <c r="Y8" s="104" t="s">
        <v>134</v>
      </c>
      <c r="Z8" s="76"/>
    </row>
    <row r="9" spans="1:26" x14ac:dyDescent="0.3">
      <c r="A9" s="74">
        <v>5</v>
      </c>
      <c r="B9" s="107" t="s">
        <v>120</v>
      </c>
      <c r="C9" s="81" t="s">
        <v>121</v>
      </c>
      <c r="D9" s="81">
        <v>48623008</v>
      </c>
      <c r="E9" s="81">
        <v>102254907</v>
      </c>
      <c r="F9" s="82">
        <v>600093981</v>
      </c>
      <c r="G9" s="77" t="s">
        <v>125</v>
      </c>
      <c r="H9" s="86" t="s">
        <v>88</v>
      </c>
      <c r="I9" s="86" t="s">
        <v>112</v>
      </c>
      <c r="J9" s="86" t="s">
        <v>112</v>
      </c>
      <c r="K9" s="86" t="s">
        <v>132</v>
      </c>
      <c r="L9" s="90">
        <v>2000000</v>
      </c>
      <c r="M9" s="90">
        <f>L9*85%</f>
        <v>1700000</v>
      </c>
      <c r="N9" s="111"/>
      <c r="O9" s="112"/>
      <c r="P9" s="95"/>
      <c r="Q9" s="96" t="s">
        <v>119</v>
      </c>
      <c r="R9" s="96" t="s">
        <v>119</v>
      </c>
      <c r="S9" s="97" t="s">
        <v>119</v>
      </c>
      <c r="T9" s="77"/>
      <c r="U9" s="77"/>
      <c r="V9" s="101"/>
      <c r="W9" s="101"/>
      <c r="X9" s="101"/>
      <c r="Y9" s="105" t="s">
        <v>133</v>
      </c>
      <c r="Z9" s="76"/>
    </row>
    <row r="10" spans="1:26" ht="43.2" x14ac:dyDescent="0.3">
      <c r="A10" s="101">
        <v>6</v>
      </c>
      <c r="B10" s="73" t="s">
        <v>135</v>
      </c>
      <c r="C10" s="81" t="s">
        <v>136</v>
      </c>
      <c r="D10" s="81">
        <v>70985839</v>
      </c>
      <c r="E10" s="81">
        <v>102266018</v>
      </c>
      <c r="F10" s="82">
        <v>650062531</v>
      </c>
      <c r="G10" s="32" t="s">
        <v>137</v>
      </c>
      <c r="H10" s="86" t="s">
        <v>88</v>
      </c>
      <c r="I10" s="86" t="s">
        <v>112</v>
      </c>
      <c r="J10" s="86" t="s">
        <v>139</v>
      </c>
      <c r="K10" s="85" t="s">
        <v>140</v>
      </c>
      <c r="L10" s="108">
        <v>2000000</v>
      </c>
      <c r="M10" s="108">
        <f>L10*85%</f>
        <v>1700000</v>
      </c>
      <c r="N10" s="109">
        <v>44743</v>
      </c>
      <c r="O10" s="110">
        <v>45169</v>
      </c>
      <c r="P10" s="95"/>
      <c r="Q10" s="96"/>
      <c r="R10" s="96"/>
      <c r="S10" s="97"/>
      <c r="T10" s="101"/>
      <c r="U10" s="101"/>
      <c r="V10" s="101"/>
      <c r="W10" s="101"/>
      <c r="X10" s="101"/>
      <c r="Y10" s="104" t="s">
        <v>142</v>
      </c>
      <c r="Z10" s="97" t="s">
        <v>127</v>
      </c>
    </row>
    <row r="11" spans="1:26" x14ac:dyDescent="0.3">
      <c r="A11" s="101">
        <v>7</v>
      </c>
      <c r="B11" s="73" t="s">
        <v>135</v>
      </c>
      <c r="C11" s="81" t="s">
        <v>136</v>
      </c>
      <c r="D11" s="81">
        <v>70985839</v>
      </c>
      <c r="E11" s="81">
        <v>102266018</v>
      </c>
      <c r="F11" s="82">
        <v>650062531</v>
      </c>
      <c r="G11" s="32" t="s">
        <v>138</v>
      </c>
      <c r="H11" s="86" t="s">
        <v>88</v>
      </c>
      <c r="I11" s="86" t="s">
        <v>112</v>
      </c>
      <c r="J11" s="86" t="s">
        <v>139</v>
      </c>
      <c r="K11" s="85" t="s">
        <v>141</v>
      </c>
      <c r="L11" s="108">
        <v>250000</v>
      </c>
      <c r="M11" s="108"/>
      <c r="N11" s="109">
        <v>44743</v>
      </c>
      <c r="O11" s="110">
        <v>45169</v>
      </c>
      <c r="P11" s="95"/>
      <c r="Q11" s="96"/>
      <c r="R11" s="96"/>
      <c r="S11" s="97" t="s">
        <v>119</v>
      </c>
      <c r="T11" s="101"/>
      <c r="U11" s="101"/>
      <c r="V11" s="101"/>
      <c r="W11" s="101"/>
      <c r="X11" s="101"/>
      <c r="Y11" s="105"/>
      <c r="Z11" s="76"/>
    </row>
    <row r="12" spans="1:26" ht="15" thickBot="1" x14ac:dyDescent="0.35">
      <c r="A12" s="22"/>
      <c r="B12" s="28"/>
      <c r="C12" s="29"/>
      <c r="D12" s="29"/>
      <c r="E12" s="29"/>
      <c r="F12" s="30"/>
      <c r="G12" s="33"/>
      <c r="H12" s="87"/>
      <c r="I12" s="87"/>
      <c r="J12" s="87"/>
      <c r="K12" s="33"/>
      <c r="L12" s="89"/>
      <c r="M12" s="89"/>
      <c r="N12" s="28"/>
      <c r="O12" s="30"/>
      <c r="P12" s="98"/>
      <c r="Q12" s="99"/>
      <c r="R12" s="99"/>
      <c r="S12" s="100"/>
      <c r="T12" s="33"/>
      <c r="U12" s="33"/>
      <c r="V12" s="102"/>
      <c r="W12" s="102"/>
      <c r="X12" s="102"/>
      <c r="Y12" s="106"/>
      <c r="Z12" s="30"/>
    </row>
    <row r="13" spans="1:26" x14ac:dyDescent="0.3">
      <c r="L13" s="2"/>
      <c r="M13" s="2"/>
    </row>
    <row r="14" spans="1:26" x14ac:dyDescent="0.3">
      <c r="L14" s="2"/>
      <c r="M14" s="2" t="s">
        <v>90</v>
      </c>
    </row>
    <row r="15" spans="1:26" x14ac:dyDescent="0.3">
      <c r="C15" s="8"/>
      <c r="D15" s="8"/>
      <c r="E15" s="8"/>
      <c r="F15" s="8"/>
    </row>
    <row r="16" spans="1:26" x14ac:dyDescent="0.3">
      <c r="C16" s="8"/>
      <c r="D16" s="8"/>
      <c r="E16" s="8"/>
      <c r="F16" s="8"/>
    </row>
    <row r="17" spans="1:6" x14ac:dyDescent="0.3">
      <c r="A17" s="1" t="s">
        <v>98</v>
      </c>
      <c r="C17" s="8"/>
      <c r="D17" s="8"/>
      <c r="E17" s="8"/>
      <c r="F17" s="8"/>
    </row>
    <row r="18" spans="1:6" x14ac:dyDescent="0.3">
      <c r="A18" s="8" t="s">
        <v>32</v>
      </c>
      <c r="C18" s="8"/>
      <c r="D18" s="8"/>
      <c r="E18" s="8"/>
      <c r="F18" s="8"/>
    </row>
    <row r="19" spans="1:6" x14ac:dyDescent="0.3">
      <c r="C19" s="8"/>
      <c r="D19" s="8"/>
      <c r="E19" s="8"/>
      <c r="F19" s="8"/>
    </row>
    <row r="20" spans="1:6" x14ac:dyDescent="0.3">
      <c r="A20" s="1" t="s">
        <v>97</v>
      </c>
      <c r="C20" s="8"/>
      <c r="D20" s="8"/>
      <c r="E20" s="8"/>
      <c r="F20" s="8"/>
    </row>
    <row r="21" spans="1:6" x14ac:dyDescent="0.3">
      <c r="C21" s="8"/>
      <c r="D21" s="8"/>
      <c r="E21" s="8"/>
      <c r="F21" s="8"/>
    </row>
    <row r="22" spans="1:6" x14ac:dyDescent="0.3">
      <c r="C22" s="8"/>
      <c r="D22" s="8"/>
      <c r="E22" s="8"/>
      <c r="F22" s="8"/>
    </row>
    <row r="23" spans="1:6" x14ac:dyDescent="0.3">
      <c r="C23" s="8"/>
      <c r="D23" s="8"/>
      <c r="E23" s="8"/>
      <c r="F23" s="8"/>
    </row>
    <row r="24" spans="1:6" x14ac:dyDescent="0.3">
      <c r="C24" s="8"/>
      <c r="D24" s="8"/>
      <c r="E24" s="8"/>
      <c r="F24" s="8"/>
    </row>
    <row r="25" spans="1:6" x14ac:dyDescent="0.3">
      <c r="C25" s="8"/>
      <c r="D25" s="8"/>
      <c r="E25" s="8"/>
      <c r="F25" s="8"/>
    </row>
    <row r="26" spans="1:6" x14ac:dyDescent="0.3">
      <c r="A26" s="8" t="s">
        <v>33</v>
      </c>
      <c r="B26" s="8"/>
    </row>
    <row r="27" spans="1:6" x14ac:dyDescent="0.3">
      <c r="A27" s="12" t="s">
        <v>48</v>
      </c>
      <c r="B27" s="8"/>
    </row>
    <row r="28" spans="1:6" x14ac:dyDescent="0.3">
      <c r="A28" s="8" t="s">
        <v>34</v>
      </c>
      <c r="B28" s="8"/>
    </row>
    <row r="29" spans="1:6" x14ac:dyDescent="0.3">
      <c r="A29" s="8" t="s">
        <v>35</v>
      </c>
      <c r="B29" s="8"/>
    </row>
    <row r="31" spans="1:6" x14ac:dyDescent="0.3">
      <c r="A31" s="1" t="s">
        <v>49</v>
      </c>
      <c r="B31" s="8"/>
    </row>
    <row r="32" spans="1:6" x14ac:dyDescent="0.3">
      <c r="B32" s="8"/>
    </row>
    <row r="33" spans="1:17" x14ac:dyDescent="0.3">
      <c r="A33" s="42" t="s">
        <v>82</v>
      </c>
      <c r="B33" s="42"/>
      <c r="C33" s="42"/>
      <c r="D33" s="42"/>
      <c r="E33" s="42"/>
      <c r="F33" s="42"/>
      <c r="G33" s="42"/>
      <c r="H33" s="42"/>
    </row>
    <row r="34" spans="1:17" x14ac:dyDescent="0.3">
      <c r="A34" s="42" t="s">
        <v>78</v>
      </c>
      <c r="B34" s="42"/>
      <c r="C34" s="42"/>
      <c r="D34" s="42"/>
      <c r="E34" s="42"/>
      <c r="F34" s="42"/>
      <c r="G34" s="42"/>
      <c r="H34" s="42"/>
    </row>
    <row r="35" spans="1:17" x14ac:dyDescent="0.3">
      <c r="A35" s="42" t="s">
        <v>74</v>
      </c>
      <c r="B35" s="42"/>
      <c r="C35" s="42"/>
      <c r="D35" s="42"/>
      <c r="E35" s="42"/>
      <c r="F35" s="42"/>
      <c r="G35" s="42"/>
      <c r="H35" s="42"/>
    </row>
    <row r="36" spans="1:17" x14ac:dyDescent="0.3">
      <c r="A36" s="42" t="s">
        <v>75</v>
      </c>
      <c r="B36" s="42"/>
      <c r="C36" s="42"/>
      <c r="D36" s="42"/>
      <c r="E36" s="42"/>
      <c r="F36" s="42"/>
      <c r="G36" s="42"/>
      <c r="H36" s="42"/>
    </row>
    <row r="37" spans="1:17" x14ac:dyDescent="0.3">
      <c r="A37" s="42" t="s">
        <v>76</v>
      </c>
      <c r="B37" s="42"/>
      <c r="C37" s="42"/>
      <c r="D37" s="42"/>
      <c r="E37" s="42"/>
      <c r="F37" s="42"/>
      <c r="G37" s="42"/>
      <c r="H37" s="42"/>
    </row>
    <row r="38" spans="1:17" x14ac:dyDescent="0.3">
      <c r="A38" s="42" t="s">
        <v>77</v>
      </c>
      <c r="B38" s="42"/>
      <c r="C38" s="42"/>
      <c r="D38" s="42"/>
      <c r="E38" s="42"/>
      <c r="F38" s="42"/>
      <c r="G38" s="42"/>
      <c r="H38" s="42"/>
    </row>
    <row r="39" spans="1:17" x14ac:dyDescent="0.3">
      <c r="A39" s="42" t="s">
        <v>80</v>
      </c>
      <c r="B39" s="42"/>
      <c r="C39" s="42"/>
      <c r="D39" s="42"/>
      <c r="E39" s="42"/>
      <c r="F39" s="42"/>
      <c r="G39" s="42"/>
      <c r="H39" s="42"/>
    </row>
    <row r="40" spans="1:17" x14ac:dyDescent="0.3">
      <c r="A40" s="6" t="s">
        <v>79</v>
      </c>
      <c r="B40" s="6"/>
      <c r="C40" s="6"/>
      <c r="D40" s="6"/>
      <c r="E40" s="6"/>
    </row>
    <row r="41" spans="1:17" x14ac:dyDescent="0.3">
      <c r="A41" s="42" t="s">
        <v>81</v>
      </c>
      <c r="B41" s="42"/>
      <c r="C41" s="42"/>
      <c r="D41" s="42"/>
      <c r="E41" s="42"/>
      <c r="F41" s="4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3">
      <c r="A42" s="42" t="s">
        <v>51</v>
      </c>
      <c r="B42" s="42"/>
      <c r="C42" s="42"/>
      <c r="D42" s="42"/>
      <c r="E42" s="42"/>
      <c r="F42" s="4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3">
      <c r="A43" s="42"/>
      <c r="B43" s="42"/>
      <c r="C43" s="42"/>
      <c r="D43" s="42"/>
      <c r="E43" s="42"/>
      <c r="F43" s="4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3">
      <c r="A44" s="42" t="s">
        <v>83</v>
      </c>
      <c r="B44" s="42"/>
      <c r="C44" s="42"/>
      <c r="D44" s="42"/>
      <c r="E44" s="42"/>
      <c r="F44" s="4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3">
      <c r="A45" s="42" t="s">
        <v>70</v>
      </c>
      <c r="B45" s="42"/>
      <c r="C45" s="42"/>
      <c r="D45" s="42"/>
      <c r="E45" s="42"/>
      <c r="F45" s="4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7" spans="1:17" x14ac:dyDescent="0.3">
      <c r="A47" s="1" t="s">
        <v>52</v>
      </c>
    </row>
    <row r="48" spans="1:17" x14ac:dyDescent="0.3">
      <c r="A48" s="17" t="s">
        <v>53</v>
      </c>
    </row>
    <row r="49" spans="1:9" x14ac:dyDescent="0.3">
      <c r="A49" s="1" t="s">
        <v>54</v>
      </c>
    </row>
    <row r="51" spans="1:9" s="42" customFormat="1" x14ac:dyDescent="0.3"/>
    <row r="52" spans="1:9" s="42" customFormat="1" x14ac:dyDescent="0.3"/>
    <row r="53" spans="1:9" x14ac:dyDescent="0.3">
      <c r="A53" s="43"/>
      <c r="B53" s="44"/>
      <c r="C53" s="3"/>
      <c r="D53" s="3"/>
      <c r="E53" s="3"/>
      <c r="F53" s="3"/>
      <c r="G53" s="3"/>
      <c r="H53" s="3"/>
      <c r="I53" s="3"/>
    </row>
    <row r="54" spans="1:9" s="3" customFormat="1" x14ac:dyDescent="0.3"/>
    <row r="55" spans="1:9" s="41" customFormat="1" x14ac:dyDescent="0.3">
      <c r="A55" s="42"/>
      <c r="B55" s="42"/>
      <c r="C55" s="42"/>
      <c r="D55" s="42"/>
      <c r="E55" s="42"/>
      <c r="F55" s="42"/>
      <c r="G55" s="42"/>
      <c r="H55" s="42"/>
      <c r="I55" s="3"/>
    </row>
  </sheetData>
  <mergeCells count="29">
    <mergeCell ref="U3:U4"/>
    <mergeCell ref="P3:S3"/>
    <mergeCell ref="K2:K4"/>
    <mergeCell ref="W3:W4"/>
    <mergeCell ref="Y2:Z2"/>
    <mergeCell ref="Y3:Y4"/>
    <mergeCell ref="Z3:Z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B2:F2"/>
    <mergeCell ref="L2:M2"/>
    <mergeCell ref="N2:O2"/>
    <mergeCell ref="H2:H4"/>
    <mergeCell ref="I2:I4"/>
    <mergeCell ref="L3:L4"/>
    <mergeCell ref="M3:M4"/>
    <mergeCell ref="N3:N4"/>
    <mergeCell ref="O3:O4"/>
  </mergeCells>
  <pageMargins left="0.7" right="0.7" top="0.78740157499999996" bottom="0.78740157499999996" header="0.3" footer="0.3"/>
  <pageSetup paperSize="9" scale="3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2" sqref="B2:B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2" width="10.441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51" t="s">
        <v>92</v>
      </c>
      <c r="B1" s="147" t="s">
        <v>106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1:20" ht="30" customHeight="1" thickBot="1" x14ac:dyDescent="0.35">
      <c r="A2" s="181" t="s">
        <v>55</v>
      </c>
      <c r="B2" s="194" t="s">
        <v>8</v>
      </c>
      <c r="C2" s="155" t="s">
        <v>56</v>
      </c>
      <c r="D2" s="151"/>
      <c r="E2" s="151"/>
      <c r="F2" s="184" t="s">
        <v>10</v>
      </c>
      <c r="G2" s="201" t="s">
        <v>39</v>
      </c>
      <c r="H2" s="204" t="s">
        <v>71</v>
      </c>
      <c r="I2" s="187" t="s">
        <v>12</v>
      </c>
      <c r="J2" s="184" t="s">
        <v>57</v>
      </c>
      <c r="K2" s="190" t="s">
        <v>58</v>
      </c>
      <c r="L2" s="191"/>
      <c r="M2" s="192" t="s">
        <v>15</v>
      </c>
      <c r="N2" s="193"/>
      <c r="O2" s="207" t="s">
        <v>59</v>
      </c>
      <c r="P2" s="208"/>
      <c r="Q2" s="208"/>
      <c r="R2" s="208"/>
      <c r="S2" s="192" t="s">
        <v>17</v>
      </c>
      <c r="T2" s="193"/>
    </row>
    <row r="3" spans="1:20" ht="22.35" customHeight="1" thickBot="1" x14ac:dyDescent="0.35">
      <c r="A3" s="182"/>
      <c r="B3" s="195"/>
      <c r="C3" s="197" t="s">
        <v>60</v>
      </c>
      <c r="D3" s="199" t="s">
        <v>61</v>
      </c>
      <c r="E3" s="199" t="s">
        <v>62</v>
      </c>
      <c r="F3" s="185"/>
      <c r="G3" s="202"/>
      <c r="H3" s="205"/>
      <c r="I3" s="188"/>
      <c r="J3" s="185"/>
      <c r="K3" s="177" t="s">
        <v>63</v>
      </c>
      <c r="L3" s="177" t="s">
        <v>89</v>
      </c>
      <c r="M3" s="177" t="s">
        <v>25</v>
      </c>
      <c r="N3" s="179" t="s">
        <v>26</v>
      </c>
      <c r="O3" s="209" t="s">
        <v>42</v>
      </c>
      <c r="P3" s="210"/>
      <c r="Q3" s="210"/>
      <c r="R3" s="210"/>
      <c r="S3" s="140" t="s">
        <v>64</v>
      </c>
      <c r="T3" s="142" t="s">
        <v>30</v>
      </c>
    </row>
    <row r="4" spans="1:20" ht="76.8" customHeight="1" thickBot="1" x14ac:dyDescent="0.35">
      <c r="A4" s="183"/>
      <c r="B4" s="196"/>
      <c r="C4" s="198"/>
      <c r="D4" s="200"/>
      <c r="E4" s="200"/>
      <c r="F4" s="186"/>
      <c r="G4" s="203"/>
      <c r="H4" s="206"/>
      <c r="I4" s="189"/>
      <c r="J4" s="186"/>
      <c r="K4" s="178"/>
      <c r="L4" s="178"/>
      <c r="M4" s="178"/>
      <c r="N4" s="180"/>
      <c r="O4" s="4" t="s">
        <v>65</v>
      </c>
      <c r="P4" s="5" t="s">
        <v>45</v>
      </c>
      <c r="Q4" s="7" t="s">
        <v>46</v>
      </c>
      <c r="R4" s="15" t="s">
        <v>66</v>
      </c>
      <c r="S4" s="141"/>
      <c r="T4" s="143"/>
    </row>
    <row r="5" spans="1:20" x14ac:dyDescent="0.3">
      <c r="A5" s="2"/>
      <c r="B5" s="20"/>
      <c r="C5" s="34"/>
      <c r="D5" s="35"/>
      <c r="E5" s="36"/>
      <c r="F5" s="37"/>
      <c r="G5" s="31"/>
      <c r="H5" s="31"/>
      <c r="I5" s="31"/>
      <c r="J5" s="37"/>
      <c r="K5" s="31"/>
      <c r="L5" s="31"/>
      <c r="M5" s="23"/>
      <c r="N5" s="25"/>
      <c r="O5" s="23"/>
      <c r="P5" s="24"/>
      <c r="Q5" s="24"/>
      <c r="R5" s="25"/>
      <c r="S5" s="23"/>
      <c r="T5" s="25"/>
    </row>
    <row r="6" spans="1:20" x14ac:dyDescent="0.3">
      <c r="A6" s="2"/>
      <c r="B6" s="21"/>
      <c r="C6" s="26"/>
      <c r="D6" s="9"/>
      <c r="E6" s="27"/>
      <c r="F6" s="32"/>
      <c r="G6" s="32"/>
      <c r="H6" s="32"/>
      <c r="I6" s="32"/>
      <c r="J6" s="32"/>
      <c r="K6" s="32"/>
      <c r="L6" s="32"/>
      <c r="M6" s="26"/>
      <c r="N6" s="27"/>
      <c r="O6" s="26"/>
      <c r="P6" s="9"/>
      <c r="Q6" s="9"/>
      <c r="R6" s="27"/>
      <c r="S6" s="26"/>
      <c r="T6" s="27"/>
    </row>
    <row r="7" spans="1:20" x14ac:dyDescent="0.3">
      <c r="A7" s="2"/>
      <c r="B7" s="21"/>
      <c r="C7" s="26"/>
      <c r="D7" s="9"/>
      <c r="E7" s="27"/>
      <c r="F7" s="32"/>
      <c r="G7" s="32"/>
      <c r="H7" s="32"/>
      <c r="I7" s="32"/>
      <c r="J7" s="32"/>
      <c r="K7" s="32"/>
      <c r="L7" s="32"/>
      <c r="M7" s="26"/>
      <c r="N7" s="27"/>
      <c r="O7" s="26"/>
      <c r="P7" s="9"/>
      <c r="Q7" s="9"/>
      <c r="R7" s="27"/>
      <c r="S7" s="26"/>
      <c r="T7" s="27"/>
    </row>
    <row r="8" spans="1:20" ht="15" thickBot="1" x14ac:dyDescent="0.35">
      <c r="A8" s="2"/>
      <c r="B8" s="22"/>
      <c r="C8" s="28"/>
      <c r="D8" s="29"/>
      <c r="E8" s="30"/>
      <c r="F8" s="33"/>
      <c r="G8" s="33"/>
      <c r="H8" s="33"/>
      <c r="I8" s="33"/>
      <c r="J8" s="33"/>
      <c r="K8" s="33"/>
      <c r="L8" s="33"/>
      <c r="M8" s="28"/>
      <c r="N8" s="30"/>
      <c r="O8" s="28"/>
      <c r="P8" s="29"/>
      <c r="Q8" s="29"/>
      <c r="R8" s="30"/>
      <c r="S8" s="28"/>
      <c r="T8" s="30"/>
    </row>
    <row r="9" spans="1:20" x14ac:dyDescent="0.3">
      <c r="A9" s="2"/>
      <c r="B9" s="1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2"/>
      <c r="B10" s="16"/>
      <c r="C10" s="2"/>
      <c r="D10" s="2"/>
      <c r="E10" s="2"/>
      <c r="F10" s="2"/>
      <c r="G10" s="2"/>
      <c r="H10" s="2"/>
      <c r="I10" s="2"/>
      <c r="J10" s="2"/>
      <c r="K10" s="2"/>
      <c r="L10" s="2" t="s">
        <v>90</v>
      </c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2"/>
      <c r="B11" s="1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B12" s="1" t="s">
        <v>98</v>
      </c>
    </row>
    <row r="13" spans="1:20" x14ac:dyDescent="0.3">
      <c r="B13" s="8" t="s">
        <v>32</v>
      </c>
    </row>
    <row r="15" spans="1:20" x14ac:dyDescent="0.3">
      <c r="B15" s="1" t="s">
        <v>97</v>
      </c>
    </row>
    <row r="16" spans="1:20" x14ac:dyDescent="0.3">
      <c r="A16" s="2" t="s">
        <v>67</v>
      </c>
      <c r="B16" s="2"/>
    </row>
    <row r="17" spans="1:12" x14ac:dyDescent="0.3">
      <c r="A17" s="2"/>
      <c r="B17" s="13" t="s">
        <v>68</v>
      </c>
    </row>
    <row r="18" spans="1:12" ht="16.05" customHeight="1" x14ac:dyDescent="0.3">
      <c r="B18" s="1" t="s">
        <v>69</v>
      </c>
    </row>
    <row r="19" spans="1:12" x14ac:dyDescent="0.3">
      <c r="B19" s="8" t="s">
        <v>34</v>
      </c>
    </row>
    <row r="20" spans="1:12" x14ac:dyDescent="0.3">
      <c r="B20" s="8" t="s">
        <v>35</v>
      </c>
    </row>
    <row r="22" spans="1:12" x14ac:dyDescent="0.3">
      <c r="B22" s="1" t="s">
        <v>49</v>
      </c>
    </row>
    <row r="24" spans="1:12" x14ac:dyDescent="0.3">
      <c r="A24" s="6" t="s">
        <v>50</v>
      </c>
      <c r="B24" s="42" t="s">
        <v>85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x14ac:dyDescent="0.3">
      <c r="A25" s="6" t="s">
        <v>51</v>
      </c>
      <c r="B25" s="42" t="s">
        <v>78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2" x14ac:dyDescent="0.3">
      <c r="A26" s="6"/>
      <c r="B26" s="42" t="s">
        <v>74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x14ac:dyDescent="0.3">
      <c r="A27" s="6"/>
      <c r="B27" s="42" t="s">
        <v>75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x14ac:dyDescent="0.3">
      <c r="A28" s="6"/>
      <c r="B28" s="42" t="s">
        <v>76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 x14ac:dyDescent="0.3">
      <c r="A29" s="6"/>
      <c r="B29" s="42" t="s">
        <v>77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x14ac:dyDescent="0.3">
      <c r="A30" s="6"/>
      <c r="B30" s="42" t="s">
        <v>80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 x14ac:dyDescent="0.3">
      <c r="A31" s="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 x14ac:dyDescent="0.3">
      <c r="A32" s="6"/>
      <c r="B32" s="42" t="s">
        <v>84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 x14ac:dyDescent="0.3">
      <c r="A33" s="6"/>
      <c r="B33" s="42" t="s">
        <v>51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x14ac:dyDescent="0.3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x14ac:dyDescent="0.3">
      <c r="B35" s="42" t="s">
        <v>83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pans="1:12" x14ac:dyDescent="0.3">
      <c r="B36" s="42" t="s">
        <v>70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ht="16.05" customHeight="1" x14ac:dyDescent="0.3"/>
    <row r="38" spans="1:12" x14ac:dyDescent="0.3">
      <c r="B38" s="1" t="s">
        <v>52</v>
      </c>
    </row>
    <row r="39" spans="1:12" x14ac:dyDescent="0.3">
      <c r="B39" s="1" t="s">
        <v>53</v>
      </c>
    </row>
    <row r="40" spans="1:12" x14ac:dyDescent="0.3">
      <c r="B40" s="1" t="s">
        <v>54</v>
      </c>
    </row>
  </sheetData>
  <mergeCells count="23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B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3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741838-1BEB-4B00-BE42-E30670D15CD6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25708ab-9255-4c66-848e-72be7f18ca5d"/>
  </ds:schemaRefs>
</ds:datastoreItem>
</file>

<file path=customXml/itemProps3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Ladislav Mlejnek</cp:lastModifiedBy>
  <cp:revision/>
  <cp:lastPrinted>2021-08-04T14:10:23Z</cp:lastPrinted>
  <dcterms:created xsi:type="dcterms:W3CDTF">2020-07-22T07:46:04Z</dcterms:created>
  <dcterms:modified xsi:type="dcterms:W3CDTF">2022-01-26T14:04:15Z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