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/>
  <mc:AlternateContent xmlns:mc="http://schemas.openxmlformats.org/markup-compatibility/2006">
    <mc:Choice Requires="x15">
      <x15ac:absPath xmlns:x15ac="http://schemas.microsoft.com/office/spreadsheetml/2010/11/ac" url="C:\Users\HP\Documents\MAS\MAP\Turnov\==MAP_3==\RV\20220829\"/>
    </mc:Choice>
  </mc:AlternateContent>
  <xr:revisionPtr revIDLastSave="0" documentId="13_ncr:1_{BBDA7A71-AF8F-4ABD-8A77-62CBFEBFA9D5}" xr6:coauthVersionLast="47" xr6:coauthVersionMax="47" xr10:uidLastSave="{00000000-0000-0000-0000-000000000000}"/>
  <bookViews>
    <workbookView xWindow="-108" yWindow="-108" windowWidth="23256" windowHeight="12576" tabRatio="710" activeTab="1" xr2:uid="{00000000-000D-0000-FFFF-FFFF00000000}"/>
  </bookViews>
  <sheets>
    <sheet name="Pokyny, info" sheetId="9" r:id="rId1"/>
    <sheet name="MŠ" sheetId="6" r:id="rId2"/>
    <sheet name="ZŠ" sheetId="7" r:id="rId3"/>
    <sheet name="zajmové, neformalní, cel" sheetId="8" r:id="rId4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120" i="7" l="1"/>
  <c r="M119" i="7"/>
  <c r="M118" i="7"/>
  <c r="M117" i="7"/>
  <c r="M116" i="7"/>
  <c r="M115" i="7"/>
  <c r="M114" i="7"/>
  <c r="M113" i="7"/>
  <c r="M112" i="7"/>
  <c r="M37" i="6"/>
  <c r="M71" i="7"/>
  <c r="M69" i="7" l="1"/>
  <c r="M68" i="7"/>
  <c r="M67" i="7"/>
  <c r="M66" i="7"/>
  <c r="M62" i="7"/>
  <c r="M52" i="7" l="1"/>
  <c r="M51" i="7"/>
  <c r="M14" i="7" l="1"/>
  <c r="M13" i="7"/>
  <c r="M64" i="6"/>
  <c r="M59" i="6"/>
  <c r="M52" i="6"/>
  <c r="M51" i="6"/>
  <c r="M16" i="6"/>
  <c r="M82" i="7"/>
  <c r="M15" i="6"/>
  <c r="M19" i="6"/>
  <c r="M12" i="6"/>
  <c r="M111" i="7"/>
  <c r="M72" i="6" l="1"/>
  <c r="B6" i="8"/>
  <c r="B7" i="8" s="1"/>
  <c r="B8" i="8" s="1"/>
  <c r="B9" i="8" s="1"/>
  <c r="B10" i="8" s="1"/>
  <c r="B11" i="8" s="1"/>
  <c r="B12" i="8" s="1"/>
  <c r="B13" i="8" s="1"/>
  <c r="B14" i="8" s="1"/>
  <c r="B15" i="8" s="1"/>
  <c r="B16" i="8" s="1"/>
  <c r="B17" i="8" s="1"/>
  <c r="B18" i="8" s="1"/>
  <c r="B19" i="8" s="1"/>
  <c r="L15" i="8"/>
  <c r="L14" i="8"/>
  <c r="M40" i="7" l="1"/>
  <c r="M39" i="7"/>
  <c r="M26" i="7" l="1"/>
  <c r="M28" i="7"/>
  <c r="M27" i="7"/>
  <c r="M12" i="7"/>
  <c r="M7" i="7"/>
  <c r="M14" i="6" l="1"/>
  <c r="M13" i="6"/>
  <c r="L19" i="8" l="1"/>
  <c r="L18" i="8"/>
  <c r="L17" i="8"/>
  <c r="L16" i="8"/>
  <c r="L13" i="8"/>
  <c r="L12" i="8"/>
  <c r="L11" i="8"/>
  <c r="L10" i="8"/>
  <c r="L9" i="8"/>
  <c r="L8" i="8"/>
  <c r="L7" i="8"/>
  <c r="L6" i="8"/>
  <c r="L5" i="8"/>
  <c r="M110" i="7"/>
  <c r="M109" i="7"/>
  <c r="M108" i="7"/>
  <c r="M107" i="7"/>
  <c r="M106" i="7"/>
  <c r="M105" i="7"/>
  <c r="M104" i="7"/>
  <c r="M103" i="7"/>
  <c r="M102" i="7"/>
  <c r="M101" i="7"/>
  <c r="M100" i="7"/>
  <c r="M99" i="7"/>
  <c r="M98" i="7"/>
  <c r="M97" i="7"/>
  <c r="M96" i="7"/>
  <c r="M95" i="7"/>
  <c r="M94" i="7"/>
  <c r="M93" i="7"/>
  <c r="M92" i="7"/>
  <c r="M91" i="7"/>
  <c r="M90" i="7"/>
  <c r="M89" i="7"/>
  <c r="M88" i="7"/>
  <c r="M87" i="7"/>
  <c r="M86" i="7"/>
  <c r="M85" i="7"/>
  <c r="M84" i="7"/>
  <c r="M83" i="7"/>
  <c r="M81" i="7"/>
  <c r="M80" i="7"/>
  <c r="M79" i="7"/>
  <c r="M78" i="7"/>
  <c r="M77" i="7"/>
  <c r="M76" i="7"/>
  <c r="M75" i="7"/>
  <c r="M74" i="7"/>
  <c r="M73" i="7"/>
  <c r="M72" i="7"/>
  <c r="M70" i="7"/>
  <c r="M65" i="7"/>
  <c r="M64" i="7"/>
  <c r="M63" i="7"/>
  <c r="M61" i="7"/>
  <c r="M60" i="7"/>
  <c r="M59" i="7"/>
  <c r="M58" i="7"/>
  <c r="M57" i="7"/>
  <c r="M56" i="7"/>
  <c r="M55" i="7"/>
  <c r="M54" i="7"/>
  <c r="M53" i="7"/>
  <c r="M50" i="7"/>
  <c r="M49" i="7"/>
  <c r="M48" i="7"/>
  <c r="M47" i="7"/>
  <c r="M46" i="7"/>
  <c r="M45" i="7"/>
  <c r="M44" i="7"/>
  <c r="M43" i="7"/>
  <c r="M42" i="7"/>
  <c r="M41" i="7"/>
  <c r="M38" i="7"/>
  <c r="M37" i="7"/>
  <c r="M36" i="7"/>
  <c r="M35" i="7"/>
  <c r="M34" i="7"/>
  <c r="M33" i="7"/>
  <c r="M32" i="7"/>
  <c r="M31" i="7"/>
  <c r="M30" i="7"/>
  <c r="M29" i="7"/>
  <c r="M25" i="7"/>
  <c r="M24" i="7"/>
  <c r="M23" i="7"/>
  <c r="M22" i="7"/>
  <c r="M21" i="7"/>
  <c r="M20" i="7"/>
  <c r="M19" i="7"/>
  <c r="M18" i="7"/>
  <c r="M17" i="7"/>
  <c r="M16" i="7"/>
  <c r="M15" i="7"/>
  <c r="M11" i="7"/>
  <c r="M10" i="7"/>
  <c r="M9" i="7"/>
  <c r="M8" i="7"/>
  <c r="M6" i="7"/>
  <c r="M5" i="7"/>
  <c r="M71" i="6"/>
  <c r="M70" i="6"/>
  <c r="M69" i="6"/>
  <c r="M68" i="6"/>
  <c r="M67" i="6"/>
  <c r="M66" i="6"/>
  <c r="M65" i="6"/>
  <c r="M63" i="6"/>
  <c r="M62" i="6"/>
  <c r="M61" i="6"/>
  <c r="M60" i="6"/>
  <c r="M58" i="6"/>
  <c r="M57" i="6"/>
  <c r="M56" i="6"/>
  <c r="M55" i="6"/>
  <c r="M54" i="6"/>
  <c r="M53" i="6"/>
  <c r="M50" i="6"/>
  <c r="M49" i="6"/>
  <c r="M48" i="6"/>
  <c r="M47" i="6"/>
  <c r="M46" i="6"/>
  <c r="M45" i="6"/>
  <c r="M44" i="6"/>
  <c r="M43" i="6"/>
  <c r="M42" i="6"/>
  <c r="M41" i="6"/>
  <c r="M40" i="6"/>
  <c r="M39" i="6"/>
  <c r="M38" i="6"/>
  <c r="M36" i="6"/>
  <c r="M35" i="6"/>
  <c r="M34" i="6"/>
  <c r="M33" i="6"/>
  <c r="M32" i="6"/>
  <c r="M31" i="6"/>
  <c r="M30" i="6"/>
  <c r="M29" i="6"/>
  <c r="M28" i="6"/>
  <c r="M27" i="6"/>
  <c r="M26" i="6"/>
  <c r="M25" i="6"/>
  <c r="M24" i="6"/>
  <c r="M23" i="6"/>
  <c r="M22" i="6"/>
  <c r="M21" i="6"/>
  <c r="M20" i="6"/>
  <c r="M18" i="6"/>
  <c r="M17" i="6"/>
  <c r="M11" i="6"/>
  <c r="M10" i="6"/>
  <c r="M9" i="6"/>
  <c r="M8" i="6"/>
  <c r="M7" i="6"/>
  <c r="M6" i="6"/>
  <c r="M5" i="6"/>
  <c r="M4" i="6"/>
  <c r="A6" i="7"/>
  <c r="A7" i="7" s="1"/>
  <c r="A8" i="7" s="1"/>
  <c r="A9" i="7" s="1"/>
  <c r="A10" i="7" s="1"/>
  <c r="A11" i="7" s="1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A37" i="7" s="1"/>
  <c r="A38" i="7" s="1"/>
  <c r="A39" i="7" s="1"/>
  <c r="A40" i="7" s="1"/>
  <c r="A41" i="7" s="1"/>
  <c r="A42" i="7" s="1"/>
  <c r="A43" i="7" s="1"/>
  <c r="A44" i="7" s="1"/>
  <c r="A45" i="7" s="1"/>
  <c r="A46" i="7" s="1"/>
  <c r="A47" i="7" s="1"/>
  <c r="A48" i="7" s="1"/>
  <c r="A49" i="7" s="1"/>
  <c r="A50" i="7" s="1"/>
  <c r="A51" i="7" s="1"/>
  <c r="A52" i="7" s="1"/>
  <c r="A53" i="7" s="1"/>
  <c r="A54" i="7" s="1"/>
  <c r="A55" i="7" s="1"/>
  <c r="A56" i="7" s="1"/>
  <c r="A57" i="7" s="1"/>
  <c r="A58" i="7" s="1"/>
  <c r="A59" i="7" s="1"/>
  <c r="A60" i="7" s="1"/>
  <c r="A61" i="7" s="1"/>
  <c r="A62" i="7" s="1"/>
  <c r="A63" i="7" s="1"/>
  <c r="A64" i="7" s="1"/>
  <c r="A65" i="7" s="1"/>
  <c r="A66" i="7" s="1"/>
  <c r="A67" i="7" s="1"/>
  <c r="A68" i="7" s="1"/>
  <c r="A69" i="7" s="1"/>
  <c r="A70" i="7" s="1"/>
  <c r="A71" i="7" s="1"/>
  <c r="A72" i="7" s="1"/>
  <c r="A73" i="7" s="1"/>
  <c r="A74" i="7" s="1"/>
  <c r="A75" i="7" s="1"/>
  <c r="A76" i="7" s="1"/>
  <c r="A77" i="7" s="1"/>
  <c r="A78" i="7" s="1"/>
  <c r="A79" i="7" s="1"/>
  <c r="A80" i="7" s="1"/>
  <c r="A81" i="7" s="1"/>
  <c r="A82" i="7" s="1"/>
  <c r="A83" i="7" s="1"/>
  <c r="A84" i="7" s="1"/>
  <c r="A85" i="7" s="1"/>
  <c r="A86" i="7" s="1"/>
  <c r="A87" i="7" s="1"/>
  <c r="A88" i="7" s="1"/>
  <c r="A89" i="7" s="1"/>
  <c r="A90" i="7" s="1"/>
  <c r="A91" i="7" s="1"/>
  <c r="A92" i="7" s="1"/>
  <c r="A93" i="7" s="1"/>
  <c r="A94" i="7" s="1"/>
  <c r="A95" i="7" s="1"/>
  <c r="A96" i="7" s="1"/>
  <c r="A97" i="7" s="1"/>
  <c r="A98" i="7" s="1"/>
  <c r="A99" i="7" s="1"/>
  <c r="A100" i="7" s="1"/>
  <c r="A101" i="7" s="1"/>
  <c r="A102" i="7" s="1"/>
  <c r="A103" i="7" s="1"/>
  <c r="A104" i="7" s="1"/>
  <c r="A105" i="7" s="1"/>
  <c r="A106" i="7" s="1"/>
  <c r="A107" i="7" s="1"/>
  <c r="A108" i="7" s="1"/>
  <c r="A109" i="7" s="1"/>
  <c r="A110" i="7" s="1"/>
  <c r="A111" i="7" s="1"/>
  <c r="A112" i="7" s="1"/>
  <c r="A113" i="7" s="1"/>
  <c r="A114" i="7" s="1"/>
  <c r="A115" i="7" s="1"/>
  <c r="A116" i="7" s="1"/>
  <c r="A117" i="7" s="1"/>
  <c r="A118" i="7" s="1"/>
  <c r="A119" i="7" s="1"/>
  <c r="A120" i="7" s="1"/>
  <c r="A5" i="6"/>
  <c r="A6" i="6" s="1"/>
  <c r="A7" i="6" s="1"/>
  <c r="A8" i="6" s="1"/>
  <c r="A9" i="6" s="1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A41" i="6" s="1"/>
  <c r="A42" i="6" s="1"/>
  <c r="A43" i="6" s="1"/>
  <c r="A44" i="6" s="1"/>
  <c r="A45" i="6" s="1"/>
  <c r="A46" i="6" s="1"/>
  <c r="A47" i="6" s="1"/>
  <c r="A48" i="6" s="1"/>
  <c r="A49" i="6" s="1"/>
  <c r="A50" i="6" s="1"/>
  <c r="A51" i="6" s="1"/>
  <c r="A52" i="6" s="1"/>
  <c r="A53" i="6" s="1"/>
  <c r="A54" i="6" s="1"/>
  <c r="A55" i="6" s="1"/>
  <c r="A56" i="6" s="1"/>
  <c r="A57" i="6" s="1"/>
  <c r="A58" i="6" s="1"/>
  <c r="A59" i="6" s="1"/>
  <c r="A60" i="6" s="1"/>
  <c r="A61" i="6" s="1"/>
  <c r="A62" i="6" s="1"/>
  <c r="A63" i="6" s="1"/>
  <c r="A64" i="6" s="1"/>
  <c r="A65" i="6" s="1"/>
  <c r="A66" i="6" s="1"/>
  <c r="A67" i="6" s="1"/>
  <c r="A68" i="6" s="1"/>
  <c r="A69" i="6" s="1"/>
  <c r="A70" i="6" s="1"/>
  <c r="A71" i="6" s="1"/>
  <c r="A72" i="6" s="1"/>
</calcChain>
</file>

<file path=xl/sharedStrings.xml><?xml version="1.0" encoding="utf-8"?>
<sst xmlns="http://schemas.openxmlformats.org/spreadsheetml/2006/main" count="1490" uniqueCount="514">
  <si>
    <t>Pokyny, informace k tabulkám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</si>
  <si>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</si>
  <si>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</si>
  <si>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v dané oblasti v IROP projekt realizovat (žádost o podporu neprojde hodnocením přijatelnosti). Je třeba věnovat pozornost poznámkám pod tabulkami a upřesnění ve vazbě na některé typy/zaměření projektů.</t>
  </si>
  <si>
    <t>Přesah MAP do více krajů</t>
  </si>
  <si>
    <t xml:space="preserve">Vyhlašování výzev v rámci IROP 21+ bude dle typů regionů (přechodové, méně rozvinuté) se zohledněním odlišné míry jejich spolufinancování z EFRR. V případě MAP, který bude zasahovat do více krajů s odlišnou mírou spolufinancování z EFRR </t>
  </si>
  <si>
    <t>je třeba zpracovat tabulky investičních priorit pro každý kraj samostatně (tzn. tabulky pro kraj spadající mezi přechodové regiony a tabulky pro kraj spadající mezi méně rozvinuté regiony).</t>
  </si>
  <si>
    <t>Formát odevzdávání tabulek</t>
  </si>
  <si>
    <t>Tabulky je třeba odevzdávat ve formátu pdf opatřené elektronickým podpisem oprávněné osoby a současně ve formátu xls (tento formát bez el.podpisu). Obsah obou formátů musí být totožný.</t>
  </si>
  <si>
    <t>Předávání tabulek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</si>
  <si>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jejím prostřednictvím 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</si>
  <si>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</si>
  <si>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</si>
  <si>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</si>
  <si>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</si>
  <si>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</si>
  <si>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</si>
  <si>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</si>
  <si>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</si>
  <si>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</si>
  <si>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</si>
  <si>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</si>
  <si>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</si>
  <si>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</si>
  <si>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 toho předpokládané způsobilé výdaje EFRR</t>
  </si>
  <si>
    <t>stručný popis např. zpracovaná PD, zajištěné výkupy, výběr dodavatele</t>
  </si>
  <si>
    <t>vydané stavební povolení ano/ne</t>
  </si>
  <si>
    <t>Pozn.</t>
  </si>
  <si>
    <t xml:space="preserve"> EFRR bude vypočteno dle podílu spolufinancování z EU v daném kraji, až bude míra spolufinancování pevně stanovena. Uvedená částka EFRR bude maximální částkou dotace z EFRR v žádosti o podporu v IROP.</t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</si>
  <si>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</si>
  <si>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</si>
  <si>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</si>
  <si>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Kraj realizace</t>
  </si>
  <si>
    <t>s vazbou na podporovanou oblast</t>
  </si>
  <si>
    <t>Vybudované odborné učebny mohu být využívány i pro zájmové a neformální vzdělávání.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</si>
  <si>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</si>
  <si>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</si>
  <si>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Cílem v přírodovědném vzdělávání je rozvíjet schopnosti potřebné při využívání přírodovědných vědomosti a dovednosti pro řešení konkrétních problémů. 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</si>
  <si>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</si>
  <si>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</si>
  <si>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</si>
  <si>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Prioritizace -pořadí projektu</t>
  </si>
  <si>
    <t>Identifikace organizace (školského/vzdělávacího zařízení)</t>
  </si>
  <si>
    <t>Stručný popis investic projektu</t>
  </si>
  <si>
    <t>Název organizace</t>
  </si>
  <si>
    <t>Zřizovatel (název)</t>
  </si>
  <si>
    <t>IČ organizace</t>
  </si>
  <si>
    <t>celkové výdaje projektu</t>
  </si>
  <si>
    <t xml:space="preserve">cizí jazyky
</t>
  </si>
  <si>
    <t>do výše stanovené alokace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</si>
  <si>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</si>
  <si>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</si>
  <si>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>a podporovat touhu tvořit a práci zdárně dokončit.</t>
  </si>
  <si>
    <t>Obec s rozšířenou působností - realizace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</si>
  <si>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</si>
  <si>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</si>
  <si>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</si>
  <si>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</si>
  <si>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</si>
  <si>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Jazyk a jazyková komunikace (Cizí jazyk, Další cizí jazyk),</t>
  </si>
  <si>
    <t xml:space="preserve">                        </t>
  </si>
  <si>
    <t>•           Průřezová témata RVP ZV: Environmentální výchova.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</si>
  <si>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</si>
  <si>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>3) a 4)  Vzdělávací oblasti a obory Rámcového vzdělávacího programu pro základní vzdělávání: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</si>
  <si>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</si>
  <si>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</si>
  <si>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3) a 4) Vzdělávací oblasti a obory Rámcového vzdělávacího programu pro základní vzdělávání:</t>
  </si>
  <si>
    <t>Mateřská škola Turnov, 28. října 757, příspěvková organizace</t>
  </si>
  <si>
    <t>Město Turnov</t>
  </si>
  <si>
    <t>Výměna osvětlení</t>
  </si>
  <si>
    <t>Liberecký</t>
  </si>
  <si>
    <t>Turnov</t>
  </si>
  <si>
    <t>ne</t>
  </si>
  <si>
    <t>plánováno</t>
  </si>
  <si>
    <t>Zateplení budovy MŠ z ulice 28. října</t>
  </si>
  <si>
    <t>Herní prvky na školní zahradu</t>
  </si>
  <si>
    <t>Venkovní altán</t>
  </si>
  <si>
    <t>Zastínění zahrady</t>
  </si>
  <si>
    <t>Keramická pec</t>
  </si>
  <si>
    <t xml:space="preserve">Rozšíření jedlé zahrady </t>
  </si>
  <si>
    <t>Nákup ovocných stromů, keřů, závoz kvalitní hlínou</t>
  </si>
  <si>
    <t>Naučné tabule a  polytechnické vybavení na zahradu</t>
  </si>
  <si>
    <t>Mateřská škola Turnov, Jana Palacha 1931, příspěvková organizace</t>
  </si>
  <si>
    <t>Rekonstrukce venkovních WC</t>
  </si>
  <si>
    <t>Výměna osvětlení v šatnách, chodbách a technickém zázemí</t>
  </si>
  <si>
    <t>Mateřská škola Turnov-Mašov, příspěvková organizace</t>
  </si>
  <si>
    <t>Prostory pro polytechnické dovednosti</t>
  </si>
  <si>
    <t>Mateřská škola Turnov, Zborovská 914, příspěvková organizace</t>
  </si>
  <si>
    <t>Zateplení budovy</t>
  </si>
  <si>
    <t>Keramická dílna v suterénu + tělocvična</t>
  </si>
  <si>
    <t>Rekonstrukce školní zahrady</t>
  </si>
  <si>
    <t>zpracovaná PD</t>
  </si>
  <si>
    <t>Mateřská škola a Základní škola Sluníčko Turnov, příspěvková organizace</t>
  </si>
  <si>
    <t>Rozšíření venkovního mobiliáře na školní zahradě</t>
  </si>
  <si>
    <t>Stavební úpravy sklepních prostor, zázemí pro pedagogy</t>
  </si>
  <si>
    <t>x</t>
  </si>
  <si>
    <t>Základní škola Turnov, 28. října 18, příspěvková organizace</t>
  </si>
  <si>
    <t>00856126</t>
  </si>
  <si>
    <t>102454035</t>
  </si>
  <si>
    <t>600099288</t>
  </si>
  <si>
    <t>102454035,  117700355</t>
  </si>
  <si>
    <t>Modernizace dvou jazykových učeben</t>
  </si>
  <si>
    <t>Vybavení 3 tříd pro smíšenou výuku</t>
  </si>
  <si>
    <t>Základní škola Turnov - Mašov, příspěvková organizace</t>
  </si>
  <si>
    <t>72742739</t>
  </si>
  <si>
    <t>600099075</t>
  </si>
  <si>
    <t>102442720,  117700371</t>
  </si>
  <si>
    <t>Základní škola Turnov, Skálova 600, příspěvková organizace</t>
  </si>
  <si>
    <t>00854794</t>
  </si>
  <si>
    <t>102454027</t>
  </si>
  <si>
    <t>600099369</t>
  </si>
  <si>
    <t>Revitalizace školní zahrady ZŠ Skálova</t>
  </si>
  <si>
    <t xml:space="preserve">Modernizace šaten ZŠ Skálova </t>
  </si>
  <si>
    <t>Lavičky, zastřešení, posilovací prvky na školní zahradu</t>
  </si>
  <si>
    <t>Vybavení, zabezpečení šaten</t>
  </si>
  <si>
    <t>102454027, 102878358</t>
  </si>
  <si>
    <t>Vybudování zázemí pro ŠPP a pro žáky se SVP</t>
  </si>
  <si>
    <t>Zázemí pro pedagogické pracovníky - kabinety</t>
  </si>
  <si>
    <t>Konvektomat pro ŠJ</t>
  </si>
  <si>
    <t>Malá jazyková učebna v suterénu</t>
  </si>
  <si>
    <t>Vybavení pro smíšenou výuku</t>
  </si>
  <si>
    <t>Základní škola Turnov, Žižkova 518, příspěvková organizace</t>
  </si>
  <si>
    <t xml:space="preserve">	00855049</t>
  </si>
  <si>
    <t>102454086</t>
  </si>
  <si>
    <t>600099377</t>
  </si>
  <si>
    <t xml:space="preserve">Rekonstrukce školní zahrady a vytvoření koutku přírody </t>
  </si>
  <si>
    <t>Herní prvky, dopadové plochy</t>
  </si>
  <si>
    <t>Velkokapacitní myčka do školní jídelny</t>
  </si>
  <si>
    <t>Sborovna – výměna koberce</t>
  </si>
  <si>
    <t>Výměna nábytku, regálů, IT techniky, SW atd.</t>
  </si>
  <si>
    <t>Učebna hudební výchovy</t>
  </si>
  <si>
    <t>Interaktivní tabule, ozvučení, SW, nábytek</t>
  </si>
  <si>
    <t xml:space="preserve">Rekonstrukce učebny přírodních věd se zaměřením na přírodopis + laboratoř </t>
  </si>
  <si>
    <t xml:space="preserve">Rekonstrukce dvou učeben výpočetní techniky </t>
  </si>
  <si>
    <t xml:space="preserve">Učebna robotiky </t>
  </si>
  <si>
    <t xml:space="preserve">Tři učebny pro smíšenou výuku </t>
  </si>
  <si>
    <t>HW, SW atd.</t>
  </si>
  <si>
    <t>Základní škola a Mateřská škola Hrubá Skála - Doubravice, příspěvková organizace</t>
  </si>
  <si>
    <t>Obec Hrubá Skála</t>
  </si>
  <si>
    <t xml:space="preserve">Celková modernizace, zateplení, učebna na přírodní vědy a digitální technologie </t>
  </si>
  <si>
    <t>Rekonstrukce školy</t>
  </si>
  <si>
    <t>Hrubá Skála</t>
  </si>
  <si>
    <t>Konvektomat</t>
  </si>
  <si>
    <t>Rekonstrukce a výstavba šatny pro MŠ i ZŠ</t>
  </si>
  <si>
    <t>Parkovací stání</t>
  </si>
  <si>
    <t>71006923</t>
  </si>
  <si>
    <t>102442592</t>
  </si>
  <si>
    <t>600098982</t>
  </si>
  <si>
    <t>Základní škola Kobyly, okres Liberec - příspěvková organizace</t>
  </si>
  <si>
    <t>600080056</t>
  </si>
  <si>
    <t>Obec Kobyly</t>
  </si>
  <si>
    <t>70982066</t>
  </si>
  <si>
    <t>102229317</t>
  </si>
  <si>
    <t>Rekonstrukce sociálních zařízení</t>
  </si>
  <si>
    <t>Kobyly</t>
  </si>
  <si>
    <t>Podpora sportu – školní hřiště</t>
  </si>
  <si>
    <t>Výměna osvětlení v 5 učebnách a školní družině, na chodbách a v šatnách</t>
  </si>
  <si>
    <t>102229317, 116400226</t>
  </si>
  <si>
    <t xml:space="preserve">Vybavení dvou učeben digitální technikou </t>
  </si>
  <si>
    <t>Smart televizory/ dataprojektory, notebooky</t>
  </si>
  <si>
    <t>Vybavení učebny výtvarné výchovy novým nábytkem a digitální technikou</t>
  </si>
  <si>
    <t>Žákovské lavice a židle, skříně, Smart TV</t>
  </si>
  <si>
    <t xml:space="preserve">Výměna vnitřních dveří v celé budově </t>
  </si>
  <si>
    <t>Výměna dveří v učebnách, kabinetech, toaletách</t>
  </si>
  <si>
    <t>Rekonstrukce zázemí školníka ve vstupní hale</t>
  </si>
  <si>
    <t>Základní škola a mateřská škola Malá Skála, okres Jablonec nad Nisou, příspěvková organizace</t>
  </si>
  <si>
    <t>Obec Malá Skála</t>
  </si>
  <si>
    <t>Rekonstrukce sociálního zařízení v 1. třídě MŠ a rekonstrukce podlah a vody</t>
  </si>
  <si>
    <t>Malá Skála</t>
  </si>
  <si>
    <t>Rozvody vody MŠ</t>
  </si>
  <si>
    <t>částečně splněno, zbytek plánováno</t>
  </si>
  <si>
    <t>70982988</t>
  </si>
  <si>
    <t>102177287</t>
  </si>
  <si>
    <t>650023340</t>
  </si>
  <si>
    <t>Rekonstrukce a rozšíření oddělení MŠ</t>
  </si>
  <si>
    <t>Rekonstrukce a rozšíření venkovního hřiště MŠ</t>
  </si>
  <si>
    <t>Oprava podlah na chodbách ZŠ</t>
  </si>
  <si>
    <t>Oprava sociálních zařízení ZŠ</t>
  </si>
  <si>
    <t>Úprava a rozšíření školní kuchyně a jídelny</t>
  </si>
  <si>
    <t>102717583</t>
  </si>
  <si>
    <t>Strukturovaná kabeláž, síťové prvky</t>
  </si>
  <si>
    <t>Mateřská škola, Mírová pod Kozákovem, příspěvková organizace</t>
  </si>
  <si>
    <t>Obec Mírová pod Kozákovem</t>
  </si>
  <si>
    <t>Výtah (pro kuchyň)</t>
  </si>
  <si>
    <t>Mírová pod Kozákovem</t>
  </si>
  <si>
    <t>Rekonstrukce střechy MŠ</t>
  </si>
  <si>
    <t>Rekonstrukce rozvodů elektřiny v budově MŠ</t>
  </si>
  <si>
    <t>Výměna topení v MŠ – výstavba kotelny</t>
  </si>
  <si>
    <t>Venkovní zastřešený zahradní altán</t>
  </si>
  <si>
    <t>Výukové herní prvky na zahradu</t>
  </si>
  <si>
    <t xml:space="preserve">Nový plot s podezdívkou </t>
  </si>
  <si>
    <t>Rekonstrukce vybavení školní kuchyně v MŠ</t>
  </si>
  <si>
    <t>Základní škola, Mírová pod Kozákovem, příspěvková organizace</t>
  </si>
  <si>
    <t>72743174</t>
  </si>
  <si>
    <t>102442533</t>
  </si>
  <si>
    <t>600099300</t>
  </si>
  <si>
    <t>Venkovní učebny, vybavení pro přírodovědecký kroužek</t>
  </si>
  <si>
    <t>Rekonstrukce sportovišť ve venkovním prostředí, školní zahradní altán</t>
  </si>
  <si>
    <t>Mateřská škola Ohrazenice, okres Semily - příspěvková organizace</t>
  </si>
  <si>
    <t>Obec Ohrazenice</t>
  </si>
  <si>
    <t>Polytechnické hřiště + zahrada</t>
  </si>
  <si>
    <t>Rozšíření MŠ</t>
  </si>
  <si>
    <t>Revitalizace pískoviště</t>
  </si>
  <si>
    <t>Základní škola Ohrazenice, okres Semily - příspěvková organizace</t>
  </si>
  <si>
    <t>70695300</t>
  </si>
  <si>
    <t>102442657</t>
  </si>
  <si>
    <t>600099253</t>
  </si>
  <si>
    <t>Zateplení pláště</t>
  </si>
  <si>
    <t>Mateřská škola Olešnice, okres Semily, příspěvková organizace</t>
  </si>
  <si>
    <t>Obec Olešnice</t>
  </si>
  <si>
    <t>Úprava venkovního prostředí</t>
  </si>
  <si>
    <t>Olešnice</t>
  </si>
  <si>
    <t>Mateřská škola Paceřice, příspěvková organizace</t>
  </si>
  <si>
    <t>Obec Paceřice</t>
  </si>
  <si>
    <t>Výměna oken</t>
  </si>
  <si>
    <t>Paceřice</t>
  </si>
  <si>
    <t>Základní škola a Mateřská škola, Pěnčín, okres Liberec, příspěvková organizace</t>
  </si>
  <si>
    <t>Obec Pěnčín</t>
  </si>
  <si>
    <t>Přestavba stávajících kůlen na učebny a jejich propojení s budovou školy</t>
  </si>
  <si>
    <t>Pěnčín</t>
  </si>
  <si>
    <t>Modernizace PC učebny</t>
  </si>
  <si>
    <t>Modernizace interaktivních zařízení</t>
  </si>
  <si>
    <t>Proměna části školní zahrady na užitkovou – vyvýšené záhony</t>
  </si>
  <si>
    <t>Vybudování mlatových cest v areálu zahrady MŠ</t>
  </si>
  <si>
    <t>Rekonstrukce podlahy v učebnách MŠ</t>
  </si>
  <si>
    <t>Vybavení konvektomatem</t>
  </si>
  <si>
    <t>116400064</t>
  </si>
  <si>
    <t>Výměna obkladu v jídelničce v budově ZŠ</t>
  </si>
  <si>
    <t>Doplnění herních prvků na zahradě ZŠ</t>
  </si>
  <si>
    <t>Herní prvek Hrazda</t>
  </si>
  <si>
    <t>102229155</t>
  </si>
  <si>
    <t>Mateřská škola Přepeře, okres Semily- příspěvková organizace</t>
  </si>
  <si>
    <t>Obec Přepeře</t>
  </si>
  <si>
    <t>Bezbariérovost</t>
  </si>
  <si>
    <t>Schodolez, plošina</t>
  </si>
  <si>
    <t>Přepeře</t>
  </si>
  <si>
    <t>Základní škola Přepeře, okres Semily - příspěvková organizace</t>
  </si>
  <si>
    <t>600099032</t>
  </si>
  <si>
    <t>Přístavba budovy školy, rekonstrukce učebny PC, rekonstrukce školní družiny</t>
  </si>
  <si>
    <t>Mateřská škola Příšovice, okres Liberec - příspěvková organizace</t>
  </si>
  <si>
    <t>Obec Příšovice</t>
  </si>
  <si>
    <t>Rekonstrukce topení</t>
  </si>
  <si>
    <t>Příšovice</t>
  </si>
  <si>
    <t>Základní škola Příšovice, okres Liberec - příspěvková organizace</t>
  </si>
  <si>
    <t>70695938</t>
  </si>
  <si>
    <t>102229295</t>
  </si>
  <si>
    <t>600080251</t>
  </si>
  <si>
    <t>Venkovní přírodovědná učebna</t>
  </si>
  <si>
    <t>Zázemí pro zdravou školní jídelnu</t>
  </si>
  <si>
    <t>102726689</t>
  </si>
  <si>
    <t>Vybudování školní dílny</t>
  </si>
  <si>
    <t>Základní škola Radostín, okres Liberec, příspěvková organizace</t>
  </si>
  <si>
    <t>Obec Sychrov</t>
  </si>
  <si>
    <t>72744961</t>
  </si>
  <si>
    <t>102241317</t>
  </si>
  <si>
    <t>600080111</t>
  </si>
  <si>
    <t>Schodolez</t>
  </si>
  <si>
    <t>Sychrov</t>
  </si>
  <si>
    <t>Venkovní prostředí školy, hřiště + přírodovědný prostor</t>
  </si>
  <si>
    <t>Přestavba půdních prostor na kabinety a klubovny</t>
  </si>
  <si>
    <t>Modernizace jazykové učebny</t>
  </si>
  <si>
    <t>Vybavení kanceláře ředitelny</t>
  </si>
  <si>
    <t>Rekonstrukce střechy ZŠ</t>
  </si>
  <si>
    <t xml:space="preserve">Dovybavení tělocvičny ZŠ </t>
  </si>
  <si>
    <t>Mateřská škola Rovensko pod Troskami, příspěvková organizace</t>
  </si>
  <si>
    <t>Město Rovensko pod Troskami</t>
  </si>
  <si>
    <t>Rozšíření MŠ o další třídu</t>
  </si>
  <si>
    <t>Rovensko pod Troskami</t>
  </si>
  <si>
    <t>Vybudování zázemí pro pedagogy, vybudování školní knihovny</t>
  </si>
  <si>
    <t>Základní škola Rovensko pod Troskami, příspěvková organizace</t>
  </si>
  <si>
    <t>00856118</t>
  </si>
  <si>
    <t>102442924</t>
  </si>
  <si>
    <t>600099270</t>
  </si>
  <si>
    <t>Rekonstrukce (modernizace 4 učeben včetně vybavení – Př+Z, Fy+Ch, cizí jazyky, PC)</t>
  </si>
  <si>
    <t>Úprava venkovního prostředí u budovy 1. st. – zahrada, venkovní učebna pro 2. stupeň</t>
  </si>
  <si>
    <t>Vybudování zázemí pro pracovníky školy</t>
  </si>
  <si>
    <t>Vybudování zázemí pro školní poradenská pracoviště</t>
  </si>
  <si>
    <t>Vytvoření vnitřního i venkovního zázemí pro komunitní aktivity</t>
  </si>
  <si>
    <t>Vybavení odborných učeben ZŠ</t>
  </si>
  <si>
    <t>Vybavení kmenových tříd</t>
  </si>
  <si>
    <t>Plynové zařízení na ohřev vody v kuchyni</t>
  </si>
  <si>
    <t>102878323</t>
  </si>
  <si>
    <t>Rekonstrukce střechy hlavní budovy školy</t>
  </si>
  <si>
    <t>Rekonstrukce rozvodů vody a odpadů vč. zařizovacích předmětů</t>
  </si>
  <si>
    <t>Konektivita v budovách školy</t>
  </si>
  <si>
    <t>Mateřská škola Sedmihorky - příspěvková organizace</t>
  </si>
  <si>
    <t>Obec Karlovice</t>
  </si>
  <si>
    <t>06181457</t>
  </si>
  <si>
    <t>181083205</t>
  </si>
  <si>
    <t>691009813</t>
  </si>
  <si>
    <t>Karlovice</t>
  </si>
  <si>
    <t>Vybudování a vybavení knihovny – podpora pro rodiče a pedagogy</t>
  </si>
  <si>
    <t>Základní škola a Mateřská škola, Svijanský Újezd, okres Liberec, příspěvková organizace</t>
  </si>
  <si>
    <t>Obec Svijanský Újezd</t>
  </si>
  <si>
    <t>70695946</t>
  </si>
  <si>
    <t>116401982</t>
  </si>
  <si>
    <t>650025873</t>
  </si>
  <si>
    <t>Venkovní přírodovědná učebna, MŠ</t>
  </si>
  <si>
    <t>Svijanský Újezd</t>
  </si>
  <si>
    <t>Masarykova základní škola a mateřská škola Tatobity, příspěvková organizace</t>
  </si>
  <si>
    <t>Obec Tatobity</t>
  </si>
  <si>
    <t>70986088</t>
  </si>
  <si>
    <t>107586347</t>
  </si>
  <si>
    <t>600099067</t>
  </si>
  <si>
    <t>102442711</t>
  </si>
  <si>
    <t>Stavební úpravy v MŠ, keramická dílna</t>
  </si>
  <si>
    <t>Tatobity</t>
  </si>
  <si>
    <t>Rekonstrukce šaten MŠ + ZŠ</t>
  </si>
  <si>
    <t>Izolace ŠD</t>
  </si>
  <si>
    <t>117700347</t>
  </si>
  <si>
    <t>Výměna kotle a topení</t>
  </si>
  <si>
    <t>Rekonstrukce kuchyně</t>
  </si>
  <si>
    <t>102878676</t>
  </si>
  <si>
    <t>Výměna osvětlení v budově MŠ a ZŠ</t>
  </si>
  <si>
    <t>Vybudování nových tříd MŠ a ZŠ</t>
  </si>
  <si>
    <t>Junák - český skaut, středisko Štika Turnov, z. s.</t>
  </si>
  <si>
    <t>Junák - český skaut, z. s.</t>
  </si>
  <si>
    <t xml:space="preserve">Skautský areál Ostrov – stavební úpravy objektu klubovny v Turnově </t>
  </si>
  <si>
    <t>Zvýšení kapacity prostor pro zájmové vzdělávání – přístavba a nástavba</t>
  </si>
  <si>
    <t>Městská knihovna Antonína Marka Turnov, příspěvková organizace</t>
  </si>
  <si>
    <t>00498858</t>
  </si>
  <si>
    <t>Výstavba nové knihovny</t>
  </si>
  <si>
    <t>Středisko volného času Žlutá ponorka Turnov, příspěvková organizace</t>
  </si>
  <si>
    <t>00855022</t>
  </si>
  <si>
    <t>Přírodovědné centrum a rekonstrukce hvězdárny</t>
  </si>
  <si>
    <t>Vybudování přírodní táborové základny Krčkovice</t>
  </si>
  <si>
    <t>Vytvoření specializované boulderingové učebny pro lezecké a kompenzační techniky</t>
  </si>
  <si>
    <t>Modernizace učeben PC, 3D tisku a elektro kroužku</t>
  </si>
  <si>
    <t>Výměna oken v objektu SVČ Turnov</t>
  </si>
  <si>
    <t>Fasáda objektu SVČ Turnov včetně sanace vlhkosti</t>
  </si>
  <si>
    <t>Základní umělecká škola Turnov, příspěvková organizace</t>
  </si>
  <si>
    <t>70946086</t>
  </si>
  <si>
    <t>Bezbariérový přístup do školy (včetně zajištění statiky)</t>
  </si>
  <si>
    <t>Učebna pro multimediální tvorbu, včetně zajištění potřebného vybavení, dovybavení školy hudebními nástroji</t>
  </si>
  <si>
    <t>Renovace hřiště, nový altán, herní prvky pro ŠD</t>
  </si>
  <si>
    <t>Kabinet chemie, fyziky, přírodopisu + sbírky</t>
  </si>
  <si>
    <t xml:space="preserve">Rekonstrukce učebny přírodních věd se zaměřením na fyziku </t>
  </si>
  <si>
    <t>Oprava vnějšího pláště budovy</t>
  </si>
  <si>
    <t>Obec s rozší-řenou působ-ností - realizace</t>
  </si>
  <si>
    <t>zahá-jení reali-zace</t>
  </si>
  <si>
    <t>ukon-čení reali-zace</t>
  </si>
  <si>
    <t>rekon-strukce učeben neúpl-ných škol v CLLD</t>
  </si>
  <si>
    <t xml:space="preserve">zázemí pro školní pora-denské praco-viště </t>
  </si>
  <si>
    <t>vnitřní/ venkovní zázemí pro komunitní aktivity vedoucí k sociální inkluzi</t>
  </si>
  <si>
    <t>budo-vání zázemí družin a školních klubů</t>
  </si>
  <si>
    <t>konekti-vita</t>
  </si>
  <si>
    <t>Obec Mírová pod Kozá-kovem</t>
  </si>
  <si>
    <t>Obec Ohra-zenice</t>
  </si>
  <si>
    <t>Ohra-zenice</t>
  </si>
  <si>
    <t>Mírová pod Kozá-kovem</t>
  </si>
  <si>
    <t>Rovensko pod Tros-kami</t>
  </si>
  <si>
    <t>72742054</t>
  </si>
  <si>
    <t>102442673, 117700231</t>
  </si>
  <si>
    <t>Interiérové vybavení nové budovy</t>
  </si>
  <si>
    <t>Komplexní vybavení nové budovy knihovny - nábytek, IT technologie atp.</t>
  </si>
  <si>
    <t>ano</t>
  </si>
  <si>
    <t>Mateřská škola Jenišovice - příspěvková organizace</t>
  </si>
  <si>
    <t>Obec Jenišovice</t>
  </si>
  <si>
    <t>72741651</t>
  </si>
  <si>
    <t>107563339</t>
  </si>
  <si>
    <t>600077985</t>
  </si>
  <si>
    <t>Oprava podlahových krytin ve třídách v 1. patře MŠ</t>
  </si>
  <si>
    <t>Jenišovice</t>
  </si>
  <si>
    <t>Základní škola Jenišovice, okres Jablonec nad Nisou - příspěvková organizace</t>
  </si>
  <si>
    <t>72741571</t>
  </si>
  <si>
    <t>102177228</t>
  </si>
  <si>
    <t>600078442</t>
  </si>
  <si>
    <t>Rekonstrukce šaten ZŠ</t>
  </si>
  <si>
    <t>Rekonstrukce školního atria</t>
  </si>
  <si>
    <t>Rozšíření a výměna venkovního mobiliáře</t>
  </si>
  <si>
    <t>Opravy podlah ve třídách</t>
  </si>
  <si>
    <t>Parkoviště u ZŠ</t>
  </si>
  <si>
    <t>PD</t>
  </si>
  <si>
    <t>ANO</t>
  </si>
  <si>
    <t>Rekonstrukce zpevněných povrchů v areálu ZŠ</t>
  </si>
  <si>
    <t>72743786</t>
  </si>
  <si>
    <t>72742135</t>
  </si>
  <si>
    <t>70695920</t>
  </si>
  <si>
    <t>Mateřská škola Turnov, Alešova 1140, příspěvková organizace</t>
  </si>
  <si>
    <t>72743620</t>
  </si>
  <si>
    <t>107586738</t>
  </si>
  <si>
    <t>600098851</t>
  </si>
  <si>
    <t xml:space="preserve">Modernizace prostor tříd mateřské školy </t>
  </si>
  <si>
    <t>Vybavení a podlahové krytiny</t>
  </si>
  <si>
    <t xml:space="preserve">Modernizace školní kuchyně </t>
  </si>
  <si>
    <t>Vybavení školní kuchyně</t>
  </si>
  <si>
    <t>Strategický rámec MAP ORP Turnov - seznam investičních priorit MŠ (2021 - 2027)</t>
  </si>
  <si>
    <t>Strategický rámec MAP ORP Turnov - seznam investičních priorit ZŠ (2021-2027)</t>
  </si>
  <si>
    <t>Souhrnný rámec pro investice do infrastruktury pro zájmové, neformální vzdělávání a celoživotní učení (2021-2027) v ORP Turnov</t>
  </si>
  <si>
    <t>Mgr. Petra Houšková</t>
  </si>
  <si>
    <t>72743549</t>
  </si>
  <si>
    <t>Řešení veřejného prostoru a zahrady u ZŠ 28. října 18</t>
  </si>
  <si>
    <t xml:space="preserve">Úprava venkovních prostor s užitkovou zahradou </t>
  </si>
  <si>
    <t>Vybudování pavilónu pro polytech.vzdělávání a robotiku</t>
  </si>
  <si>
    <t>Vybudování Pavilónu pro polytechnické vzdělávání a robotiku, technika pro smíšenou výuku, HW, SW, nábytek, pomůcky, technika atd.</t>
  </si>
  <si>
    <t>102454035, 117700355</t>
  </si>
  <si>
    <t>Výstavba části hřiště pro školní družinu s geologickým zaměřením</t>
  </si>
  <si>
    <t>Výstavba části hřiště pro ŠD s geologickým zaměřením (před Pavilónem polytechniky)</t>
  </si>
  <si>
    <t>Stavební úpravy a vybavení jazykové učebny ve 2.NP a 3.NP</t>
  </si>
  <si>
    <t>Vybudování polytechnické učebny s dílnami z bytu školníka</t>
  </si>
  <si>
    <t>Modernizace učebny přírodovědných předmětů - fyzika včetně kabinetů</t>
  </si>
  <si>
    <t>Vybudování dílen pro polytechnické vzdělávání - stavební úpravy a vybavení (nábytek, pomůcky, technika atd.)</t>
  </si>
  <si>
    <t>Stavební úpravy a vybavení učebny přírodovědných předmětů zaměřené na fyziku - stavební úpravy a pořízení vybavení</t>
  </si>
  <si>
    <t>Pořízení vybavení pro smíšenou výuku ve 3 třídách</t>
  </si>
  <si>
    <t>Varný kotel pro ŠJ</t>
  </si>
  <si>
    <t>Díže na těsto pro ŠJ</t>
  </si>
  <si>
    <t>Nákup varného kotle pro ŠJ</t>
  </si>
  <si>
    <t>Nákup díže pro ŠJ</t>
  </si>
  <si>
    <t>102454027,
102878358</t>
  </si>
  <si>
    <t>Obvodový plášť a střecha ZŠ Skálova</t>
  </si>
  <si>
    <t>Rekonstrukce obvodového pláště a střechy historické budovy</t>
  </si>
  <si>
    <t xml:space="preserve">Stavební úpravy na vybudování učebny a pořízení vybavení </t>
  </si>
  <si>
    <t>Rekonstrukce toalet v suterénu</t>
  </si>
  <si>
    <t>Stavební úpravy učebny, vybavení a bezbariérový přístup do učebny</t>
  </si>
  <si>
    <t>Rekonstrukce jídelny a spojovacího krčku k jídelně</t>
  </si>
  <si>
    <t>Rekonstrukce jídelny a spojovacího krčku k jídelně, výměna oken a střechy, zateplení</t>
  </si>
  <si>
    <t>Rekonstrukce obvodového pláště celé budovy</t>
  </si>
  <si>
    <t>Výměna oken tělocvičny a jídelny a vstupních dveří tělocvičny</t>
  </si>
  <si>
    <t>Rekonstrukce obvodového pláště celé budovy včetně zateplení</t>
  </si>
  <si>
    <t>Stavební úpravy a vybavení - inter. tabule, vizualizér, tablety, nábytek, osvětlení, žaluzie,mikroskopy, HW a SW pro smíšenou výuku atd.</t>
  </si>
  <si>
    <t>Stavební úpravy a vybavení-inter. tabule, vizualizér, tablety, nábytek, osvětlení, žaluzie, HW a SW pro smíšenou výuku atd.</t>
  </si>
  <si>
    <t>Stavební úpravy vč. chlazení místností a vybavení-počítače, interaktivní tabule,technika pro smíšenou výuku, nábytek, osvětlení atd.</t>
  </si>
  <si>
    <t>Stavební úpravy a vybavení-HW, nábytek, SW, roboti, osvětlení, žaluzie atd.</t>
  </si>
  <si>
    <t>102454086,
108036561</t>
  </si>
  <si>
    <t>Modernizace učebny pohybových aktivit a relaxačních cvičení</t>
  </si>
  <si>
    <t>Rekonstrukce podlahy, osvětlení, instalací, úložných prostor, oken a pořízení vybavení</t>
  </si>
  <si>
    <t>00276227 (zřizovatel)</t>
  </si>
  <si>
    <t>Vybudování nové plnohodnotné ZŠ</t>
  </si>
  <si>
    <t>Vybudování nové plnohodnotné základní školy pro cca 540 žáků</t>
  </si>
  <si>
    <t>Modernizace školní kuchyně</t>
  </si>
  <si>
    <t>107586363</t>
  </si>
  <si>
    <t>107586363,
102878692</t>
  </si>
  <si>
    <t>Sklopné pánve, el.škrabky pro velkokapacitní kuchyně, nový nábytek, podlaha, elektroinstalace</t>
  </si>
  <si>
    <t>Nové herní prvky pro školní zahradu</t>
  </si>
  <si>
    <t>Aktivity na školní zahradě</t>
  </si>
  <si>
    <t>Vybavení školní zahrady o dřevěný stůl a lavice</t>
  </si>
  <si>
    <t>Osvětlení školních tříd</t>
  </si>
  <si>
    <t>Výměna stávajícího osvětlení školy za úsporná svítidla</t>
  </si>
  <si>
    <t>Vybudování nové mateřské školy (předpokládaná kapacita 100 dětí)</t>
  </si>
  <si>
    <t xml:space="preserve">Vybudování nové MŠ </t>
  </si>
  <si>
    <r>
      <t>Výdaje projektu</t>
    </r>
    <r>
      <rPr>
        <b/>
        <i/>
        <sz val="10"/>
        <rFont val="Calibri"/>
        <family val="2"/>
        <scheme val="minor"/>
      </rPr>
      <t xml:space="preserve"> </t>
    </r>
    <r>
      <rPr>
        <sz val="10"/>
        <rFont val="Calibri"/>
        <family val="2"/>
        <scheme val="minor"/>
      </rPr>
      <t xml:space="preserve">v Kč </t>
    </r>
    <r>
      <rPr>
        <vertAlign val="superscript"/>
        <sz val="10"/>
        <rFont val="Calibri"/>
        <family val="2"/>
        <scheme val="minor"/>
      </rPr>
      <t>1)</t>
    </r>
  </si>
  <si>
    <r>
      <t xml:space="preserve">Předpokládaný termín realizace </t>
    </r>
    <r>
      <rPr>
        <i/>
        <sz val="10"/>
        <rFont val="Calibri"/>
        <family val="2"/>
        <scheme val="minor"/>
      </rPr>
      <t>měsíc, rok</t>
    </r>
  </si>
  <si>
    <r>
      <t xml:space="preserve">Typ projektu </t>
    </r>
    <r>
      <rPr>
        <vertAlign val="superscript"/>
        <sz val="10"/>
        <rFont val="Calibri"/>
        <family val="2"/>
        <scheme val="minor"/>
      </rPr>
      <t>2)</t>
    </r>
  </si>
  <si>
    <t>stručný popis, např. zpracovaná PD, zajištěné výkupy, výber dodavatele</t>
  </si>
  <si>
    <r>
      <t>pří-rodní vědy</t>
    </r>
    <r>
      <rPr>
        <vertAlign val="superscript"/>
        <sz val="10"/>
        <rFont val="Calibri"/>
        <family val="2"/>
        <scheme val="minor"/>
      </rPr>
      <t>3)</t>
    </r>
    <r>
      <rPr>
        <sz val="10"/>
        <rFont val="Calibri"/>
        <family val="2"/>
        <scheme val="minor"/>
      </rPr>
      <t xml:space="preserve"> 
</t>
    </r>
  </si>
  <si>
    <r>
      <t>poly-tech. vzdělá-vání</t>
    </r>
    <r>
      <rPr>
        <vertAlign val="superscript"/>
        <sz val="10"/>
        <rFont val="Calibri"/>
        <family val="2"/>
        <scheme val="minor"/>
      </rPr>
      <t>4)</t>
    </r>
  </si>
  <si>
    <r>
      <t>práce s digi. tech.</t>
    </r>
    <r>
      <rPr>
        <vertAlign val="superscript"/>
        <sz val="10"/>
        <rFont val="Calibri"/>
        <family val="2"/>
        <scheme val="minor"/>
      </rPr>
      <t>5)</t>
    </r>
    <r>
      <rPr>
        <sz val="10"/>
        <rFont val="Calibri"/>
        <family val="2"/>
        <scheme val="minor"/>
      </rPr>
      <t xml:space="preserve">
</t>
    </r>
  </si>
  <si>
    <t>1) Uveďte celkové předpokládané náklady na realizaci projektu. Podíl EFRR bude doplněn/přepočten ve finální verzi MAP určené ke zveřejnění.</t>
  </si>
  <si>
    <r>
      <t xml:space="preserve">Výdaje projektu  </t>
    </r>
    <r>
      <rPr>
        <sz val="10"/>
        <rFont val="Calibri"/>
        <family val="2"/>
        <scheme val="minor"/>
      </rPr>
      <t xml:space="preserve">v Kč </t>
    </r>
    <r>
      <rPr>
        <i/>
        <vertAlign val="superscript"/>
        <sz val="10"/>
        <rFont val="Calibri"/>
        <family val="2"/>
        <scheme val="minor"/>
      </rPr>
      <t>1)</t>
    </r>
  </si>
  <si>
    <r>
      <t xml:space="preserve">Předpo-kládaný termín realizace </t>
    </r>
    <r>
      <rPr>
        <i/>
        <sz val="10"/>
        <rFont val="Calibri"/>
        <family val="2"/>
        <scheme val="minor"/>
      </rPr>
      <t>měsíc, rok</t>
    </r>
  </si>
  <si>
    <r>
      <t>Typ projektu</t>
    </r>
    <r>
      <rPr>
        <sz val="10"/>
        <rFont val="Calibri"/>
        <family val="2"/>
        <scheme val="minor"/>
      </rPr>
      <t xml:space="preserve"> </t>
    </r>
    <r>
      <rPr>
        <vertAlign val="superscript"/>
        <sz val="10"/>
        <rFont val="Calibri"/>
        <family val="2"/>
        <scheme val="minor"/>
      </rPr>
      <t>2)</t>
    </r>
  </si>
  <si>
    <t>Učebna polytechniky a robotiky včetně bezbariérového přístupu</t>
  </si>
  <si>
    <r>
      <t xml:space="preserve">Výdaje projektu </t>
    </r>
    <r>
      <rPr>
        <sz val="10"/>
        <rFont val="Calibri"/>
        <family val="2"/>
        <charset val="238"/>
        <scheme val="minor"/>
      </rPr>
      <t xml:space="preserve">v Kč </t>
    </r>
    <r>
      <rPr>
        <vertAlign val="superscript"/>
        <sz val="10"/>
        <rFont val="Calibri"/>
        <family val="2"/>
        <charset val="238"/>
        <scheme val="minor"/>
      </rPr>
      <t>1)</t>
    </r>
  </si>
  <si>
    <r>
      <t xml:space="preserve">Předpo-kládaný termín realizace </t>
    </r>
    <r>
      <rPr>
        <i/>
        <sz val="10"/>
        <rFont val="Calibri"/>
        <family val="2"/>
        <charset val="238"/>
        <scheme val="minor"/>
      </rPr>
      <t>měsíc, rok</t>
    </r>
  </si>
  <si>
    <r>
      <t>Typ projektu</t>
    </r>
    <r>
      <rPr>
        <sz val="10"/>
        <rFont val="Calibri"/>
        <family val="2"/>
        <charset val="238"/>
        <scheme val="minor"/>
      </rPr>
      <t xml:space="preserve"> </t>
    </r>
    <r>
      <rPr>
        <vertAlign val="superscript"/>
        <sz val="10"/>
        <rFont val="Calibri"/>
        <family val="2"/>
        <charset val="238"/>
        <scheme val="minor"/>
      </rPr>
      <t>2)</t>
    </r>
  </si>
  <si>
    <r>
      <t>navýšení kapacity MŠ / novo-stavba MŠ</t>
    </r>
    <r>
      <rPr>
        <vertAlign val="superscript"/>
        <sz val="10"/>
        <rFont val="Calibri"/>
        <family val="2"/>
        <charset val="238"/>
        <scheme val="minor"/>
      </rPr>
      <t>3)</t>
    </r>
    <r>
      <rPr>
        <sz val="10"/>
        <rFont val="Calibri"/>
        <family val="2"/>
        <charset val="238"/>
        <scheme val="minor"/>
      </rPr>
      <t xml:space="preserve"> </t>
    </r>
  </si>
  <si>
    <r>
      <t>zajištění hygienic-kých poža-davků u MŠ, kde jsou nedo-statky identifi-kovány KHS</t>
    </r>
    <r>
      <rPr>
        <vertAlign val="superscript"/>
        <sz val="10"/>
        <rFont val="Calibri"/>
        <family val="2"/>
        <charset val="238"/>
        <scheme val="minor"/>
      </rPr>
      <t>4)</t>
    </r>
  </si>
  <si>
    <t>107586738,
102890056</t>
  </si>
  <si>
    <t>Rekonstrukce školní zahrady s herními prvky</t>
  </si>
  <si>
    <t>Mateřská škola Turnov, Bezručova 590, příspěvková organizace</t>
  </si>
  <si>
    <t>72743719</t>
  </si>
  <si>
    <t>107586746</t>
  </si>
  <si>
    <t>600098869</t>
  </si>
  <si>
    <t>Osvětlení</t>
  </si>
  <si>
    <t>Výměna osvětlení 2 herny, 2 šatny, kuchyň, celkem 30 světel</t>
  </si>
  <si>
    <t>Zateplení půdy nad MŠ</t>
  </si>
  <si>
    <t>Rekonstrukce obvodových plášťů budovy MŠ, rekonstrukce střechy a rekonstrukce kotelny, klimatizace</t>
  </si>
  <si>
    <t>Nové opláštění budovy MŠ, výměna střešní krytiny, rekonstrukce kotelny, klimatizace</t>
  </si>
  <si>
    <t>Vybudování nové třídy - přístavba</t>
  </si>
  <si>
    <t>Vybudování nové třídy mateřské školy (přístavba - předpokládaná kapacita 28 dětí)</t>
  </si>
  <si>
    <t>102454035  102878366</t>
  </si>
  <si>
    <t>Stravovací systém</t>
  </si>
  <si>
    <t>Interaktivní tabule</t>
  </si>
  <si>
    <t>Pořízení snímačů, PC a software</t>
  </si>
  <si>
    <t>Pořízení interaktivní tabule pro výuku</t>
  </si>
  <si>
    <t>Učebna pro polytechnické vzdělávání</t>
  </si>
  <si>
    <t>Server pro školní síť a zálohování dat</t>
  </si>
  <si>
    <t>Vybavení učebny pro polytechnické vzdělávání</t>
  </si>
  <si>
    <t>Pořízení a instalace serveru pro školní síť a zálohování dat</t>
  </si>
  <si>
    <t>Výměna rozvodu vody ZŠ</t>
  </si>
  <si>
    <t xml:space="preserve">Úprava a vybavení učeben ZŠ </t>
  </si>
  <si>
    <t xml:space="preserve">Úprava a vybavení kabinetů ZŠ </t>
  </si>
  <si>
    <t>Vestavba učeben a kabinetů do půdních prostor 2. budovy ZŠ</t>
  </si>
  <si>
    <t>Oprava tělocvičny ZŠ</t>
  </si>
  <si>
    <t>Úprava prostoru šaten ZŠ</t>
  </si>
  <si>
    <t>Oprava fasády na budovách ZŠ</t>
  </si>
  <si>
    <t>Rekonstrukce a rozšíření venkovního hřiště ŠD</t>
  </si>
  <si>
    <t>Oprava podlahy v tělocvičně ZŠ</t>
  </si>
  <si>
    <t>Učebna polytechnického vzdělávání - výtvarný ateliér ve Žluté ponorce</t>
  </si>
  <si>
    <t>Rekonstrukce podlahy, osvětlení, instalací, realizace nových úložných prostor, oken a pořízení vybavení</t>
  </si>
  <si>
    <t>Kompletní rekonstrukce MŠ</t>
  </si>
  <si>
    <t>Základní škola Lesves s.r.o.</t>
  </si>
  <si>
    <t>předsedkyně Řídicího výboru</t>
  </si>
  <si>
    <t>11812478</t>
  </si>
  <si>
    <t>181126770</t>
  </si>
  <si>
    <t>691015678</t>
  </si>
  <si>
    <t>Polytechnický ateliér</t>
  </si>
  <si>
    <t>Zázemí pro školní družinu</t>
  </si>
  <si>
    <t>Učebna multimediální výchovy</t>
  </si>
  <si>
    <t>Zázemí pro komunitní aktivity</t>
  </si>
  <si>
    <t>Do přírody za poznáním</t>
  </si>
  <si>
    <t>Turnov (T)    Malá Skála (MS)</t>
  </si>
  <si>
    <t>T stavební úpravy budovy a vybavení ateliéru</t>
  </si>
  <si>
    <t>T stavební úpravy budovy pro dvě učebny se zázemím pro setkávání, rozvojové a vzdělávací aktivity komunity</t>
  </si>
  <si>
    <t>MS matematicko fyzikální laboratoř - dřevostaba</t>
  </si>
  <si>
    <t>MS chemická laboratoř - dům z moderních stavebních materiálů</t>
  </si>
  <si>
    <t>MS dvě učebny se zázemím pro setkávání, rozvojové a vzdělávací aktivity komunity - nízkonákladová stavba</t>
  </si>
  <si>
    <t>koncept záměru</t>
  </si>
  <si>
    <t>MS přírodovědná laboratoř - slaměný dům</t>
  </si>
  <si>
    <t>MS řemeslná dílna - kámen, kov, dřevo, kůže ... technická stavba splňující bezpečnostní a technické normy pro uvedené činnosti</t>
  </si>
  <si>
    <t>T stavební úpravy objektu a vybavení družiny</t>
  </si>
  <si>
    <t xml:space="preserve">T stavební úpravy objektu a vybavení </t>
  </si>
  <si>
    <t xml:space="preserve">Schváleno v Turnově dne 29. 8. 2022 Řídicím výborem MAP ORP Turnov </t>
  </si>
  <si>
    <t>15045480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</si>
</sst>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name val="Calibri"/>
      <family val="2"/>
      <scheme val="minor"/>
    </font>
    <font>
      <sz val="10"/>
      <name val="Calibri"/>
      <family val="2"/>
      <scheme val="minor"/>
    </font>
    <font>
      <vertAlign val="superscript"/>
      <sz val="10"/>
      <name val="Calibri"/>
      <family val="2"/>
      <scheme val="minor"/>
    </font>
    <font>
      <i/>
      <sz val="10"/>
      <name val="Calibri"/>
      <family val="2"/>
      <scheme val="minor"/>
    </font>
    <font>
      <b/>
      <sz val="11"/>
      <name val="Calibri"/>
      <family val="2"/>
      <scheme val="minor"/>
    </font>
    <font>
      <i/>
      <vertAlign val="superscript"/>
      <sz val="10"/>
      <name val="Calibri"/>
      <family val="2"/>
      <scheme val="minor"/>
    </font>
    <font>
      <vertAlign val="superscript"/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677">
    <xf numFmtId="0" fontId="0" fillId="0" borderId="0" xfId="0"/>
    <xf numFmtId="0" fontId="0" fillId="0" borderId="0" xfId="0"/>
    <xf numFmtId="0" fontId="1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9" fillId="0" borderId="0" xfId="0" applyFont="1"/>
    <xf numFmtId="0" fontId="10" fillId="0" borderId="0" xfId="1" applyFont="1"/>
    <xf numFmtId="0" fontId="3" fillId="0" borderId="52" xfId="0" applyFont="1" applyBorder="1"/>
    <xf numFmtId="0" fontId="3" fillId="0" borderId="1" xfId="0" applyFont="1" applyBorder="1"/>
    <xf numFmtId="0" fontId="3" fillId="0" borderId="3" xfId="0" applyFont="1" applyBorder="1"/>
    <xf numFmtId="0" fontId="3" fillId="0" borderId="53" xfId="0" applyFont="1" applyBorder="1"/>
    <xf numFmtId="0" fontId="3" fillId="0" borderId="23" xfId="0" applyFont="1" applyBorder="1"/>
    <xf numFmtId="0" fontId="3" fillId="0" borderId="25" xfId="0" applyFont="1" applyBorder="1"/>
    <xf numFmtId="0" fontId="3" fillId="0" borderId="54" xfId="0" applyFont="1" applyBorder="1"/>
    <xf numFmtId="0" fontId="3" fillId="0" borderId="34" xfId="0" applyFont="1" applyBorder="1"/>
    <xf numFmtId="0" fontId="3" fillId="0" borderId="4" xfId="0" applyFont="1" applyBorder="1"/>
    <xf numFmtId="0" fontId="3" fillId="0" borderId="6" xfId="0" applyFont="1" applyBorder="1"/>
    <xf numFmtId="0" fontId="3" fillId="0" borderId="30" xfId="0" applyFont="1" applyBorder="1"/>
    <xf numFmtId="0" fontId="3" fillId="0" borderId="39" xfId="0" applyFont="1" applyBorder="1"/>
    <xf numFmtId="0" fontId="3" fillId="0" borderId="37" xfId="0" applyFont="1" applyBorder="1"/>
    <xf numFmtId="0" fontId="3" fillId="0" borderId="38" xfId="0" applyFont="1" applyBorder="1"/>
    <xf numFmtId="0" fontId="3" fillId="0" borderId="17" xfId="0" applyFont="1" applyBorder="1"/>
    <xf numFmtId="0" fontId="3" fillId="0" borderId="19" xfId="0" applyFont="1" applyBorder="1"/>
    <xf numFmtId="0" fontId="3" fillId="0" borderId="33" xfId="0" applyFont="1" applyBorder="1"/>
    <xf numFmtId="0" fontId="3" fillId="0" borderId="4" xfId="0" applyFont="1" applyBorder="1" applyAlignment="1">
      <alignment wrapText="1"/>
    </xf>
    <xf numFmtId="0" fontId="3" fillId="0" borderId="10" xfId="0" applyFont="1" applyBorder="1"/>
    <xf numFmtId="0" fontId="3" fillId="0" borderId="44" xfId="0" applyFont="1" applyBorder="1"/>
    <xf numFmtId="0" fontId="3" fillId="0" borderId="45" xfId="0" applyFont="1" applyBorder="1"/>
    <xf numFmtId="0" fontId="3" fillId="0" borderId="59" xfId="0" applyFont="1" applyBorder="1"/>
    <xf numFmtId="0" fontId="3" fillId="0" borderId="23" xfId="0" applyFont="1" applyBorder="1" applyAlignment="1">
      <alignment wrapText="1"/>
    </xf>
    <xf numFmtId="0" fontId="4" fillId="0" borderId="35" xfId="0" applyFont="1" applyBorder="1"/>
    <xf numFmtId="0" fontId="3" fillId="0" borderId="47" xfId="0" applyFont="1" applyBorder="1"/>
    <xf numFmtId="0" fontId="3" fillId="0" borderId="69" xfId="0" applyFont="1" applyBorder="1"/>
    <xf numFmtId="0" fontId="3" fillId="0" borderId="20" xfId="0" applyFont="1" applyBorder="1"/>
    <xf numFmtId="0" fontId="3" fillId="0" borderId="56" xfId="0" applyFont="1" applyBorder="1"/>
    <xf numFmtId="0" fontId="14" fillId="0" borderId="0" xfId="0" applyFont="1"/>
    <xf numFmtId="0" fontId="16" fillId="2" borderId="4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wrapText="1"/>
    </xf>
    <xf numFmtId="0" fontId="16" fillId="2" borderId="34" xfId="0" applyFont="1" applyFill="1" applyBorder="1" applyAlignment="1">
      <alignment horizontal="center" vertical="center" wrapText="1"/>
    </xf>
    <xf numFmtId="0" fontId="14" fillId="0" borderId="0" xfId="0" applyFont="1" applyBorder="1"/>
    <xf numFmtId="0" fontId="14" fillId="0" borderId="13" xfId="0" applyFont="1" applyBorder="1" applyAlignment="1">
      <alignment horizontal="center"/>
    </xf>
    <xf numFmtId="0" fontId="14" fillId="0" borderId="35" xfId="0" applyFont="1" applyFill="1" applyBorder="1" applyAlignment="1">
      <alignment horizontal="left" vertical="center" wrapText="1"/>
    </xf>
    <xf numFmtId="0" fontId="14" fillId="0" borderId="43" xfId="0" applyFont="1" applyFill="1" applyBorder="1" applyAlignment="1">
      <alignment horizontal="left" vertical="center" wrapText="1"/>
    </xf>
    <xf numFmtId="49" fontId="14" fillId="0" borderId="36" xfId="0" applyNumberFormat="1" applyFont="1" applyFill="1" applyBorder="1" applyAlignment="1">
      <alignment horizontal="center"/>
    </xf>
    <xf numFmtId="0" fontId="14" fillId="0" borderId="50" xfId="0" applyFont="1" applyFill="1" applyBorder="1" applyAlignment="1">
      <alignment wrapText="1"/>
    </xf>
    <xf numFmtId="0" fontId="14" fillId="0" borderId="50" xfId="0" applyFont="1" applyFill="1" applyBorder="1" applyAlignment="1">
      <alignment horizontal="center" vertical="center"/>
    </xf>
    <xf numFmtId="0" fontId="14" fillId="0" borderId="27" xfId="0" applyFont="1" applyFill="1" applyBorder="1" applyAlignment="1">
      <alignment wrapText="1"/>
    </xf>
    <xf numFmtId="3" fontId="14" fillId="0" borderId="30" xfId="0" applyNumberFormat="1" applyFont="1" applyBorder="1"/>
    <xf numFmtId="3" fontId="14" fillId="0" borderId="33" xfId="0" applyNumberFormat="1" applyFont="1" applyBorder="1"/>
    <xf numFmtId="0" fontId="14" fillId="0" borderId="68" xfId="0" applyFont="1" applyFill="1" applyBorder="1" applyAlignment="1">
      <alignment horizontal="center"/>
    </xf>
    <xf numFmtId="0" fontId="14" fillId="0" borderId="36" xfId="0" applyFont="1" applyBorder="1" applyAlignment="1">
      <alignment horizontal="center"/>
    </xf>
    <xf numFmtId="0" fontId="14" fillId="0" borderId="35" xfId="0" applyFont="1" applyBorder="1"/>
    <xf numFmtId="0" fontId="14" fillId="0" borderId="43" xfId="0" applyFont="1" applyBorder="1"/>
    <xf numFmtId="0" fontId="14" fillId="0" borderId="36" xfId="0" applyFont="1" applyBorder="1"/>
    <xf numFmtId="0" fontId="14" fillId="0" borderId="31" xfId="0" applyFont="1" applyBorder="1" applyAlignment="1">
      <alignment horizontal="center"/>
    </xf>
    <xf numFmtId="0" fontId="14" fillId="0" borderId="13" xfId="0" applyFont="1" applyBorder="1" applyAlignment="1">
      <alignment wrapText="1"/>
    </xf>
    <xf numFmtId="0" fontId="14" fillId="0" borderId="8" xfId="0" applyFont="1" applyBorder="1" applyAlignment="1">
      <alignment wrapText="1"/>
    </xf>
    <xf numFmtId="3" fontId="14" fillId="0" borderId="1" xfId="0" applyNumberFormat="1" applyFont="1" applyBorder="1"/>
    <xf numFmtId="3" fontId="14" fillId="0" borderId="3" xfId="0" applyNumberFormat="1" applyFont="1" applyBorder="1"/>
    <xf numFmtId="0" fontId="14" fillId="0" borderId="62" xfId="0" applyFont="1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14" fillId="0" borderId="1" xfId="0" applyFont="1" applyBorder="1"/>
    <xf numFmtId="0" fontId="14" fillId="0" borderId="2" xfId="0" applyFont="1" applyBorder="1"/>
    <xf numFmtId="0" fontId="14" fillId="0" borderId="3" xfId="0" applyFont="1" applyBorder="1"/>
    <xf numFmtId="0" fontId="19" fillId="0" borderId="3" xfId="0" applyFont="1" applyBorder="1"/>
    <xf numFmtId="0" fontId="14" fillId="0" borderId="44" xfId="0" applyFont="1" applyBorder="1" applyAlignment="1">
      <alignment wrapText="1"/>
    </xf>
    <xf numFmtId="0" fontId="14" fillId="0" borderId="64" xfId="0" applyFont="1" applyBorder="1" applyAlignment="1">
      <alignment wrapText="1"/>
    </xf>
    <xf numFmtId="3" fontId="14" fillId="0" borderId="17" xfId="0" applyNumberFormat="1" applyFont="1" applyBorder="1"/>
    <xf numFmtId="3" fontId="14" fillId="0" borderId="19" xfId="0" applyNumberFormat="1" applyFont="1" applyBorder="1"/>
    <xf numFmtId="0" fontId="14" fillId="0" borderId="63" xfId="0" applyFont="1" applyBorder="1" applyAlignment="1">
      <alignment horizontal="center"/>
    </xf>
    <xf numFmtId="0" fontId="14" fillId="0" borderId="19" xfId="0" applyFont="1" applyBorder="1" applyAlignment="1">
      <alignment horizontal="center"/>
    </xf>
    <xf numFmtId="0" fontId="14" fillId="0" borderId="17" xfId="0" applyFont="1" applyBorder="1"/>
    <xf numFmtId="0" fontId="14" fillId="0" borderId="18" xfId="0" applyFont="1" applyBorder="1"/>
    <xf numFmtId="0" fontId="14" fillId="0" borderId="19" xfId="0" applyFont="1" applyBorder="1"/>
    <xf numFmtId="3" fontId="14" fillId="0" borderId="52" xfId="0" applyNumberFormat="1" applyFont="1" applyBorder="1"/>
    <xf numFmtId="0" fontId="14" fillId="0" borderId="1" xfId="0" applyFont="1" applyBorder="1" applyAlignment="1">
      <alignment horizontal="center"/>
    </xf>
    <xf numFmtId="0" fontId="14" fillId="0" borderId="52" xfId="0" applyFont="1" applyBorder="1" applyAlignment="1">
      <alignment horizontal="center"/>
    </xf>
    <xf numFmtId="0" fontId="14" fillId="0" borderId="52" xfId="0" applyFont="1" applyBorder="1"/>
    <xf numFmtId="0" fontId="14" fillId="0" borderId="60" xfId="0" applyFont="1" applyBorder="1" applyAlignment="1">
      <alignment wrapText="1"/>
    </xf>
    <xf numFmtId="3" fontId="14" fillId="0" borderId="23" xfId="0" applyNumberFormat="1" applyFont="1" applyBorder="1"/>
    <xf numFmtId="3" fontId="14" fillId="0" borderId="53" xfId="0" applyNumberFormat="1" applyFont="1" applyBorder="1"/>
    <xf numFmtId="0" fontId="14" fillId="0" borderId="23" xfId="0" applyFont="1" applyBorder="1" applyAlignment="1">
      <alignment horizontal="center"/>
    </xf>
    <xf numFmtId="0" fontId="14" fillId="0" borderId="53" xfId="0" applyFont="1" applyBorder="1" applyAlignment="1">
      <alignment horizontal="center"/>
    </xf>
    <xf numFmtId="0" fontId="14" fillId="0" borderId="23" xfId="0" applyFont="1" applyBorder="1"/>
    <xf numFmtId="0" fontId="14" fillId="0" borderId="24" xfId="0" applyFont="1" applyBorder="1"/>
    <xf numFmtId="0" fontId="14" fillId="0" borderId="53" xfId="0" applyFont="1" applyBorder="1"/>
    <xf numFmtId="0" fontId="19" fillId="0" borderId="25" xfId="0" applyFont="1" applyBorder="1"/>
    <xf numFmtId="0" fontId="14" fillId="0" borderId="25" xfId="0" applyFont="1" applyBorder="1"/>
    <xf numFmtId="0" fontId="14" fillId="0" borderId="23" xfId="0" applyFont="1" applyFill="1" applyBorder="1"/>
    <xf numFmtId="0" fontId="14" fillId="0" borderId="24" xfId="0" applyFont="1" applyFill="1" applyBorder="1"/>
    <xf numFmtId="0" fontId="14" fillId="0" borderId="53" xfId="0" applyFont="1" applyFill="1" applyBorder="1"/>
    <xf numFmtId="0" fontId="14" fillId="0" borderId="12" xfId="0" applyFont="1" applyBorder="1" applyAlignment="1">
      <alignment wrapText="1"/>
    </xf>
    <xf numFmtId="3" fontId="14" fillId="0" borderId="54" xfId="0" applyNumberFormat="1" applyFont="1" applyBorder="1"/>
    <xf numFmtId="0" fontId="14" fillId="0" borderId="4" xfId="0" applyFont="1" applyBorder="1" applyAlignment="1">
      <alignment horizontal="center"/>
    </xf>
    <xf numFmtId="0" fontId="14" fillId="0" borderId="34" xfId="0" applyFont="1" applyBorder="1" applyAlignment="1">
      <alignment horizontal="center"/>
    </xf>
    <xf numFmtId="0" fontId="14" fillId="0" borderId="4" xfId="0" applyFont="1" applyFill="1" applyBorder="1"/>
    <xf numFmtId="0" fontId="14" fillId="0" borderId="5" xfId="0" applyFont="1" applyFill="1" applyBorder="1"/>
    <xf numFmtId="0" fontId="14" fillId="0" borderId="34" xfId="0" applyFont="1" applyFill="1" applyBorder="1"/>
    <xf numFmtId="0" fontId="14" fillId="0" borderId="4" xfId="0" applyFont="1" applyBorder="1"/>
    <xf numFmtId="0" fontId="14" fillId="0" borderId="6" xfId="0" applyFont="1" applyBorder="1"/>
    <xf numFmtId="0" fontId="14" fillId="0" borderId="49" xfId="0" applyFont="1" applyBorder="1" applyAlignment="1">
      <alignment wrapText="1"/>
    </xf>
    <xf numFmtId="0" fontId="14" fillId="0" borderId="65" xfId="0" applyFont="1" applyBorder="1" applyAlignment="1">
      <alignment wrapText="1"/>
    </xf>
    <xf numFmtId="0" fontId="14" fillId="0" borderId="67" xfId="0" applyFont="1" applyBorder="1" applyAlignment="1">
      <alignment horizontal="center"/>
    </xf>
    <xf numFmtId="0" fontId="14" fillId="0" borderId="38" xfId="0" applyFont="1" applyBorder="1" applyAlignment="1">
      <alignment horizontal="center"/>
    </xf>
    <xf numFmtId="0" fontId="14" fillId="0" borderId="37" xfId="0" applyFont="1" applyBorder="1"/>
    <xf numFmtId="0" fontId="14" fillId="0" borderId="48" xfId="0" applyFont="1" applyBorder="1"/>
    <xf numFmtId="0" fontId="14" fillId="0" borderId="38" xfId="0" applyFont="1" applyBorder="1"/>
    <xf numFmtId="0" fontId="14" fillId="0" borderId="31" xfId="0" applyFont="1" applyBorder="1" applyAlignment="1">
      <alignment wrapText="1"/>
    </xf>
    <xf numFmtId="3" fontId="14" fillId="0" borderId="25" xfId="0" applyNumberFormat="1" applyFont="1" applyBorder="1"/>
    <xf numFmtId="0" fontId="14" fillId="0" borderId="17" xfId="0" applyFont="1" applyBorder="1" applyAlignment="1">
      <alignment wrapText="1"/>
    </xf>
    <xf numFmtId="0" fontId="14" fillId="0" borderId="14" xfId="0" applyFont="1" applyBorder="1" applyAlignment="1">
      <alignment wrapText="1"/>
    </xf>
    <xf numFmtId="3" fontId="14" fillId="0" borderId="4" xfId="0" applyNumberFormat="1" applyFont="1" applyBorder="1"/>
    <xf numFmtId="3" fontId="14" fillId="0" borderId="6" xfId="0" applyNumberFormat="1" applyFont="1" applyBorder="1"/>
    <xf numFmtId="0" fontId="14" fillId="0" borderId="66" xfId="0" applyFont="1" applyBorder="1" applyAlignment="1">
      <alignment horizontal="center"/>
    </xf>
    <xf numFmtId="0" fontId="14" fillId="0" borderId="6" xfId="0" applyFont="1" applyBorder="1" applyAlignment="1">
      <alignment horizontal="center"/>
    </xf>
    <xf numFmtId="0" fontId="14" fillId="0" borderId="5" xfId="0" applyFont="1" applyBorder="1"/>
    <xf numFmtId="0" fontId="14" fillId="0" borderId="0" xfId="0" applyFont="1" applyBorder="1" applyAlignment="1">
      <alignment horizontal="center"/>
    </xf>
    <xf numFmtId="0" fontId="14" fillId="0" borderId="0" xfId="0" applyFont="1" applyFill="1"/>
    <xf numFmtId="0" fontId="16" fillId="0" borderId="4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16" fillId="0" borderId="34" xfId="0" applyFont="1" applyFill="1" applyBorder="1" applyAlignment="1">
      <alignment horizontal="center" vertical="center" wrapText="1"/>
    </xf>
    <xf numFmtId="0" fontId="14" fillId="0" borderId="30" xfId="0" applyFont="1" applyBorder="1" applyAlignment="1">
      <alignment vertical="center" wrapText="1"/>
    </xf>
    <xf numFmtId="0" fontId="14" fillId="0" borderId="32" xfId="0" applyFont="1" applyBorder="1" applyAlignment="1">
      <alignment vertical="center" wrapText="1"/>
    </xf>
    <xf numFmtId="49" fontId="14" fillId="0" borderId="32" xfId="0" applyNumberFormat="1" applyFont="1" applyBorder="1" applyAlignment="1">
      <alignment vertical="center"/>
    </xf>
    <xf numFmtId="49" fontId="14" fillId="0" borderId="33" xfId="0" applyNumberFormat="1" applyFont="1" applyBorder="1" applyAlignment="1">
      <alignment vertical="center"/>
    </xf>
    <xf numFmtId="0" fontId="14" fillId="0" borderId="10" xfId="0" applyFont="1" applyBorder="1" applyAlignment="1">
      <alignment vertical="center"/>
    </xf>
    <xf numFmtId="0" fontId="14" fillId="0" borderId="10" xfId="0" applyFont="1" applyBorder="1" applyAlignment="1">
      <alignment vertical="center" wrapText="1"/>
    </xf>
    <xf numFmtId="0" fontId="14" fillId="0" borderId="4" xfId="0" applyFont="1" applyBorder="1" applyAlignment="1"/>
    <xf numFmtId="0" fontId="14" fillId="0" borderId="6" xfId="0" applyFont="1" applyBorder="1" applyAlignment="1"/>
    <xf numFmtId="0" fontId="14" fillId="0" borderId="14" xfId="0" applyFont="1" applyBorder="1"/>
    <xf numFmtId="0" fontId="14" fillId="0" borderId="1" xfId="0" applyFont="1" applyBorder="1" applyAlignment="1"/>
    <xf numFmtId="0" fontId="14" fillId="0" borderId="3" xfId="0" applyFont="1" applyBorder="1" applyAlignment="1"/>
    <xf numFmtId="0" fontId="14" fillId="0" borderId="13" xfId="0" applyFont="1" applyBorder="1"/>
    <xf numFmtId="49" fontId="14" fillId="0" borderId="24" xfId="0" applyNumberFormat="1" applyFont="1" applyBorder="1" applyAlignment="1">
      <alignment vertical="center" wrapText="1"/>
    </xf>
    <xf numFmtId="3" fontId="14" fillId="0" borderId="37" xfId="0" applyNumberFormat="1" applyFont="1" applyBorder="1"/>
    <xf numFmtId="0" fontId="14" fillId="0" borderId="37" xfId="0" applyFont="1" applyBorder="1" applyAlignment="1"/>
    <xf numFmtId="0" fontId="14" fillId="0" borderId="38" xfId="0" applyFont="1" applyBorder="1" applyAlignment="1"/>
    <xf numFmtId="0" fontId="14" fillId="0" borderId="49" xfId="0" applyFont="1" applyBorder="1"/>
    <xf numFmtId="0" fontId="14" fillId="0" borderId="23" xfId="0" applyFont="1" applyBorder="1" applyAlignment="1"/>
    <xf numFmtId="0" fontId="14" fillId="0" borderId="25" xfId="0" applyFont="1" applyBorder="1" applyAlignment="1"/>
    <xf numFmtId="0" fontId="14" fillId="0" borderId="31" xfId="0" applyFont="1" applyBorder="1"/>
    <xf numFmtId="0" fontId="14" fillId="0" borderId="23" xfId="0" applyFont="1" applyBorder="1" applyAlignment="1">
      <alignment wrapText="1"/>
    </xf>
    <xf numFmtId="0" fontId="14" fillId="0" borderId="17" xfId="0" applyFont="1" applyBorder="1" applyAlignment="1"/>
    <xf numFmtId="0" fontId="14" fillId="0" borderId="19" xfId="0" applyFont="1" applyBorder="1" applyAlignment="1"/>
    <xf numFmtId="0" fontId="14" fillId="0" borderId="44" xfId="0" applyFont="1" applyBorder="1"/>
    <xf numFmtId="0" fontId="14" fillId="0" borderId="30" xfId="0" applyFont="1" applyBorder="1" applyAlignment="1">
      <alignment horizontal="left" vertical="center" wrapText="1"/>
    </xf>
    <xf numFmtId="0" fontId="14" fillId="0" borderId="32" xfId="0" applyFont="1" applyBorder="1" applyAlignment="1">
      <alignment horizontal="left" vertical="center" wrapText="1"/>
    </xf>
    <xf numFmtId="49" fontId="14" fillId="0" borderId="32" xfId="0" applyNumberFormat="1" applyFont="1" applyBorder="1" applyAlignment="1">
      <alignment horizontal="center" vertical="center"/>
    </xf>
    <xf numFmtId="49" fontId="14" fillId="0" borderId="33" xfId="0" applyNumberFormat="1" applyFont="1" applyBorder="1" applyAlignment="1">
      <alignment horizontal="center" vertical="center"/>
    </xf>
    <xf numFmtId="0" fontId="14" fillId="0" borderId="10" xfId="0" applyFont="1" applyBorder="1" applyAlignment="1">
      <alignment wrapText="1"/>
    </xf>
    <xf numFmtId="0" fontId="14" fillId="0" borderId="50" xfId="0" applyFont="1" applyBorder="1" applyAlignment="1">
      <alignment horizontal="center" vertical="center"/>
    </xf>
    <xf numFmtId="0" fontId="14" fillId="0" borderId="50" xfId="0" applyFont="1" applyBorder="1" applyAlignment="1">
      <alignment horizontal="center" vertical="center" wrapText="1"/>
    </xf>
    <xf numFmtId="0" fontId="14" fillId="0" borderId="30" xfId="0" applyFont="1" applyBorder="1" applyAlignment="1"/>
    <xf numFmtId="0" fontId="14" fillId="0" borderId="33" xfId="0" applyFont="1" applyBorder="1" applyAlignment="1"/>
    <xf numFmtId="0" fontId="14" fillId="0" borderId="30" xfId="0" applyFont="1" applyBorder="1"/>
    <xf numFmtId="0" fontId="14" fillId="0" borderId="32" xfId="0" applyFont="1" applyBorder="1"/>
    <xf numFmtId="0" fontId="14" fillId="0" borderId="33" xfId="0" applyFont="1" applyBorder="1"/>
    <xf numFmtId="0" fontId="14" fillId="0" borderId="10" xfId="0" applyFont="1" applyBorder="1"/>
    <xf numFmtId="0" fontId="14" fillId="0" borderId="52" xfId="0" applyFont="1" applyBorder="1" applyAlignment="1"/>
    <xf numFmtId="0" fontId="14" fillId="0" borderId="8" xfId="0" applyFont="1" applyBorder="1"/>
    <xf numFmtId="0" fontId="14" fillId="0" borderId="53" xfId="0" applyFont="1" applyBorder="1" applyAlignment="1"/>
    <xf numFmtId="0" fontId="14" fillId="0" borderId="60" xfId="0" applyFont="1" applyBorder="1"/>
    <xf numFmtId="49" fontId="14" fillId="0" borderId="24" xfId="0" applyNumberFormat="1" applyFont="1" applyBorder="1" applyAlignment="1">
      <alignment horizontal="left" vertical="center" wrapText="1"/>
    </xf>
    <xf numFmtId="49" fontId="14" fillId="0" borderId="24" xfId="0" applyNumberFormat="1" applyFont="1" applyBorder="1" applyAlignment="1">
      <alignment horizontal="left" vertical="center"/>
    </xf>
    <xf numFmtId="0" fontId="14" fillId="0" borderId="54" xfId="0" applyFont="1" applyBorder="1" applyAlignment="1"/>
    <xf numFmtId="0" fontId="14" fillId="0" borderId="54" xfId="0" applyFont="1" applyBorder="1"/>
    <xf numFmtId="0" fontId="14" fillId="0" borderId="64" xfId="0" applyFont="1" applyBorder="1"/>
    <xf numFmtId="49" fontId="14" fillId="0" borderId="2" xfId="0" applyNumberFormat="1" applyFont="1" applyBorder="1" applyAlignment="1">
      <alignment horizontal="left" vertical="center"/>
    </xf>
    <xf numFmtId="0" fontId="14" fillId="0" borderId="23" xfId="0" applyFont="1" applyFill="1" applyBorder="1" applyAlignment="1"/>
    <xf numFmtId="49" fontId="14" fillId="0" borderId="5" xfId="0" applyNumberFormat="1" applyFont="1" applyBorder="1" applyAlignment="1">
      <alignment horizontal="left" vertical="center" wrapText="1"/>
    </xf>
    <xf numFmtId="3" fontId="14" fillId="0" borderId="34" xfId="0" applyNumberFormat="1" applyFont="1" applyBorder="1"/>
    <xf numFmtId="0" fontId="14" fillId="0" borderId="34" xfId="0" applyFont="1" applyBorder="1" applyAlignment="1"/>
    <xf numFmtId="0" fontId="14" fillId="0" borderId="34" xfId="0" applyFont="1" applyBorder="1"/>
    <xf numFmtId="0" fontId="14" fillId="0" borderId="12" xfId="0" applyFont="1" applyBorder="1"/>
    <xf numFmtId="49" fontId="14" fillId="0" borderId="48" xfId="0" applyNumberFormat="1" applyFont="1" applyBorder="1" applyAlignment="1">
      <alignment horizontal="center" vertical="center"/>
    </xf>
    <xf numFmtId="3" fontId="14" fillId="0" borderId="38" xfId="0" applyNumberFormat="1" applyFont="1" applyBorder="1"/>
    <xf numFmtId="0" fontId="14" fillId="0" borderId="18" xfId="0" applyFont="1" applyBorder="1" applyAlignment="1">
      <alignment horizontal="center" vertical="center"/>
    </xf>
    <xf numFmtId="49" fontId="14" fillId="0" borderId="24" xfId="0" applyNumberFormat="1" applyFont="1" applyBorder="1" applyAlignment="1">
      <alignment horizontal="center" vertical="center" wrapText="1"/>
    </xf>
    <xf numFmtId="49" fontId="14" fillId="0" borderId="24" xfId="0" applyNumberFormat="1" applyFont="1" applyBorder="1" applyAlignment="1">
      <alignment horizontal="center" vertical="center"/>
    </xf>
    <xf numFmtId="49" fontId="14" fillId="0" borderId="5" xfId="0" applyNumberFormat="1" applyFont="1" applyBorder="1" applyAlignment="1">
      <alignment horizontal="center" vertical="center"/>
    </xf>
    <xf numFmtId="0" fontId="14" fillId="0" borderId="20" xfId="0" applyFont="1" applyBorder="1" applyAlignment="1">
      <alignment horizontal="left" vertical="center" wrapText="1"/>
    </xf>
    <xf numFmtId="0" fontId="14" fillId="0" borderId="21" xfId="0" applyFont="1" applyBorder="1" applyAlignment="1">
      <alignment horizontal="left" vertical="center" wrapText="1"/>
    </xf>
    <xf numFmtId="49" fontId="14" fillId="0" borderId="21" xfId="0" applyNumberFormat="1" applyFont="1" applyBorder="1" applyAlignment="1">
      <alignment horizontal="center" vertical="center" wrapText="1"/>
    </xf>
    <xf numFmtId="49" fontId="14" fillId="0" borderId="22" xfId="0" applyNumberFormat="1" applyFont="1" applyBorder="1" applyAlignment="1">
      <alignment horizontal="center" vertical="center"/>
    </xf>
    <xf numFmtId="0" fontId="14" fillId="0" borderId="11" xfId="0" applyFont="1" applyBorder="1" applyAlignment="1">
      <alignment wrapText="1"/>
    </xf>
    <xf numFmtId="3" fontId="14" fillId="0" borderId="20" xfId="0" applyNumberFormat="1" applyFont="1" applyBorder="1"/>
    <xf numFmtId="3" fontId="14" fillId="0" borderId="22" xfId="0" applyNumberFormat="1" applyFont="1" applyBorder="1"/>
    <xf numFmtId="0" fontId="14" fillId="0" borderId="20" xfId="0" applyFont="1" applyBorder="1" applyAlignment="1"/>
    <xf numFmtId="0" fontId="14" fillId="0" borderId="22" xfId="0" applyFont="1" applyBorder="1" applyAlignment="1"/>
    <xf numFmtId="0" fontId="14" fillId="0" borderId="20" xfId="0" applyFont="1" applyBorder="1"/>
    <xf numFmtId="0" fontId="14" fillId="0" borderId="21" xfId="0" applyFont="1" applyBorder="1"/>
    <xf numFmtId="0" fontId="14" fillId="0" borderId="22" xfId="0" applyFont="1" applyBorder="1"/>
    <xf numFmtId="0" fontId="14" fillId="0" borderId="11" xfId="0" applyFont="1" applyBorder="1"/>
    <xf numFmtId="0" fontId="14" fillId="0" borderId="58" xfId="0" applyFont="1" applyBorder="1"/>
    <xf numFmtId="49" fontId="14" fillId="0" borderId="2" xfId="0" applyNumberFormat="1" applyFont="1" applyBorder="1" applyAlignment="1">
      <alignment horizontal="center" vertical="center"/>
    </xf>
    <xf numFmtId="0" fontId="14" fillId="0" borderId="4" xfId="0" applyFont="1" applyFill="1" applyBorder="1" applyAlignment="1"/>
    <xf numFmtId="0" fontId="14" fillId="0" borderId="50" xfId="0" applyFont="1" applyFill="1" applyBorder="1" applyAlignment="1">
      <alignment horizontal="center" wrapText="1"/>
    </xf>
    <xf numFmtId="3" fontId="14" fillId="0" borderId="35" xfId="0" applyNumberFormat="1" applyFont="1" applyFill="1" applyBorder="1"/>
    <xf numFmtId="3" fontId="14" fillId="0" borderId="55" xfId="0" applyNumberFormat="1" applyFont="1" applyFill="1" applyBorder="1"/>
    <xf numFmtId="0" fontId="14" fillId="0" borderId="35" xfId="0" applyFont="1" applyFill="1" applyBorder="1" applyAlignment="1"/>
    <xf numFmtId="0" fontId="14" fillId="0" borderId="55" xfId="0" applyFont="1" applyFill="1" applyBorder="1" applyAlignment="1"/>
    <xf numFmtId="0" fontId="14" fillId="0" borderId="36" xfId="0" applyFont="1" applyFill="1" applyBorder="1"/>
    <xf numFmtId="0" fontId="14" fillId="0" borderId="50" xfId="0" applyFont="1" applyBorder="1"/>
    <xf numFmtId="0" fontId="14" fillId="0" borderId="50" xfId="0" applyFont="1" applyFill="1" applyBorder="1"/>
    <xf numFmtId="0" fontId="14" fillId="0" borderId="27" xfId="0" applyFont="1" applyFill="1" applyBorder="1"/>
    <xf numFmtId="0" fontId="14" fillId="0" borderId="35" xfId="0" applyFont="1" applyFill="1" applyBorder="1"/>
    <xf numFmtId="0" fontId="14" fillId="0" borderId="0" xfId="0" applyFont="1" applyAlignment="1">
      <alignment vertical="center"/>
    </xf>
    <xf numFmtId="0" fontId="14" fillId="2" borderId="0" xfId="0" applyFont="1" applyFill="1"/>
    <xf numFmtId="0" fontId="11" fillId="2" borderId="17" xfId="0" applyFont="1" applyFill="1" applyBorder="1" applyAlignment="1">
      <alignment horizontal="center" vertical="center" wrapText="1"/>
    </xf>
    <xf numFmtId="0" fontId="11" fillId="2" borderId="18" xfId="0" applyFont="1" applyFill="1" applyBorder="1" applyAlignment="1">
      <alignment horizontal="center" vertical="center" wrapText="1"/>
    </xf>
    <xf numFmtId="49" fontId="11" fillId="2" borderId="18" xfId="0" applyNumberFormat="1" applyFont="1" applyFill="1" applyBorder="1" applyAlignment="1">
      <alignment horizontal="center" vertical="center" wrapText="1"/>
    </xf>
    <xf numFmtId="49" fontId="11" fillId="2" borderId="19" xfId="0" applyNumberFormat="1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vertical="center" wrapText="1"/>
    </xf>
    <xf numFmtId="0" fontId="3" fillId="0" borderId="19" xfId="0" applyFont="1" applyFill="1" applyBorder="1" applyAlignment="1">
      <alignment vertical="center" wrapText="1"/>
    </xf>
    <xf numFmtId="0" fontId="3" fillId="0" borderId="17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54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/>
    </xf>
    <xf numFmtId="0" fontId="3" fillId="0" borderId="13" xfId="0" applyFont="1" applyBorder="1" applyAlignment="1">
      <alignment wrapText="1"/>
    </xf>
    <xf numFmtId="0" fontId="3" fillId="0" borderId="8" xfId="0" applyFont="1" applyBorder="1" applyAlignment="1">
      <alignment wrapText="1"/>
    </xf>
    <xf numFmtId="3" fontId="3" fillId="0" borderId="1" xfId="0" applyNumberFormat="1" applyFont="1" applyBorder="1"/>
    <xf numFmtId="3" fontId="3" fillId="0" borderId="52" xfId="0" applyNumberFormat="1" applyFont="1" applyBorder="1"/>
    <xf numFmtId="0" fontId="3" fillId="0" borderId="1" xfId="0" applyFont="1" applyBorder="1" applyAlignment="1"/>
    <xf numFmtId="0" fontId="3" fillId="0" borderId="52" xfId="0" applyFont="1" applyBorder="1" applyAlignment="1"/>
    <xf numFmtId="0" fontId="3" fillId="0" borderId="60" xfId="0" applyFont="1" applyBorder="1" applyAlignment="1">
      <alignment horizontal="center"/>
    </xf>
    <xf numFmtId="0" fontId="3" fillId="0" borderId="31" xfId="0" applyFont="1" applyBorder="1" applyAlignment="1">
      <alignment wrapText="1"/>
    </xf>
    <xf numFmtId="0" fontId="3" fillId="0" borderId="60" xfId="0" applyFont="1" applyBorder="1" applyAlignment="1">
      <alignment wrapText="1"/>
    </xf>
    <xf numFmtId="3" fontId="3" fillId="0" borderId="23" xfId="0" applyNumberFormat="1" applyFont="1" applyBorder="1"/>
    <xf numFmtId="3" fontId="3" fillId="0" borderId="53" xfId="0" applyNumberFormat="1" applyFont="1" applyBorder="1"/>
    <xf numFmtId="0" fontId="3" fillId="0" borderId="23" xfId="0" applyFont="1" applyBorder="1" applyAlignment="1"/>
    <xf numFmtId="0" fontId="3" fillId="0" borderId="53" xfId="0" applyFont="1" applyBorder="1" applyAlignment="1"/>
    <xf numFmtId="49" fontId="3" fillId="0" borderId="18" xfId="0" applyNumberFormat="1" applyFont="1" applyBorder="1" applyAlignment="1">
      <alignment horizontal="center" vertical="center" wrapText="1"/>
    </xf>
    <xf numFmtId="0" fontId="3" fillId="0" borderId="44" xfId="0" applyFont="1" applyBorder="1" applyAlignment="1">
      <alignment wrapText="1"/>
    </xf>
    <xf numFmtId="0" fontId="3" fillId="0" borderId="64" xfId="0" applyFont="1" applyBorder="1" applyAlignment="1">
      <alignment wrapText="1"/>
    </xf>
    <xf numFmtId="3" fontId="3" fillId="0" borderId="17" xfId="0" applyNumberFormat="1" applyFont="1" applyBorder="1"/>
    <xf numFmtId="3" fontId="3" fillId="0" borderId="54" xfId="0" applyNumberFormat="1" applyFont="1" applyBorder="1"/>
    <xf numFmtId="0" fontId="3" fillId="0" borderId="17" xfId="0" applyFont="1" applyBorder="1" applyAlignment="1"/>
    <xf numFmtId="0" fontId="3" fillId="0" borderId="54" xfId="0" applyFont="1" applyBorder="1" applyAlignment="1"/>
    <xf numFmtId="49" fontId="3" fillId="0" borderId="2" xfId="0" applyNumberFormat="1" applyFont="1" applyBorder="1" applyAlignment="1">
      <alignment vertical="center" wrapText="1"/>
    </xf>
    <xf numFmtId="49" fontId="3" fillId="0" borderId="24" xfId="0" applyNumberFormat="1" applyFont="1" applyBorder="1" applyAlignment="1">
      <alignment vertical="center" wrapText="1"/>
    </xf>
    <xf numFmtId="49" fontId="3" fillId="0" borderId="5" xfId="0" applyNumberFormat="1" applyFont="1" applyBorder="1" applyAlignment="1">
      <alignment vertical="center" wrapText="1"/>
    </xf>
    <xf numFmtId="0" fontId="3" fillId="0" borderId="14" xfId="0" applyFont="1" applyBorder="1" applyAlignment="1">
      <alignment wrapText="1"/>
    </xf>
    <xf numFmtId="0" fontId="3" fillId="0" borderId="12" xfId="0" applyFont="1" applyBorder="1" applyAlignment="1">
      <alignment wrapText="1"/>
    </xf>
    <xf numFmtId="3" fontId="3" fillId="0" borderId="4" xfId="0" applyNumberFormat="1" applyFont="1" applyBorder="1"/>
    <xf numFmtId="3" fontId="3" fillId="0" borderId="34" xfId="0" applyNumberFormat="1" applyFont="1" applyBorder="1"/>
    <xf numFmtId="0" fontId="3" fillId="0" borderId="4" xfId="0" applyFont="1" applyBorder="1" applyAlignment="1"/>
    <xf numFmtId="0" fontId="3" fillId="0" borderId="34" xfId="0" applyFont="1" applyBorder="1" applyAlignment="1"/>
    <xf numFmtId="0" fontId="3" fillId="0" borderId="49" xfId="0" applyFont="1" applyBorder="1" applyAlignment="1">
      <alignment wrapText="1"/>
    </xf>
    <xf numFmtId="0" fontId="3" fillId="0" borderId="65" xfId="0" applyFont="1" applyBorder="1" applyAlignment="1">
      <alignment wrapText="1"/>
    </xf>
    <xf numFmtId="3" fontId="3" fillId="0" borderId="37" xfId="0" applyNumberFormat="1" applyFont="1" applyBorder="1"/>
    <xf numFmtId="3" fontId="3" fillId="0" borderId="69" xfId="0" applyNumberFormat="1" applyFont="1" applyBorder="1"/>
    <xf numFmtId="0" fontId="3" fillId="0" borderId="37" xfId="0" applyFont="1" applyBorder="1" applyAlignment="1"/>
    <xf numFmtId="0" fontId="3" fillId="0" borderId="69" xfId="0" applyFont="1" applyBorder="1" applyAlignment="1"/>
    <xf numFmtId="0" fontId="3" fillId="0" borderId="35" xfId="0" applyFont="1" applyBorder="1" applyAlignment="1">
      <alignment vertical="center" wrapText="1"/>
    </xf>
    <xf numFmtId="0" fontId="3" fillId="0" borderId="43" xfId="0" applyFont="1" applyBorder="1" applyAlignment="1">
      <alignment horizontal="left" vertical="center" wrapText="1"/>
    </xf>
    <xf numFmtId="49" fontId="3" fillId="0" borderId="43" xfId="0" applyNumberFormat="1" applyFont="1" applyBorder="1" applyAlignment="1">
      <alignment horizontal="center" vertical="center"/>
    </xf>
    <xf numFmtId="49" fontId="3" fillId="0" borderId="36" xfId="0" applyNumberFormat="1" applyFont="1" applyBorder="1" applyAlignment="1">
      <alignment horizontal="center" vertical="center"/>
    </xf>
    <xf numFmtId="0" fontId="3" fillId="0" borderId="11" xfId="0" applyFont="1" applyBorder="1" applyAlignment="1">
      <alignment wrapText="1"/>
    </xf>
    <xf numFmtId="0" fontId="3" fillId="0" borderId="50" xfId="0" applyFont="1" applyBorder="1" applyAlignment="1">
      <alignment horizontal="center" vertical="center"/>
    </xf>
    <xf numFmtId="0" fontId="3" fillId="0" borderId="50" xfId="0" applyFont="1" applyBorder="1" applyAlignment="1">
      <alignment horizontal="center" vertical="center" wrapText="1"/>
    </xf>
    <xf numFmtId="3" fontId="3" fillId="0" borderId="20" xfId="0" applyNumberFormat="1" applyFont="1" applyBorder="1"/>
    <xf numFmtId="3" fontId="3" fillId="0" borderId="22" xfId="0" applyNumberFormat="1" applyFont="1" applyBorder="1"/>
    <xf numFmtId="0" fontId="3" fillId="0" borderId="20" xfId="0" applyFont="1" applyBorder="1" applyAlignment="1"/>
    <xf numFmtId="0" fontId="3" fillId="0" borderId="22" xfId="0" applyFont="1" applyBorder="1" applyAlignment="1"/>
    <xf numFmtId="0" fontId="3" fillId="0" borderId="10" xfId="0" applyFont="1" applyBorder="1" applyAlignment="1">
      <alignment wrapText="1"/>
    </xf>
    <xf numFmtId="3" fontId="3" fillId="0" borderId="30" xfId="0" applyNumberFormat="1" applyFont="1" applyBorder="1"/>
    <xf numFmtId="3" fontId="3" fillId="0" borderId="3" xfId="0" applyNumberFormat="1" applyFont="1" applyBorder="1"/>
    <xf numFmtId="0" fontId="3" fillId="0" borderId="30" xfId="0" applyFont="1" applyBorder="1" applyAlignment="1"/>
    <xf numFmtId="0" fontId="3" fillId="0" borderId="33" xfId="0" applyFont="1" applyBorder="1" applyAlignment="1"/>
    <xf numFmtId="3" fontId="3" fillId="0" borderId="25" xfId="0" applyNumberFormat="1" applyFont="1" applyBorder="1"/>
    <xf numFmtId="0" fontId="3" fillId="0" borderId="19" xfId="0" applyFont="1" applyBorder="1" applyAlignment="1"/>
    <xf numFmtId="3" fontId="3" fillId="0" borderId="6" xfId="0" applyNumberFormat="1" applyFont="1" applyBorder="1"/>
    <xf numFmtId="0" fontId="3" fillId="0" borderId="6" xfId="0" applyFont="1" applyBorder="1" applyAlignment="1"/>
    <xf numFmtId="49" fontId="3" fillId="0" borderId="32" xfId="0" applyNumberFormat="1" applyFont="1" applyBorder="1" applyAlignment="1">
      <alignment horizontal="center" vertical="center"/>
    </xf>
    <xf numFmtId="49" fontId="3" fillId="0" borderId="18" xfId="0" applyNumberFormat="1" applyFont="1" applyBorder="1" applyAlignment="1">
      <alignment horizontal="center" vertical="center"/>
    </xf>
    <xf numFmtId="0" fontId="3" fillId="0" borderId="45" xfId="0" applyFont="1" applyBorder="1" applyAlignment="1">
      <alignment vertical="center" wrapText="1"/>
    </xf>
    <xf numFmtId="0" fontId="3" fillId="0" borderId="46" xfId="0" applyFont="1" applyBorder="1" applyAlignment="1">
      <alignment horizontal="left" vertical="center" wrapText="1"/>
    </xf>
    <xf numFmtId="49" fontId="3" fillId="0" borderId="46" xfId="0" applyNumberFormat="1" applyFont="1" applyBorder="1" applyAlignment="1">
      <alignment horizontal="center" vertical="center"/>
    </xf>
    <xf numFmtId="49" fontId="3" fillId="0" borderId="47" xfId="0" applyNumberFormat="1" applyFont="1" applyBorder="1" applyAlignment="1">
      <alignment horizontal="center" vertical="center"/>
    </xf>
    <xf numFmtId="0" fontId="3" fillId="0" borderId="16" xfId="0" applyFont="1" applyBorder="1" applyAlignment="1">
      <alignment wrapText="1"/>
    </xf>
    <xf numFmtId="0" fontId="3" fillId="0" borderId="16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 wrapText="1"/>
    </xf>
    <xf numFmtId="0" fontId="3" fillId="0" borderId="45" xfId="0" applyFont="1" applyBorder="1" applyAlignment="1"/>
    <xf numFmtId="0" fontId="3" fillId="0" borderId="47" xfId="0" applyFont="1" applyBorder="1" applyAlignment="1"/>
    <xf numFmtId="49" fontId="3" fillId="0" borderId="5" xfId="0" applyNumberFormat="1" applyFont="1" applyBorder="1" applyAlignment="1">
      <alignment horizontal="center" vertical="center"/>
    </xf>
    <xf numFmtId="3" fontId="3" fillId="0" borderId="19" xfId="0" applyNumberFormat="1" applyFont="1" applyBorder="1"/>
    <xf numFmtId="0" fontId="4" fillId="0" borderId="35" xfId="0" applyFont="1" applyBorder="1" applyAlignment="1">
      <alignment vertical="center"/>
    </xf>
    <xf numFmtId="0" fontId="4" fillId="0" borderId="43" xfId="0" applyFont="1" applyBorder="1" applyAlignment="1">
      <alignment vertical="center" wrapText="1"/>
    </xf>
    <xf numFmtId="49" fontId="4" fillId="0" borderId="43" xfId="0" applyNumberFormat="1" applyFont="1" applyBorder="1" applyAlignment="1">
      <alignment vertical="center" wrapText="1"/>
    </xf>
    <xf numFmtId="49" fontId="4" fillId="0" borderId="43" xfId="0" applyNumberFormat="1" applyFont="1" applyBorder="1" applyAlignment="1">
      <alignment vertical="center"/>
    </xf>
    <xf numFmtId="49" fontId="4" fillId="0" borderId="36" xfId="0" applyNumberFormat="1" applyFont="1" applyBorder="1" applyAlignment="1">
      <alignment vertical="center"/>
    </xf>
    <xf numFmtId="0" fontId="3" fillId="0" borderId="50" xfId="0" applyFont="1" applyFill="1" applyBorder="1" applyAlignment="1">
      <alignment wrapText="1"/>
    </xf>
    <xf numFmtId="49" fontId="4" fillId="0" borderId="50" xfId="0" applyNumberFormat="1" applyFont="1" applyFill="1" applyBorder="1" applyAlignment="1">
      <alignment vertical="center"/>
    </xf>
    <xf numFmtId="0" fontId="3" fillId="0" borderId="27" xfId="0" applyFont="1" applyFill="1" applyBorder="1" applyAlignment="1">
      <alignment wrapText="1"/>
    </xf>
    <xf numFmtId="3" fontId="3" fillId="0" borderId="35" xfId="0" applyNumberFormat="1" applyFont="1" applyFill="1" applyBorder="1"/>
    <xf numFmtId="3" fontId="3" fillId="0" borderId="55" xfId="0" applyNumberFormat="1" applyFont="1" applyFill="1" applyBorder="1"/>
    <xf numFmtId="0" fontId="3" fillId="0" borderId="35" xfId="0" applyFont="1" applyFill="1" applyBorder="1" applyAlignment="1"/>
    <xf numFmtId="0" fontId="3" fillId="0" borderId="55" xfId="0" applyFont="1" applyFill="1" applyBorder="1" applyAlignment="1"/>
    <xf numFmtId="0" fontId="4" fillId="0" borderId="55" xfId="0" applyFont="1" applyBorder="1"/>
    <xf numFmtId="0" fontId="3" fillId="0" borderId="35" xfId="0" applyFont="1" applyFill="1" applyBorder="1"/>
    <xf numFmtId="0" fontId="3" fillId="0" borderId="36" xfId="0" applyFont="1" applyFill="1" applyBorder="1"/>
    <xf numFmtId="49" fontId="4" fillId="0" borderId="0" xfId="0" applyNumberFormat="1" applyFont="1"/>
    <xf numFmtId="0" fontId="14" fillId="0" borderId="45" xfId="0" applyFont="1" applyBorder="1" applyAlignment="1">
      <alignment horizontal="left" vertical="center" wrapText="1"/>
    </xf>
    <xf numFmtId="0" fontId="14" fillId="0" borderId="46" xfId="0" applyFont="1" applyBorder="1" applyAlignment="1">
      <alignment horizontal="left" vertical="center" wrapText="1"/>
    </xf>
    <xf numFmtId="49" fontId="14" fillId="0" borderId="46" xfId="0" applyNumberFormat="1" applyFont="1" applyBorder="1" applyAlignment="1">
      <alignment horizontal="center" vertical="center"/>
    </xf>
    <xf numFmtId="49" fontId="14" fillId="0" borderId="47" xfId="0" applyNumberFormat="1" applyFont="1" applyBorder="1" applyAlignment="1">
      <alignment horizontal="center" vertical="center"/>
    </xf>
    <xf numFmtId="49" fontId="14" fillId="0" borderId="46" xfId="0" applyNumberFormat="1" applyFont="1" applyBorder="1" applyAlignment="1">
      <alignment horizontal="center" vertical="center"/>
    </xf>
    <xf numFmtId="0" fontId="23" fillId="0" borderId="45" xfId="0" applyFont="1" applyBorder="1" applyAlignment="1"/>
    <xf numFmtId="0" fontId="23" fillId="0" borderId="47" xfId="0" applyFont="1" applyBorder="1" applyAlignment="1"/>
    <xf numFmtId="3" fontId="3" fillId="0" borderId="45" xfId="0" applyNumberFormat="1" applyFont="1" applyBorder="1"/>
    <xf numFmtId="0" fontId="23" fillId="0" borderId="8" xfId="0" applyFont="1" applyBorder="1" applyAlignment="1">
      <alignment vertical="center"/>
    </xf>
    <xf numFmtId="0" fontId="23" fillId="0" borderId="13" xfId="0" applyFont="1" applyBorder="1" applyAlignment="1">
      <alignment vertical="center" wrapText="1"/>
    </xf>
    <xf numFmtId="3" fontId="23" fillId="0" borderId="34" xfId="0" applyNumberFormat="1" applyFont="1" applyBorder="1"/>
    <xf numFmtId="0" fontId="23" fillId="0" borderId="35" xfId="0" applyFont="1" applyBorder="1" applyAlignment="1">
      <alignment vertical="center" wrapText="1"/>
    </xf>
    <xf numFmtId="0" fontId="23" fillId="0" borderId="43" xfId="0" applyFont="1" applyBorder="1" applyAlignment="1">
      <alignment vertical="center" wrapText="1"/>
    </xf>
    <xf numFmtId="49" fontId="23" fillId="0" borderId="43" xfId="0" applyNumberFormat="1" applyFont="1" applyBorder="1" applyAlignment="1">
      <alignment vertical="center"/>
    </xf>
    <xf numFmtId="49" fontId="23" fillId="0" borderId="43" xfId="0" applyNumberFormat="1" applyFont="1" applyBorder="1" applyAlignment="1">
      <alignment vertical="center" wrapText="1"/>
    </xf>
    <xf numFmtId="49" fontId="23" fillId="0" borderId="36" xfId="0" applyNumberFormat="1" applyFont="1" applyBorder="1" applyAlignment="1">
      <alignment vertical="center" wrapText="1"/>
    </xf>
    <xf numFmtId="0" fontId="23" fillId="0" borderId="50" xfId="0" applyFont="1" applyBorder="1" applyAlignment="1">
      <alignment wrapText="1"/>
    </xf>
    <xf numFmtId="3" fontId="23" fillId="0" borderId="35" xfId="0" applyNumberFormat="1" applyFont="1" applyBorder="1"/>
    <xf numFmtId="3" fontId="23" fillId="0" borderId="36" xfId="0" applyNumberFormat="1" applyFont="1" applyBorder="1"/>
    <xf numFmtId="0" fontId="23" fillId="0" borderId="35" xfId="0" applyFont="1" applyBorder="1" applyAlignment="1"/>
    <xf numFmtId="0" fontId="23" fillId="0" borderId="36" xfId="0" applyFont="1" applyBorder="1" applyAlignment="1"/>
    <xf numFmtId="0" fontId="23" fillId="0" borderId="35" xfId="0" applyFont="1" applyBorder="1"/>
    <xf numFmtId="0" fontId="23" fillId="0" borderId="36" xfId="0" applyFont="1" applyBorder="1"/>
    <xf numFmtId="3" fontId="3" fillId="0" borderId="33" xfId="0" applyNumberFormat="1" applyFont="1" applyBorder="1"/>
    <xf numFmtId="3" fontId="3" fillId="0" borderId="38" xfId="0" applyNumberFormat="1" applyFont="1" applyBorder="1"/>
    <xf numFmtId="3" fontId="23" fillId="0" borderId="4" xfId="0" applyNumberFormat="1" applyFont="1" applyBorder="1"/>
    <xf numFmtId="3" fontId="23" fillId="0" borderId="62" xfId="0" applyNumberFormat="1" applyFont="1" applyBorder="1"/>
    <xf numFmtId="3" fontId="23" fillId="0" borderId="70" xfId="0" applyNumberFormat="1" applyFont="1" applyBorder="1"/>
    <xf numFmtId="3" fontId="23" fillId="0" borderId="66" xfId="0" applyNumberFormat="1" applyFont="1" applyBorder="1"/>
    <xf numFmtId="0" fontId="23" fillId="0" borderId="31" xfId="0" applyFont="1" applyBorder="1" applyAlignment="1">
      <alignment wrapText="1"/>
    </xf>
    <xf numFmtId="0" fontId="23" fillId="0" borderId="14" xfId="0" applyFont="1" applyBorder="1" applyAlignment="1">
      <alignment wrapText="1"/>
    </xf>
    <xf numFmtId="3" fontId="23" fillId="0" borderId="52" xfId="0" applyNumberFormat="1" applyFont="1" applyBorder="1"/>
    <xf numFmtId="3" fontId="23" fillId="0" borderId="53" xfId="0" applyNumberFormat="1" applyFont="1" applyBorder="1"/>
    <xf numFmtId="0" fontId="23" fillId="0" borderId="1" xfId="0" applyFont="1" applyBorder="1" applyAlignment="1"/>
    <xf numFmtId="0" fontId="23" fillId="0" borderId="23" xfId="0" applyFont="1" applyBorder="1" applyAlignment="1"/>
    <xf numFmtId="0" fontId="23" fillId="0" borderId="4" xfId="0" applyFont="1" applyBorder="1" applyAlignment="1"/>
    <xf numFmtId="0" fontId="23" fillId="0" borderId="52" xfId="0" applyFont="1" applyBorder="1" applyAlignment="1"/>
    <xf numFmtId="0" fontId="23" fillId="0" borderId="53" xfId="0" applyFont="1" applyBorder="1" applyAlignment="1"/>
    <xf numFmtId="0" fontId="23" fillId="0" borderId="34" xfId="0" applyFont="1" applyBorder="1" applyAlignment="1"/>
    <xf numFmtId="0" fontId="23" fillId="0" borderId="23" xfId="0" applyFont="1" applyBorder="1"/>
    <xf numFmtId="0" fontId="23" fillId="0" borderId="25" xfId="0" applyFont="1" applyBorder="1"/>
    <xf numFmtId="0" fontId="23" fillId="0" borderId="4" xfId="0" applyFont="1" applyBorder="1"/>
    <xf numFmtId="0" fontId="23" fillId="0" borderId="6" xfId="0" applyFont="1" applyBorder="1"/>
    <xf numFmtId="0" fontId="23" fillId="0" borderId="53" xfId="0" applyFont="1" applyBorder="1"/>
    <xf numFmtId="0" fontId="23" fillId="0" borderId="34" xfId="0" applyFont="1" applyBorder="1"/>
    <xf numFmtId="0" fontId="23" fillId="0" borderId="12" xfId="0" applyFont="1" applyBorder="1" applyAlignment="1">
      <alignment wrapText="1"/>
    </xf>
    <xf numFmtId="3" fontId="14" fillId="0" borderId="45" xfId="0" applyNumberFormat="1" applyFont="1" applyBorder="1"/>
    <xf numFmtId="3" fontId="14" fillId="0" borderId="47" xfId="0" applyNumberFormat="1" applyFont="1" applyBorder="1"/>
    <xf numFmtId="0" fontId="14" fillId="0" borderId="45" xfId="0" applyFont="1" applyBorder="1" applyAlignment="1"/>
    <xf numFmtId="0" fontId="14" fillId="0" borderId="47" xfId="0" applyFont="1" applyBorder="1" applyAlignment="1"/>
    <xf numFmtId="0" fontId="14" fillId="0" borderId="45" xfId="0" applyFont="1" applyBorder="1"/>
    <xf numFmtId="0" fontId="14" fillId="0" borderId="46" xfId="0" applyFont="1" applyBorder="1"/>
    <xf numFmtId="0" fontId="14" fillId="0" borderId="47" xfId="0" applyFont="1" applyBorder="1"/>
    <xf numFmtId="0" fontId="14" fillId="0" borderId="16" xfId="0" applyFont="1" applyBorder="1"/>
    <xf numFmtId="49" fontId="14" fillId="0" borderId="46" xfId="0" applyNumberFormat="1" applyFont="1" applyBorder="1" applyAlignment="1">
      <alignment horizontal="center" vertical="center" wrapText="1"/>
    </xf>
    <xf numFmtId="49" fontId="24" fillId="0" borderId="24" xfId="0" applyNumberFormat="1" applyFont="1" applyBorder="1" applyAlignment="1">
      <alignment horizontal="center" vertical="center" wrapText="1"/>
    </xf>
    <xf numFmtId="49" fontId="14" fillId="0" borderId="2" xfId="0" applyNumberFormat="1" applyFont="1" applyBorder="1" applyAlignment="1">
      <alignment vertical="center" wrapText="1"/>
    </xf>
    <xf numFmtId="49" fontId="24" fillId="0" borderId="5" xfId="0" applyNumberFormat="1" applyFont="1" applyBorder="1" applyAlignment="1">
      <alignment horizontal="center" vertical="center"/>
    </xf>
    <xf numFmtId="0" fontId="14" fillId="0" borderId="16" xfId="0" applyFont="1" applyBorder="1" applyAlignment="1">
      <alignment wrapText="1"/>
    </xf>
    <xf numFmtId="0" fontId="24" fillId="0" borderId="31" xfId="0" applyFont="1" applyBorder="1" applyAlignment="1">
      <alignment wrapText="1"/>
    </xf>
    <xf numFmtId="0" fontId="24" fillId="0" borderId="14" xfId="0" applyFont="1" applyBorder="1" applyAlignment="1">
      <alignment wrapText="1"/>
    </xf>
    <xf numFmtId="0" fontId="24" fillId="0" borderId="60" xfId="0" applyFont="1" applyBorder="1" applyAlignment="1">
      <alignment wrapText="1"/>
    </xf>
    <xf numFmtId="0" fontId="24" fillId="0" borderId="12" xfId="0" applyFont="1" applyBorder="1" applyAlignment="1">
      <alignment wrapText="1"/>
    </xf>
    <xf numFmtId="3" fontId="24" fillId="0" borderId="23" xfId="0" applyNumberFormat="1" applyFont="1" applyBorder="1"/>
    <xf numFmtId="3" fontId="24" fillId="0" borderId="4" xfId="0" applyNumberFormat="1" applyFont="1" applyBorder="1"/>
    <xf numFmtId="3" fontId="24" fillId="0" borderId="53" xfId="0" applyNumberFormat="1" applyFont="1" applyBorder="1"/>
    <xf numFmtId="3" fontId="24" fillId="0" borderId="34" xfId="0" applyNumberFormat="1" applyFont="1" applyBorder="1"/>
    <xf numFmtId="0" fontId="24" fillId="0" borderId="23" xfId="0" applyFont="1" applyBorder="1" applyAlignment="1"/>
    <xf numFmtId="0" fontId="24" fillId="0" borderId="4" xfId="0" applyFont="1" applyBorder="1" applyAlignment="1"/>
    <xf numFmtId="0" fontId="24" fillId="0" borderId="53" xfId="0" applyFont="1" applyBorder="1" applyAlignment="1"/>
    <xf numFmtId="0" fontId="24" fillId="0" borderId="34" xfId="0" applyFont="1" applyBorder="1" applyAlignment="1"/>
    <xf numFmtId="0" fontId="24" fillId="0" borderId="24" xfId="0" applyFont="1" applyBorder="1"/>
    <xf numFmtId="0" fontId="24" fillId="0" borderId="23" xfId="0" applyFont="1" applyBorder="1"/>
    <xf numFmtId="0" fontId="24" fillId="0" borderId="25" xfId="0" applyFont="1" applyBorder="1"/>
    <xf numFmtId="0" fontId="24" fillId="0" borderId="4" xfId="0" applyFont="1" applyBorder="1"/>
    <xf numFmtId="0" fontId="24" fillId="0" borderId="5" xfId="0" applyFont="1" applyBorder="1"/>
    <xf numFmtId="0" fontId="24" fillId="0" borderId="6" xfId="0" applyFont="1" applyBorder="1"/>
    <xf numFmtId="0" fontId="24" fillId="0" borderId="53" xfId="0" applyFont="1" applyBorder="1"/>
    <xf numFmtId="0" fontId="24" fillId="0" borderId="34" xfId="0" applyFont="1" applyBorder="1"/>
    <xf numFmtId="0" fontId="24" fillId="0" borderId="60" xfId="0" applyFont="1" applyBorder="1"/>
    <xf numFmtId="0" fontId="24" fillId="0" borderId="12" xfId="0" applyFont="1" applyBorder="1"/>
    <xf numFmtId="0" fontId="24" fillId="0" borderId="52" xfId="0" applyFont="1" applyBorder="1" applyAlignment="1"/>
    <xf numFmtId="0" fontId="24" fillId="0" borderId="1" xfId="0" applyFont="1" applyBorder="1"/>
    <xf numFmtId="0" fontId="24" fillId="0" borderId="13" xfId="0" applyFont="1" applyBorder="1" applyAlignment="1">
      <alignment wrapText="1"/>
    </xf>
    <xf numFmtId="0" fontId="24" fillId="0" borderId="8" xfId="0" applyFont="1" applyBorder="1" applyAlignment="1">
      <alignment wrapText="1"/>
    </xf>
    <xf numFmtId="3" fontId="24" fillId="0" borderId="1" xfId="0" applyNumberFormat="1" applyFont="1" applyBorder="1"/>
    <xf numFmtId="0" fontId="24" fillId="0" borderId="1" xfId="0" applyFont="1" applyBorder="1" applyAlignment="1"/>
    <xf numFmtId="0" fontId="1" fillId="0" borderId="31" xfId="0" applyFont="1" applyBorder="1" applyAlignment="1">
      <alignment wrapText="1"/>
    </xf>
    <xf numFmtId="0" fontId="23" fillId="0" borderId="31" xfId="0" applyFont="1" applyBorder="1" applyAlignment="1">
      <alignment vertical="center" wrapText="1"/>
    </xf>
    <xf numFmtId="0" fontId="1" fillId="0" borderId="60" xfId="0" applyFont="1" applyBorder="1" applyAlignment="1">
      <alignment wrapText="1"/>
    </xf>
    <xf numFmtId="0" fontId="23" fillId="0" borderId="60" xfId="0" applyFont="1" applyBorder="1" applyAlignment="1">
      <alignment vertical="center" wrapText="1"/>
    </xf>
    <xf numFmtId="3" fontId="1" fillId="0" borderId="23" xfId="0" applyNumberFormat="1" applyFont="1" applyBorder="1"/>
    <xf numFmtId="3" fontId="24" fillId="0" borderId="52" xfId="0" applyNumberFormat="1" applyFont="1" applyBorder="1"/>
    <xf numFmtId="0" fontId="24" fillId="0" borderId="23" xfId="0" applyFont="1" applyBorder="1" applyAlignment="1">
      <alignment horizontal="center"/>
    </xf>
    <xf numFmtId="3" fontId="23" fillId="0" borderId="23" xfId="0" applyNumberFormat="1" applyFont="1" applyBorder="1"/>
    <xf numFmtId="0" fontId="23" fillId="0" borderId="4" xfId="0" applyFont="1" applyBorder="1" applyAlignment="1">
      <alignment wrapText="1"/>
    </xf>
    <xf numFmtId="0" fontId="14" fillId="0" borderId="0" xfId="0" applyFont="1" applyBorder="1" applyAlignment="1">
      <alignment wrapText="1"/>
    </xf>
    <xf numFmtId="0" fontId="14" fillId="0" borderId="0" xfId="0" applyFont="1" applyFill="1" applyBorder="1" applyAlignment="1">
      <alignment wrapText="1"/>
    </xf>
    <xf numFmtId="0" fontId="14" fillId="0" borderId="0" xfId="0" applyFont="1" applyFill="1" applyBorder="1" applyAlignment="1">
      <alignment horizontal="center" wrapText="1"/>
    </xf>
    <xf numFmtId="3" fontId="14" fillId="0" borderId="0" xfId="0" applyNumberFormat="1" applyFont="1" applyFill="1" applyBorder="1"/>
    <xf numFmtId="0" fontId="14" fillId="0" borderId="0" xfId="0" applyFont="1" applyFill="1" applyBorder="1" applyAlignment="1"/>
    <xf numFmtId="0" fontId="14" fillId="0" borderId="0" xfId="0" applyFont="1" applyFill="1" applyBorder="1"/>
    <xf numFmtId="0" fontId="24" fillId="0" borderId="52" xfId="0" applyFont="1" applyBorder="1"/>
    <xf numFmtId="0" fontId="24" fillId="0" borderId="2" xfId="0" applyFont="1" applyBorder="1"/>
    <xf numFmtId="0" fontId="24" fillId="0" borderId="8" xfId="0" applyFont="1" applyBorder="1"/>
    <xf numFmtId="0" fontId="24" fillId="0" borderId="30" xfId="0" applyFont="1" applyBorder="1" applyAlignment="1">
      <alignment wrapText="1"/>
    </xf>
    <xf numFmtId="0" fontId="24" fillId="0" borderId="3" xfId="0" applyFont="1" applyBorder="1"/>
    <xf numFmtId="0" fontId="24" fillId="0" borderId="65" xfId="0" applyFont="1" applyBorder="1" applyAlignment="1">
      <alignment wrapText="1"/>
    </xf>
    <xf numFmtId="3" fontId="24" fillId="0" borderId="37" xfId="0" applyNumberFormat="1" applyFont="1" applyBorder="1"/>
    <xf numFmtId="3" fontId="24" fillId="0" borderId="69" xfId="0" applyNumberFormat="1" applyFont="1" applyBorder="1"/>
    <xf numFmtId="0" fontId="24" fillId="0" borderId="48" xfId="0" applyFont="1" applyBorder="1"/>
    <xf numFmtId="0" fontId="24" fillId="0" borderId="69" xfId="0" applyFont="1" applyBorder="1"/>
    <xf numFmtId="0" fontId="24" fillId="0" borderId="65" xfId="0" applyFont="1" applyBorder="1"/>
    <xf numFmtId="0" fontId="24" fillId="0" borderId="23" xfId="0" applyFont="1" applyBorder="1" applyAlignment="1">
      <alignment wrapText="1"/>
    </xf>
    <xf numFmtId="0" fontId="24" fillId="0" borderId="38" xfId="0" applyFont="1" applyBorder="1"/>
    <xf numFmtId="0" fontId="24" fillId="0" borderId="58" xfId="0" applyFont="1" applyBorder="1" applyAlignment="1">
      <alignment wrapText="1"/>
    </xf>
    <xf numFmtId="3" fontId="24" fillId="0" borderId="20" xfId="0" applyNumberFormat="1" applyFont="1" applyBorder="1"/>
    <xf numFmtId="3" fontId="24" fillId="0" borderId="56" xfId="0" applyNumberFormat="1" applyFont="1" applyBorder="1"/>
    <xf numFmtId="0" fontId="24" fillId="0" borderId="20" xfId="0" applyFont="1" applyBorder="1"/>
    <xf numFmtId="0" fontId="24" fillId="0" borderId="21" xfId="0" applyFont="1" applyBorder="1"/>
    <xf numFmtId="0" fontId="24" fillId="0" borderId="56" xfId="0" applyFont="1" applyBorder="1"/>
    <xf numFmtId="0" fontId="24" fillId="0" borderId="58" xfId="0" applyFont="1" applyBorder="1"/>
    <xf numFmtId="0" fontId="24" fillId="0" borderId="20" xfId="0" applyFont="1" applyBorder="1" applyAlignment="1">
      <alignment wrapText="1"/>
    </xf>
    <xf numFmtId="0" fontId="24" fillId="0" borderId="22" xfId="0" applyFont="1" applyBorder="1"/>
    <xf numFmtId="0" fontId="24" fillId="0" borderId="67" xfId="0" applyFont="1" applyBorder="1"/>
    <xf numFmtId="0" fontId="24" fillId="0" borderId="30" xfId="0" applyFont="1" applyBorder="1"/>
    <xf numFmtId="0" fontId="24" fillId="0" borderId="62" xfId="0" applyFont="1" applyBorder="1"/>
    <xf numFmtId="0" fontId="24" fillId="0" borderId="71" xfId="0" applyFont="1" applyBorder="1"/>
    <xf numFmtId="0" fontId="24" fillId="0" borderId="33" xfId="0" applyFont="1" applyBorder="1"/>
    <xf numFmtId="0" fontId="24" fillId="0" borderId="53" xfId="0" applyFont="1" applyFill="1" applyBorder="1"/>
    <xf numFmtId="0" fontId="14" fillId="0" borderId="60" xfId="0" applyFont="1" applyBorder="1" applyAlignment="1">
      <alignment horizontal="center"/>
    </xf>
    <xf numFmtId="0" fontId="24" fillId="0" borderId="9" xfId="0" applyFont="1" applyBorder="1" applyAlignment="1">
      <alignment wrapText="1"/>
    </xf>
    <xf numFmtId="0" fontId="24" fillId="0" borderId="72" xfId="0" applyFont="1" applyBorder="1" applyAlignment="1">
      <alignment wrapText="1"/>
    </xf>
    <xf numFmtId="0" fontId="14" fillId="0" borderId="32" xfId="0" applyFont="1" applyBorder="1" applyAlignment="1">
      <alignment wrapText="1"/>
    </xf>
    <xf numFmtId="0" fontId="3" fillId="0" borderId="30" xfId="0" applyFont="1" applyBorder="1" applyAlignment="1">
      <alignment horizontal="left" vertical="center" wrapText="1"/>
    </xf>
    <xf numFmtId="0" fontId="3" fillId="0" borderId="45" xfId="0" applyFont="1" applyBorder="1" applyAlignment="1">
      <alignment horizontal="left" vertical="center" wrapText="1"/>
    </xf>
    <xf numFmtId="0" fontId="3" fillId="0" borderId="20" xfId="0" applyFont="1" applyBorder="1" applyAlignment="1">
      <alignment horizontal="left" vertical="center" wrapText="1"/>
    </xf>
    <xf numFmtId="0" fontId="3" fillId="0" borderId="32" xfId="0" applyFont="1" applyBorder="1" applyAlignment="1">
      <alignment horizontal="left" vertical="center" wrapText="1"/>
    </xf>
    <xf numFmtId="0" fontId="3" fillId="0" borderId="46" xfId="0" applyFont="1" applyBorder="1" applyAlignment="1">
      <alignment horizontal="left" vertical="center" wrapText="1"/>
    </xf>
    <xf numFmtId="0" fontId="3" fillId="0" borderId="21" xfId="0" applyFont="1" applyBorder="1" applyAlignment="1">
      <alignment horizontal="left" vertical="center" wrapText="1"/>
    </xf>
    <xf numFmtId="49" fontId="3" fillId="0" borderId="32" xfId="0" applyNumberFormat="1" applyFont="1" applyBorder="1" applyAlignment="1">
      <alignment horizontal="center" vertical="center"/>
    </xf>
    <xf numFmtId="49" fontId="3" fillId="0" borderId="46" xfId="0" applyNumberFormat="1" applyFont="1" applyBorder="1" applyAlignment="1">
      <alignment horizontal="center" vertical="center"/>
    </xf>
    <xf numFmtId="49" fontId="3" fillId="0" borderId="21" xfId="0" applyNumberFormat="1" applyFont="1" applyBorder="1" applyAlignment="1">
      <alignment horizontal="center" vertical="center"/>
    </xf>
    <xf numFmtId="49" fontId="3" fillId="0" borderId="39" xfId="0" applyNumberFormat="1" applyFont="1" applyBorder="1" applyAlignment="1">
      <alignment horizontal="center" vertical="center"/>
    </xf>
    <xf numFmtId="49" fontId="3" fillId="0" borderId="59" xfId="0" applyNumberFormat="1" applyFont="1" applyBorder="1" applyAlignment="1">
      <alignment horizontal="center" vertical="center"/>
    </xf>
    <xf numFmtId="49" fontId="3" fillId="0" borderId="56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58" xfId="0" applyFont="1" applyBorder="1" applyAlignment="1">
      <alignment horizontal="center" vertical="center" wrapText="1"/>
    </xf>
    <xf numFmtId="0" fontId="3" fillId="0" borderId="51" xfId="0" applyFont="1" applyBorder="1" applyAlignment="1">
      <alignment horizontal="center" vertical="center"/>
    </xf>
    <xf numFmtId="0" fontId="3" fillId="0" borderId="61" xfId="0" applyFont="1" applyBorder="1" applyAlignment="1">
      <alignment horizontal="center" vertical="center"/>
    </xf>
    <xf numFmtId="0" fontId="3" fillId="0" borderId="57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23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24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left" vertical="center" wrapText="1"/>
    </xf>
    <xf numFmtId="49" fontId="3" fillId="0" borderId="2" xfId="0" applyNumberFormat="1" applyFont="1" applyBorder="1" applyAlignment="1">
      <alignment horizontal="center" vertical="center"/>
    </xf>
    <xf numFmtId="49" fontId="3" fillId="0" borderId="24" xfId="0" applyNumberFormat="1" applyFont="1" applyBorder="1" applyAlignment="1">
      <alignment horizontal="center" vertical="center"/>
    </xf>
    <xf numFmtId="49" fontId="3" fillId="0" borderId="18" xfId="0" applyNumberFormat="1" applyFont="1" applyBorder="1" applyAlignment="1">
      <alignment horizontal="center" vertical="center"/>
    </xf>
    <xf numFmtId="49" fontId="3" fillId="0" borderId="52" xfId="0" applyNumberFormat="1" applyFont="1" applyBorder="1" applyAlignment="1">
      <alignment horizontal="center" vertical="center" wrapText="1"/>
    </xf>
    <xf numFmtId="49" fontId="3" fillId="0" borderId="53" xfId="0" applyNumberFormat="1" applyFont="1" applyBorder="1" applyAlignment="1">
      <alignment horizontal="center" vertical="center" wrapText="1"/>
    </xf>
    <xf numFmtId="49" fontId="3" fillId="0" borderId="54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49" fontId="3" fillId="0" borderId="2" xfId="0" applyNumberFormat="1" applyFont="1" applyBorder="1" applyAlignment="1">
      <alignment horizontal="left" vertical="center"/>
    </xf>
    <xf numFmtId="49" fontId="3" fillId="0" borderId="24" xfId="0" applyNumberFormat="1" applyFont="1" applyBorder="1" applyAlignment="1">
      <alignment horizontal="left" vertical="center"/>
    </xf>
    <xf numFmtId="49" fontId="3" fillId="0" borderId="5" xfId="0" applyNumberFormat="1" applyFont="1" applyBorder="1" applyAlignment="1">
      <alignment horizontal="left" vertical="center"/>
    </xf>
    <xf numFmtId="49" fontId="3" fillId="0" borderId="52" xfId="0" applyNumberFormat="1" applyFont="1" applyBorder="1" applyAlignment="1">
      <alignment horizontal="left" vertical="center" wrapText="1"/>
    </xf>
    <xf numFmtId="49" fontId="3" fillId="0" borderId="53" xfId="0" applyNumberFormat="1" applyFont="1" applyBorder="1" applyAlignment="1">
      <alignment horizontal="left" vertical="center" wrapText="1"/>
    </xf>
    <xf numFmtId="49" fontId="3" fillId="0" borderId="34" xfId="0" applyNumberFormat="1" applyFont="1" applyBorder="1" applyAlignment="1">
      <alignment horizontal="left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24" xfId="0" applyNumberFormat="1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30" xfId="0" applyFont="1" applyBorder="1" applyAlignment="1">
      <alignment vertical="center" wrapText="1"/>
    </xf>
    <xf numFmtId="0" fontId="3" fillId="0" borderId="20" xfId="0" applyFont="1" applyBorder="1" applyAlignment="1">
      <alignment vertical="center" wrapText="1"/>
    </xf>
    <xf numFmtId="49" fontId="3" fillId="0" borderId="33" xfId="0" applyNumberFormat="1" applyFont="1" applyBorder="1" applyAlignment="1">
      <alignment horizontal="center" vertical="center"/>
    </xf>
    <xf numFmtId="49" fontId="3" fillId="0" borderId="22" xfId="0" applyNumberFormat="1" applyFont="1" applyBorder="1" applyAlignment="1">
      <alignment horizontal="center" vertical="center"/>
    </xf>
    <xf numFmtId="0" fontId="3" fillId="0" borderId="45" xfId="0" applyFont="1" applyBorder="1" applyAlignment="1">
      <alignment vertical="center" wrapText="1"/>
    </xf>
    <xf numFmtId="49" fontId="3" fillId="0" borderId="48" xfId="0" applyNumberFormat="1" applyFont="1" applyBorder="1" applyAlignment="1">
      <alignment horizontal="center" vertical="center"/>
    </xf>
    <xf numFmtId="49" fontId="3" fillId="0" borderId="47" xfId="0" applyNumberFormat="1" applyFont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top" wrapText="1"/>
    </xf>
    <xf numFmtId="0" fontId="11" fillId="0" borderId="9" xfId="0" applyFont="1" applyFill="1" applyBorder="1" applyAlignment="1">
      <alignment horizontal="center" vertical="top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top" wrapText="1"/>
    </xf>
    <xf numFmtId="0" fontId="11" fillId="0" borderId="3" xfId="0" applyFont="1" applyFill="1" applyBorder="1" applyAlignment="1">
      <alignment horizontal="center" vertical="top" wrapText="1"/>
    </xf>
    <xf numFmtId="0" fontId="2" fillId="0" borderId="27" xfId="0" applyFont="1" applyFill="1" applyBorder="1" applyAlignment="1">
      <alignment horizontal="center"/>
    </xf>
    <xf numFmtId="0" fontId="2" fillId="0" borderId="28" xfId="0" applyFont="1" applyFill="1" applyBorder="1" applyAlignment="1">
      <alignment horizontal="center"/>
    </xf>
    <xf numFmtId="0" fontId="2" fillId="0" borderId="40" xfId="0" applyFont="1" applyFill="1" applyBorder="1" applyAlignment="1">
      <alignment horizontal="center"/>
    </xf>
    <xf numFmtId="0" fontId="2" fillId="0" borderId="51" xfId="0" applyFont="1" applyFill="1" applyBorder="1" applyAlignment="1">
      <alignment horizontal="center"/>
    </xf>
    <xf numFmtId="0" fontId="11" fillId="2" borderId="10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1" fillId="2" borderId="16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center" vertical="center"/>
    </xf>
    <xf numFmtId="0" fontId="11" fillId="0" borderId="10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 wrapText="1"/>
    </xf>
    <xf numFmtId="49" fontId="24" fillId="0" borderId="3" xfId="0" applyNumberFormat="1" applyFont="1" applyBorder="1" applyAlignment="1">
      <alignment horizontal="center" vertical="center"/>
    </xf>
    <xf numFmtId="49" fontId="24" fillId="0" borderId="25" xfId="0" applyNumberFormat="1" applyFont="1" applyBorder="1" applyAlignment="1">
      <alignment horizontal="center" vertical="center"/>
    </xf>
    <xf numFmtId="49" fontId="24" fillId="0" borderId="6" xfId="0" applyNumberFormat="1" applyFont="1" applyBorder="1" applyAlignment="1">
      <alignment horizontal="center" vertical="center"/>
    </xf>
    <xf numFmtId="0" fontId="24" fillId="0" borderId="73" xfId="0" applyFont="1" applyBorder="1" applyAlignment="1">
      <alignment horizontal="left" vertical="top" wrapText="1"/>
    </xf>
    <xf numFmtId="0" fontId="24" fillId="0" borderId="61" xfId="0" applyFont="1" applyBorder="1" applyAlignment="1">
      <alignment horizontal="left" vertical="top" wrapText="1"/>
    </xf>
    <xf numFmtId="0" fontId="24" fillId="0" borderId="57" xfId="0" applyFont="1" applyBorder="1" applyAlignment="1">
      <alignment horizontal="left" vertical="top" wrapText="1"/>
    </xf>
    <xf numFmtId="0" fontId="24" fillId="0" borderId="51" xfId="0" applyFont="1" applyBorder="1" applyAlignment="1">
      <alignment horizontal="center" vertical="center"/>
    </xf>
    <xf numFmtId="0" fontId="24" fillId="0" borderId="61" xfId="0" applyFont="1" applyBorder="1" applyAlignment="1">
      <alignment horizontal="center" vertical="center"/>
    </xf>
    <xf numFmtId="0" fontId="24" fillId="0" borderId="57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24" fillId="0" borderId="16" xfId="0" applyFont="1" applyBorder="1" applyAlignment="1">
      <alignment horizontal="center" vertical="center"/>
    </xf>
    <xf numFmtId="0" fontId="24" fillId="0" borderId="11" xfId="0" applyFont="1" applyBorder="1" applyAlignment="1">
      <alignment horizontal="center" vertical="center"/>
    </xf>
    <xf numFmtId="0" fontId="24" fillId="0" borderId="26" xfId="0" applyFont="1" applyBorder="1" applyAlignment="1">
      <alignment horizontal="center" vertical="center" wrapText="1"/>
    </xf>
    <xf numFmtId="0" fontId="24" fillId="0" borderId="15" xfId="0" applyFont="1" applyBorder="1" applyAlignment="1">
      <alignment horizontal="center" vertical="center" wrapText="1"/>
    </xf>
    <xf numFmtId="0" fontId="24" fillId="0" borderId="58" xfId="0" applyFont="1" applyBorder="1" applyAlignment="1">
      <alignment horizontal="center" vertical="center" wrapText="1"/>
    </xf>
    <xf numFmtId="49" fontId="14" fillId="0" borderId="24" xfId="0" applyNumberFormat="1" applyFont="1" applyBorder="1" applyAlignment="1">
      <alignment horizontal="center" vertical="center"/>
    </xf>
    <xf numFmtId="49" fontId="14" fillId="0" borderId="2" xfId="0" applyNumberFormat="1" applyFont="1" applyBorder="1" applyAlignment="1">
      <alignment horizontal="left" vertical="center"/>
    </xf>
    <xf numFmtId="49" fontId="14" fillId="0" borderId="24" xfId="0" applyNumberFormat="1" applyFont="1" applyBorder="1" applyAlignment="1">
      <alignment horizontal="left" vertical="center"/>
    </xf>
    <xf numFmtId="49" fontId="14" fillId="0" borderId="24" xfId="0" applyNumberFormat="1" applyFont="1" applyBorder="1" applyAlignment="1">
      <alignment horizontal="left" vertical="center" wrapText="1"/>
    </xf>
    <xf numFmtId="49" fontId="14" fillId="0" borderId="18" xfId="0" applyNumberFormat="1" applyFont="1" applyBorder="1" applyAlignment="1">
      <alignment horizontal="left" vertical="center" wrapText="1"/>
    </xf>
    <xf numFmtId="49" fontId="14" fillId="0" borderId="32" xfId="0" applyNumberFormat="1" applyFont="1" applyBorder="1" applyAlignment="1">
      <alignment horizontal="center" vertical="center"/>
    </xf>
    <xf numFmtId="49" fontId="14" fillId="0" borderId="46" xfId="0" applyNumberFormat="1" applyFont="1" applyBorder="1" applyAlignment="1">
      <alignment horizontal="center" vertical="center"/>
    </xf>
    <xf numFmtId="49" fontId="14" fillId="0" borderId="48" xfId="0" applyNumberFormat="1" applyFont="1" applyBorder="1" applyAlignment="1">
      <alignment horizontal="center" vertical="center"/>
    </xf>
    <xf numFmtId="49" fontId="14" fillId="0" borderId="39" xfId="0" applyNumberFormat="1" applyFont="1" applyBorder="1" applyAlignment="1">
      <alignment horizontal="center" vertical="center"/>
    </xf>
    <xf numFmtId="49" fontId="14" fillId="0" borderId="59" xfId="0" applyNumberFormat="1" applyFont="1" applyBorder="1" applyAlignment="1">
      <alignment horizontal="center" vertical="center"/>
    </xf>
    <xf numFmtId="49" fontId="14" fillId="0" borderId="56" xfId="0" applyNumberFormat="1" applyFont="1" applyBorder="1" applyAlignment="1">
      <alignment horizontal="center" vertical="center"/>
    </xf>
    <xf numFmtId="49" fontId="24" fillId="0" borderId="2" xfId="0" applyNumberFormat="1" applyFont="1" applyBorder="1" applyAlignment="1">
      <alignment horizontal="center" vertical="center"/>
    </xf>
    <xf numFmtId="49" fontId="24" fillId="0" borderId="24" xfId="0" applyNumberFormat="1" applyFont="1" applyBorder="1" applyAlignment="1">
      <alignment horizontal="center" vertical="center"/>
    </xf>
    <xf numFmtId="49" fontId="24" fillId="0" borderId="5" xfId="0" applyNumberFormat="1" applyFont="1" applyBorder="1" applyAlignment="1">
      <alignment horizontal="center" vertical="center"/>
    </xf>
    <xf numFmtId="0" fontId="14" fillId="0" borderId="45" xfId="0" applyFont="1" applyBorder="1" applyAlignment="1">
      <alignment horizontal="left" vertical="center" wrapText="1"/>
    </xf>
    <xf numFmtId="0" fontId="14" fillId="0" borderId="20" xfId="0" applyFont="1" applyBorder="1" applyAlignment="1">
      <alignment horizontal="left" vertical="center" wrapText="1"/>
    </xf>
    <xf numFmtId="0" fontId="24" fillId="0" borderId="1" xfId="0" applyFont="1" applyBorder="1" applyAlignment="1">
      <alignment horizontal="left" vertical="center" wrapText="1"/>
    </xf>
    <xf numFmtId="0" fontId="24" fillId="0" borderId="23" xfId="0" applyFont="1" applyBorder="1" applyAlignment="1">
      <alignment horizontal="left" vertical="center" wrapText="1"/>
    </xf>
    <xf numFmtId="0" fontId="24" fillId="0" borderId="4" xfId="0" applyFont="1" applyBorder="1" applyAlignment="1">
      <alignment horizontal="left" vertical="center" wrapText="1"/>
    </xf>
    <xf numFmtId="0" fontId="24" fillId="0" borderId="2" xfId="0" applyFont="1" applyBorder="1" applyAlignment="1">
      <alignment horizontal="left" vertical="center" wrapText="1"/>
    </xf>
    <xf numFmtId="0" fontId="24" fillId="0" borderId="24" xfId="0" applyFont="1" applyBorder="1" applyAlignment="1">
      <alignment horizontal="left" vertical="center" wrapText="1"/>
    </xf>
    <xf numFmtId="0" fontId="24" fillId="0" borderId="5" xfId="0" applyFont="1" applyBorder="1" applyAlignment="1">
      <alignment horizontal="left" vertical="center" wrapText="1"/>
    </xf>
    <xf numFmtId="0" fontId="14" fillId="0" borderId="10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30" xfId="0" applyFont="1" applyBorder="1" applyAlignment="1">
      <alignment horizontal="left" vertical="center" wrapText="1"/>
    </xf>
    <xf numFmtId="0" fontId="14" fillId="0" borderId="32" xfId="0" applyFont="1" applyBorder="1" applyAlignment="1">
      <alignment horizontal="left" vertical="center" wrapText="1"/>
    </xf>
    <xf numFmtId="0" fontId="14" fillId="0" borderId="46" xfId="0" applyFont="1" applyBorder="1" applyAlignment="1">
      <alignment horizontal="left" vertical="center" wrapText="1"/>
    </xf>
    <xf numFmtId="49" fontId="14" fillId="0" borderId="18" xfId="0" applyNumberFormat="1" applyFont="1" applyBorder="1" applyAlignment="1">
      <alignment horizontal="center" vertical="center"/>
    </xf>
    <xf numFmtId="49" fontId="14" fillId="0" borderId="33" xfId="0" applyNumberFormat="1" applyFont="1" applyBorder="1" applyAlignment="1">
      <alignment horizontal="center" vertical="center"/>
    </xf>
    <xf numFmtId="49" fontId="14" fillId="0" borderId="47" xfId="0" applyNumberFormat="1" applyFont="1" applyBorder="1" applyAlignment="1">
      <alignment horizontal="center" vertical="center"/>
    </xf>
    <xf numFmtId="0" fontId="14" fillId="0" borderId="21" xfId="0" applyFont="1" applyBorder="1" applyAlignment="1">
      <alignment horizontal="left" vertical="center" wrapText="1"/>
    </xf>
    <xf numFmtId="49" fontId="14" fillId="0" borderId="21" xfId="0" applyNumberFormat="1" applyFont="1" applyBorder="1" applyAlignment="1">
      <alignment horizontal="center" vertical="center"/>
    </xf>
    <xf numFmtId="49" fontId="14" fillId="0" borderId="22" xfId="0" applyNumberFormat="1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/>
    </xf>
    <xf numFmtId="0" fontId="14" fillId="0" borderId="24" xfId="0" applyFont="1" applyBorder="1" applyAlignment="1">
      <alignment horizontal="left" vertical="center"/>
    </xf>
    <xf numFmtId="0" fontId="14" fillId="0" borderId="1" xfId="0" applyFont="1" applyBorder="1" applyAlignment="1">
      <alignment horizontal="left" vertical="center" wrapText="1"/>
    </xf>
    <xf numFmtId="0" fontId="14" fillId="0" borderId="23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left" vertical="center" wrapText="1"/>
    </xf>
    <xf numFmtId="0" fontId="14" fillId="0" borderId="24" xfId="0" applyFont="1" applyBorder="1" applyAlignment="1">
      <alignment horizontal="left" vertical="center" wrapText="1"/>
    </xf>
    <xf numFmtId="0" fontId="14" fillId="0" borderId="5" xfId="0" applyFont="1" applyBorder="1" applyAlignment="1">
      <alignment horizontal="left" vertical="center" wrapText="1"/>
    </xf>
    <xf numFmtId="0" fontId="14" fillId="0" borderId="5" xfId="0" applyFont="1" applyBorder="1" applyAlignment="1">
      <alignment horizontal="left" vertical="center"/>
    </xf>
    <xf numFmtId="49" fontId="14" fillId="0" borderId="5" xfId="0" applyNumberFormat="1" applyFont="1" applyBorder="1" applyAlignment="1">
      <alignment horizontal="left" vertical="center"/>
    </xf>
    <xf numFmtId="0" fontId="14" fillId="0" borderId="52" xfId="0" applyFont="1" applyBorder="1" applyAlignment="1">
      <alignment horizontal="left" vertical="center"/>
    </xf>
    <xf numFmtId="0" fontId="14" fillId="0" borderId="53" xfId="0" applyFont="1" applyBorder="1" applyAlignment="1">
      <alignment horizontal="left" vertical="center"/>
    </xf>
    <xf numFmtId="0" fontId="14" fillId="0" borderId="34" xfId="0" applyFont="1" applyBorder="1" applyAlignment="1">
      <alignment horizontal="left" vertical="center"/>
    </xf>
    <xf numFmtId="0" fontId="14" fillId="0" borderId="26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14" fillId="0" borderId="58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left" vertical="center" wrapText="1"/>
    </xf>
    <xf numFmtId="0" fontId="14" fillId="0" borderId="18" xfId="0" applyFont="1" applyBorder="1" applyAlignment="1">
      <alignment horizontal="left" vertical="center" wrapText="1"/>
    </xf>
    <xf numFmtId="49" fontId="14" fillId="0" borderId="18" xfId="0" applyNumberFormat="1" applyFont="1" applyBorder="1" applyAlignment="1">
      <alignment horizontal="left" vertical="center"/>
    </xf>
    <xf numFmtId="49" fontId="14" fillId="0" borderId="52" xfId="0" applyNumberFormat="1" applyFont="1" applyBorder="1" applyAlignment="1">
      <alignment horizontal="left" vertical="center"/>
    </xf>
    <xf numFmtId="49" fontId="14" fillId="0" borderId="53" xfId="0" applyNumberFormat="1" applyFont="1" applyBorder="1" applyAlignment="1">
      <alignment horizontal="left" vertical="center"/>
    </xf>
    <xf numFmtId="49" fontId="14" fillId="0" borderId="54" xfId="0" applyNumberFormat="1" applyFont="1" applyBorder="1" applyAlignment="1">
      <alignment horizontal="left" vertical="center"/>
    </xf>
    <xf numFmtId="0" fontId="13" fillId="0" borderId="35" xfId="0" applyFont="1" applyFill="1" applyBorder="1" applyAlignment="1">
      <alignment horizontal="center"/>
    </xf>
    <xf numFmtId="0" fontId="13" fillId="0" borderId="43" xfId="0" applyFont="1" applyFill="1" applyBorder="1" applyAlignment="1">
      <alignment horizontal="center"/>
    </xf>
    <xf numFmtId="0" fontId="13" fillId="0" borderId="36" xfId="0" applyFont="1" applyFill="1" applyBorder="1" applyAlignment="1">
      <alignment horizontal="center"/>
    </xf>
    <xf numFmtId="0" fontId="12" fillId="2" borderId="13" xfId="0" applyFont="1" applyFill="1" applyBorder="1" applyAlignment="1">
      <alignment horizontal="center" vertical="center" wrapText="1"/>
    </xf>
    <xf numFmtId="0" fontId="12" fillId="2" borderId="31" xfId="0" applyFont="1" applyFill="1" applyBorder="1" applyAlignment="1">
      <alignment horizontal="center" vertical="center" wrapText="1"/>
    </xf>
    <xf numFmtId="0" fontId="12" fillId="2" borderId="14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23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6" fillId="2" borderId="10" xfId="0" applyFont="1" applyFill="1" applyBorder="1" applyAlignment="1">
      <alignment horizontal="center" vertical="center" wrapText="1"/>
    </xf>
    <xf numFmtId="0" fontId="16" fillId="2" borderId="11" xfId="0" applyFont="1" applyFill="1" applyBorder="1" applyAlignment="1">
      <alignment horizontal="center" vertical="center" wrapText="1"/>
    </xf>
    <xf numFmtId="0" fontId="16" fillId="2" borderId="13" xfId="0" applyFont="1" applyFill="1" applyBorder="1" applyAlignment="1">
      <alignment horizontal="center" vertical="center" wrapText="1"/>
    </xf>
    <xf numFmtId="0" fontId="16" fillId="2" borderId="14" xfId="0" applyFont="1" applyFill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 wrapText="1"/>
    </xf>
    <xf numFmtId="0" fontId="16" fillId="2" borderId="12" xfId="0" applyFont="1" applyFill="1" applyBorder="1" applyAlignment="1">
      <alignment horizontal="center" vertical="center" wrapText="1"/>
    </xf>
    <xf numFmtId="0" fontId="12" fillId="0" borderId="30" xfId="0" applyFont="1" applyFill="1" applyBorder="1" applyAlignment="1">
      <alignment horizontal="center" vertical="center" wrapText="1"/>
    </xf>
    <xf numFmtId="0" fontId="12" fillId="0" borderId="32" xfId="0" applyFont="1" applyFill="1" applyBorder="1" applyAlignment="1">
      <alignment horizontal="center" vertical="center" wrapText="1"/>
    </xf>
    <xf numFmtId="0" fontId="12" fillId="0" borderId="39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 wrapText="1"/>
    </xf>
    <xf numFmtId="0" fontId="12" fillId="2" borderId="41" xfId="0" applyFont="1" applyFill="1" applyBorder="1" applyAlignment="1">
      <alignment horizontal="center" vertical="center" wrapText="1"/>
    </xf>
    <xf numFmtId="0" fontId="12" fillId="2" borderId="42" xfId="0" applyFont="1" applyFill="1" applyBorder="1" applyAlignment="1">
      <alignment horizontal="center" vertical="center" wrapText="1"/>
    </xf>
    <xf numFmtId="0" fontId="12" fillId="2" borderId="30" xfId="0" applyFont="1" applyFill="1" applyBorder="1" applyAlignment="1">
      <alignment horizontal="center" vertical="center" wrapText="1"/>
    </xf>
    <xf numFmtId="0" fontId="12" fillId="2" borderId="32" xfId="0" applyFont="1" applyFill="1" applyBorder="1" applyAlignment="1">
      <alignment horizontal="center" vertical="center" wrapText="1"/>
    </xf>
    <xf numFmtId="0" fontId="12" fillId="2" borderId="33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2" fillId="0" borderId="35" xfId="0" applyFont="1" applyFill="1" applyBorder="1" applyAlignment="1">
      <alignment horizontal="center" vertical="top" wrapText="1"/>
    </xf>
    <xf numFmtId="0" fontId="12" fillId="0" borderId="36" xfId="0" applyFont="1" applyFill="1" applyBorder="1" applyAlignment="1">
      <alignment horizontal="center" vertical="top" wrapText="1"/>
    </xf>
    <xf numFmtId="0" fontId="12" fillId="0" borderId="8" xfId="0" applyFont="1" applyFill="1" applyBorder="1" applyAlignment="1">
      <alignment horizontal="center" vertical="top" wrapText="1"/>
    </xf>
    <xf numFmtId="0" fontId="12" fillId="0" borderId="9" xfId="0" applyFont="1" applyFill="1" applyBorder="1" applyAlignment="1">
      <alignment horizontal="center" vertical="top" wrapText="1"/>
    </xf>
    <xf numFmtId="0" fontId="16" fillId="0" borderId="17" xfId="0" applyFont="1" applyFill="1" applyBorder="1" applyAlignment="1">
      <alignment horizontal="center" vertical="center" wrapText="1"/>
    </xf>
    <xf numFmtId="0" fontId="16" fillId="0" borderId="20" xfId="0" applyFont="1" applyFill="1" applyBorder="1" applyAlignment="1">
      <alignment horizontal="center" vertical="center" wrapText="1"/>
    </xf>
    <xf numFmtId="0" fontId="16" fillId="0" borderId="19" xfId="0" applyFont="1" applyFill="1" applyBorder="1" applyAlignment="1">
      <alignment horizontal="center" vertical="center" wrapText="1"/>
    </xf>
    <xf numFmtId="0" fontId="16" fillId="0" borderId="22" xfId="0" applyFont="1" applyFill="1" applyBorder="1" applyAlignment="1">
      <alignment horizontal="center" vertical="center" wrapText="1"/>
    </xf>
    <xf numFmtId="0" fontId="16" fillId="0" borderId="23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38" xfId="0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center" wrapText="1"/>
    </xf>
    <xf numFmtId="0" fontId="14" fillId="0" borderId="32" xfId="0" applyFont="1" applyBorder="1" applyAlignment="1">
      <alignment horizontal="center" vertical="center" wrapText="1"/>
    </xf>
    <xf numFmtId="0" fontId="14" fillId="0" borderId="46" xfId="0" applyFont="1" applyBorder="1" applyAlignment="1">
      <alignment horizontal="center" vertical="center" wrapText="1"/>
    </xf>
    <xf numFmtId="0" fontId="14" fillId="0" borderId="21" xfId="0" applyFont="1" applyBorder="1" applyAlignment="1">
      <alignment horizontal="center" vertical="center" wrapText="1"/>
    </xf>
    <xf numFmtId="0" fontId="14" fillId="0" borderId="51" xfId="0" applyFont="1" applyBorder="1" applyAlignment="1">
      <alignment horizontal="center" vertical="center"/>
    </xf>
    <xf numFmtId="0" fontId="14" fillId="0" borderId="61" xfId="0" applyFont="1" applyBorder="1" applyAlignment="1">
      <alignment horizontal="center" vertical="center"/>
    </xf>
    <xf numFmtId="0" fontId="14" fillId="0" borderId="57" xfId="0" applyFont="1" applyBorder="1" applyAlignment="1">
      <alignment horizontal="center" vertical="center"/>
    </xf>
    <xf numFmtId="49" fontId="14" fillId="0" borderId="34" xfId="0" applyNumberFormat="1" applyFont="1" applyBorder="1" applyAlignment="1">
      <alignment horizontal="left" vertical="center"/>
    </xf>
    <xf numFmtId="0" fontId="12" fillId="0" borderId="13" xfId="0" applyFont="1" applyFill="1" applyBorder="1" applyAlignment="1">
      <alignment horizontal="center" vertical="center" wrapText="1"/>
    </xf>
    <xf numFmtId="0" fontId="12" fillId="0" borderId="31" xfId="0" applyFont="1" applyFill="1" applyBorder="1" applyAlignment="1">
      <alignment horizontal="center" vertical="center" wrapText="1"/>
    </xf>
    <xf numFmtId="0" fontId="12" fillId="0" borderId="14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2" fillId="0" borderId="16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0" fontId="16" fillId="0" borderId="25" xfId="0" applyFont="1" applyFill="1" applyBorder="1" applyAlignment="1">
      <alignment horizontal="center" vertical="center" wrapText="1"/>
    </xf>
    <xf numFmtId="0" fontId="16" fillId="0" borderId="37" xfId="0" applyFont="1" applyFill="1" applyBorder="1" applyAlignment="1">
      <alignment horizontal="center" vertical="center" wrapText="1"/>
    </xf>
    <xf numFmtId="0" fontId="13" fillId="0" borderId="27" xfId="0" applyFont="1" applyFill="1" applyBorder="1" applyAlignment="1">
      <alignment horizontal="center"/>
    </xf>
    <xf numFmtId="0" fontId="13" fillId="0" borderId="28" xfId="0" applyFont="1" applyFill="1" applyBorder="1" applyAlignment="1">
      <alignment horizontal="center"/>
    </xf>
    <xf numFmtId="0" fontId="13" fillId="0" borderId="29" xfId="0" applyFont="1" applyFill="1" applyBorder="1" applyAlignment="1">
      <alignment horizontal="center"/>
    </xf>
    <xf numFmtId="0" fontId="12" fillId="2" borderId="15" xfId="0" applyFont="1" applyFill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 wrapText="1"/>
    </xf>
    <xf numFmtId="0" fontId="12" fillId="2" borderId="16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/>
    </xf>
    <xf numFmtId="0" fontId="12" fillId="0" borderId="9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top" wrapText="1"/>
    </xf>
    <xf numFmtId="0" fontId="12" fillId="0" borderId="3" xfId="0" applyFont="1" applyFill="1" applyBorder="1" applyAlignment="1">
      <alignment horizontal="center" vertical="top" wrapText="1"/>
    </xf>
    <xf numFmtId="0" fontId="12" fillId="2" borderId="17" xfId="0" applyFont="1" applyFill="1" applyBorder="1" applyAlignment="1">
      <alignment horizontal="center" vertical="center" wrapText="1"/>
    </xf>
    <xf numFmtId="0" fontId="12" fillId="2" borderId="20" xfId="0" applyFont="1" applyFill="1" applyBorder="1" applyAlignment="1">
      <alignment horizontal="center" vertical="center" wrapText="1"/>
    </xf>
    <xf numFmtId="0" fontId="12" fillId="2" borderId="18" xfId="0" applyFont="1" applyFill="1" applyBorder="1" applyAlignment="1">
      <alignment horizontal="center" vertical="center" wrapText="1"/>
    </xf>
    <xf numFmtId="0" fontId="12" fillId="2" borderId="21" xfId="0" applyFont="1" applyFill="1" applyBorder="1" applyAlignment="1">
      <alignment horizontal="center" vertical="center" wrapText="1"/>
    </xf>
    <xf numFmtId="0" fontId="12" fillId="2" borderId="26" xfId="0" applyFont="1" applyFill="1" applyBorder="1" applyAlignment="1">
      <alignment horizontal="center" vertical="center"/>
    </xf>
    <xf numFmtId="0" fontId="12" fillId="2" borderId="40" xfId="0" applyFont="1" applyFill="1" applyBorder="1" applyAlignment="1">
      <alignment horizontal="center" vertical="center"/>
    </xf>
    <xf numFmtId="0" fontId="16" fillId="2" borderId="27" xfId="0" applyFont="1" applyFill="1" applyBorder="1" applyAlignment="1">
      <alignment horizontal="center" vertical="center" wrapText="1"/>
    </xf>
    <xf numFmtId="0" fontId="16" fillId="2" borderId="28" xfId="0" applyFont="1" applyFill="1" applyBorder="1" applyAlignment="1">
      <alignment horizontal="center" vertical="center" wrapText="1"/>
    </xf>
    <xf numFmtId="0" fontId="16" fillId="0" borderId="45" xfId="0" applyFont="1" applyFill="1" applyBorder="1" applyAlignment="1">
      <alignment horizontal="center" vertical="center" wrapText="1"/>
    </xf>
    <xf numFmtId="0" fontId="14" fillId="0" borderId="30" xfId="0" applyFont="1" applyBorder="1" applyAlignment="1">
      <alignment horizontal="center" vertical="center" wrapText="1"/>
    </xf>
    <xf numFmtId="0" fontId="14" fillId="0" borderId="45" xfId="0" applyFont="1" applyBorder="1" applyAlignment="1">
      <alignment horizontal="center" vertical="center" wrapText="1"/>
    </xf>
    <xf numFmtId="0" fontId="14" fillId="0" borderId="20" xfId="0" applyFont="1" applyBorder="1" applyAlignment="1">
      <alignment horizontal="center" vertical="center" wrapText="1"/>
    </xf>
    <xf numFmtId="49" fontId="14" fillId="0" borderId="39" xfId="0" applyNumberFormat="1" applyFont="1" applyBorder="1" applyAlignment="1">
      <alignment horizontal="center"/>
    </xf>
    <xf numFmtId="49" fontId="14" fillId="0" borderId="59" xfId="0" applyNumberFormat="1" applyFont="1" applyBorder="1" applyAlignment="1">
      <alignment horizontal="center"/>
    </xf>
    <xf numFmtId="49" fontId="14" fillId="0" borderId="56" xfId="0" applyNumberFormat="1" applyFont="1" applyBorder="1" applyAlignment="1">
      <alignment horizontal="center"/>
    </xf>
    <xf numFmtId="0" fontId="14" fillId="0" borderId="26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4" fillId="0" borderId="58" xfId="0" applyFont="1" applyBorder="1" applyAlignment="1">
      <alignment horizontal="center" vertical="center"/>
    </xf>
    <xf numFmtId="49" fontId="14" fillId="0" borderId="33" xfId="0" applyNumberFormat="1" applyFont="1" applyBorder="1" applyAlignment="1">
      <alignment horizontal="center"/>
    </xf>
    <xf numFmtId="49" fontId="14" fillId="0" borderId="47" xfId="0" applyNumberFormat="1" applyFont="1" applyBorder="1" applyAlignment="1">
      <alignment horizontal="center"/>
    </xf>
    <xf numFmtId="49" fontId="14" fillId="0" borderId="22" xfId="0" applyNumberFormat="1" applyFont="1" applyBorder="1" applyAlignment="1">
      <alignment horizontal="center"/>
    </xf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5</xdr:row>
      <xdr:rowOff>180975</xdr:rowOff>
    </xdr:from>
    <xdr:to>
      <xdr:col>16</xdr:col>
      <xdr:colOff>514350</xdr:colOff>
      <xdr:row>8</xdr:row>
      <xdr:rowOff>278295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8575" y="1294158"/>
          <a:ext cx="10663445" cy="213285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19"/>
  <sheetViews>
    <sheetView workbookViewId="0">
      <selection activeCell="T8" sqref="T8"/>
    </sheetView>
  </sheetViews>
  <sheetFormatPr defaultRowHeight="14.4" x14ac:dyDescent="0.3"/>
  <sheetData>
    <row r="1" spans="1:1" ht="21" x14ac:dyDescent="0.4">
      <c r="A1" s="5" t="s">
        <v>0</v>
      </c>
    </row>
    <row r="2" spans="1:1" s="1" customFormat="1" ht="21" x14ac:dyDescent="0.4">
      <c r="A2" s="5"/>
    </row>
    <row r="3" spans="1:1" x14ac:dyDescent="0.3">
      <c r="A3" s="6" t="s">
        <v>1</v>
      </c>
    </row>
    <row r="4" spans="1:1" x14ac:dyDescent="0.3">
      <c r="A4" s="3" t="s">
        <v>2</v>
      </c>
    </row>
    <row r="5" spans="1:1" x14ac:dyDescent="0.3">
      <c r="A5" s="3" t="s">
        <v>3</v>
      </c>
    </row>
    <row r="6" spans="1:1" s="1" customFormat="1" x14ac:dyDescent="0.3">
      <c r="A6" s="3"/>
    </row>
    <row r="7" spans="1:1" s="1" customFormat="1" x14ac:dyDescent="0.3">
      <c r="A7" s="3"/>
    </row>
    <row r="8" spans="1:1" ht="130.65" customHeight="1" x14ac:dyDescent="0.3">
      <c r="A8" s="2"/>
    </row>
    <row r="9" spans="1:1" s="1" customFormat="1" ht="38.25" customHeight="1" x14ac:dyDescent="0.3">
      <c r="A9" s="2"/>
    </row>
    <row r="10" spans="1:1" x14ac:dyDescent="0.3">
      <c r="A10" s="4" t="s">
        <v>4</v>
      </c>
    </row>
    <row r="11" spans="1:1" x14ac:dyDescent="0.3">
      <c r="A11" s="1" t="s">
        <v>5</v>
      </c>
    </row>
    <row r="12" spans="1:1" x14ac:dyDescent="0.3">
      <c r="A12" s="1" t="s">
        <v>6</v>
      </c>
    </row>
    <row r="14" spans="1:1" x14ac:dyDescent="0.3">
      <c r="A14" s="4" t="s">
        <v>7</v>
      </c>
    </row>
    <row r="15" spans="1:1" x14ac:dyDescent="0.3">
      <c r="A15" s="1" t="s">
        <v>8</v>
      </c>
    </row>
    <row r="17" spans="1:1" x14ac:dyDescent="0.3">
      <c r="A17" s="6" t="s">
        <v>9</v>
      </c>
    </row>
    <row r="18" spans="1:1" x14ac:dyDescent="0.3">
      <c r="A18" s="3" t="s">
        <v>10</v>
      </c>
    </row>
    <row r="19" spans="1:1" x14ac:dyDescent="0.3">
      <c r="A19" s="7" t="s">
        <v>54</v>
      </c>
    </row>
  </sheetData>
  <hyperlinks>
    <hyperlink ref="A19" r:id="rId1" display="https://www.mmr.cz/cs/microsites/uzemni-dimenze/map-kap/stratigicke_ramce_map . Na území hlavního města Prahy je SR MAP uveřejněn na webových stránkách městské části, resp. správního obvodu ORP. " xr:uid="{00000000-0004-0000-0000-000000000000}"/>
  </hyperlinks>
  <pageMargins left="0.7" right="0.7" top="0.78740157499999996" bottom="0.78740157499999996" header="0.3" footer="0.3"/>
  <pageSetup paperSize="9" scale="67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89"/>
  <sheetViews>
    <sheetView tabSelected="1" zoomScaleNormal="100" workbookViewId="0">
      <selection activeCell="G23" sqref="G23"/>
    </sheetView>
  </sheetViews>
  <sheetFormatPr defaultColWidth="9.33203125" defaultRowHeight="14.4" x14ac:dyDescent="0.3"/>
  <cols>
    <col min="1" max="1" width="5.33203125" style="3" customWidth="1"/>
    <col min="2" max="2" width="16.6640625" style="3" customWidth="1"/>
    <col min="3" max="3" width="9.33203125" style="3"/>
    <col min="4" max="4" width="9.88671875" style="303" customWidth="1"/>
    <col min="5" max="5" width="10.44140625" style="303" customWidth="1"/>
    <col min="6" max="6" width="10" style="303" bestFit="1" customWidth="1"/>
    <col min="7" max="7" width="30.6640625" style="3" bestFit="1" customWidth="1"/>
    <col min="8" max="8" width="8.109375" style="3" customWidth="1"/>
    <col min="9" max="9" width="7.6640625" style="3" customWidth="1"/>
    <col min="10" max="10" width="8.44140625" style="3" customWidth="1"/>
    <col min="11" max="11" width="39.44140625" style="3" customWidth="1"/>
    <col min="12" max="12" width="10.88671875" style="3" bestFit="1" customWidth="1"/>
    <col min="13" max="13" width="10.33203125" style="3" customWidth="1"/>
    <col min="14" max="14" width="5" style="3" customWidth="1"/>
    <col min="15" max="15" width="4.88671875" style="3" customWidth="1"/>
    <col min="16" max="16" width="7.6640625" style="3" customWidth="1"/>
    <col min="17" max="17" width="8" style="3" customWidth="1"/>
    <col min="18" max="18" width="9.6640625" style="3" customWidth="1"/>
    <col min="19" max="19" width="7.5546875" style="3" customWidth="1"/>
    <col min="20" max="16384" width="9.33203125" style="3"/>
  </cols>
  <sheetData>
    <row r="1" spans="1:19" ht="18.600000000000001" thickBot="1" x14ac:dyDescent="0.4">
      <c r="A1" s="497" t="s">
        <v>386</v>
      </c>
      <c r="B1" s="498"/>
      <c r="C1" s="498"/>
      <c r="D1" s="498"/>
      <c r="E1" s="498"/>
      <c r="F1" s="498"/>
      <c r="G1" s="498"/>
      <c r="H1" s="498"/>
      <c r="I1" s="498"/>
      <c r="J1" s="498"/>
      <c r="K1" s="498"/>
      <c r="L1" s="498"/>
      <c r="M1" s="498"/>
      <c r="N1" s="498"/>
      <c r="O1" s="498"/>
      <c r="P1" s="498"/>
      <c r="Q1" s="498"/>
      <c r="R1" s="499"/>
      <c r="S1" s="500"/>
    </row>
    <row r="2" spans="1:19" ht="72.599999999999994" customHeight="1" x14ac:dyDescent="0.3">
      <c r="A2" s="501" t="s">
        <v>11</v>
      </c>
      <c r="B2" s="503" t="s">
        <v>12</v>
      </c>
      <c r="C2" s="504"/>
      <c r="D2" s="504"/>
      <c r="E2" s="504"/>
      <c r="F2" s="505"/>
      <c r="G2" s="501" t="s">
        <v>13</v>
      </c>
      <c r="H2" s="509" t="s">
        <v>14</v>
      </c>
      <c r="I2" s="509" t="s">
        <v>338</v>
      </c>
      <c r="J2" s="501" t="s">
        <v>15</v>
      </c>
      <c r="K2" s="501" t="s">
        <v>16</v>
      </c>
      <c r="L2" s="507" t="s">
        <v>452</v>
      </c>
      <c r="M2" s="508"/>
      <c r="N2" s="491" t="s">
        <v>453</v>
      </c>
      <c r="O2" s="492"/>
      <c r="P2" s="493" t="s">
        <v>454</v>
      </c>
      <c r="Q2" s="494"/>
      <c r="R2" s="495" t="s">
        <v>17</v>
      </c>
      <c r="S2" s="496"/>
    </row>
    <row r="3" spans="1:19" ht="167.4" thickBot="1" x14ac:dyDescent="0.35">
      <c r="A3" s="502"/>
      <c r="B3" s="209" t="s">
        <v>18</v>
      </c>
      <c r="C3" s="210" t="s">
        <v>19</v>
      </c>
      <c r="D3" s="211" t="s">
        <v>20</v>
      </c>
      <c r="E3" s="211" t="s">
        <v>21</v>
      </c>
      <c r="F3" s="212" t="s">
        <v>22</v>
      </c>
      <c r="G3" s="506"/>
      <c r="H3" s="510"/>
      <c r="I3" s="510"/>
      <c r="J3" s="502"/>
      <c r="K3" s="506"/>
      <c r="L3" s="213" t="s">
        <v>23</v>
      </c>
      <c r="M3" s="214" t="s">
        <v>24</v>
      </c>
      <c r="N3" s="215" t="s">
        <v>339</v>
      </c>
      <c r="O3" s="216" t="s">
        <v>340</v>
      </c>
      <c r="P3" s="217" t="s">
        <v>455</v>
      </c>
      <c r="Q3" s="218" t="s">
        <v>456</v>
      </c>
      <c r="R3" s="215" t="s">
        <v>25</v>
      </c>
      <c r="S3" s="216" t="s">
        <v>26</v>
      </c>
    </row>
    <row r="4" spans="1:19" ht="14.4" customHeight="1" x14ac:dyDescent="0.3">
      <c r="A4" s="219">
        <v>1</v>
      </c>
      <c r="B4" s="459" t="s">
        <v>67</v>
      </c>
      <c r="C4" s="462" t="s">
        <v>68</v>
      </c>
      <c r="D4" s="465" t="s">
        <v>390</v>
      </c>
      <c r="E4" s="479" t="s">
        <v>430</v>
      </c>
      <c r="F4" s="468">
        <v>600098621</v>
      </c>
      <c r="G4" s="220" t="s">
        <v>69</v>
      </c>
      <c r="H4" s="450" t="s">
        <v>70</v>
      </c>
      <c r="I4" s="450" t="s">
        <v>71</v>
      </c>
      <c r="J4" s="453" t="s">
        <v>71</v>
      </c>
      <c r="K4" s="221" t="s">
        <v>69</v>
      </c>
      <c r="L4" s="222">
        <v>300000</v>
      </c>
      <c r="M4" s="223">
        <f>L4*0.85</f>
        <v>255000</v>
      </c>
      <c r="N4" s="224">
        <v>2022</v>
      </c>
      <c r="O4" s="225">
        <v>2023</v>
      </c>
      <c r="P4" s="9"/>
      <c r="Q4" s="8"/>
      <c r="R4" s="9" t="s">
        <v>73</v>
      </c>
      <c r="S4" s="10" t="s">
        <v>72</v>
      </c>
    </row>
    <row r="5" spans="1:19" x14ac:dyDescent="0.3">
      <c r="A5" s="226">
        <f>A4+1</f>
        <v>2</v>
      </c>
      <c r="B5" s="460"/>
      <c r="C5" s="463"/>
      <c r="D5" s="466"/>
      <c r="E5" s="480"/>
      <c r="F5" s="469"/>
      <c r="G5" s="227" t="s">
        <v>74</v>
      </c>
      <c r="H5" s="451"/>
      <c r="I5" s="451"/>
      <c r="J5" s="454"/>
      <c r="K5" s="228" t="s">
        <v>74</v>
      </c>
      <c r="L5" s="229">
        <v>2000000</v>
      </c>
      <c r="M5" s="230">
        <f>L5*0.85</f>
        <v>1700000</v>
      </c>
      <c r="N5" s="231">
        <v>2022</v>
      </c>
      <c r="O5" s="232">
        <v>2023</v>
      </c>
      <c r="P5" s="12"/>
      <c r="Q5" s="11"/>
      <c r="R5" s="12" t="s">
        <v>73</v>
      </c>
      <c r="S5" s="13" t="s">
        <v>72</v>
      </c>
    </row>
    <row r="6" spans="1:19" x14ac:dyDescent="0.3">
      <c r="A6" s="226">
        <f t="shared" ref="A6:A70" si="0">A5+1</f>
        <v>3</v>
      </c>
      <c r="B6" s="460"/>
      <c r="C6" s="463"/>
      <c r="D6" s="466"/>
      <c r="E6" s="480"/>
      <c r="F6" s="469"/>
      <c r="G6" s="227" t="s">
        <v>75</v>
      </c>
      <c r="H6" s="451"/>
      <c r="I6" s="451"/>
      <c r="J6" s="454"/>
      <c r="K6" s="228" t="s">
        <v>75</v>
      </c>
      <c r="L6" s="229">
        <v>200000</v>
      </c>
      <c r="M6" s="230">
        <f t="shared" ref="M6:M72" si="1">L6*0.85</f>
        <v>170000</v>
      </c>
      <c r="N6" s="231">
        <v>2021</v>
      </c>
      <c r="O6" s="232">
        <v>2023</v>
      </c>
      <c r="P6" s="12"/>
      <c r="Q6" s="11"/>
      <c r="R6" s="12" t="s">
        <v>73</v>
      </c>
      <c r="S6" s="13" t="s">
        <v>72</v>
      </c>
    </row>
    <row r="7" spans="1:19" x14ac:dyDescent="0.3">
      <c r="A7" s="226">
        <f t="shared" si="0"/>
        <v>4</v>
      </c>
      <c r="B7" s="460"/>
      <c r="C7" s="463"/>
      <c r="D7" s="466"/>
      <c r="E7" s="480"/>
      <c r="F7" s="469"/>
      <c r="G7" s="227" t="s">
        <v>76</v>
      </c>
      <c r="H7" s="451"/>
      <c r="I7" s="451"/>
      <c r="J7" s="454"/>
      <c r="K7" s="228" t="s">
        <v>76</v>
      </c>
      <c r="L7" s="229">
        <v>150000</v>
      </c>
      <c r="M7" s="230">
        <f t="shared" si="1"/>
        <v>127500</v>
      </c>
      <c r="N7" s="231">
        <v>2021</v>
      </c>
      <c r="O7" s="232">
        <v>2023</v>
      </c>
      <c r="P7" s="12"/>
      <c r="Q7" s="11"/>
      <c r="R7" s="12" t="s">
        <v>73</v>
      </c>
      <c r="S7" s="13" t="s">
        <v>72</v>
      </c>
    </row>
    <row r="8" spans="1:19" x14ac:dyDescent="0.3">
      <c r="A8" s="226">
        <f t="shared" si="0"/>
        <v>5</v>
      </c>
      <c r="B8" s="460"/>
      <c r="C8" s="463"/>
      <c r="D8" s="466"/>
      <c r="E8" s="480"/>
      <c r="F8" s="469"/>
      <c r="G8" s="227" t="s">
        <v>77</v>
      </c>
      <c r="H8" s="451"/>
      <c r="I8" s="451"/>
      <c r="J8" s="454"/>
      <c r="K8" s="228" t="s">
        <v>77</v>
      </c>
      <c r="L8" s="229">
        <v>150000</v>
      </c>
      <c r="M8" s="230">
        <f t="shared" si="1"/>
        <v>127500</v>
      </c>
      <c r="N8" s="231">
        <v>2021</v>
      </c>
      <c r="O8" s="232">
        <v>2023</v>
      </c>
      <c r="P8" s="12"/>
      <c r="Q8" s="11"/>
      <c r="R8" s="12" t="s">
        <v>73</v>
      </c>
      <c r="S8" s="13" t="s">
        <v>72</v>
      </c>
    </row>
    <row r="9" spans="1:19" x14ac:dyDescent="0.3">
      <c r="A9" s="226">
        <f t="shared" si="0"/>
        <v>6</v>
      </c>
      <c r="B9" s="460"/>
      <c r="C9" s="463"/>
      <c r="D9" s="466"/>
      <c r="E9" s="480"/>
      <c r="F9" s="469"/>
      <c r="G9" s="227" t="s">
        <v>78</v>
      </c>
      <c r="H9" s="451"/>
      <c r="I9" s="451"/>
      <c r="J9" s="454"/>
      <c r="K9" s="228" t="s">
        <v>78</v>
      </c>
      <c r="L9" s="229">
        <v>150000</v>
      </c>
      <c r="M9" s="230">
        <f t="shared" si="1"/>
        <v>127500</v>
      </c>
      <c r="N9" s="231">
        <v>2021</v>
      </c>
      <c r="O9" s="232">
        <v>2024</v>
      </c>
      <c r="P9" s="12"/>
      <c r="Q9" s="11"/>
      <c r="R9" s="12" t="s">
        <v>73</v>
      </c>
      <c r="S9" s="13" t="s">
        <v>72</v>
      </c>
    </row>
    <row r="10" spans="1:19" ht="27.6" x14ac:dyDescent="0.3">
      <c r="A10" s="226">
        <f t="shared" si="0"/>
        <v>7</v>
      </c>
      <c r="B10" s="460"/>
      <c r="C10" s="463"/>
      <c r="D10" s="466"/>
      <c r="E10" s="480"/>
      <c r="F10" s="469"/>
      <c r="G10" s="227" t="s">
        <v>79</v>
      </c>
      <c r="H10" s="451"/>
      <c r="I10" s="451"/>
      <c r="J10" s="454"/>
      <c r="K10" s="228" t="s">
        <v>80</v>
      </c>
      <c r="L10" s="229">
        <v>100000</v>
      </c>
      <c r="M10" s="230">
        <f t="shared" si="1"/>
        <v>85000</v>
      </c>
      <c r="N10" s="231">
        <v>2021</v>
      </c>
      <c r="O10" s="232">
        <v>2024</v>
      </c>
      <c r="P10" s="12"/>
      <c r="Q10" s="11"/>
      <c r="R10" s="12" t="s">
        <v>73</v>
      </c>
      <c r="S10" s="13" t="s">
        <v>72</v>
      </c>
    </row>
    <row r="11" spans="1:19" ht="27.6" x14ac:dyDescent="0.3">
      <c r="A11" s="226">
        <f t="shared" si="0"/>
        <v>8</v>
      </c>
      <c r="B11" s="460"/>
      <c r="C11" s="463"/>
      <c r="D11" s="466"/>
      <c r="E11" s="480"/>
      <c r="F11" s="469"/>
      <c r="G11" s="227" t="s">
        <v>81</v>
      </c>
      <c r="H11" s="451"/>
      <c r="I11" s="451"/>
      <c r="J11" s="454"/>
      <c r="K11" s="228" t="s">
        <v>81</v>
      </c>
      <c r="L11" s="229">
        <v>150000</v>
      </c>
      <c r="M11" s="230">
        <f t="shared" si="1"/>
        <v>127500</v>
      </c>
      <c r="N11" s="231">
        <v>2021</v>
      </c>
      <c r="O11" s="232">
        <v>2024</v>
      </c>
      <c r="P11" s="12"/>
      <c r="Q11" s="11"/>
      <c r="R11" s="12" t="s">
        <v>73</v>
      </c>
      <c r="S11" s="13" t="s">
        <v>72</v>
      </c>
    </row>
    <row r="12" spans="1:19" ht="29.4" customHeight="1" thickBot="1" x14ac:dyDescent="0.35">
      <c r="A12" s="226">
        <f t="shared" si="0"/>
        <v>9</v>
      </c>
      <c r="B12" s="461"/>
      <c r="C12" s="464"/>
      <c r="D12" s="467"/>
      <c r="E12" s="233" t="s">
        <v>431</v>
      </c>
      <c r="F12" s="470"/>
      <c r="G12" s="234" t="s">
        <v>429</v>
      </c>
      <c r="H12" s="452"/>
      <c r="I12" s="452"/>
      <c r="J12" s="455"/>
      <c r="K12" s="235" t="s">
        <v>432</v>
      </c>
      <c r="L12" s="236">
        <v>450000</v>
      </c>
      <c r="M12" s="237">
        <f t="shared" si="1"/>
        <v>382500</v>
      </c>
      <c r="N12" s="238">
        <v>2022</v>
      </c>
      <c r="O12" s="239">
        <v>2024</v>
      </c>
      <c r="P12" s="22"/>
      <c r="Q12" s="14"/>
      <c r="R12" s="22" t="s">
        <v>73</v>
      </c>
      <c r="S12" s="23" t="s">
        <v>72</v>
      </c>
    </row>
    <row r="13" spans="1:19" ht="27.6" x14ac:dyDescent="0.3">
      <c r="A13" s="226">
        <f t="shared" si="0"/>
        <v>10</v>
      </c>
      <c r="B13" s="459" t="s">
        <v>378</v>
      </c>
      <c r="C13" s="462" t="s">
        <v>68</v>
      </c>
      <c r="D13" s="473" t="s">
        <v>379</v>
      </c>
      <c r="E13" s="240" t="s">
        <v>380</v>
      </c>
      <c r="F13" s="476" t="s">
        <v>381</v>
      </c>
      <c r="G13" s="220" t="s">
        <v>382</v>
      </c>
      <c r="H13" s="450" t="s">
        <v>70</v>
      </c>
      <c r="I13" s="450" t="s">
        <v>71</v>
      </c>
      <c r="J13" s="453" t="s">
        <v>71</v>
      </c>
      <c r="K13" s="221" t="s">
        <v>383</v>
      </c>
      <c r="L13" s="222">
        <v>100000</v>
      </c>
      <c r="M13" s="223">
        <f t="shared" si="1"/>
        <v>85000</v>
      </c>
      <c r="N13" s="224">
        <v>2021</v>
      </c>
      <c r="O13" s="225">
        <v>2024</v>
      </c>
      <c r="P13" s="9"/>
      <c r="Q13" s="8"/>
      <c r="R13" s="9" t="s">
        <v>73</v>
      </c>
      <c r="S13" s="10" t="s">
        <v>72</v>
      </c>
    </row>
    <row r="14" spans="1:19" ht="27.6" x14ac:dyDescent="0.3">
      <c r="A14" s="226">
        <f t="shared" si="0"/>
        <v>11</v>
      </c>
      <c r="B14" s="460"/>
      <c r="C14" s="463"/>
      <c r="D14" s="474"/>
      <c r="E14" s="241" t="s">
        <v>457</v>
      </c>
      <c r="F14" s="477"/>
      <c r="G14" s="227" t="s">
        <v>384</v>
      </c>
      <c r="H14" s="451"/>
      <c r="I14" s="451"/>
      <c r="J14" s="454"/>
      <c r="K14" s="228" t="s">
        <v>385</v>
      </c>
      <c r="L14" s="229">
        <v>50000</v>
      </c>
      <c r="M14" s="230">
        <f t="shared" si="1"/>
        <v>42500</v>
      </c>
      <c r="N14" s="231">
        <v>2021</v>
      </c>
      <c r="O14" s="232">
        <v>2023</v>
      </c>
      <c r="P14" s="12"/>
      <c r="Q14" s="11"/>
      <c r="R14" s="12" t="s">
        <v>73</v>
      </c>
      <c r="S14" s="13" t="s">
        <v>72</v>
      </c>
    </row>
    <row r="15" spans="1:19" ht="15" thickBot="1" x14ac:dyDescent="0.35">
      <c r="A15" s="226">
        <f t="shared" si="0"/>
        <v>12</v>
      </c>
      <c r="B15" s="471"/>
      <c r="C15" s="472"/>
      <c r="D15" s="475"/>
      <c r="E15" s="242" t="s">
        <v>380</v>
      </c>
      <c r="F15" s="478"/>
      <c r="G15" s="243" t="s">
        <v>434</v>
      </c>
      <c r="H15" s="452"/>
      <c r="I15" s="452"/>
      <c r="J15" s="455"/>
      <c r="K15" s="244" t="s">
        <v>435</v>
      </c>
      <c r="L15" s="245">
        <v>25000</v>
      </c>
      <c r="M15" s="246">
        <f t="shared" si="1"/>
        <v>21250</v>
      </c>
      <c r="N15" s="247">
        <v>2022</v>
      </c>
      <c r="O15" s="248">
        <v>2023</v>
      </c>
      <c r="P15" s="16"/>
      <c r="Q15" s="15"/>
      <c r="R15" s="16" t="s">
        <v>73</v>
      </c>
      <c r="S15" s="17" t="s">
        <v>72</v>
      </c>
    </row>
    <row r="16" spans="1:19" ht="55.8" thickBot="1" x14ac:dyDescent="0.35">
      <c r="A16" s="226">
        <f t="shared" si="0"/>
        <v>13</v>
      </c>
      <c r="B16" s="315" t="s">
        <v>459</v>
      </c>
      <c r="C16" s="316" t="s">
        <v>68</v>
      </c>
      <c r="D16" s="317" t="s">
        <v>460</v>
      </c>
      <c r="E16" s="318" t="s">
        <v>461</v>
      </c>
      <c r="F16" s="319" t="s">
        <v>462</v>
      </c>
      <c r="G16" s="320" t="s">
        <v>463</v>
      </c>
      <c r="H16" s="312" t="s">
        <v>70</v>
      </c>
      <c r="I16" s="312" t="s">
        <v>71</v>
      </c>
      <c r="J16" s="313" t="s">
        <v>71</v>
      </c>
      <c r="K16" s="320" t="s">
        <v>464</v>
      </c>
      <c r="L16" s="321">
        <v>75000</v>
      </c>
      <c r="M16" s="322">
        <f t="shared" si="1"/>
        <v>63750</v>
      </c>
      <c r="N16" s="323">
        <v>2022</v>
      </c>
      <c r="O16" s="324">
        <v>2023</v>
      </c>
      <c r="P16" s="325"/>
      <c r="Q16" s="326" t="s">
        <v>95</v>
      </c>
      <c r="R16" s="325" t="s">
        <v>73</v>
      </c>
      <c r="S16" s="326" t="s">
        <v>72</v>
      </c>
    </row>
    <row r="17" spans="1:19" ht="14.4" customHeight="1" x14ac:dyDescent="0.3">
      <c r="A17" s="226">
        <f t="shared" si="0"/>
        <v>14</v>
      </c>
      <c r="B17" s="439" t="s">
        <v>82</v>
      </c>
      <c r="C17" s="442" t="s">
        <v>68</v>
      </c>
      <c r="D17" s="445" t="s">
        <v>375</v>
      </c>
      <c r="E17" s="445">
        <v>107586754</v>
      </c>
      <c r="F17" s="448">
        <v>600098877</v>
      </c>
      <c r="G17" s="249" t="s">
        <v>83</v>
      </c>
      <c r="H17" s="450" t="s">
        <v>70</v>
      </c>
      <c r="I17" s="450" t="s">
        <v>71</v>
      </c>
      <c r="J17" s="453" t="s">
        <v>71</v>
      </c>
      <c r="K17" s="250" t="s">
        <v>83</v>
      </c>
      <c r="L17" s="251">
        <v>50000</v>
      </c>
      <c r="M17" s="252">
        <f t="shared" si="1"/>
        <v>42500</v>
      </c>
      <c r="N17" s="253">
        <v>2022</v>
      </c>
      <c r="O17" s="254">
        <v>2023</v>
      </c>
      <c r="P17" s="20"/>
      <c r="Q17" s="33"/>
      <c r="R17" s="20" t="s">
        <v>73</v>
      </c>
      <c r="S17" s="21" t="s">
        <v>72</v>
      </c>
    </row>
    <row r="18" spans="1:19" ht="27.6" x14ac:dyDescent="0.3">
      <c r="A18" s="226">
        <f t="shared" si="0"/>
        <v>15</v>
      </c>
      <c r="B18" s="439"/>
      <c r="C18" s="442"/>
      <c r="D18" s="445"/>
      <c r="E18" s="445"/>
      <c r="F18" s="448"/>
      <c r="G18" s="227" t="s">
        <v>84</v>
      </c>
      <c r="H18" s="451"/>
      <c r="I18" s="451"/>
      <c r="J18" s="454"/>
      <c r="K18" s="228" t="s">
        <v>84</v>
      </c>
      <c r="L18" s="229">
        <v>150000</v>
      </c>
      <c r="M18" s="230">
        <f t="shared" si="1"/>
        <v>127500</v>
      </c>
      <c r="N18" s="231">
        <v>2022</v>
      </c>
      <c r="O18" s="232">
        <v>2023</v>
      </c>
      <c r="P18" s="12"/>
      <c r="Q18" s="11"/>
      <c r="R18" s="12" t="s">
        <v>73</v>
      </c>
      <c r="S18" s="13" t="s">
        <v>72</v>
      </c>
    </row>
    <row r="19" spans="1:19" ht="28.8" customHeight="1" thickBot="1" x14ac:dyDescent="0.35">
      <c r="A19" s="226">
        <f t="shared" si="0"/>
        <v>16</v>
      </c>
      <c r="B19" s="440"/>
      <c r="C19" s="443"/>
      <c r="D19" s="446"/>
      <c r="E19" s="446"/>
      <c r="F19" s="449"/>
      <c r="G19" s="243" t="s">
        <v>433</v>
      </c>
      <c r="H19" s="452"/>
      <c r="I19" s="452"/>
      <c r="J19" s="455"/>
      <c r="K19" s="244" t="s">
        <v>433</v>
      </c>
      <c r="L19" s="245">
        <v>145000</v>
      </c>
      <c r="M19" s="246">
        <f t="shared" si="1"/>
        <v>123250</v>
      </c>
      <c r="N19" s="247">
        <v>2022</v>
      </c>
      <c r="O19" s="248">
        <v>2024</v>
      </c>
      <c r="P19" s="16"/>
      <c r="Q19" s="15"/>
      <c r="R19" s="16" t="s">
        <v>73</v>
      </c>
      <c r="S19" s="17" t="s">
        <v>72</v>
      </c>
    </row>
    <row r="20" spans="1:19" ht="55.8" thickBot="1" x14ac:dyDescent="0.35">
      <c r="A20" s="226">
        <f t="shared" si="0"/>
        <v>17</v>
      </c>
      <c r="B20" s="255" t="s">
        <v>85</v>
      </c>
      <c r="C20" s="256" t="s">
        <v>68</v>
      </c>
      <c r="D20" s="257">
        <v>72743701</v>
      </c>
      <c r="E20" s="257">
        <v>107586355</v>
      </c>
      <c r="F20" s="258">
        <v>600098915</v>
      </c>
      <c r="G20" s="259" t="s">
        <v>86</v>
      </c>
      <c r="H20" s="260" t="s">
        <v>70</v>
      </c>
      <c r="I20" s="260" t="s">
        <v>71</v>
      </c>
      <c r="J20" s="261" t="s">
        <v>71</v>
      </c>
      <c r="K20" s="259" t="s">
        <v>86</v>
      </c>
      <c r="L20" s="262">
        <v>500000</v>
      </c>
      <c r="M20" s="263">
        <f t="shared" si="1"/>
        <v>425000</v>
      </c>
      <c r="N20" s="264">
        <v>2022</v>
      </c>
      <c r="O20" s="265">
        <v>2023</v>
      </c>
      <c r="P20" s="34"/>
      <c r="Q20" s="35"/>
      <c r="R20" s="28" t="s">
        <v>73</v>
      </c>
      <c r="S20" s="32" t="s">
        <v>72</v>
      </c>
    </row>
    <row r="21" spans="1:19" x14ac:dyDescent="0.3">
      <c r="A21" s="226">
        <f t="shared" si="0"/>
        <v>18</v>
      </c>
      <c r="B21" s="484" t="s">
        <v>87</v>
      </c>
      <c r="C21" s="441" t="s">
        <v>68</v>
      </c>
      <c r="D21" s="444">
        <v>72743794</v>
      </c>
      <c r="E21" s="444">
        <v>107586762</v>
      </c>
      <c r="F21" s="486">
        <v>600098885</v>
      </c>
      <c r="G21" s="266" t="s">
        <v>88</v>
      </c>
      <c r="H21" s="450" t="s">
        <v>70</v>
      </c>
      <c r="I21" s="450" t="s">
        <v>71</v>
      </c>
      <c r="J21" s="481" t="s">
        <v>71</v>
      </c>
      <c r="K21" s="266" t="s">
        <v>88</v>
      </c>
      <c r="L21" s="267">
        <v>5000000</v>
      </c>
      <c r="M21" s="268">
        <f t="shared" si="1"/>
        <v>4250000</v>
      </c>
      <c r="N21" s="269">
        <v>2021</v>
      </c>
      <c r="O21" s="270">
        <v>2024</v>
      </c>
      <c r="P21" s="18"/>
      <c r="Q21" s="19"/>
      <c r="R21" s="9" t="s">
        <v>73</v>
      </c>
      <c r="S21" s="10" t="s">
        <v>72</v>
      </c>
    </row>
    <row r="22" spans="1:19" ht="27.6" x14ac:dyDescent="0.3">
      <c r="A22" s="226">
        <f t="shared" si="0"/>
        <v>19</v>
      </c>
      <c r="B22" s="488"/>
      <c r="C22" s="442"/>
      <c r="D22" s="445"/>
      <c r="E22" s="445"/>
      <c r="F22" s="490"/>
      <c r="G22" s="234" t="s">
        <v>89</v>
      </c>
      <c r="H22" s="451"/>
      <c r="I22" s="451"/>
      <c r="J22" s="482"/>
      <c r="K22" s="234" t="s">
        <v>89</v>
      </c>
      <c r="L22" s="236">
        <v>2000000</v>
      </c>
      <c r="M22" s="271">
        <f t="shared" si="1"/>
        <v>1700000</v>
      </c>
      <c r="N22" s="238">
        <v>2021</v>
      </c>
      <c r="O22" s="272">
        <v>2024</v>
      </c>
      <c r="P22" s="22"/>
      <c r="Q22" s="14"/>
      <c r="R22" s="12" t="s">
        <v>73</v>
      </c>
      <c r="S22" s="13" t="s">
        <v>72</v>
      </c>
    </row>
    <row r="23" spans="1:19" ht="28.2" customHeight="1" thickBot="1" x14ac:dyDescent="0.35">
      <c r="A23" s="226">
        <f t="shared" si="0"/>
        <v>20</v>
      </c>
      <c r="B23" s="485"/>
      <c r="C23" s="443"/>
      <c r="D23" s="446"/>
      <c r="E23" s="446"/>
      <c r="F23" s="487"/>
      <c r="G23" s="243" t="s">
        <v>90</v>
      </c>
      <c r="H23" s="452"/>
      <c r="I23" s="452"/>
      <c r="J23" s="483"/>
      <c r="K23" s="243" t="s">
        <v>458</v>
      </c>
      <c r="L23" s="245">
        <v>1500000</v>
      </c>
      <c r="M23" s="273">
        <f t="shared" si="1"/>
        <v>1275000</v>
      </c>
      <c r="N23" s="247">
        <v>2022</v>
      </c>
      <c r="O23" s="274">
        <v>2024</v>
      </c>
      <c r="P23" s="16"/>
      <c r="Q23" s="15"/>
      <c r="R23" s="25" t="s">
        <v>91</v>
      </c>
      <c r="S23" s="17" t="s">
        <v>72</v>
      </c>
    </row>
    <row r="24" spans="1:19" ht="27.6" x14ac:dyDescent="0.3">
      <c r="A24" s="226">
        <f t="shared" si="0"/>
        <v>21</v>
      </c>
      <c r="B24" s="484" t="s">
        <v>92</v>
      </c>
      <c r="C24" s="441" t="s">
        <v>68</v>
      </c>
      <c r="D24" s="444">
        <v>71173854</v>
      </c>
      <c r="E24" s="444">
        <v>108036600</v>
      </c>
      <c r="F24" s="486">
        <v>600099474</v>
      </c>
      <c r="G24" s="266" t="s">
        <v>93</v>
      </c>
      <c r="H24" s="450" t="s">
        <v>70</v>
      </c>
      <c r="I24" s="450" t="s">
        <v>71</v>
      </c>
      <c r="J24" s="481" t="s">
        <v>71</v>
      </c>
      <c r="K24" s="266" t="s">
        <v>93</v>
      </c>
      <c r="L24" s="267">
        <v>800000</v>
      </c>
      <c r="M24" s="268">
        <f t="shared" si="1"/>
        <v>680000</v>
      </c>
      <c r="N24" s="269">
        <v>2022</v>
      </c>
      <c r="O24" s="270">
        <v>2022</v>
      </c>
      <c r="P24" s="18"/>
      <c r="Q24" s="24"/>
      <c r="R24" s="26" t="s">
        <v>73</v>
      </c>
      <c r="S24" s="26" t="s">
        <v>72</v>
      </c>
    </row>
    <row r="25" spans="1:19" ht="58.95" customHeight="1" thickBot="1" x14ac:dyDescent="0.35">
      <c r="A25" s="226">
        <f t="shared" si="0"/>
        <v>22</v>
      </c>
      <c r="B25" s="485"/>
      <c r="C25" s="443"/>
      <c r="D25" s="446"/>
      <c r="E25" s="446"/>
      <c r="F25" s="487"/>
      <c r="G25" s="243" t="s">
        <v>94</v>
      </c>
      <c r="H25" s="452"/>
      <c r="I25" s="452"/>
      <c r="J25" s="483"/>
      <c r="K25" s="243" t="s">
        <v>94</v>
      </c>
      <c r="L25" s="245">
        <v>100000</v>
      </c>
      <c r="M25" s="273">
        <f t="shared" si="1"/>
        <v>85000</v>
      </c>
      <c r="N25" s="247">
        <v>2021</v>
      </c>
      <c r="O25" s="274">
        <v>2023</v>
      </c>
      <c r="P25" s="16"/>
      <c r="Q25" s="17"/>
      <c r="R25" s="27" t="s">
        <v>73</v>
      </c>
      <c r="S25" s="27" t="s">
        <v>72</v>
      </c>
    </row>
    <row r="26" spans="1:19" ht="27.6" x14ac:dyDescent="0.3">
      <c r="A26" s="226">
        <f t="shared" si="0"/>
        <v>23</v>
      </c>
      <c r="B26" s="484" t="s">
        <v>137</v>
      </c>
      <c r="C26" s="441" t="s">
        <v>138</v>
      </c>
      <c r="D26" s="444">
        <v>71006923</v>
      </c>
      <c r="E26" s="275">
        <v>117700606</v>
      </c>
      <c r="F26" s="486">
        <v>600098982</v>
      </c>
      <c r="G26" s="266" t="s">
        <v>140</v>
      </c>
      <c r="H26" s="450" t="s">
        <v>70</v>
      </c>
      <c r="I26" s="450" t="s">
        <v>71</v>
      </c>
      <c r="J26" s="481" t="s">
        <v>141</v>
      </c>
      <c r="K26" s="266" t="s">
        <v>139</v>
      </c>
      <c r="L26" s="267">
        <v>20000000</v>
      </c>
      <c r="M26" s="268">
        <f t="shared" si="1"/>
        <v>17000000</v>
      </c>
      <c r="N26" s="269">
        <v>2021</v>
      </c>
      <c r="O26" s="270">
        <v>2025</v>
      </c>
      <c r="P26" s="18" t="s">
        <v>95</v>
      </c>
      <c r="Q26" s="19" t="s">
        <v>95</v>
      </c>
      <c r="R26" s="9" t="s">
        <v>73</v>
      </c>
      <c r="S26" s="10" t="s">
        <v>72</v>
      </c>
    </row>
    <row r="27" spans="1:19" x14ac:dyDescent="0.3">
      <c r="A27" s="226">
        <f t="shared" si="0"/>
        <v>24</v>
      </c>
      <c r="B27" s="488"/>
      <c r="C27" s="442"/>
      <c r="D27" s="445"/>
      <c r="E27" s="276">
        <v>102878030</v>
      </c>
      <c r="F27" s="490"/>
      <c r="G27" s="234" t="s">
        <v>142</v>
      </c>
      <c r="H27" s="451"/>
      <c r="I27" s="451"/>
      <c r="J27" s="482"/>
      <c r="K27" s="234" t="s">
        <v>142</v>
      </c>
      <c r="L27" s="236">
        <v>120000</v>
      </c>
      <c r="M27" s="271">
        <f t="shared" si="1"/>
        <v>102000</v>
      </c>
      <c r="N27" s="238">
        <v>2022</v>
      </c>
      <c r="O27" s="272">
        <v>2022</v>
      </c>
      <c r="P27" s="22"/>
      <c r="Q27" s="14"/>
      <c r="R27" s="12" t="s">
        <v>73</v>
      </c>
      <c r="S27" s="13" t="s">
        <v>72</v>
      </c>
    </row>
    <row r="28" spans="1:19" ht="27.6" x14ac:dyDescent="0.3">
      <c r="A28" s="226">
        <f t="shared" si="0"/>
        <v>25</v>
      </c>
      <c r="B28" s="488"/>
      <c r="C28" s="442"/>
      <c r="D28" s="445"/>
      <c r="E28" s="467">
        <v>117700606</v>
      </c>
      <c r="F28" s="490"/>
      <c r="G28" s="234" t="s">
        <v>143</v>
      </c>
      <c r="H28" s="451"/>
      <c r="I28" s="451"/>
      <c r="J28" s="482"/>
      <c r="K28" s="234" t="s">
        <v>143</v>
      </c>
      <c r="L28" s="236">
        <v>1500000</v>
      </c>
      <c r="M28" s="271">
        <f t="shared" si="1"/>
        <v>1275000</v>
      </c>
      <c r="N28" s="238">
        <v>2022</v>
      </c>
      <c r="O28" s="272">
        <v>2022</v>
      </c>
      <c r="P28" s="22"/>
      <c r="Q28" s="14"/>
      <c r="R28" s="12" t="s">
        <v>73</v>
      </c>
      <c r="S28" s="13" t="s">
        <v>72</v>
      </c>
    </row>
    <row r="29" spans="1:19" ht="43.2" customHeight="1" thickBot="1" x14ac:dyDescent="0.35">
      <c r="A29" s="226">
        <f t="shared" si="0"/>
        <v>26</v>
      </c>
      <c r="B29" s="485"/>
      <c r="C29" s="443"/>
      <c r="D29" s="446"/>
      <c r="E29" s="446"/>
      <c r="F29" s="487"/>
      <c r="G29" s="243" t="s">
        <v>144</v>
      </c>
      <c r="H29" s="452"/>
      <c r="I29" s="452"/>
      <c r="J29" s="483"/>
      <c r="K29" s="243" t="s">
        <v>144</v>
      </c>
      <c r="L29" s="245">
        <v>500000</v>
      </c>
      <c r="M29" s="273">
        <f t="shared" si="1"/>
        <v>425000</v>
      </c>
      <c r="N29" s="247">
        <v>2022</v>
      </c>
      <c r="O29" s="274">
        <v>2022</v>
      </c>
      <c r="P29" s="16"/>
      <c r="Q29" s="15"/>
      <c r="R29" s="22" t="s">
        <v>73</v>
      </c>
      <c r="S29" s="23" t="s">
        <v>72</v>
      </c>
    </row>
    <row r="30" spans="1:19" ht="55.8" thickBot="1" x14ac:dyDescent="0.35">
      <c r="A30" s="226">
        <f t="shared" si="0"/>
        <v>27</v>
      </c>
      <c r="B30" s="277" t="s">
        <v>356</v>
      </c>
      <c r="C30" s="278" t="s">
        <v>357</v>
      </c>
      <c r="D30" s="279" t="s">
        <v>358</v>
      </c>
      <c r="E30" s="279" t="s">
        <v>359</v>
      </c>
      <c r="F30" s="280" t="s">
        <v>360</v>
      </c>
      <c r="G30" s="281" t="s">
        <v>361</v>
      </c>
      <c r="H30" s="282" t="s">
        <v>70</v>
      </c>
      <c r="I30" s="282" t="s">
        <v>71</v>
      </c>
      <c r="J30" s="283" t="s">
        <v>362</v>
      </c>
      <c r="K30" s="281" t="s">
        <v>361</v>
      </c>
      <c r="L30" s="267">
        <v>500000</v>
      </c>
      <c r="M30" s="327">
        <f t="shared" si="1"/>
        <v>425000</v>
      </c>
      <c r="N30" s="309">
        <v>2023</v>
      </c>
      <c r="O30" s="310">
        <v>2023</v>
      </c>
      <c r="P30" s="28"/>
      <c r="Q30" s="29"/>
      <c r="R30" s="18" t="s">
        <v>73</v>
      </c>
      <c r="S30" s="24" t="s">
        <v>72</v>
      </c>
    </row>
    <row r="31" spans="1:19" ht="41.4" customHeight="1" x14ac:dyDescent="0.3">
      <c r="A31" s="226">
        <f t="shared" si="0"/>
        <v>28</v>
      </c>
      <c r="B31" s="438" t="s">
        <v>165</v>
      </c>
      <c r="C31" s="441" t="s">
        <v>166</v>
      </c>
      <c r="D31" s="444" t="s">
        <v>171</v>
      </c>
      <c r="E31" s="444">
        <v>107563380</v>
      </c>
      <c r="F31" s="447">
        <v>650023340</v>
      </c>
      <c r="G31" s="220" t="s">
        <v>167</v>
      </c>
      <c r="H31" s="450" t="s">
        <v>70</v>
      </c>
      <c r="I31" s="450" t="s">
        <v>71</v>
      </c>
      <c r="J31" s="453" t="s">
        <v>168</v>
      </c>
      <c r="K31" s="221" t="s">
        <v>167</v>
      </c>
      <c r="L31" s="222">
        <v>500000</v>
      </c>
      <c r="M31" s="223">
        <f t="shared" si="1"/>
        <v>425000</v>
      </c>
      <c r="N31" s="224">
        <v>2021</v>
      </c>
      <c r="O31" s="225">
        <v>2021</v>
      </c>
      <c r="P31" s="9"/>
      <c r="Q31" s="8"/>
      <c r="R31" s="9" t="s">
        <v>73</v>
      </c>
      <c r="S31" s="10" t="s">
        <v>72</v>
      </c>
    </row>
    <row r="32" spans="1:19" ht="55.2" x14ac:dyDescent="0.3">
      <c r="A32" s="226">
        <f t="shared" si="0"/>
        <v>29</v>
      </c>
      <c r="B32" s="439"/>
      <c r="C32" s="442"/>
      <c r="D32" s="445"/>
      <c r="E32" s="445"/>
      <c r="F32" s="448"/>
      <c r="G32" s="227" t="s">
        <v>169</v>
      </c>
      <c r="H32" s="451"/>
      <c r="I32" s="451"/>
      <c r="J32" s="454"/>
      <c r="K32" s="228" t="s">
        <v>169</v>
      </c>
      <c r="L32" s="229">
        <v>500000</v>
      </c>
      <c r="M32" s="230">
        <f t="shared" si="1"/>
        <v>425000</v>
      </c>
      <c r="N32" s="231">
        <v>2018</v>
      </c>
      <c r="O32" s="232">
        <v>2022</v>
      </c>
      <c r="P32" s="12"/>
      <c r="Q32" s="11"/>
      <c r="R32" s="30" t="s">
        <v>170</v>
      </c>
      <c r="S32" s="13" t="s">
        <v>72</v>
      </c>
    </row>
    <row r="33" spans="1:19" x14ac:dyDescent="0.3">
      <c r="A33" s="226">
        <f t="shared" si="0"/>
        <v>30</v>
      </c>
      <c r="B33" s="439"/>
      <c r="C33" s="442"/>
      <c r="D33" s="445"/>
      <c r="E33" s="445"/>
      <c r="F33" s="448"/>
      <c r="G33" s="227" t="s">
        <v>174</v>
      </c>
      <c r="H33" s="451"/>
      <c r="I33" s="451"/>
      <c r="J33" s="454"/>
      <c r="K33" s="228" t="s">
        <v>174</v>
      </c>
      <c r="L33" s="229">
        <v>1000000</v>
      </c>
      <c r="M33" s="230">
        <f t="shared" si="1"/>
        <v>850000</v>
      </c>
      <c r="N33" s="231">
        <v>2021</v>
      </c>
      <c r="O33" s="232">
        <v>2022</v>
      </c>
      <c r="P33" s="12" t="s">
        <v>95</v>
      </c>
      <c r="Q33" s="11" t="s">
        <v>95</v>
      </c>
      <c r="R33" s="12" t="s">
        <v>73</v>
      </c>
      <c r="S33" s="13" t="s">
        <v>72</v>
      </c>
    </row>
    <row r="34" spans="1:19" ht="27.6" x14ac:dyDescent="0.3">
      <c r="A34" s="226">
        <f t="shared" si="0"/>
        <v>31</v>
      </c>
      <c r="B34" s="439"/>
      <c r="C34" s="442"/>
      <c r="D34" s="445"/>
      <c r="E34" s="489"/>
      <c r="F34" s="448"/>
      <c r="G34" s="227" t="s">
        <v>175</v>
      </c>
      <c r="H34" s="451"/>
      <c r="I34" s="451"/>
      <c r="J34" s="454"/>
      <c r="K34" s="228" t="s">
        <v>175</v>
      </c>
      <c r="L34" s="398">
        <v>1500000</v>
      </c>
      <c r="M34" s="336">
        <f t="shared" si="1"/>
        <v>1275000</v>
      </c>
      <c r="N34" s="338">
        <v>2023</v>
      </c>
      <c r="O34" s="341">
        <v>2024</v>
      </c>
      <c r="P34" s="12"/>
      <c r="Q34" s="11"/>
      <c r="R34" s="12" t="s">
        <v>73</v>
      </c>
      <c r="S34" s="13" t="s">
        <v>72</v>
      </c>
    </row>
    <row r="35" spans="1:19" ht="27.6" x14ac:dyDescent="0.3">
      <c r="A35" s="226">
        <f t="shared" si="0"/>
        <v>32</v>
      </c>
      <c r="B35" s="439"/>
      <c r="C35" s="442"/>
      <c r="D35" s="445"/>
      <c r="E35" s="276">
        <v>116300426</v>
      </c>
      <c r="F35" s="448"/>
      <c r="G35" s="227" t="s">
        <v>178</v>
      </c>
      <c r="H35" s="451"/>
      <c r="I35" s="451"/>
      <c r="J35" s="454"/>
      <c r="K35" s="228" t="s">
        <v>178</v>
      </c>
      <c r="L35" s="229">
        <v>1000000</v>
      </c>
      <c r="M35" s="230">
        <f t="shared" si="1"/>
        <v>850000</v>
      </c>
      <c r="N35" s="231">
        <v>2021</v>
      </c>
      <c r="O35" s="232">
        <v>2023</v>
      </c>
      <c r="P35" s="12"/>
      <c r="Q35" s="11"/>
      <c r="R35" s="12" t="s">
        <v>73</v>
      </c>
      <c r="S35" s="13" t="s">
        <v>72</v>
      </c>
    </row>
    <row r="36" spans="1:19" x14ac:dyDescent="0.3">
      <c r="A36" s="226">
        <f t="shared" si="0"/>
        <v>33</v>
      </c>
      <c r="B36" s="439"/>
      <c r="C36" s="442"/>
      <c r="D36" s="445"/>
      <c r="E36" s="467">
        <v>107563380</v>
      </c>
      <c r="F36" s="448"/>
      <c r="G36" s="227" t="s">
        <v>180</v>
      </c>
      <c r="H36" s="451"/>
      <c r="I36" s="451"/>
      <c r="J36" s="454"/>
      <c r="K36" s="228" t="s">
        <v>180</v>
      </c>
      <c r="L36" s="229">
        <v>300000</v>
      </c>
      <c r="M36" s="230">
        <f t="shared" si="1"/>
        <v>255000</v>
      </c>
      <c r="N36" s="231">
        <v>2021</v>
      </c>
      <c r="O36" s="232">
        <v>2022</v>
      </c>
      <c r="P36" s="12"/>
      <c r="Q36" s="11"/>
      <c r="R36" s="12" t="s">
        <v>73</v>
      </c>
      <c r="S36" s="13" t="s">
        <v>72</v>
      </c>
    </row>
    <row r="37" spans="1:19" ht="28.2" thickBot="1" x14ac:dyDescent="0.35">
      <c r="A37" s="226">
        <f t="shared" si="0"/>
        <v>34</v>
      </c>
      <c r="B37" s="440"/>
      <c r="C37" s="443"/>
      <c r="D37" s="446"/>
      <c r="E37" s="446"/>
      <c r="F37" s="449"/>
      <c r="G37" s="334" t="s">
        <v>490</v>
      </c>
      <c r="H37" s="452"/>
      <c r="I37" s="452"/>
      <c r="J37" s="455"/>
      <c r="K37" s="349" t="s">
        <v>490</v>
      </c>
      <c r="L37" s="329">
        <v>7000000</v>
      </c>
      <c r="M37" s="314">
        <f t="shared" si="1"/>
        <v>5950000</v>
      </c>
      <c r="N37" s="339">
        <v>2023</v>
      </c>
      <c r="O37" s="342">
        <v>2024</v>
      </c>
      <c r="P37" s="345" t="s">
        <v>95</v>
      </c>
      <c r="Q37" s="348" t="s">
        <v>95</v>
      </c>
      <c r="R37" s="399" t="s">
        <v>91</v>
      </c>
      <c r="S37" s="346" t="s">
        <v>373</v>
      </c>
    </row>
    <row r="38" spans="1:19" x14ac:dyDescent="0.3">
      <c r="A38" s="226">
        <f t="shared" si="0"/>
        <v>35</v>
      </c>
      <c r="B38" s="484" t="s">
        <v>181</v>
      </c>
      <c r="C38" s="441" t="s">
        <v>182</v>
      </c>
      <c r="D38" s="444">
        <v>72743255</v>
      </c>
      <c r="E38" s="275">
        <v>102878579</v>
      </c>
      <c r="F38" s="486">
        <v>600098532</v>
      </c>
      <c r="G38" s="281" t="s">
        <v>183</v>
      </c>
      <c r="H38" s="450" t="s">
        <v>70</v>
      </c>
      <c r="I38" s="450" t="s">
        <v>71</v>
      </c>
      <c r="J38" s="481" t="s">
        <v>184</v>
      </c>
      <c r="K38" s="281" t="s">
        <v>183</v>
      </c>
      <c r="L38" s="311">
        <v>500000</v>
      </c>
      <c r="M38" s="328">
        <f t="shared" si="1"/>
        <v>425000</v>
      </c>
      <c r="N38" s="284">
        <v>2022</v>
      </c>
      <c r="O38" s="285">
        <v>2022</v>
      </c>
      <c r="P38" s="28"/>
      <c r="Q38" s="29"/>
      <c r="R38" s="20" t="s">
        <v>73</v>
      </c>
      <c r="S38" s="21" t="s">
        <v>72</v>
      </c>
    </row>
    <row r="39" spans="1:19" x14ac:dyDescent="0.3">
      <c r="A39" s="226">
        <f t="shared" si="0"/>
        <v>36</v>
      </c>
      <c r="B39" s="488"/>
      <c r="C39" s="442"/>
      <c r="D39" s="445"/>
      <c r="E39" s="467">
        <v>107586240</v>
      </c>
      <c r="F39" s="490"/>
      <c r="G39" s="234" t="s">
        <v>185</v>
      </c>
      <c r="H39" s="451"/>
      <c r="I39" s="451"/>
      <c r="J39" s="482"/>
      <c r="K39" s="234" t="s">
        <v>185</v>
      </c>
      <c r="L39" s="236">
        <v>3000000</v>
      </c>
      <c r="M39" s="271">
        <f t="shared" si="1"/>
        <v>2550000</v>
      </c>
      <c r="N39" s="238">
        <v>2021</v>
      </c>
      <c r="O39" s="272">
        <v>2026</v>
      </c>
      <c r="P39" s="22"/>
      <c r="Q39" s="14"/>
      <c r="R39" s="12" t="s">
        <v>73</v>
      </c>
      <c r="S39" s="13" t="s">
        <v>72</v>
      </c>
    </row>
    <row r="40" spans="1:19" ht="27.6" x14ac:dyDescent="0.3">
      <c r="A40" s="226">
        <f t="shared" si="0"/>
        <v>37</v>
      </c>
      <c r="B40" s="488"/>
      <c r="C40" s="442"/>
      <c r="D40" s="445"/>
      <c r="E40" s="445"/>
      <c r="F40" s="490"/>
      <c r="G40" s="234" t="s">
        <v>186</v>
      </c>
      <c r="H40" s="451"/>
      <c r="I40" s="451"/>
      <c r="J40" s="482"/>
      <c r="K40" s="234" t="s">
        <v>186</v>
      </c>
      <c r="L40" s="236">
        <v>1500000</v>
      </c>
      <c r="M40" s="271">
        <f t="shared" si="1"/>
        <v>1275000</v>
      </c>
      <c r="N40" s="238">
        <v>2021</v>
      </c>
      <c r="O40" s="272">
        <v>2026</v>
      </c>
      <c r="P40" s="22"/>
      <c r="Q40" s="14"/>
      <c r="R40" s="12" t="s">
        <v>73</v>
      </c>
      <c r="S40" s="13" t="s">
        <v>72</v>
      </c>
    </row>
    <row r="41" spans="1:19" ht="27.6" x14ac:dyDescent="0.3">
      <c r="A41" s="226">
        <f t="shared" si="0"/>
        <v>38</v>
      </c>
      <c r="B41" s="488"/>
      <c r="C41" s="442"/>
      <c r="D41" s="445"/>
      <c r="E41" s="445"/>
      <c r="F41" s="490"/>
      <c r="G41" s="234" t="s">
        <v>187</v>
      </c>
      <c r="H41" s="451"/>
      <c r="I41" s="451"/>
      <c r="J41" s="482"/>
      <c r="K41" s="234" t="s">
        <v>187</v>
      </c>
      <c r="L41" s="236">
        <v>4000000</v>
      </c>
      <c r="M41" s="271">
        <f t="shared" si="1"/>
        <v>3400000</v>
      </c>
      <c r="N41" s="238">
        <v>2022</v>
      </c>
      <c r="O41" s="272">
        <v>2026</v>
      </c>
      <c r="P41" s="22"/>
      <c r="Q41" s="14"/>
      <c r="R41" s="12" t="s">
        <v>73</v>
      </c>
      <c r="S41" s="13" t="s">
        <v>72</v>
      </c>
    </row>
    <row r="42" spans="1:19" x14ac:dyDescent="0.3">
      <c r="A42" s="226">
        <f t="shared" si="0"/>
        <v>39</v>
      </c>
      <c r="B42" s="488"/>
      <c r="C42" s="442"/>
      <c r="D42" s="445"/>
      <c r="E42" s="445"/>
      <c r="F42" s="490"/>
      <c r="G42" s="234" t="s">
        <v>188</v>
      </c>
      <c r="H42" s="451"/>
      <c r="I42" s="451"/>
      <c r="J42" s="482"/>
      <c r="K42" s="234" t="s">
        <v>188</v>
      </c>
      <c r="L42" s="236">
        <v>800000</v>
      </c>
      <c r="M42" s="271">
        <f t="shared" si="1"/>
        <v>680000</v>
      </c>
      <c r="N42" s="238">
        <v>2022</v>
      </c>
      <c r="O42" s="272">
        <v>2024</v>
      </c>
      <c r="P42" s="22"/>
      <c r="Q42" s="14"/>
      <c r="R42" s="12" t="s">
        <v>73</v>
      </c>
      <c r="S42" s="13" t="s">
        <v>72</v>
      </c>
    </row>
    <row r="43" spans="1:19" x14ac:dyDescent="0.3">
      <c r="A43" s="226">
        <f t="shared" si="0"/>
        <v>40</v>
      </c>
      <c r="B43" s="488"/>
      <c r="C43" s="442"/>
      <c r="D43" s="445"/>
      <c r="E43" s="445"/>
      <c r="F43" s="490"/>
      <c r="G43" s="234" t="s">
        <v>189</v>
      </c>
      <c r="H43" s="451"/>
      <c r="I43" s="451"/>
      <c r="J43" s="482"/>
      <c r="K43" s="234" t="s">
        <v>189</v>
      </c>
      <c r="L43" s="236">
        <v>500000</v>
      </c>
      <c r="M43" s="271">
        <f t="shared" si="1"/>
        <v>425000</v>
      </c>
      <c r="N43" s="238">
        <v>2022</v>
      </c>
      <c r="O43" s="272">
        <v>2024</v>
      </c>
      <c r="P43" s="22"/>
      <c r="Q43" s="14"/>
      <c r="R43" s="12" t="s">
        <v>73</v>
      </c>
      <c r="S43" s="13" t="s">
        <v>72</v>
      </c>
    </row>
    <row r="44" spans="1:19" x14ac:dyDescent="0.3">
      <c r="A44" s="226">
        <f t="shared" si="0"/>
        <v>41</v>
      </c>
      <c r="B44" s="488"/>
      <c r="C44" s="442"/>
      <c r="D44" s="445"/>
      <c r="E44" s="489"/>
      <c r="F44" s="490"/>
      <c r="G44" s="234" t="s">
        <v>190</v>
      </c>
      <c r="H44" s="451"/>
      <c r="I44" s="451"/>
      <c r="J44" s="482"/>
      <c r="K44" s="234" t="s">
        <v>190</v>
      </c>
      <c r="L44" s="236">
        <v>900000</v>
      </c>
      <c r="M44" s="271">
        <f t="shared" si="1"/>
        <v>765000</v>
      </c>
      <c r="N44" s="238">
        <v>2021</v>
      </c>
      <c r="O44" s="272">
        <v>2022</v>
      </c>
      <c r="P44" s="22"/>
      <c r="Q44" s="14"/>
      <c r="R44" s="12" t="s">
        <v>73</v>
      </c>
      <c r="S44" s="13" t="s">
        <v>72</v>
      </c>
    </row>
    <row r="45" spans="1:19" ht="28.2" thickBot="1" x14ac:dyDescent="0.35">
      <c r="A45" s="226">
        <f t="shared" si="0"/>
        <v>42</v>
      </c>
      <c r="B45" s="485"/>
      <c r="C45" s="443"/>
      <c r="D45" s="446"/>
      <c r="E45" s="286">
        <v>102878579</v>
      </c>
      <c r="F45" s="487"/>
      <c r="G45" s="243" t="s">
        <v>191</v>
      </c>
      <c r="H45" s="452"/>
      <c r="I45" s="452"/>
      <c r="J45" s="483"/>
      <c r="K45" s="243" t="s">
        <v>191</v>
      </c>
      <c r="L45" s="245">
        <v>2500000</v>
      </c>
      <c r="M45" s="273">
        <f t="shared" si="1"/>
        <v>2125000</v>
      </c>
      <c r="N45" s="247">
        <v>2021</v>
      </c>
      <c r="O45" s="274">
        <v>2024</v>
      </c>
      <c r="P45" s="16"/>
      <c r="Q45" s="15"/>
      <c r="R45" s="22" t="s">
        <v>73</v>
      </c>
      <c r="S45" s="23" t="s">
        <v>72</v>
      </c>
    </row>
    <row r="46" spans="1:19" x14ac:dyDescent="0.3">
      <c r="A46" s="226">
        <f t="shared" si="0"/>
        <v>43</v>
      </c>
      <c r="B46" s="484" t="s">
        <v>198</v>
      </c>
      <c r="C46" s="441" t="s">
        <v>199</v>
      </c>
      <c r="D46" s="444">
        <v>70695318</v>
      </c>
      <c r="E46" s="444">
        <v>107586398</v>
      </c>
      <c r="F46" s="486">
        <v>600098923</v>
      </c>
      <c r="G46" s="266" t="s">
        <v>200</v>
      </c>
      <c r="H46" s="450" t="s">
        <v>70</v>
      </c>
      <c r="I46" s="450" t="s">
        <v>71</v>
      </c>
      <c r="J46" s="481" t="s">
        <v>348</v>
      </c>
      <c r="K46" s="266" t="s">
        <v>200</v>
      </c>
      <c r="L46" s="267">
        <v>2000000</v>
      </c>
      <c r="M46" s="268">
        <f t="shared" si="1"/>
        <v>1700000</v>
      </c>
      <c r="N46" s="269">
        <v>2021</v>
      </c>
      <c r="O46" s="270">
        <v>2026</v>
      </c>
      <c r="P46" s="18"/>
      <c r="Q46" s="19"/>
      <c r="R46" s="9" t="s">
        <v>73</v>
      </c>
      <c r="S46" s="10" t="s">
        <v>72</v>
      </c>
    </row>
    <row r="47" spans="1:19" x14ac:dyDescent="0.3">
      <c r="A47" s="226">
        <f t="shared" si="0"/>
        <v>44</v>
      </c>
      <c r="B47" s="488"/>
      <c r="C47" s="442"/>
      <c r="D47" s="445"/>
      <c r="E47" s="445"/>
      <c r="F47" s="490"/>
      <c r="G47" s="234" t="s">
        <v>201</v>
      </c>
      <c r="H47" s="451"/>
      <c r="I47" s="451"/>
      <c r="J47" s="482"/>
      <c r="K47" s="234" t="s">
        <v>201</v>
      </c>
      <c r="L47" s="236">
        <v>3000000</v>
      </c>
      <c r="M47" s="271">
        <f t="shared" si="1"/>
        <v>2550000</v>
      </c>
      <c r="N47" s="238">
        <v>2021</v>
      </c>
      <c r="O47" s="272">
        <v>2026</v>
      </c>
      <c r="P47" s="22" t="s">
        <v>95</v>
      </c>
      <c r="Q47" s="14" t="s">
        <v>95</v>
      </c>
      <c r="R47" s="12" t="s">
        <v>73</v>
      </c>
      <c r="S47" s="13" t="s">
        <v>72</v>
      </c>
    </row>
    <row r="48" spans="1:19" ht="30.6" customHeight="1" thickBot="1" x14ac:dyDescent="0.35">
      <c r="A48" s="226">
        <f t="shared" si="0"/>
        <v>45</v>
      </c>
      <c r="B48" s="485"/>
      <c r="C48" s="443"/>
      <c r="D48" s="446"/>
      <c r="E48" s="446"/>
      <c r="F48" s="487"/>
      <c r="G48" s="243" t="s">
        <v>202</v>
      </c>
      <c r="H48" s="452"/>
      <c r="I48" s="452"/>
      <c r="J48" s="483"/>
      <c r="K48" s="243" t="s">
        <v>202</v>
      </c>
      <c r="L48" s="245">
        <v>100000</v>
      </c>
      <c r="M48" s="273">
        <f t="shared" si="1"/>
        <v>85000</v>
      </c>
      <c r="N48" s="247">
        <v>2022</v>
      </c>
      <c r="O48" s="274">
        <v>2022</v>
      </c>
      <c r="P48" s="16"/>
      <c r="Q48" s="15"/>
      <c r="R48" s="22" t="s">
        <v>73</v>
      </c>
      <c r="S48" s="23" t="s">
        <v>72</v>
      </c>
    </row>
    <row r="49" spans="1:19" ht="55.8" thickBot="1" x14ac:dyDescent="0.35">
      <c r="A49" s="226">
        <f t="shared" si="0"/>
        <v>46</v>
      </c>
      <c r="B49" s="255" t="s">
        <v>208</v>
      </c>
      <c r="C49" s="256" t="s">
        <v>209</v>
      </c>
      <c r="D49" s="257">
        <v>72744022</v>
      </c>
      <c r="E49" s="257">
        <v>107586525</v>
      </c>
      <c r="F49" s="258">
        <v>600098711</v>
      </c>
      <c r="G49" s="266" t="s">
        <v>210</v>
      </c>
      <c r="H49" s="260" t="s">
        <v>70</v>
      </c>
      <c r="I49" s="260" t="s">
        <v>71</v>
      </c>
      <c r="J49" s="261" t="s">
        <v>211</v>
      </c>
      <c r="K49" s="266" t="s">
        <v>210</v>
      </c>
      <c r="L49" s="267">
        <v>1000000</v>
      </c>
      <c r="M49" s="327">
        <f t="shared" si="1"/>
        <v>850000</v>
      </c>
      <c r="N49" s="269">
        <v>2022</v>
      </c>
      <c r="O49" s="270">
        <v>2022</v>
      </c>
      <c r="P49" s="18"/>
      <c r="Q49" s="19"/>
      <c r="R49" s="18" t="s">
        <v>73</v>
      </c>
      <c r="S49" s="24" t="s">
        <v>72</v>
      </c>
    </row>
    <row r="50" spans="1:19" ht="55.8" customHeight="1" x14ac:dyDescent="0.3">
      <c r="A50" s="226">
        <f t="shared" si="0"/>
        <v>47</v>
      </c>
      <c r="B50" s="438" t="s">
        <v>212</v>
      </c>
      <c r="C50" s="441" t="s">
        <v>213</v>
      </c>
      <c r="D50" s="444">
        <v>70981183</v>
      </c>
      <c r="E50" s="444">
        <v>107564823</v>
      </c>
      <c r="F50" s="447">
        <v>600079392</v>
      </c>
      <c r="G50" s="220" t="s">
        <v>214</v>
      </c>
      <c r="H50" s="456" t="s">
        <v>70</v>
      </c>
      <c r="I50" s="450" t="s">
        <v>71</v>
      </c>
      <c r="J50" s="453" t="s">
        <v>215</v>
      </c>
      <c r="K50" s="220" t="s">
        <v>214</v>
      </c>
      <c r="L50" s="330">
        <v>500000</v>
      </c>
      <c r="M50" s="335">
        <f t="shared" si="1"/>
        <v>425000</v>
      </c>
      <c r="N50" s="337">
        <v>2023</v>
      </c>
      <c r="O50" s="340">
        <v>2023</v>
      </c>
      <c r="P50" s="9"/>
      <c r="Q50" s="8"/>
      <c r="R50" s="9" t="s">
        <v>73</v>
      </c>
      <c r="S50" s="10" t="s">
        <v>72</v>
      </c>
    </row>
    <row r="51" spans="1:19" x14ac:dyDescent="0.3">
      <c r="A51" s="226">
        <f t="shared" si="0"/>
        <v>48</v>
      </c>
      <c r="B51" s="439"/>
      <c r="C51" s="442"/>
      <c r="D51" s="445"/>
      <c r="E51" s="445"/>
      <c r="F51" s="448"/>
      <c r="G51" s="333" t="s">
        <v>183</v>
      </c>
      <c r="H51" s="457"/>
      <c r="I51" s="451"/>
      <c r="J51" s="454"/>
      <c r="K51" s="333" t="s">
        <v>183</v>
      </c>
      <c r="L51" s="331">
        <v>500000</v>
      </c>
      <c r="M51" s="336">
        <f t="shared" si="1"/>
        <v>425000</v>
      </c>
      <c r="N51" s="338">
        <v>2023</v>
      </c>
      <c r="O51" s="341">
        <v>2023</v>
      </c>
      <c r="P51" s="343"/>
      <c r="Q51" s="347"/>
      <c r="R51" s="343" t="s">
        <v>73</v>
      </c>
      <c r="S51" s="344" t="s">
        <v>72</v>
      </c>
    </row>
    <row r="52" spans="1:19" ht="15" thickBot="1" x14ac:dyDescent="0.35">
      <c r="A52" s="226">
        <f t="shared" si="0"/>
        <v>49</v>
      </c>
      <c r="B52" s="440"/>
      <c r="C52" s="443"/>
      <c r="D52" s="446"/>
      <c r="E52" s="446"/>
      <c r="F52" s="449"/>
      <c r="G52" s="334" t="s">
        <v>465</v>
      </c>
      <c r="H52" s="458"/>
      <c r="I52" s="452"/>
      <c r="J52" s="455"/>
      <c r="K52" s="334" t="s">
        <v>465</v>
      </c>
      <c r="L52" s="332">
        <v>350000</v>
      </c>
      <c r="M52" s="314">
        <f t="shared" si="1"/>
        <v>297500</v>
      </c>
      <c r="N52" s="339">
        <v>2023</v>
      </c>
      <c r="O52" s="342">
        <v>2023</v>
      </c>
      <c r="P52" s="345"/>
      <c r="Q52" s="348"/>
      <c r="R52" s="345" t="s">
        <v>73</v>
      </c>
      <c r="S52" s="346" t="s">
        <v>72</v>
      </c>
    </row>
    <row r="53" spans="1:19" ht="27.6" x14ac:dyDescent="0.3">
      <c r="A53" s="226">
        <f t="shared" si="0"/>
        <v>50</v>
      </c>
      <c r="B53" s="484" t="s">
        <v>216</v>
      </c>
      <c r="C53" s="441" t="s">
        <v>217</v>
      </c>
      <c r="D53" s="444">
        <v>72743689</v>
      </c>
      <c r="E53" s="444">
        <v>107564734</v>
      </c>
      <c r="F53" s="486">
        <v>600080048</v>
      </c>
      <c r="G53" s="281" t="s">
        <v>223</v>
      </c>
      <c r="H53" s="450" t="s">
        <v>70</v>
      </c>
      <c r="I53" s="450" t="s">
        <v>71</v>
      </c>
      <c r="J53" s="481" t="s">
        <v>219</v>
      </c>
      <c r="K53" s="281" t="s">
        <v>223</v>
      </c>
      <c r="L53" s="311">
        <v>250000</v>
      </c>
      <c r="M53" s="328">
        <f t="shared" si="1"/>
        <v>212500</v>
      </c>
      <c r="N53" s="284">
        <v>2023</v>
      </c>
      <c r="O53" s="285">
        <v>2023</v>
      </c>
      <c r="P53" s="28"/>
      <c r="Q53" s="29"/>
      <c r="R53" s="20" t="s">
        <v>73</v>
      </c>
      <c r="S53" s="21" t="s">
        <v>72</v>
      </c>
    </row>
    <row r="54" spans="1:19" ht="27.6" x14ac:dyDescent="0.3">
      <c r="A54" s="226">
        <f t="shared" si="0"/>
        <v>51</v>
      </c>
      <c r="B54" s="488"/>
      <c r="C54" s="442"/>
      <c r="D54" s="445"/>
      <c r="E54" s="489"/>
      <c r="F54" s="490"/>
      <c r="G54" s="234" t="s">
        <v>224</v>
      </c>
      <c r="H54" s="451"/>
      <c r="I54" s="451"/>
      <c r="J54" s="482"/>
      <c r="K54" s="234" t="s">
        <v>224</v>
      </c>
      <c r="L54" s="236">
        <v>50000</v>
      </c>
      <c r="M54" s="271">
        <f t="shared" si="1"/>
        <v>42500</v>
      </c>
      <c r="N54" s="238">
        <v>2021</v>
      </c>
      <c r="O54" s="272">
        <v>2021</v>
      </c>
      <c r="P54" s="22"/>
      <c r="Q54" s="14"/>
      <c r="R54" s="12" t="s">
        <v>73</v>
      </c>
      <c r="S54" s="13" t="s">
        <v>72</v>
      </c>
    </row>
    <row r="55" spans="1:19" ht="44.4" customHeight="1" thickBot="1" x14ac:dyDescent="0.35">
      <c r="A55" s="226">
        <f t="shared" si="0"/>
        <v>52</v>
      </c>
      <c r="B55" s="485"/>
      <c r="C55" s="443"/>
      <c r="D55" s="446"/>
      <c r="E55" s="286">
        <v>116400064</v>
      </c>
      <c r="F55" s="487"/>
      <c r="G55" s="243" t="s">
        <v>225</v>
      </c>
      <c r="H55" s="452"/>
      <c r="I55" s="452"/>
      <c r="J55" s="483"/>
      <c r="K55" s="243" t="s">
        <v>225</v>
      </c>
      <c r="L55" s="245">
        <v>250000</v>
      </c>
      <c r="M55" s="273">
        <f t="shared" si="1"/>
        <v>212500</v>
      </c>
      <c r="N55" s="247">
        <v>2023</v>
      </c>
      <c r="O55" s="274">
        <v>2023</v>
      </c>
      <c r="P55" s="16"/>
      <c r="Q55" s="15"/>
      <c r="R55" s="22" t="s">
        <v>73</v>
      </c>
      <c r="S55" s="23" t="s">
        <v>72</v>
      </c>
    </row>
    <row r="56" spans="1:19" ht="55.8" thickBot="1" x14ac:dyDescent="0.35">
      <c r="A56" s="226">
        <f t="shared" si="0"/>
        <v>53</v>
      </c>
      <c r="B56" s="255" t="s">
        <v>231</v>
      </c>
      <c r="C56" s="256" t="s">
        <v>232</v>
      </c>
      <c r="D56" s="257" t="s">
        <v>376</v>
      </c>
      <c r="E56" s="257">
        <v>107586649</v>
      </c>
      <c r="F56" s="258">
        <v>600098931</v>
      </c>
      <c r="G56" s="266" t="s">
        <v>233</v>
      </c>
      <c r="H56" s="260" t="s">
        <v>70</v>
      </c>
      <c r="I56" s="260" t="s">
        <v>71</v>
      </c>
      <c r="J56" s="261" t="s">
        <v>235</v>
      </c>
      <c r="K56" s="266" t="s">
        <v>234</v>
      </c>
      <c r="L56" s="267">
        <v>2000000</v>
      </c>
      <c r="M56" s="327">
        <f t="shared" si="1"/>
        <v>1700000</v>
      </c>
      <c r="N56" s="269">
        <v>2022</v>
      </c>
      <c r="O56" s="270">
        <v>2023</v>
      </c>
      <c r="P56" s="18"/>
      <c r="Q56" s="19"/>
      <c r="R56" s="18" t="s">
        <v>73</v>
      </c>
      <c r="S56" s="24" t="s">
        <v>72</v>
      </c>
    </row>
    <row r="57" spans="1:19" ht="69.599999999999994" customHeight="1" x14ac:dyDescent="0.3">
      <c r="A57" s="226">
        <f t="shared" si="0"/>
        <v>54</v>
      </c>
      <c r="B57" s="438" t="s">
        <v>239</v>
      </c>
      <c r="C57" s="441" t="s">
        <v>240</v>
      </c>
      <c r="D57" s="444" t="s">
        <v>377</v>
      </c>
      <c r="E57" s="444">
        <v>107565072</v>
      </c>
      <c r="F57" s="447">
        <v>600079406</v>
      </c>
      <c r="G57" s="220" t="s">
        <v>241</v>
      </c>
      <c r="H57" s="450" t="s">
        <v>70</v>
      </c>
      <c r="I57" s="450" t="s">
        <v>71</v>
      </c>
      <c r="J57" s="453" t="s">
        <v>242</v>
      </c>
      <c r="K57" s="221" t="s">
        <v>241</v>
      </c>
      <c r="L57" s="222">
        <v>1000000</v>
      </c>
      <c r="M57" s="223">
        <f t="shared" si="1"/>
        <v>850000</v>
      </c>
      <c r="N57" s="224">
        <v>2025</v>
      </c>
      <c r="O57" s="225">
        <v>2027</v>
      </c>
      <c r="P57" s="9"/>
      <c r="Q57" s="8"/>
      <c r="R57" s="9" t="s">
        <v>73</v>
      </c>
      <c r="S57" s="10" t="s">
        <v>72</v>
      </c>
    </row>
    <row r="58" spans="1:19" x14ac:dyDescent="0.3">
      <c r="A58" s="226">
        <f t="shared" si="0"/>
        <v>55</v>
      </c>
      <c r="B58" s="439"/>
      <c r="C58" s="442"/>
      <c r="D58" s="445"/>
      <c r="E58" s="445"/>
      <c r="F58" s="448"/>
      <c r="G58" s="227" t="s">
        <v>69</v>
      </c>
      <c r="H58" s="451"/>
      <c r="I58" s="451"/>
      <c r="J58" s="454"/>
      <c r="K58" s="228" t="s">
        <v>69</v>
      </c>
      <c r="L58" s="229">
        <v>200000</v>
      </c>
      <c r="M58" s="230">
        <f t="shared" si="1"/>
        <v>170000</v>
      </c>
      <c r="N58" s="231">
        <v>2022</v>
      </c>
      <c r="O58" s="232">
        <v>2022</v>
      </c>
      <c r="P58" s="12"/>
      <c r="Q58" s="11"/>
      <c r="R58" s="12" t="s">
        <v>73</v>
      </c>
      <c r="S58" s="13" t="s">
        <v>72</v>
      </c>
    </row>
    <row r="59" spans="1:19" ht="42" thickBot="1" x14ac:dyDescent="0.35">
      <c r="A59" s="226">
        <f t="shared" si="0"/>
        <v>56</v>
      </c>
      <c r="B59" s="440"/>
      <c r="C59" s="443"/>
      <c r="D59" s="446"/>
      <c r="E59" s="446"/>
      <c r="F59" s="449"/>
      <c r="G59" s="334" t="s">
        <v>466</v>
      </c>
      <c r="H59" s="452"/>
      <c r="I59" s="452"/>
      <c r="J59" s="455"/>
      <c r="K59" s="349" t="s">
        <v>467</v>
      </c>
      <c r="L59" s="329">
        <v>5000000</v>
      </c>
      <c r="M59" s="314">
        <f t="shared" si="1"/>
        <v>4250000</v>
      </c>
      <c r="N59" s="339">
        <v>2022</v>
      </c>
      <c r="O59" s="342">
        <v>2023</v>
      </c>
      <c r="P59" s="345"/>
      <c r="Q59" s="348"/>
      <c r="R59" s="345" t="s">
        <v>73</v>
      </c>
      <c r="S59" s="346" t="s">
        <v>72</v>
      </c>
    </row>
    <row r="60" spans="1:19" x14ac:dyDescent="0.3">
      <c r="A60" s="226">
        <f t="shared" si="0"/>
        <v>57</v>
      </c>
      <c r="B60" s="484" t="s">
        <v>264</v>
      </c>
      <c r="C60" s="441" t="s">
        <v>265</v>
      </c>
      <c r="D60" s="444">
        <v>70998108</v>
      </c>
      <c r="E60" s="444">
        <v>107586266</v>
      </c>
      <c r="F60" s="486">
        <v>600098559</v>
      </c>
      <c r="G60" s="281" t="s">
        <v>266</v>
      </c>
      <c r="H60" s="450" t="s">
        <v>70</v>
      </c>
      <c r="I60" s="450" t="s">
        <v>71</v>
      </c>
      <c r="J60" s="481" t="s">
        <v>267</v>
      </c>
      <c r="K60" s="281" t="s">
        <v>266</v>
      </c>
      <c r="L60" s="311">
        <v>5000000</v>
      </c>
      <c r="M60" s="328">
        <f t="shared" si="1"/>
        <v>4250000</v>
      </c>
      <c r="N60" s="284">
        <v>2021</v>
      </c>
      <c r="O60" s="285">
        <v>2023</v>
      </c>
      <c r="P60" s="28" t="s">
        <v>95</v>
      </c>
      <c r="Q60" s="29" t="s">
        <v>95</v>
      </c>
      <c r="R60" s="20" t="s">
        <v>73</v>
      </c>
      <c r="S60" s="21" t="s">
        <v>72</v>
      </c>
    </row>
    <row r="61" spans="1:19" ht="58.2" customHeight="1" thickBot="1" x14ac:dyDescent="0.35">
      <c r="A61" s="226">
        <f t="shared" si="0"/>
        <v>58</v>
      </c>
      <c r="B61" s="485"/>
      <c r="C61" s="443"/>
      <c r="D61" s="446"/>
      <c r="E61" s="446"/>
      <c r="F61" s="487"/>
      <c r="G61" s="234" t="s">
        <v>268</v>
      </c>
      <c r="H61" s="452"/>
      <c r="I61" s="452"/>
      <c r="J61" s="483"/>
      <c r="K61" s="234" t="s">
        <v>268</v>
      </c>
      <c r="L61" s="236">
        <v>150000</v>
      </c>
      <c r="M61" s="287">
        <f t="shared" si="1"/>
        <v>127500</v>
      </c>
      <c r="N61" s="238">
        <v>2021</v>
      </c>
      <c r="O61" s="272">
        <v>2021</v>
      </c>
      <c r="P61" s="22"/>
      <c r="Q61" s="14"/>
      <c r="R61" s="22" t="s">
        <v>73</v>
      </c>
      <c r="S61" s="23" t="s">
        <v>72</v>
      </c>
    </row>
    <row r="62" spans="1:19" ht="14.4" customHeight="1" x14ac:dyDescent="0.3">
      <c r="A62" s="226">
        <f t="shared" si="0"/>
        <v>59</v>
      </c>
      <c r="B62" s="438" t="s">
        <v>285</v>
      </c>
      <c r="C62" s="441" t="s">
        <v>286</v>
      </c>
      <c r="D62" s="444" t="s">
        <v>287</v>
      </c>
      <c r="E62" s="444" t="s">
        <v>288</v>
      </c>
      <c r="F62" s="447" t="s">
        <v>289</v>
      </c>
      <c r="G62" s="220" t="s">
        <v>210</v>
      </c>
      <c r="H62" s="450" t="s">
        <v>70</v>
      </c>
      <c r="I62" s="450" t="s">
        <v>71</v>
      </c>
      <c r="J62" s="453" t="s">
        <v>290</v>
      </c>
      <c r="K62" s="221" t="s">
        <v>210</v>
      </c>
      <c r="L62" s="222">
        <v>900000</v>
      </c>
      <c r="M62" s="223">
        <f t="shared" si="1"/>
        <v>765000</v>
      </c>
      <c r="N62" s="224">
        <v>2021</v>
      </c>
      <c r="O62" s="225">
        <v>2023</v>
      </c>
      <c r="P62" s="9"/>
      <c r="Q62" s="8"/>
      <c r="R62" s="9" t="s">
        <v>73</v>
      </c>
      <c r="S62" s="10" t="s">
        <v>72</v>
      </c>
    </row>
    <row r="63" spans="1:19" ht="40.200000000000003" customHeight="1" x14ac:dyDescent="0.3">
      <c r="A63" s="226">
        <f t="shared" si="0"/>
        <v>60</v>
      </c>
      <c r="B63" s="439"/>
      <c r="C63" s="442"/>
      <c r="D63" s="445"/>
      <c r="E63" s="445"/>
      <c r="F63" s="448"/>
      <c r="G63" s="227" t="s">
        <v>291</v>
      </c>
      <c r="H63" s="451"/>
      <c r="I63" s="451"/>
      <c r="J63" s="454"/>
      <c r="K63" s="228" t="s">
        <v>291</v>
      </c>
      <c r="L63" s="229">
        <v>400000</v>
      </c>
      <c r="M63" s="230">
        <f t="shared" si="1"/>
        <v>340000</v>
      </c>
      <c r="N63" s="231">
        <v>2021</v>
      </c>
      <c r="O63" s="232">
        <v>2023</v>
      </c>
      <c r="P63" s="12"/>
      <c r="Q63" s="11"/>
      <c r="R63" s="12" t="s">
        <v>73</v>
      </c>
      <c r="S63" s="13" t="s">
        <v>72</v>
      </c>
    </row>
    <row r="64" spans="1:19" ht="40.200000000000003" customHeight="1" thickBot="1" x14ac:dyDescent="0.35">
      <c r="A64" s="226">
        <f t="shared" si="0"/>
        <v>61</v>
      </c>
      <c r="B64" s="440"/>
      <c r="C64" s="443"/>
      <c r="D64" s="446"/>
      <c r="E64" s="446"/>
      <c r="F64" s="449"/>
      <c r="G64" s="334" t="s">
        <v>468</v>
      </c>
      <c r="H64" s="452"/>
      <c r="I64" s="452"/>
      <c r="J64" s="455"/>
      <c r="K64" s="349" t="s">
        <v>469</v>
      </c>
      <c r="L64" s="329">
        <v>12000000</v>
      </c>
      <c r="M64" s="314">
        <f t="shared" si="1"/>
        <v>10200000</v>
      </c>
      <c r="N64" s="339">
        <v>2023</v>
      </c>
      <c r="O64" s="342">
        <v>2026</v>
      </c>
      <c r="P64" s="345" t="s">
        <v>95</v>
      </c>
      <c r="Q64" s="348"/>
      <c r="R64" s="345" t="s">
        <v>73</v>
      </c>
      <c r="S64" s="346" t="s">
        <v>72</v>
      </c>
    </row>
    <row r="65" spans="1:19" ht="83.4" thickBot="1" x14ac:dyDescent="0.35">
      <c r="A65" s="226">
        <f t="shared" si="0"/>
        <v>62</v>
      </c>
      <c r="B65" s="255" t="s">
        <v>292</v>
      </c>
      <c r="C65" s="256" t="s">
        <v>293</v>
      </c>
      <c r="D65" s="257" t="s">
        <v>294</v>
      </c>
      <c r="E65" s="257" t="s">
        <v>295</v>
      </c>
      <c r="F65" s="258" t="s">
        <v>296</v>
      </c>
      <c r="G65" s="259" t="s">
        <v>297</v>
      </c>
      <c r="H65" s="260" t="s">
        <v>70</v>
      </c>
      <c r="I65" s="260" t="s">
        <v>71</v>
      </c>
      <c r="J65" s="261" t="s">
        <v>298</v>
      </c>
      <c r="K65" s="259" t="s">
        <v>297</v>
      </c>
      <c r="L65" s="262">
        <v>1000000</v>
      </c>
      <c r="M65" s="263">
        <f t="shared" si="1"/>
        <v>850000</v>
      </c>
      <c r="N65" s="264">
        <v>2021</v>
      </c>
      <c r="O65" s="265">
        <v>2025</v>
      </c>
      <c r="P65" s="34"/>
      <c r="Q65" s="35"/>
      <c r="R65" s="28" t="s">
        <v>73</v>
      </c>
      <c r="S65" s="32" t="s">
        <v>72</v>
      </c>
    </row>
    <row r="66" spans="1:19" ht="27.6" x14ac:dyDescent="0.3">
      <c r="A66" s="226">
        <f t="shared" si="0"/>
        <v>63</v>
      </c>
      <c r="B66" s="484" t="s">
        <v>299</v>
      </c>
      <c r="C66" s="441" t="s">
        <v>300</v>
      </c>
      <c r="D66" s="444" t="s">
        <v>301</v>
      </c>
      <c r="E66" s="444" t="s">
        <v>302</v>
      </c>
      <c r="F66" s="486" t="s">
        <v>303</v>
      </c>
      <c r="G66" s="266" t="s">
        <v>305</v>
      </c>
      <c r="H66" s="450" t="s">
        <v>70</v>
      </c>
      <c r="I66" s="450" t="s">
        <v>71</v>
      </c>
      <c r="J66" s="481" t="s">
        <v>306</v>
      </c>
      <c r="K66" s="266" t="s">
        <v>305</v>
      </c>
      <c r="L66" s="267">
        <v>1000000</v>
      </c>
      <c r="M66" s="268">
        <f t="shared" si="1"/>
        <v>850000</v>
      </c>
      <c r="N66" s="269">
        <v>2022</v>
      </c>
      <c r="O66" s="270">
        <v>2025</v>
      </c>
      <c r="P66" s="18"/>
      <c r="Q66" s="19"/>
      <c r="R66" s="9" t="s">
        <v>73</v>
      </c>
      <c r="S66" s="10" t="s">
        <v>72</v>
      </c>
    </row>
    <row r="67" spans="1:19" x14ac:dyDescent="0.3">
      <c r="A67" s="226">
        <f t="shared" si="0"/>
        <v>64</v>
      </c>
      <c r="B67" s="488"/>
      <c r="C67" s="442"/>
      <c r="D67" s="445"/>
      <c r="E67" s="445"/>
      <c r="F67" s="490"/>
      <c r="G67" s="234" t="s">
        <v>307</v>
      </c>
      <c r="H67" s="451"/>
      <c r="I67" s="451"/>
      <c r="J67" s="482"/>
      <c r="K67" s="234" t="s">
        <v>307</v>
      </c>
      <c r="L67" s="236">
        <v>1000000</v>
      </c>
      <c r="M67" s="271">
        <f t="shared" si="1"/>
        <v>850000</v>
      </c>
      <c r="N67" s="238">
        <v>2022</v>
      </c>
      <c r="O67" s="272">
        <v>2025</v>
      </c>
      <c r="P67" s="22"/>
      <c r="Q67" s="14"/>
      <c r="R67" s="12" t="s">
        <v>73</v>
      </c>
      <c r="S67" s="13" t="s">
        <v>72</v>
      </c>
    </row>
    <row r="68" spans="1:19" x14ac:dyDescent="0.3">
      <c r="A68" s="226">
        <f t="shared" si="0"/>
        <v>65</v>
      </c>
      <c r="B68" s="488"/>
      <c r="C68" s="442"/>
      <c r="D68" s="445"/>
      <c r="E68" s="489"/>
      <c r="F68" s="490"/>
      <c r="G68" s="234" t="s">
        <v>310</v>
      </c>
      <c r="H68" s="451"/>
      <c r="I68" s="451"/>
      <c r="J68" s="482"/>
      <c r="K68" s="234" t="s">
        <v>310</v>
      </c>
      <c r="L68" s="236">
        <v>3000000</v>
      </c>
      <c r="M68" s="271">
        <f t="shared" si="1"/>
        <v>2550000</v>
      </c>
      <c r="N68" s="238">
        <v>2025</v>
      </c>
      <c r="O68" s="272">
        <v>2026</v>
      </c>
      <c r="P68" s="22"/>
      <c r="Q68" s="14"/>
      <c r="R68" s="12" t="s">
        <v>73</v>
      </c>
      <c r="S68" s="13" t="s">
        <v>72</v>
      </c>
    </row>
    <row r="69" spans="1:19" x14ac:dyDescent="0.3">
      <c r="A69" s="226">
        <f t="shared" si="0"/>
        <v>66</v>
      </c>
      <c r="B69" s="488"/>
      <c r="C69" s="442"/>
      <c r="D69" s="445"/>
      <c r="E69" s="276" t="s">
        <v>312</v>
      </c>
      <c r="F69" s="490"/>
      <c r="G69" s="234" t="s">
        <v>311</v>
      </c>
      <c r="H69" s="451"/>
      <c r="I69" s="451"/>
      <c r="J69" s="482"/>
      <c r="K69" s="234" t="s">
        <v>311</v>
      </c>
      <c r="L69" s="236">
        <v>2000000</v>
      </c>
      <c r="M69" s="271">
        <f t="shared" si="1"/>
        <v>1700000</v>
      </c>
      <c r="N69" s="238">
        <v>2022</v>
      </c>
      <c r="O69" s="272">
        <v>2025</v>
      </c>
      <c r="P69" s="22"/>
      <c r="Q69" s="14"/>
      <c r="R69" s="12" t="s">
        <v>73</v>
      </c>
      <c r="S69" s="13" t="s">
        <v>72</v>
      </c>
    </row>
    <row r="70" spans="1:19" x14ac:dyDescent="0.3">
      <c r="A70" s="226">
        <f t="shared" si="0"/>
        <v>67</v>
      </c>
      <c r="B70" s="488"/>
      <c r="C70" s="442"/>
      <c r="D70" s="445"/>
      <c r="E70" s="467" t="s">
        <v>302</v>
      </c>
      <c r="F70" s="490"/>
      <c r="G70" s="234" t="s">
        <v>313</v>
      </c>
      <c r="H70" s="451"/>
      <c r="I70" s="451"/>
      <c r="J70" s="482"/>
      <c r="K70" s="234" t="s">
        <v>313</v>
      </c>
      <c r="L70" s="236">
        <v>500000</v>
      </c>
      <c r="M70" s="271">
        <f t="shared" si="1"/>
        <v>425000</v>
      </c>
      <c r="N70" s="238">
        <v>2022</v>
      </c>
      <c r="O70" s="272">
        <v>2025</v>
      </c>
      <c r="P70" s="22"/>
      <c r="Q70" s="14"/>
      <c r="R70" s="12" t="s">
        <v>73</v>
      </c>
      <c r="S70" s="13" t="s">
        <v>72</v>
      </c>
    </row>
    <row r="71" spans="1:19" ht="15" thickBot="1" x14ac:dyDescent="0.35">
      <c r="A71" s="226">
        <f t="shared" ref="A71:A72" si="2">A70+1</f>
        <v>68</v>
      </c>
      <c r="B71" s="488"/>
      <c r="C71" s="442"/>
      <c r="D71" s="445"/>
      <c r="E71" s="445"/>
      <c r="F71" s="490"/>
      <c r="G71" s="243" t="s">
        <v>314</v>
      </c>
      <c r="H71" s="452"/>
      <c r="I71" s="452"/>
      <c r="J71" s="483"/>
      <c r="K71" s="243" t="s">
        <v>314</v>
      </c>
      <c r="L71" s="236">
        <v>6000000</v>
      </c>
      <c r="M71" s="287">
        <f t="shared" si="1"/>
        <v>5100000</v>
      </c>
      <c r="N71" s="238">
        <v>2022</v>
      </c>
      <c r="O71" s="272">
        <v>2025</v>
      </c>
      <c r="P71" s="22" t="s">
        <v>95</v>
      </c>
      <c r="Q71" s="14" t="s">
        <v>95</v>
      </c>
      <c r="R71" s="22" t="s">
        <v>73</v>
      </c>
      <c r="S71" s="23" t="s">
        <v>72</v>
      </c>
    </row>
    <row r="72" spans="1:19" ht="45" customHeight="1" thickBot="1" x14ac:dyDescent="0.35">
      <c r="A72" s="226">
        <f t="shared" si="2"/>
        <v>69</v>
      </c>
      <c r="B72" s="288"/>
      <c r="C72" s="289" t="s">
        <v>68</v>
      </c>
      <c r="D72" s="290" t="s">
        <v>426</v>
      </c>
      <c r="E72" s="291"/>
      <c r="F72" s="292"/>
      <c r="G72" s="293" t="s">
        <v>439</v>
      </c>
      <c r="H72" s="294" t="s">
        <v>70</v>
      </c>
      <c r="I72" s="294" t="s">
        <v>71</v>
      </c>
      <c r="J72" s="294" t="s">
        <v>71</v>
      </c>
      <c r="K72" s="295" t="s">
        <v>438</v>
      </c>
      <c r="L72" s="296">
        <v>100000000</v>
      </c>
      <c r="M72" s="297">
        <f t="shared" si="1"/>
        <v>85000000</v>
      </c>
      <c r="N72" s="298">
        <v>2022</v>
      </c>
      <c r="O72" s="299">
        <v>2028</v>
      </c>
      <c r="P72" s="31" t="s">
        <v>95</v>
      </c>
      <c r="Q72" s="300"/>
      <c r="R72" s="301" t="s">
        <v>73</v>
      </c>
      <c r="S72" s="302" t="s">
        <v>72</v>
      </c>
    </row>
    <row r="75" spans="1:19" x14ac:dyDescent="0.3">
      <c r="A75" s="3" t="s">
        <v>512</v>
      </c>
    </row>
    <row r="78" spans="1:19" x14ac:dyDescent="0.3">
      <c r="G78" s="3" t="s">
        <v>389</v>
      </c>
    </row>
    <row r="79" spans="1:19" x14ac:dyDescent="0.3">
      <c r="G79" s="3" t="s">
        <v>492</v>
      </c>
    </row>
    <row r="81" spans="1:1" x14ac:dyDescent="0.3">
      <c r="A81" s="3" t="s">
        <v>27</v>
      </c>
    </row>
    <row r="82" spans="1:1" x14ac:dyDescent="0.3">
      <c r="A82" s="3" t="s">
        <v>447</v>
      </c>
    </row>
    <row r="83" spans="1:1" x14ac:dyDescent="0.3">
      <c r="A83" s="3" t="s">
        <v>28</v>
      </c>
    </row>
    <row r="85" spans="1:1" x14ac:dyDescent="0.3">
      <c r="A85" s="3" t="s">
        <v>29</v>
      </c>
    </row>
    <row r="87" spans="1:1" x14ac:dyDescent="0.3">
      <c r="A87" s="3" t="s">
        <v>30</v>
      </c>
    </row>
    <row r="89" spans="1:1" x14ac:dyDescent="0.3">
      <c r="A89" s="3" t="s">
        <v>31</v>
      </c>
    </row>
  </sheetData>
  <mergeCells count="133">
    <mergeCell ref="H46:H48"/>
    <mergeCell ref="I46:I48"/>
    <mergeCell ref="J46:J48"/>
    <mergeCell ref="B46:B48"/>
    <mergeCell ref="C46:C48"/>
    <mergeCell ref="D46:D48"/>
    <mergeCell ref="E46:E48"/>
    <mergeCell ref="F46:F48"/>
    <mergeCell ref="B38:B45"/>
    <mergeCell ref="C38:C45"/>
    <mergeCell ref="D38:D45"/>
    <mergeCell ref="E39:E44"/>
    <mergeCell ref="F38:F45"/>
    <mergeCell ref="H38:H45"/>
    <mergeCell ref="I38:I45"/>
    <mergeCell ref="J38:J45"/>
    <mergeCell ref="B21:B23"/>
    <mergeCell ref="C21:C23"/>
    <mergeCell ref="D21:D23"/>
    <mergeCell ref="E21:E23"/>
    <mergeCell ref="F21:F23"/>
    <mergeCell ref="H21:H23"/>
    <mergeCell ref="J21:J23"/>
    <mergeCell ref="I21:I23"/>
    <mergeCell ref="E31:E34"/>
    <mergeCell ref="B31:B37"/>
    <mergeCell ref="C31:C37"/>
    <mergeCell ref="D31:D37"/>
    <mergeCell ref="E36:E37"/>
    <mergeCell ref="F31:F37"/>
    <mergeCell ref="H31:H37"/>
    <mergeCell ref="I31:I37"/>
    <mergeCell ref="J31:J37"/>
    <mergeCell ref="H24:H25"/>
    <mergeCell ref="I24:I25"/>
    <mergeCell ref="J24:J25"/>
    <mergeCell ref="B26:B29"/>
    <mergeCell ref="C26:C29"/>
    <mergeCell ref="D26:D29"/>
    <mergeCell ref="E28:E29"/>
    <mergeCell ref="N2:O2"/>
    <mergeCell ref="P2:Q2"/>
    <mergeCell ref="R2:S2"/>
    <mergeCell ref="A1:S1"/>
    <mergeCell ref="A2:A3"/>
    <mergeCell ref="B2:F2"/>
    <mergeCell ref="G2:G3"/>
    <mergeCell ref="J2:J3"/>
    <mergeCell ref="K2:K3"/>
    <mergeCell ref="L2:M2"/>
    <mergeCell ref="H2:H3"/>
    <mergeCell ref="I2:I3"/>
    <mergeCell ref="F26:F29"/>
    <mergeCell ref="H26:H29"/>
    <mergeCell ref="I26:I29"/>
    <mergeCell ref="J26:J29"/>
    <mergeCell ref="B24:B25"/>
    <mergeCell ref="C24:C25"/>
    <mergeCell ref="D24:D25"/>
    <mergeCell ref="E24:E25"/>
    <mergeCell ref="F24:F25"/>
    <mergeCell ref="B66:B71"/>
    <mergeCell ref="C66:C71"/>
    <mergeCell ref="D66:D71"/>
    <mergeCell ref="E66:E68"/>
    <mergeCell ref="E70:E71"/>
    <mergeCell ref="F66:F71"/>
    <mergeCell ref="H66:H71"/>
    <mergeCell ref="I66:I71"/>
    <mergeCell ref="J66:J71"/>
    <mergeCell ref="H53:H55"/>
    <mergeCell ref="I53:I55"/>
    <mergeCell ref="J53:J55"/>
    <mergeCell ref="B60:B61"/>
    <mergeCell ref="C60:C61"/>
    <mergeCell ref="D60:D61"/>
    <mergeCell ref="E60:E61"/>
    <mergeCell ref="F60:F61"/>
    <mergeCell ref="H60:H61"/>
    <mergeCell ref="I60:I61"/>
    <mergeCell ref="J60:J61"/>
    <mergeCell ref="B53:B55"/>
    <mergeCell ref="C53:C55"/>
    <mergeCell ref="D53:D55"/>
    <mergeCell ref="E53:E54"/>
    <mergeCell ref="F53:F55"/>
    <mergeCell ref="B4:B12"/>
    <mergeCell ref="C4:C12"/>
    <mergeCell ref="D4:D12"/>
    <mergeCell ref="F4:F12"/>
    <mergeCell ref="H4:H12"/>
    <mergeCell ref="I4:I12"/>
    <mergeCell ref="J4:J12"/>
    <mergeCell ref="B17:B19"/>
    <mergeCell ref="C17:C19"/>
    <mergeCell ref="D17:D19"/>
    <mergeCell ref="E17:E19"/>
    <mergeCell ref="F17:F19"/>
    <mergeCell ref="H17:H19"/>
    <mergeCell ref="I17:I19"/>
    <mergeCell ref="J17:J19"/>
    <mergeCell ref="B13:B15"/>
    <mergeCell ref="C13:C15"/>
    <mergeCell ref="D13:D15"/>
    <mergeCell ref="F13:F15"/>
    <mergeCell ref="H13:H15"/>
    <mergeCell ref="I13:I15"/>
    <mergeCell ref="J13:J15"/>
    <mergeCell ref="E4:E11"/>
    <mergeCell ref="B62:B64"/>
    <mergeCell ref="C62:C64"/>
    <mergeCell ref="D62:D64"/>
    <mergeCell ref="E62:E64"/>
    <mergeCell ref="F62:F64"/>
    <mergeCell ref="H62:H64"/>
    <mergeCell ref="I62:I64"/>
    <mergeCell ref="J62:J64"/>
    <mergeCell ref="B50:B52"/>
    <mergeCell ref="C50:C52"/>
    <mergeCell ref="D50:D52"/>
    <mergeCell ref="E50:E52"/>
    <mergeCell ref="F50:F52"/>
    <mergeCell ref="H50:H52"/>
    <mergeCell ref="I50:I52"/>
    <mergeCell ref="J50:J52"/>
    <mergeCell ref="B57:B59"/>
    <mergeCell ref="C57:C59"/>
    <mergeCell ref="D57:D59"/>
    <mergeCell ref="E57:E59"/>
    <mergeCell ref="F57:F59"/>
    <mergeCell ref="H57:H59"/>
    <mergeCell ref="I57:I59"/>
    <mergeCell ref="J57:J59"/>
  </mergeCells>
  <pageMargins left="0.31496062992125984" right="0.31496062992125984" top="0.59055118110236227" bottom="0.59055118110236227" header="0.31496062992125984" footer="0.31496062992125984"/>
  <pageSetup paperSize="9" scale="64" firstPageNumber="8" fitToHeight="0" orientation="landscape" r:id="rId1"/>
  <headerFooter>
    <oddHeader>&amp;C&amp;P</oddHeader>
  </headerFooter>
  <rowBreaks count="3" manualBreakCount="3">
    <brk id="20" max="16383" man="1"/>
    <brk id="48" max="18" man="1"/>
    <brk id="65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60"/>
  <sheetViews>
    <sheetView topLeftCell="A136" zoomScaleNormal="100" workbookViewId="0">
      <selection activeCell="G23" sqref="G23"/>
    </sheetView>
  </sheetViews>
  <sheetFormatPr defaultColWidth="9.33203125" defaultRowHeight="14.4" x14ac:dyDescent="0.3"/>
  <cols>
    <col min="1" max="1" width="5.33203125" style="36" customWidth="1"/>
    <col min="2" max="2" width="16.6640625" style="36" customWidth="1"/>
    <col min="3" max="3" width="9.33203125" style="36"/>
    <col min="4" max="4" width="9.88671875" style="36" customWidth="1"/>
    <col min="5" max="5" width="10.33203125" style="36" customWidth="1"/>
    <col min="6" max="6" width="10" style="36" bestFit="1" customWidth="1"/>
    <col min="7" max="7" width="30.6640625" style="36" customWidth="1"/>
    <col min="8" max="8" width="8.5546875" style="36" customWidth="1"/>
    <col min="9" max="9" width="7.6640625" style="36" customWidth="1"/>
    <col min="10" max="10" width="8.44140625" style="36" customWidth="1"/>
    <col min="11" max="11" width="39.44140625" style="36" customWidth="1"/>
    <col min="12" max="12" width="10.88671875" style="36" bestFit="1" customWidth="1"/>
    <col min="13" max="13" width="10.88671875" style="36" customWidth="1"/>
    <col min="14" max="15" width="5.109375" style="36" customWidth="1"/>
    <col min="16" max="16" width="5.5546875" style="36" customWidth="1"/>
    <col min="17" max="19" width="5.6640625" style="36" customWidth="1"/>
    <col min="20" max="20" width="6.44140625" style="36" customWidth="1"/>
    <col min="21" max="21" width="6.33203125" style="36" customWidth="1"/>
    <col min="22" max="22" width="8.88671875" style="36" customWidth="1"/>
    <col min="23" max="23" width="7.109375" style="36" customWidth="1"/>
    <col min="24" max="24" width="6.6640625" style="36" customWidth="1"/>
    <col min="25" max="25" width="10.44140625" style="36" customWidth="1"/>
    <col min="26" max="26" width="7.6640625" style="36" customWidth="1"/>
    <col min="27" max="16384" width="9.33203125" style="36"/>
  </cols>
  <sheetData>
    <row r="1" spans="1:26" ht="18" customHeight="1" thickBot="1" x14ac:dyDescent="0.4">
      <c r="A1" s="585" t="s">
        <v>387</v>
      </c>
      <c r="B1" s="586"/>
      <c r="C1" s="586"/>
      <c r="D1" s="586"/>
      <c r="E1" s="586"/>
      <c r="F1" s="586"/>
      <c r="G1" s="586"/>
      <c r="H1" s="586"/>
      <c r="I1" s="586"/>
      <c r="J1" s="586"/>
      <c r="K1" s="586"/>
      <c r="L1" s="586"/>
      <c r="M1" s="586"/>
      <c r="N1" s="586"/>
      <c r="O1" s="586"/>
      <c r="P1" s="586"/>
      <c r="Q1" s="586"/>
      <c r="R1" s="586"/>
      <c r="S1" s="586"/>
      <c r="T1" s="586"/>
      <c r="U1" s="586"/>
      <c r="V1" s="586"/>
      <c r="W1" s="586"/>
      <c r="X1" s="586"/>
      <c r="Y1" s="586"/>
      <c r="Z1" s="587"/>
    </row>
    <row r="2" spans="1:26" s="118" customFormat="1" ht="70.2" customHeight="1" thickBot="1" x14ac:dyDescent="0.35">
      <c r="A2" s="588" t="s">
        <v>11</v>
      </c>
      <c r="B2" s="612" t="s">
        <v>12</v>
      </c>
      <c r="C2" s="613"/>
      <c r="D2" s="613"/>
      <c r="E2" s="613"/>
      <c r="F2" s="614"/>
      <c r="G2" s="595" t="s">
        <v>13</v>
      </c>
      <c r="H2" s="636" t="s">
        <v>32</v>
      </c>
      <c r="I2" s="639" t="s">
        <v>338</v>
      </c>
      <c r="J2" s="588" t="s">
        <v>15</v>
      </c>
      <c r="K2" s="609" t="s">
        <v>16</v>
      </c>
      <c r="L2" s="615" t="s">
        <v>448</v>
      </c>
      <c r="M2" s="616"/>
      <c r="N2" s="617" t="s">
        <v>449</v>
      </c>
      <c r="O2" s="618"/>
      <c r="P2" s="604" t="s">
        <v>450</v>
      </c>
      <c r="Q2" s="605"/>
      <c r="R2" s="605"/>
      <c r="S2" s="605"/>
      <c r="T2" s="605"/>
      <c r="U2" s="605"/>
      <c r="V2" s="605"/>
      <c r="W2" s="606"/>
      <c r="X2" s="606"/>
      <c r="Y2" s="619" t="s">
        <v>17</v>
      </c>
      <c r="Z2" s="620"/>
    </row>
    <row r="3" spans="1:26" ht="25.95" customHeight="1" x14ac:dyDescent="0.3">
      <c r="A3" s="589"/>
      <c r="B3" s="595" t="s">
        <v>18</v>
      </c>
      <c r="C3" s="591" t="s">
        <v>19</v>
      </c>
      <c r="D3" s="591" t="s">
        <v>20</v>
      </c>
      <c r="E3" s="591" t="s">
        <v>21</v>
      </c>
      <c r="F3" s="593" t="s">
        <v>22</v>
      </c>
      <c r="G3" s="596"/>
      <c r="H3" s="637"/>
      <c r="I3" s="640"/>
      <c r="J3" s="589"/>
      <c r="K3" s="610"/>
      <c r="L3" s="625" t="s">
        <v>23</v>
      </c>
      <c r="M3" s="642" t="s">
        <v>24</v>
      </c>
      <c r="N3" s="643" t="s">
        <v>339</v>
      </c>
      <c r="O3" s="627" t="s">
        <v>340</v>
      </c>
      <c r="P3" s="607" t="s">
        <v>33</v>
      </c>
      <c r="Q3" s="608"/>
      <c r="R3" s="608"/>
      <c r="S3" s="609"/>
      <c r="T3" s="598" t="s">
        <v>341</v>
      </c>
      <c r="U3" s="600" t="s">
        <v>342</v>
      </c>
      <c r="V3" s="600" t="s">
        <v>343</v>
      </c>
      <c r="W3" s="598" t="s">
        <v>344</v>
      </c>
      <c r="X3" s="602" t="s">
        <v>345</v>
      </c>
      <c r="Y3" s="621" t="s">
        <v>25</v>
      </c>
      <c r="Z3" s="623" t="s">
        <v>26</v>
      </c>
    </row>
    <row r="4" spans="1:26" ht="99.6" customHeight="1" thickBot="1" x14ac:dyDescent="0.35">
      <c r="A4" s="590"/>
      <c r="B4" s="597"/>
      <c r="C4" s="592"/>
      <c r="D4" s="592"/>
      <c r="E4" s="592"/>
      <c r="F4" s="594"/>
      <c r="G4" s="597"/>
      <c r="H4" s="638"/>
      <c r="I4" s="641"/>
      <c r="J4" s="590"/>
      <c r="K4" s="611"/>
      <c r="L4" s="626"/>
      <c r="M4" s="628"/>
      <c r="N4" s="626"/>
      <c r="O4" s="628"/>
      <c r="P4" s="119" t="s">
        <v>48</v>
      </c>
      <c r="Q4" s="120" t="s">
        <v>444</v>
      </c>
      <c r="R4" s="120" t="s">
        <v>445</v>
      </c>
      <c r="S4" s="121" t="s">
        <v>446</v>
      </c>
      <c r="T4" s="599"/>
      <c r="U4" s="601"/>
      <c r="V4" s="601"/>
      <c r="W4" s="599"/>
      <c r="X4" s="603"/>
      <c r="Y4" s="622"/>
      <c r="Z4" s="624"/>
    </row>
    <row r="5" spans="1:26" ht="76.2" customHeight="1" thickBot="1" x14ac:dyDescent="0.35">
      <c r="A5" s="55">
        <v>1</v>
      </c>
      <c r="B5" s="122" t="s">
        <v>92</v>
      </c>
      <c r="C5" s="123" t="s">
        <v>68</v>
      </c>
      <c r="D5" s="124">
        <v>71173854</v>
      </c>
      <c r="E5" s="124">
        <v>117700576</v>
      </c>
      <c r="F5" s="125">
        <v>600099474</v>
      </c>
      <c r="G5" s="66" t="s">
        <v>94</v>
      </c>
      <c r="H5" s="126" t="s">
        <v>70</v>
      </c>
      <c r="I5" s="126" t="s">
        <v>71</v>
      </c>
      <c r="J5" s="127" t="s">
        <v>71</v>
      </c>
      <c r="K5" s="66" t="s">
        <v>94</v>
      </c>
      <c r="L5" s="68">
        <v>100000</v>
      </c>
      <c r="M5" s="69">
        <f>L5*0.85</f>
        <v>85000</v>
      </c>
      <c r="N5" s="143">
        <v>2021</v>
      </c>
      <c r="O5" s="144">
        <v>2023</v>
      </c>
      <c r="P5" s="72"/>
      <c r="Q5" s="73"/>
      <c r="R5" s="73"/>
      <c r="S5" s="74" t="s">
        <v>95</v>
      </c>
      <c r="T5" s="145"/>
      <c r="U5" s="145" t="s">
        <v>95</v>
      </c>
      <c r="V5" s="145"/>
      <c r="W5" s="145"/>
      <c r="X5" s="145" t="s">
        <v>95</v>
      </c>
      <c r="Y5" s="72" t="s">
        <v>73</v>
      </c>
      <c r="Z5" s="74" t="s">
        <v>72</v>
      </c>
    </row>
    <row r="6" spans="1:26" ht="43.2" customHeight="1" x14ac:dyDescent="0.3">
      <c r="A6" s="55">
        <f t="shared" ref="A6:A91" si="0">A5+1</f>
        <v>2</v>
      </c>
      <c r="B6" s="554" t="s">
        <v>96</v>
      </c>
      <c r="C6" s="555" t="s">
        <v>68</v>
      </c>
      <c r="D6" s="531" t="s">
        <v>97</v>
      </c>
      <c r="E6" s="360" t="s">
        <v>100</v>
      </c>
      <c r="F6" s="534" t="s">
        <v>99</v>
      </c>
      <c r="G6" s="56" t="s">
        <v>391</v>
      </c>
      <c r="H6" s="548" t="s">
        <v>70</v>
      </c>
      <c r="I6" s="548" t="s">
        <v>71</v>
      </c>
      <c r="J6" s="576" t="s">
        <v>71</v>
      </c>
      <c r="K6" s="57" t="s">
        <v>392</v>
      </c>
      <c r="L6" s="58">
        <v>500000</v>
      </c>
      <c r="M6" s="75">
        <f>L6*0.85</f>
        <v>425000</v>
      </c>
      <c r="N6" s="131">
        <v>2022</v>
      </c>
      <c r="O6" s="159">
        <v>2024</v>
      </c>
      <c r="P6" s="62"/>
      <c r="Q6" s="63" t="s">
        <v>95</v>
      </c>
      <c r="R6" s="63" t="s">
        <v>95</v>
      </c>
      <c r="S6" s="78"/>
      <c r="T6" s="160"/>
      <c r="U6" s="160"/>
      <c r="V6" s="160" t="s">
        <v>95</v>
      </c>
      <c r="W6" s="160" t="s">
        <v>95</v>
      </c>
      <c r="X6" s="160"/>
      <c r="Y6" s="62" t="s">
        <v>73</v>
      </c>
      <c r="Z6" s="64" t="s">
        <v>72</v>
      </c>
    </row>
    <row r="7" spans="1:26" ht="57.6" x14ac:dyDescent="0.3">
      <c r="A7" s="55">
        <f t="shared" si="0"/>
        <v>3</v>
      </c>
      <c r="B7" s="540"/>
      <c r="C7" s="556"/>
      <c r="D7" s="532"/>
      <c r="E7" s="134" t="s">
        <v>98</v>
      </c>
      <c r="F7" s="535"/>
      <c r="G7" s="108" t="s">
        <v>393</v>
      </c>
      <c r="H7" s="549"/>
      <c r="I7" s="549"/>
      <c r="J7" s="577"/>
      <c r="K7" s="79" t="s">
        <v>394</v>
      </c>
      <c r="L7" s="80">
        <v>30000000</v>
      </c>
      <c r="M7" s="81">
        <f>L7*0.85</f>
        <v>25500000</v>
      </c>
      <c r="N7" s="139">
        <v>2022</v>
      </c>
      <c r="O7" s="161">
        <v>2025</v>
      </c>
      <c r="P7" s="84"/>
      <c r="Q7" s="85"/>
      <c r="R7" s="85" t="s">
        <v>95</v>
      </c>
      <c r="S7" s="86" t="s">
        <v>95</v>
      </c>
      <c r="T7" s="162"/>
      <c r="U7" s="162"/>
      <c r="V7" s="162" t="s">
        <v>95</v>
      </c>
      <c r="W7" s="162"/>
      <c r="X7" s="162"/>
      <c r="Y7" s="84" t="s">
        <v>73</v>
      </c>
      <c r="Z7" s="88" t="s">
        <v>72</v>
      </c>
    </row>
    <row r="8" spans="1:26" ht="43.2" x14ac:dyDescent="0.3">
      <c r="A8" s="55">
        <f t="shared" si="0"/>
        <v>4</v>
      </c>
      <c r="B8" s="540"/>
      <c r="C8" s="556"/>
      <c r="D8" s="532"/>
      <c r="E8" s="134" t="s">
        <v>395</v>
      </c>
      <c r="F8" s="535"/>
      <c r="G8" s="108" t="s">
        <v>396</v>
      </c>
      <c r="H8" s="549"/>
      <c r="I8" s="549"/>
      <c r="J8" s="577"/>
      <c r="K8" s="79" t="s">
        <v>397</v>
      </c>
      <c r="L8" s="80">
        <v>1500000</v>
      </c>
      <c r="M8" s="81">
        <f>L8*0.85</f>
        <v>1275000</v>
      </c>
      <c r="N8" s="139">
        <v>2022</v>
      </c>
      <c r="O8" s="161">
        <v>2024</v>
      </c>
      <c r="P8" s="84"/>
      <c r="Q8" s="85" t="s">
        <v>95</v>
      </c>
      <c r="R8" s="85"/>
      <c r="S8" s="86"/>
      <c r="T8" s="162"/>
      <c r="U8" s="162"/>
      <c r="V8" s="162"/>
      <c r="W8" s="162" t="s">
        <v>95</v>
      </c>
      <c r="X8" s="162"/>
      <c r="Y8" s="84" t="s">
        <v>73</v>
      </c>
      <c r="Z8" s="88" t="s">
        <v>72</v>
      </c>
    </row>
    <row r="9" spans="1:26" ht="28.8" x14ac:dyDescent="0.3">
      <c r="A9" s="55">
        <f t="shared" si="0"/>
        <v>5</v>
      </c>
      <c r="B9" s="540"/>
      <c r="C9" s="556"/>
      <c r="D9" s="532"/>
      <c r="E9" s="526" t="s">
        <v>98</v>
      </c>
      <c r="F9" s="535"/>
      <c r="G9" s="108" t="s">
        <v>101</v>
      </c>
      <c r="H9" s="549"/>
      <c r="I9" s="549"/>
      <c r="J9" s="577"/>
      <c r="K9" s="79" t="s">
        <v>398</v>
      </c>
      <c r="L9" s="80">
        <v>7500000</v>
      </c>
      <c r="M9" s="81">
        <f t="shared" ref="M9:M87" si="1">L9*0.85</f>
        <v>6375000</v>
      </c>
      <c r="N9" s="139">
        <v>2022</v>
      </c>
      <c r="O9" s="161">
        <v>2025</v>
      </c>
      <c r="P9" s="84" t="s">
        <v>95</v>
      </c>
      <c r="Q9" s="85"/>
      <c r="R9" s="85"/>
      <c r="S9" s="86" t="s">
        <v>95</v>
      </c>
      <c r="T9" s="162"/>
      <c r="U9" s="162"/>
      <c r="V9" s="162"/>
      <c r="W9" s="162"/>
      <c r="X9" s="162" t="s">
        <v>95</v>
      </c>
      <c r="Y9" s="142" t="s">
        <v>91</v>
      </c>
      <c r="Z9" s="88" t="s">
        <v>72</v>
      </c>
    </row>
    <row r="10" spans="1:26" ht="43.2" x14ac:dyDescent="0.3">
      <c r="A10" s="55">
        <f t="shared" si="0"/>
        <v>6</v>
      </c>
      <c r="B10" s="540"/>
      <c r="C10" s="556"/>
      <c r="D10" s="532"/>
      <c r="E10" s="526"/>
      <c r="F10" s="535"/>
      <c r="G10" s="108" t="s">
        <v>399</v>
      </c>
      <c r="H10" s="549"/>
      <c r="I10" s="549"/>
      <c r="J10" s="577"/>
      <c r="K10" s="79" t="s">
        <v>401</v>
      </c>
      <c r="L10" s="80">
        <v>3000000</v>
      </c>
      <c r="M10" s="81">
        <f t="shared" si="1"/>
        <v>2550000</v>
      </c>
      <c r="N10" s="139">
        <v>2022</v>
      </c>
      <c r="O10" s="161">
        <v>2025</v>
      </c>
      <c r="P10" s="84"/>
      <c r="Q10" s="85"/>
      <c r="R10" s="85" t="s">
        <v>95</v>
      </c>
      <c r="S10" s="86"/>
      <c r="T10" s="162"/>
      <c r="U10" s="162"/>
      <c r="V10" s="162"/>
      <c r="W10" s="162"/>
      <c r="X10" s="162"/>
      <c r="Y10" s="142" t="s">
        <v>91</v>
      </c>
      <c r="Z10" s="88" t="s">
        <v>72</v>
      </c>
    </row>
    <row r="11" spans="1:26" ht="43.2" x14ac:dyDescent="0.3">
      <c r="A11" s="55">
        <f t="shared" si="0"/>
        <v>7</v>
      </c>
      <c r="B11" s="540"/>
      <c r="C11" s="556"/>
      <c r="D11" s="532"/>
      <c r="E11" s="526"/>
      <c r="F11" s="535"/>
      <c r="G11" s="108" t="s">
        <v>400</v>
      </c>
      <c r="H11" s="549"/>
      <c r="I11" s="549"/>
      <c r="J11" s="577"/>
      <c r="K11" s="79" t="s">
        <v>402</v>
      </c>
      <c r="L11" s="80">
        <v>6200000</v>
      </c>
      <c r="M11" s="81">
        <f t="shared" si="1"/>
        <v>5270000</v>
      </c>
      <c r="N11" s="139">
        <v>2022</v>
      </c>
      <c r="O11" s="161">
        <v>2025</v>
      </c>
      <c r="P11" s="84"/>
      <c r="Q11" s="85" t="s">
        <v>95</v>
      </c>
      <c r="R11" s="85"/>
      <c r="S11" s="86" t="s">
        <v>95</v>
      </c>
      <c r="T11" s="162"/>
      <c r="U11" s="162" t="s">
        <v>95</v>
      </c>
      <c r="V11" s="162"/>
      <c r="W11" s="162"/>
      <c r="X11" s="162" t="s">
        <v>95</v>
      </c>
      <c r="Y11" s="142" t="s">
        <v>91</v>
      </c>
      <c r="Z11" s="88" t="s">
        <v>72</v>
      </c>
    </row>
    <row r="12" spans="1:26" ht="28.8" x14ac:dyDescent="0.3">
      <c r="A12" s="55">
        <f t="shared" si="0"/>
        <v>8</v>
      </c>
      <c r="B12" s="540"/>
      <c r="C12" s="556"/>
      <c r="D12" s="532"/>
      <c r="E12" s="526"/>
      <c r="F12" s="535"/>
      <c r="G12" s="108" t="s">
        <v>102</v>
      </c>
      <c r="H12" s="549"/>
      <c r="I12" s="549"/>
      <c r="J12" s="577"/>
      <c r="K12" s="79" t="s">
        <v>403</v>
      </c>
      <c r="L12" s="80">
        <v>600000</v>
      </c>
      <c r="M12" s="81">
        <f t="shared" si="1"/>
        <v>510000</v>
      </c>
      <c r="N12" s="139">
        <v>2022</v>
      </c>
      <c r="O12" s="161">
        <v>2024</v>
      </c>
      <c r="P12" s="84" t="s">
        <v>95</v>
      </c>
      <c r="Q12" s="85" t="s">
        <v>95</v>
      </c>
      <c r="R12" s="85"/>
      <c r="S12" s="86" t="s">
        <v>95</v>
      </c>
      <c r="T12" s="162"/>
      <c r="U12" s="162"/>
      <c r="V12" s="162"/>
      <c r="W12" s="162"/>
      <c r="X12" s="162" t="s">
        <v>95</v>
      </c>
      <c r="Y12" s="84" t="s">
        <v>73</v>
      </c>
      <c r="Z12" s="88" t="s">
        <v>72</v>
      </c>
    </row>
    <row r="13" spans="1:26" ht="28.8" x14ac:dyDescent="0.3">
      <c r="A13" s="55">
        <f t="shared" si="0"/>
        <v>9</v>
      </c>
      <c r="B13" s="540"/>
      <c r="C13" s="556"/>
      <c r="D13" s="532"/>
      <c r="E13" s="359" t="s">
        <v>470</v>
      </c>
      <c r="F13" s="535"/>
      <c r="G13" s="363" t="s">
        <v>471</v>
      </c>
      <c r="H13" s="549"/>
      <c r="I13" s="549"/>
      <c r="J13" s="577"/>
      <c r="K13" s="365" t="s">
        <v>473</v>
      </c>
      <c r="L13" s="367">
        <v>300000</v>
      </c>
      <c r="M13" s="369">
        <f t="shared" si="1"/>
        <v>255000</v>
      </c>
      <c r="N13" s="371">
        <v>2022</v>
      </c>
      <c r="O13" s="373">
        <v>2024</v>
      </c>
      <c r="P13" s="376"/>
      <c r="Q13" s="375"/>
      <c r="R13" s="375"/>
      <c r="S13" s="381"/>
      <c r="T13" s="383"/>
      <c r="U13" s="383"/>
      <c r="V13" s="383"/>
      <c r="W13" s="383"/>
      <c r="X13" s="383"/>
      <c r="Y13" s="376" t="s">
        <v>73</v>
      </c>
      <c r="Z13" s="377" t="s">
        <v>72</v>
      </c>
    </row>
    <row r="14" spans="1:26" ht="15" thickBot="1" x14ac:dyDescent="0.35">
      <c r="A14" s="55">
        <f t="shared" si="0"/>
        <v>10</v>
      </c>
      <c r="B14" s="541"/>
      <c r="C14" s="560"/>
      <c r="D14" s="561"/>
      <c r="E14" s="361" t="s">
        <v>98</v>
      </c>
      <c r="F14" s="536"/>
      <c r="G14" s="364" t="s">
        <v>472</v>
      </c>
      <c r="H14" s="550"/>
      <c r="I14" s="550"/>
      <c r="J14" s="578"/>
      <c r="K14" s="366" t="s">
        <v>474</v>
      </c>
      <c r="L14" s="368">
        <v>150000</v>
      </c>
      <c r="M14" s="370">
        <f t="shared" si="1"/>
        <v>127500</v>
      </c>
      <c r="N14" s="372">
        <v>2022</v>
      </c>
      <c r="O14" s="374">
        <v>2024</v>
      </c>
      <c r="P14" s="378"/>
      <c r="Q14" s="379"/>
      <c r="R14" s="379"/>
      <c r="S14" s="382"/>
      <c r="T14" s="384"/>
      <c r="U14" s="384"/>
      <c r="V14" s="384"/>
      <c r="W14" s="384"/>
      <c r="X14" s="384"/>
      <c r="Y14" s="378" t="s">
        <v>73</v>
      </c>
      <c r="Z14" s="380" t="s">
        <v>72</v>
      </c>
    </row>
    <row r="15" spans="1:26" ht="58.2" thickBot="1" x14ac:dyDescent="0.35">
      <c r="A15" s="55">
        <f t="shared" si="0"/>
        <v>11</v>
      </c>
      <c r="B15" s="304" t="s">
        <v>103</v>
      </c>
      <c r="C15" s="305" t="s">
        <v>68</v>
      </c>
      <c r="D15" s="306" t="s">
        <v>104</v>
      </c>
      <c r="E15" s="358" t="s">
        <v>106</v>
      </c>
      <c r="F15" s="307" t="s">
        <v>105</v>
      </c>
      <c r="G15" s="362" t="s">
        <v>334</v>
      </c>
      <c r="H15" s="151" t="s">
        <v>70</v>
      </c>
      <c r="I15" s="151" t="s">
        <v>71</v>
      </c>
      <c r="J15" s="152" t="s">
        <v>71</v>
      </c>
      <c r="K15" s="362" t="s">
        <v>334</v>
      </c>
      <c r="L15" s="350">
        <v>1600000</v>
      </c>
      <c r="M15" s="351">
        <f t="shared" si="1"/>
        <v>1360000</v>
      </c>
      <c r="N15" s="352">
        <v>2022</v>
      </c>
      <c r="O15" s="353">
        <v>2023</v>
      </c>
      <c r="P15" s="354"/>
      <c r="Q15" s="355" t="s">
        <v>95</v>
      </c>
      <c r="R15" s="355"/>
      <c r="S15" s="356"/>
      <c r="T15" s="357"/>
      <c r="U15" s="357"/>
      <c r="V15" s="357" t="s">
        <v>95</v>
      </c>
      <c r="W15" s="357" t="s">
        <v>95</v>
      </c>
      <c r="X15" s="357"/>
      <c r="Y15" s="354" t="s">
        <v>73</v>
      </c>
      <c r="Z15" s="356" t="s">
        <v>72</v>
      </c>
    </row>
    <row r="16" spans="1:26" ht="28.8" customHeight="1" x14ac:dyDescent="0.3">
      <c r="A16" s="55">
        <f t="shared" si="0"/>
        <v>12</v>
      </c>
      <c r="B16" s="565" t="s">
        <v>107</v>
      </c>
      <c r="C16" s="568" t="s">
        <v>68</v>
      </c>
      <c r="D16" s="527" t="s">
        <v>108</v>
      </c>
      <c r="E16" s="527" t="s">
        <v>109</v>
      </c>
      <c r="F16" s="582" t="s">
        <v>110</v>
      </c>
      <c r="G16" s="56" t="s">
        <v>111</v>
      </c>
      <c r="H16" s="632" t="s">
        <v>70</v>
      </c>
      <c r="I16" s="548" t="s">
        <v>71</v>
      </c>
      <c r="J16" s="576" t="s">
        <v>71</v>
      </c>
      <c r="K16" s="57" t="s">
        <v>113</v>
      </c>
      <c r="L16" s="58">
        <v>1000000</v>
      </c>
      <c r="M16" s="75">
        <f t="shared" si="1"/>
        <v>850000</v>
      </c>
      <c r="N16" s="131">
        <v>2022</v>
      </c>
      <c r="O16" s="159">
        <v>2025</v>
      </c>
      <c r="P16" s="62"/>
      <c r="Q16" s="63" t="s">
        <v>95</v>
      </c>
      <c r="R16" s="63"/>
      <c r="S16" s="78"/>
      <c r="T16" s="160"/>
      <c r="U16" s="160"/>
      <c r="V16" s="160" t="s">
        <v>95</v>
      </c>
      <c r="W16" s="160"/>
      <c r="X16" s="160"/>
      <c r="Y16" s="62" t="s">
        <v>73</v>
      </c>
      <c r="Z16" s="64" t="s">
        <v>72</v>
      </c>
    </row>
    <row r="17" spans="1:26" x14ac:dyDescent="0.3">
      <c r="A17" s="55">
        <f t="shared" si="0"/>
        <v>13</v>
      </c>
      <c r="B17" s="566"/>
      <c r="C17" s="569"/>
      <c r="D17" s="528"/>
      <c r="E17" s="528"/>
      <c r="F17" s="583"/>
      <c r="G17" s="108" t="s">
        <v>112</v>
      </c>
      <c r="H17" s="633"/>
      <c r="I17" s="549"/>
      <c r="J17" s="577"/>
      <c r="K17" s="79" t="s">
        <v>114</v>
      </c>
      <c r="L17" s="80">
        <v>1000000</v>
      </c>
      <c r="M17" s="81">
        <f t="shared" si="1"/>
        <v>850000</v>
      </c>
      <c r="N17" s="139">
        <v>2022</v>
      </c>
      <c r="O17" s="161">
        <v>2025</v>
      </c>
      <c r="P17" s="84"/>
      <c r="Q17" s="85"/>
      <c r="R17" s="85"/>
      <c r="S17" s="86"/>
      <c r="T17" s="162"/>
      <c r="U17" s="162"/>
      <c r="V17" s="162"/>
      <c r="W17" s="162"/>
      <c r="X17" s="162"/>
      <c r="Y17" s="84" t="s">
        <v>73</v>
      </c>
      <c r="Z17" s="88" t="s">
        <v>72</v>
      </c>
    </row>
    <row r="18" spans="1:26" ht="28.8" x14ac:dyDescent="0.3">
      <c r="A18" s="55">
        <f t="shared" si="0"/>
        <v>14</v>
      </c>
      <c r="B18" s="566"/>
      <c r="C18" s="569"/>
      <c r="D18" s="528"/>
      <c r="E18" s="528"/>
      <c r="F18" s="583"/>
      <c r="G18" s="108" t="s">
        <v>409</v>
      </c>
      <c r="H18" s="633"/>
      <c r="I18" s="549"/>
      <c r="J18" s="577"/>
      <c r="K18" s="79" t="s">
        <v>410</v>
      </c>
      <c r="L18" s="80">
        <v>20000000</v>
      </c>
      <c r="M18" s="81">
        <f t="shared" si="1"/>
        <v>17000000</v>
      </c>
      <c r="N18" s="139">
        <v>2023</v>
      </c>
      <c r="O18" s="161">
        <v>2028</v>
      </c>
      <c r="P18" s="84"/>
      <c r="Q18" s="85"/>
      <c r="R18" s="85"/>
      <c r="S18" s="86"/>
      <c r="T18" s="162"/>
      <c r="U18" s="162"/>
      <c r="V18" s="162"/>
      <c r="W18" s="162"/>
      <c r="X18" s="162"/>
      <c r="Y18" s="84" t="s">
        <v>73</v>
      </c>
      <c r="Z18" s="88" t="s">
        <v>72</v>
      </c>
    </row>
    <row r="19" spans="1:26" ht="43.2" x14ac:dyDescent="0.3">
      <c r="A19" s="55">
        <f t="shared" si="0"/>
        <v>15</v>
      </c>
      <c r="B19" s="566"/>
      <c r="C19" s="569"/>
      <c r="D19" s="528"/>
      <c r="E19" s="163" t="s">
        <v>115</v>
      </c>
      <c r="F19" s="583"/>
      <c r="G19" s="108" t="s">
        <v>414</v>
      </c>
      <c r="H19" s="633"/>
      <c r="I19" s="549"/>
      <c r="J19" s="577"/>
      <c r="K19" s="79" t="s">
        <v>415</v>
      </c>
      <c r="L19" s="80">
        <v>13000000</v>
      </c>
      <c r="M19" s="81">
        <f t="shared" si="1"/>
        <v>11050000</v>
      </c>
      <c r="N19" s="139">
        <v>2023</v>
      </c>
      <c r="O19" s="161">
        <v>2025</v>
      </c>
      <c r="P19" s="84"/>
      <c r="Q19" s="85"/>
      <c r="R19" s="85"/>
      <c r="S19" s="86"/>
      <c r="T19" s="162"/>
      <c r="U19" s="162"/>
      <c r="V19" s="162"/>
      <c r="W19" s="162"/>
      <c r="X19" s="162"/>
      <c r="Y19" s="84" t="s">
        <v>73</v>
      </c>
      <c r="Z19" s="88" t="s">
        <v>72</v>
      </c>
    </row>
    <row r="20" spans="1:26" ht="28.8" x14ac:dyDescent="0.3">
      <c r="A20" s="55">
        <f t="shared" si="0"/>
        <v>16</v>
      </c>
      <c r="B20" s="566"/>
      <c r="C20" s="569"/>
      <c r="D20" s="528"/>
      <c r="E20" s="528" t="s">
        <v>109</v>
      </c>
      <c r="F20" s="583"/>
      <c r="G20" s="108" t="s">
        <v>116</v>
      </c>
      <c r="H20" s="633"/>
      <c r="I20" s="549"/>
      <c r="J20" s="577"/>
      <c r="K20" s="79" t="s">
        <v>116</v>
      </c>
      <c r="L20" s="80">
        <v>800000</v>
      </c>
      <c r="M20" s="81">
        <f t="shared" si="1"/>
        <v>680000</v>
      </c>
      <c r="N20" s="139">
        <v>2021</v>
      </c>
      <c r="O20" s="161">
        <v>2024</v>
      </c>
      <c r="P20" s="84"/>
      <c r="Q20" s="85"/>
      <c r="R20" s="85"/>
      <c r="S20" s="86"/>
      <c r="T20" s="162"/>
      <c r="U20" s="162" t="s">
        <v>95</v>
      </c>
      <c r="V20" s="162" t="s">
        <v>95</v>
      </c>
      <c r="W20" s="162"/>
      <c r="X20" s="162"/>
      <c r="Y20" s="84" t="s">
        <v>73</v>
      </c>
      <c r="Z20" s="88" t="s">
        <v>72</v>
      </c>
    </row>
    <row r="21" spans="1:26" ht="28.8" x14ac:dyDescent="0.3">
      <c r="A21" s="55">
        <f t="shared" si="0"/>
        <v>17</v>
      </c>
      <c r="B21" s="566"/>
      <c r="C21" s="569"/>
      <c r="D21" s="528"/>
      <c r="E21" s="528"/>
      <c r="F21" s="583"/>
      <c r="G21" s="108" t="s">
        <v>117</v>
      </c>
      <c r="H21" s="633"/>
      <c r="I21" s="549"/>
      <c r="J21" s="577"/>
      <c r="K21" s="79" t="s">
        <v>117</v>
      </c>
      <c r="L21" s="80">
        <v>1500000</v>
      </c>
      <c r="M21" s="81">
        <f t="shared" si="1"/>
        <v>1275000</v>
      </c>
      <c r="N21" s="139">
        <v>2021</v>
      </c>
      <c r="O21" s="161">
        <v>2024</v>
      </c>
      <c r="P21" s="84"/>
      <c r="Q21" s="85"/>
      <c r="R21" s="85"/>
      <c r="S21" s="86"/>
      <c r="T21" s="162"/>
      <c r="U21" s="162"/>
      <c r="V21" s="162"/>
      <c r="W21" s="162"/>
      <c r="X21" s="162" t="s">
        <v>95</v>
      </c>
      <c r="Y21" s="84" t="s">
        <v>73</v>
      </c>
      <c r="Z21" s="88" t="s">
        <v>72</v>
      </c>
    </row>
    <row r="22" spans="1:26" ht="43.2" x14ac:dyDescent="0.3">
      <c r="A22" s="55">
        <f t="shared" si="0"/>
        <v>18</v>
      </c>
      <c r="B22" s="566"/>
      <c r="C22" s="569"/>
      <c r="D22" s="528"/>
      <c r="E22" s="163" t="s">
        <v>115</v>
      </c>
      <c r="F22" s="583"/>
      <c r="G22" s="108" t="s">
        <v>118</v>
      </c>
      <c r="H22" s="633"/>
      <c r="I22" s="549"/>
      <c r="J22" s="577"/>
      <c r="K22" s="79" t="s">
        <v>118</v>
      </c>
      <c r="L22" s="80">
        <v>600000</v>
      </c>
      <c r="M22" s="81">
        <f t="shared" si="1"/>
        <v>510000</v>
      </c>
      <c r="N22" s="139">
        <v>2021</v>
      </c>
      <c r="O22" s="161">
        <v>2023</v>
      </c>
      <c r="P22" s="84"/>
      <c r="Q22" s="85"/>
      <c r="R22" s="85"/>
      <c r="S22" s="86"/>
      <c r="T22" s="162"/>
      <c r="U22" s="162"/>
      <c r="V22" s="162"/>
      <c r="W22" s="162"/>
      <c r="X22" s="162"/>
      <c r="Y22" s="84" t="s">
        <v>73</v>
      </c>
      <c r="Z22" s="88" t="s">
        <v>72</v>
      </c>
    </row>
    <row r="23" spans="1:26" ht="28.8" x14ac:dyDescent="0.3">
      <c r="A23" s="55">
        <f t="shared" si="0"/>
        <v>19</v>
      </c>
      <c r="B23" s="566"/>
      <c r="C23" s="569"/>
      <c r="D23" s="528"/>
      <c r="E23" s="528" t="s">
        <v>109</v>
      </c>
      <c r="F23" s="583"/>
      <c r="G23" s="108" t="s">
        <v>451</v>
      </c>
      <c r="H23" s="633"/>
      <c r="I23" s="549"/>
      <c r="J23" s="577"/>
      <c r="K23" s="79" t="s">
        <v>413</v>
      </c>
      <c r="L23" s="80">
        <v>7000000</v>
      </c>
      <c r="M23" s="81">
        <f t="shared" si="1"/>
        <v>5950000</v>
      </c>
      <c r="N23" s="139">
        <v>2022</v>
      </c>
      <c r="O23" s="161">
        <v>2025</v>
      </c>
      <c r="P23" s="84"/>
      <c r="Q23" s="85"/>
      <c r="R23" s="85" t="s">
        <v>95</v>
      </c>
      <c r="S23" s="86" t="s">
        <v>95</v>
      </c>
      <c r="T23" s="162"/>
      <c r="U23" s="162"/>
      <c r="V23" s="162"/>
      <c r="W23" s="162"/>
      <c r="X23" s="162" t="s">
        <v>95</v>
      </c>
      <c r="Y23" s="142" t="s">
        <v>91</v>
      </c>
      <c r="Z23" s="88" t="s">
        <v>72</v>
      </c>
    </row>
    <row r="24" spans="1:26" ht="28.8" x14ac:dyDescent="0.3">
      <c r="A24" s="55">
        <f t="shared" si="0"/>
        <v>20</v>
      </c>
      <c r="B24" s="566"/>
      <c r="C24" s="569"/>
      <c r="D24" s="528"/>
      <c r="E24" s="528"/>
      <c r="F24" s="583"/>
      <c r="G24" s="108" t="s">
        <v>119</v>
      </c>
      <c r="H24" s="633"/>
      <c r="I24" s="549"/>
      <c r="J24" s="577"/>
      <c r="K24" s="79" t="s">
        <v>411</v>
      </c>
      <c r="L24" s="80">
        <v>2300000</v>
      </c>
      <c r="M24" s="81">
        <f t="shared" si="1"/>
        <v>1955000</v>
      </c>
      <c r="N24" s="139">
        <v>2022</v>
      </c>
      <c r="O24" s="161">
        <v>2024</v>
      </c>
      <c r="P24" s="84" t="s">
        <v>95</v>
      </c>
      <c r="Q24" s="85"/>
      <c r="R24" s="85"/>
      <c r="S24" s="86" t="s">
        <v>95</v>
      </c>
      <c r="T24" s="162"/>
      <c r="U24" s="162"/>
      <c r="V24" s="162"/>
      <c r="W24" s="162"/>
      <c r="X24" s="162" t="s">
        <v>95</v>
      </c>
      <c r="Y24" s="142" t="s">
        <v>91</v>
      </c>
      <c r="Z24" s="88" t="s">
        <v>72</v>
      </c>
    </row>
    <row r="25" spans="1:26" x14ac:dyDescent="0.3">
      <c r="A25" s="55">
        <f t="shared" si="0"/>
        <v>21</v>
      </c>
      <c r="B25" s="566"/>
      <c r="C25" s="569"/>
      <c r="D25" s="528"/>
      <c r="E25" s="528"/>
      <c r="F25" s="583"/>
      <c r="G25" s="108" t="s">
        <v>120</v>
      </c>
      <c r="H25" s="633"/>
      <c r="I25" s="549"/>
      <c r="J25" s="577"/>
      <c r="K25" s="79" t="s">
        <v>120</v>
      </c>
      <c r="L25" s="80">
        <v>600000</v>
      </c>
      <c r="M25" s="81">
        <f t="shared" si="1"/>
        <v>510000</v>
      </c>
      <c r="N25" s="139">
        <v>2022</v>
      </c>
      <c r="O25" s="161">
        <v>2024</v>
      </c>
      <c r="P25" s="84" t="s">
        <v>95</v>
      </c>
      <c r="Q25" s="85" t="s">
        <v>95</v>
      </c>
      <c r="R25" s="85"/>
      <c r="S25" s="86" t="s">
        <v>95</v>
      </c>
      <c r="T25" s="162"/>
      <c r="U25" s="162"/>
      <c r="V25" s="162"/>
      <c r="W25" s="162"/>
      <c r="X25" s="162" t="s">
        <v>95</v>
      </c>
      <c r="Y25" s="84" t="s">
        <v>73</v>
      </c>
      <c r="Z25" s="88" t="s">
        <v>72</v>
      </c>
    </row>
    <row r="26" spans="1:26" ht="28.8" x14ac:dyDescent="0.3">
      <c r="A26" s="55">
        <f t="shared" si="0"/>
        <v>22</v>
      </c>
      <c r="B26" s="566"/>
      <c r="C26" s="569"/>
      <c r="D26" s="528"/>
      <c r="E26" s="164" t="s">
        <v>109</v>
      </c>
      <c r="F26" s="583"/>
      <c r="G26" s="108" t="s">
        <v>412</v>
      </c>
      <c r="H26" s="633"/>
      <c r="I26" s="549"/>
      <c r="J26" s="577"/>
      <c r="K26" s="79" t="s">
        <v>412</v>
      </c>
      <c r="L26" s="80">
        <v>1000000</v>
      </c>
      <c r="M26" s="81">
        <f t="shared" si="1"/>
        <v>850000</v>
      </c>
      <c r="N26" s="139">
        <v>2022</v>
      </c>
      <c r="O26" s="161">
        <v>2024</v>
      </c>
      <c r="P26" s="84"/>
      <c r="Q26" s="85"/>
      <c r="R26" s="85"/>
      <c r="S26" s="86"/>
      <c r="T26" s="162"/>
      <c r="U26" s="162"/>
      <c r="V26" s="162"/>
      <c r="W26" s="162"/>
      <c r="X26" s="162"/>
      <c r="Y26" s="142" t="s">
        <v>91</v>
      </c>
      <c r="Z26" s="88" t="s">
        <v>72</v>
      </c>
    </row>
    <row r="27" spans="1:26" x14ac:dyDescent="0.3">
      <c r="A27" s="55">
        <f t="shared" si="0"/>
        <v>23</v>
      </c>
      <c r="B27" s="566"/>
      <c r="C27" s="569"/>
      <c r="D27" s="528"/>
      <c r="E27" s="529" t="s">
        <v>408</v>
      </c>
      <c r="F27" s="583"/>
      <c r="G27" s="108" t="s">
        <v>404</v>
      </c>
      <c r="H27" s="633"/>
      <c r="I27" s="549"/>
      <c r="J27" s="577"/>
      <c r="K27" s="79" t="s">
        <v>406</v>
      </c>
      <c r="L27" s="80">
        <v>300000</v>
      </c>
      <c r="M27" s="81">
        <f t="shared" si="1"/>
        <v>255000</v>
      </c>
      <c r="N27" s="139">
        <v>2022</v>
      </c>
      <c r="O27" s="161">
        <v>2025</v>
      </c>
      <c r="P27" s="84"/>
      <c r="Q27" s="85"/>
      <c r="R27" s="85"/>
      <c r="S27" s="86"/>
      <c r="T27" s="162"/>
      <c r="U27" s="162"/>
      <c r="V27" s="162"/>
      <c r="W27" s="162"/>
      <c r="X27" s="162"/>
      <c r="Y27" s="84" t="s">
        <v>73</v>
      </c>
      <c r="Z27" s="88" t="s">
        <v>72</v>
      </c>
    </row>
    <row r="28" spans="1:26" ht="15" thickBot="1" x14ac:dyDescent="0.35">
      <c r="A28" s="55">
        <f t="shared" si="0"/>
        <v>24</v>
      </c>
      <c r="B28" s="579"/>
      <c r="C28" s="580"/>
      <c r="D28" s="581"/>
      <c r="E28" s="530"/>
      <c r="F28" s="584"/>
      <c r="G28" s="66" t="s">
        <v>405</v>
      </c>
      <c r="H28" s="634"/>
      <c r="I28" s="550"/>
      <c r="J28" s="578"/>
      <c r="K28" s="67" t="s">
        <v>407</v>
      </c>
      <c r="L28" s="68">
        <v>300000</v>
      </c>
      <c r="M28" s="93">
        <f t="shared" si="1"/>
        <v>255000</v>
      </c>
      <c r="N28" s="143">
        <v>2022</v>
      </c>
      <c r="O28" s="165">
        <v>2025</v>
      </c>
      <c r="P28" s="72"/>
      <c r="Q28" s="73"/>
      <c r="R28" s="73"/>
      <c r="S28" s="166"/>
      <c r="T28" s="167"/>
      <c r="U28" s="167"/>
      <c r="V28" s="167"/>
      <c r="W28" s="167"/>
      <c r="X28" s="167"/>
      <c r="Y28" s="72" t="s">
        <v>73</v>
      </c>
      <c r="Z28" s="74" t="s">
        <v>72</v>
      </c>
    </row>
    <row r="29" spans="1:26" ht="28.8" customHeight="1" x14ac:dyDescent="0.3">
      <c r="A29" s="55">
        <f t="shared" si="0"/>
        <v>25</v>
      </c>
      <c r="B29" s="565" t="s">
        <v>121</v>
      </c>
      <c r="C29" s="568" t="s">
        <v>68</v>
      </c>
      <c r="D29" s="527" t="s">
        <v>122</v>
      </c>
      <c r="E29" s="168" t="s">
        <v>123</v>
      </c>
      <c r="F29" s="582" t="s">
        <v>124</v>
      </c>
      <c r="G29" s="56" t="s">
        <v>125</v>
      </c>
      <c r="H29" s="548" t="s">
        <v>70</v>
      </c>
      <c r="I29" s="548" t="s">
        <v>71</v>
      </c>
      <c r="J29" s="576" t="s">
        <v>71</v>
      </c>
      <c r="K29" s="57" t="s">
        <v>126</v>
      </c>
      <c r="L29" s="58">
        <v>1000000</v>
      </c>
      <c r="M29" s="75">
        <f t="shared" si="1"/>
        <v>850000</v>
      </c>
      <c r="N29" s="131">
        <v>2022</v>
      </c>
      <c r="O29" s="159">
        <v>2022</v>
      </c>
      <c r="P29" s="62"/>
      <c r="Q29" s="63" t="s">
        <v>95</v>
      </c>
      <c r="R29" s="63"/>
      <c r="S29" s="78"/>
      <c r="T29" s="160"/>
      <c r="U29" s="160"/>
      <c r="V29" s="160" t="s">
        <v>95</v>
      </c>
      <c r="W29" s="160"/>
      <c r="X29" s="160"/>
      <c r="Y29" s="62" t="s">
        <v>73</v>
      </c>
      <c r="Z29" s="64" t="s">
        <v>72</v>
      </c>
    </row>
    <row r="30" spans="1:26" ht="43.2" x14ac:dyDescent="0.3">
      <c r="A30" s="55">
        <f t="shared" si="0"/>
        <v>26</v>
      </c>
      <c r="B30" s="566"/>
      <c r="C30" s="569"/>
      <c r="D30" s="528"/>
      <c r="E30" s="163" t="s">
        <v>423</v>
      </c>
      <c r="F30" s="583"/>
      <c r="G30" s="108" t="s">
        <v>127</v>
      </c>
      <c r="H30" s="549"/>
      <c r="I30" s="549"/>
      <c r="J30" s="577"/>
      <c r="K30" s="79" t="s">
        <v>127</v>
      </c>
      <c r="L30" s="80">
        <v>200000</v>
      </c>
      <c r="M30" s="81">
        <f t="shared" si="1"/>
        <v>170000</v>
      </c>
      <c r="N30" s="139">
        <v>2021</v>
      </c>
      <c r="O30" s="161">
        <v>2023</v>
      </c>
      <c r="P30" s="84"/>
      <c r="Q30" s="85"/>
      <c r="R30" s="85"/>
      <c r="S30" s="86"/>
      <c r="T30" s="162"/>
      <c r="U30" s="162"/>
      <c r="V30" s="162"/>
      <c r="W30" s="162"/>
      <c r="X30" s="162"/>
      <c r="Y30" s="84" t="s">
        <v>73</v>
      </c>
      <c r="Z30" s="88" t="s">
        <v>72</v>
      </c>
    </row>
    <row r="31" spans="1:26" x14ac:dyDescent="0.3">
      <c r="A31" s="55">
        <f t="shared" si="0"/>
        <v>27</v>
      </c>
      <c r="B31" s="566"/>
      <c r="C31" s="569"/>
      <c r="D31" s="528"/>
      <c r="E31" s="528" t="s">
        <v>123</v>
      </c>
      <c r="F31" s="583"/>
      <c r="G31" s="108" t="s">
        <v>128</v>
      </c>
      <c r="H31" s="549"/>
      <c r="I31" s="549"/>
      <c r="J31" s="577"/>
      <c r="K31" s="79" t="s">
        <v>128</v>
      </c>
      <c r="L31" s="80">
        <v>80000</v>
      </c>
      <c r="M31" s="81">
        <f t="shared" si="1"/>
        <v>68000</v>
      </c>
      <c r="N31" s="139">
        <v>2021</v>
      </c>
      <c r="O31" s="161">
        <v>2023</v>
      </c>
      <c r="P31" s="84"/>
      <c r="Q31" s="85"/>
      <c r="R31" s="85"/>
      <c r="S31" s="86"/>
      <c r="T31" s="162"/>
      <c r="U31" s="162"/>
      <c r="V31" s="162"/>
      <c r="W31" s="162"/>
      <c r="X31" s="162"/>
      <c r="Y31" s="84" t="s">
        <v>73</v>
      </c>
      <c r="Z31" s="88" t="s">
        <v>72</v>
      </c>
    </row>
    <row r="32" spans="1:26" ht="28.8" x14ac:dyDescent="0.3">
      <c r="A32" s="55">
        <f t="shared" si="0"/>
        <v>28</v>
      </c>
      <c r="B32" s="566"/>
      <c r="C32" s="569"/>
      <c r="D32" s="528"/>
      <c r="E32" s="528"/>
      <c r="F32" s="583"/>
      <c r="G32" s="108" t="s">
        <v>335</v>
      </c>
      <c r="H32" s="549"/>
      <c r="I32" s="549"/>
      <c r="J32" s="577"/>
      <c r="K32" s="79" t="s">
        <v>129</v>
      </c>
      <c r="L32" s="80">
        <v>800000</v>
      </c>
      <c r="M32" s="81">
        <f t="shared" si="1"/>
        <v>680000</v>
      </c>
      <c r="N32" s="169">
        <v>2021</v>
      </c>
      <c r="O32" s="161">
        <v>2025</v>
      </c>
      <c r="P32" s="84"/>
      <c r="Q32" s="85" t="s">
        <v>95</v>
      </c>
      <c r="R32" s="85"/>
      <c r="S32" s="86" t="s">
        <v>95</v>
      </c>
      <c r="T32" s="162"/>
      <c r="U32" s="162"/>
      <c r="V32" s="162"/>
      <c r="W32" s="162"/>
      <c r="X32" s="162" t="s">
        <v>95</v>
      </c>
      <c r="Y32" s="84" t="s">
        <v>73</v>
      </c>
      <c r="Z32" s="88" t="s">
        <v>72</v>
      </c>
    </row>
    <row r="33" spans="1:26" x14ac:dyDescent="0.3">
      <c r="A33" s="55">
        <f t="shared" si="0"/>
        <v>29</v>
      </c>
      <c r="B33" s="566"/>
      <c r="C33" s="569"/>
      <c r="D33" s="528"/>
      <c r="E33" s="528"/>
      <c r="F33" s="583"/>
      <c r="G33" s="108" t="s">
        <v>130</v>
      </c>
      <c r="H33" s="549"/>
      <c r="I33" s="549"/>
      <c r="J33" s="577"/>
      <c r="K33" s="79" t="s">
        <v>131</v>
      </c>
      <c r="L33" s="80">
        <v>350000</v>
      </c>
      <c r="M33" s="81">
        <f t="shared" si="1"/>
        <v>297500</v>
      </c>
      <c r="N33" s="139">
        <v>2021</v>
      </c>
      <c r="O33" s="161">
        <v>2023</v>
      </c>
      <c r="P33" s="84"/>
      <c r="Q33" s="85"/>
      <c r="R33" s="85"/>
      <c r="S33" s="86" t="s">
        <v>95</v>
      </c>
      <c r="T33" s="162"/>
      <c r="U33" s="162"/>
      <c r="V33" s="162"/>
      <c r="W33" s="162"/>
      <c r="X33" s="162" t="s">
        <v>95</v>
      </c>
      <c r="Y33" s="84" t="s">
        <v>73</v>
      </c>
      <c r="Z33" s="88" t="s">
        <v>72</v>
      </c>
    </row>
    <row r="34" spans="1:26" ht="57.6" x14ac:dyDescent="0.3">
      <c r="A34" s="55">
        <f t="shared" si="0"/>
        <v>30</v>
      </c>
      <c r="B34" s="566"/>
      <c r="C34" s="569"/>
      <c r="D34" s="528"/>
      <c r="E34" s="528"/>
      <c r="F34" s="583"/>
      <c r="G34" s="108" t="s">
        <v>132</v>
      </c>
      <c r="H34" s="549"/>
      <c r="I34" s="549"/>
      <c r="J34" s="577"/>
      <c r="K34" s="79" t="s">
        <v>419</v>
      </c>
      <c r="L34" s="80">
        <v>4900000</v>
      </c>
      <c r="M34" s="81">
        <f t="shared" si="1"/>
        <v>4165000</v>
      </c>
      <c r="N34" s="139">
        <v>2021</v>
      </c>
      <c r="O34" s="161">
        <v>2027</v>
      </c>
      <c r="P34" s="84"/>
      <c r="Q34" s="85" t="s">
        <v>95</v>
      </c>
      <c r="R34" s="85"/>
      <c r="S34" s="86" t="s">
        <v>95</v>
      </c>
      <c r="T34" s="162"/>
      <c r="U34" s="162"/>
      <c r="V34" s="162"/>
      <c r="W34" s="162"/>
      <c r="X34" s="162" t="s">
        <v>95</v>
      </c>
      <c r="Y34" s="142" t="s">
        <v>91</v>
      </c>
      <c r="Z34" s="88" t="s">
        <v>72</v>
      </c>
    </row>
    <row r="35" spans="1:26" ht="43.2" x14ac:dyDescent="0.3">
      <c r="A35" s="55">
        <f t="shared" si="0"/>
        <v>31</v>
      </c>
      <c r="B35" s="566"/>
      <c r="C35" s="569"/>
      <c r="D35" s="528"/>
      <c r="E35" s="528"/>
      <c r="F35" s="583"/>
      <c r="G35" s="108" t="s">
        <v>336</v>
      </c>
      <c r="H35" s="549"/>
      <c r="I35" s="549"/>
      <c r="J35" s="577"/>
      <c r="K35" s="79" t="s">
        <v>420</v>
      </c>
      <c r="L35" s="80">
        <v>5000000</v>
      </c>
      <c r="M35" s="81">
        <f t="shared" si="1"/>
        <v>4250000</v>
      </c>
      <c r="N35" s="139">
        <v>2021</v>
      </c>
      <c r="O35" s="161">
        <v>2027</v>
      </c>
      <c r="P35" s="84"/>
      <c r="Q35" s="85" t="s">
        <v>95</v>
      </c>
      <c r="R35" s="85"/>
      <c r="S35" s="86" t="s">
        <v>95</v>
      </c>
      <c r="T35" s="162"/>
      <c r="U35" s="162"/>
      <c r="V35" s="162"/>
      <c r="W35" s="162"/>
      <c r="X35" s="162" t="s">
        <v>95</v>
      </c>
      <c r="Y35" s="142" t="s">
        <v>91</v>
      </c>
      <c r="Z35" s="88" t="s">
        <v>72</v>
      </c>
    </row>
    <row r="36" spans="1:26" ht="43.2" x14ac:dyDescent="0.3">
      <c r="A36" s="55">
        <f t="shared" si="0"/>
        <v>32</v>
      </c>
      <c r="B36" s="566"/>
      <c r="C36" s="569"/>
      <c r="D36" s="528"/>
      <c r="E36" s="528"/>
      <c r="F36" s="583"/>
      <c r="G36" s="108" t="s">
        <v>133</v>
      </c>
      <c r="H36" s="549"/>
      <c r="I36" s="549"/>
      <c r="J36" s="577"/>
      <c r="K36" s="79" t="s">
        <v>421</v>
      </c>
      <c r="L36" s="80">
        <v>4800000</v>
      </c>
      <c r="M36" s="81">
        <f t="shared" si="1"/>
        <v>4080000</v>
      </c>
      <c r="N36" s="139">
        <v>2021</v>
      </c>
      <c r="O36" s="161">
        <v>2027</v>
      </c>
      <c r="P36" s="84"/>
      <c r="Q36" s="85"/>
      <c r="R36" s="85"/>
      <c r="S36" s="86" t="s">
        <v>95</v>
      </c>
      <c r="T36" s="162"/>
      <c r="U36" s="162"/>
      <c r="V36" s="162"/>
      <c r="W36" s="162"/>
      <c r="X36" s="162" t="s">
        <v>95</v>
      </c>
      <c r="Y36" s="142" t="s">
        <v>91</v>
      </c>
      <c r="Z36" s="88" t="s">
        <v>72</v>
      </c>
    </row>
    <row r="37" spans="1:26" ht="28.8" x14ac:dyDescent="0.3">
      <c r="A37" s="55">
        <f t="shared" si="0"/>
        <v>33</v>
      </c>
      <c r="B37" s="566"/>
      <c r="C37" s="569"/>
      <c r="D37" s="528"/>
      <c r="E37" s="528"/>
      <c r="F37" s="583"/>
      <c r="G37" s="108" t="s">
        <v>134</v>
      </c>
      <c r="H37" s="549"/>
      <c r="I37" s="549"/>
      <c r="J37" s="577"/>
      <c r="K37" s="79" t="s">
        <v>422</v>
      </c>
      <c r="L37" s="80">
        <v>4000000</v>
      </c>
      <c r="M37" s="81">
        <f t="shared" si="1"/>
        <v>3400000</v>
      </c>
      <c r="N37" s="139">
        <v>2021</v>
      </c>
      <c r="O37" s="161">
        <v>2027</v>
      </c>
      <c r="P37" s="84"/>
      <c r="Q37" s="85"/>
      <c r="R37" s="85"/>
      <c r="S37" s="86" t="s">
        <v>95</v>
      </c>
      <c r="T37" s="162"/>
      <c r="U37" s="162"/>
      <c r="V37" s="162"/>
      <c r="W37" s="162"/>
      <c r="X37" s="162" t="s">
        <v>95</v>
      </c>
      <c r="Y37" s="142" t="s">
        <v>91</v>
      </c>
      <c r="Z37" s="88" t="s">
        <v>72</v>
      </c>
    </row>
    <row r="38" spans="1:26" x14ac:dyDescent="0.3">
      <c r="A38" s="55">
        <f t="shared" si="0"/>
        <v>34</v>
      </c>
      <c r="B38" s="566"/>
      <c r="C38" s="569"/>
      <c r="D38" s="528"/>
      <c r="E38" s="528"/>
      <c r="F38" s="583"/>
      <c r="G38" s="108" t="s">
        <v>135</v>
      </c>
      <c r="H38" s="549"/>
      <c r="I38" s="549"/>
      <c r="J38" s="577"/>
      <c r="K38" s="79" t="s">
        <v>136</v>
      </c>
      <c r="L38" s="80">
        <v>600000</v>
      </c>
      <c r="M38" s="81">
        <f t="shared" si="1"/>
        <v>510000</v>
      </c>
      <c r="N38" s="139">
        <v>2021</v>
      </c>
      <c r="O38" s="161">
        <v>2025</v>
      </c>
      <c r="P38" s="84" t="s">
        <v>95</v>
      </c>
      <c r="Q38" s="85" t="s">
        <v>95</v>
      </c>
      <c r="R38" s="85"/>
      <c r="S38" s="86" t="s">
        <v>95</v>
      </c>
      <c r="T38" s="162"/>
      <c r="U38" s="162"/>
      <c r="V38" s="162"/>
      <c r="W38" s="162"/>
      <c r="X38" s="162" t="s">
        <v>95</v>
      </c>
      <c r="Y38" s="84" t="s">
        <v>73</v>
      </c>
      <c r="Z38" s="88" t="s">
        <v>72</v>
      </c>
    </row>
    <row r="39" spans="1:26" ht="28.8" x14ac:dyDescent="0.3">
      <c r="A39" s="55">
        <f t="shared" si="0"/>
        <v>35</v>
      </c>
      <c r="B39" s="566"/>
      <c r="C39" s="569"/>
      <c r="D39" s="528"/>
      <c r="E39" s="528"/>
      <c r="F39" s="583"/>
      <c r="G39" s="108" t="s">
        <v>416</v>
      </c>
      <c r="H39" s="549"/>
      <c r="I39" s="549"/>
      <c r="J39" s="577"/>
      <c r="K39" s="79" t="s">
        <v>418</v>
      </c>
      <c r="L39" s="80">
        <v>20000000</v>
      </c>
      <c r="M39" s="81">
        <f t="shared" si="1"/>
        <v>17000000</v>
      </c>
      <c r="N39" s="139">
        <v>2023</v>
      </c>
      <c r="O39" s="161">
        <v>2025</v>
      </c>
      <c r="P39" s="84"/>
      <c r="Q39" s="85"/>
      <c r="R39" s="85"/>
      <c r="S39" s="86"/>
      <c r="T39" s="162"/>
      <c r="U39" s="162"/>
      <c r="V39" s="162"/>
      <c r="W39" s="162"/>
      <c r="X39" s="162"/>
      <c r="Y39" s="84" t="s">
        <v>73</v>
      </c>
      <c r="Z39" s="88" t="s">
        <v>72</v>
      </c>
    </row>
    <row r="40" spans="1:26" ht="43.8" thickBot="1" x14ac:dyDescent="0.35">
      <c r="A40" s="55">
        <f t="shared" si="0"/>
        <v>36</v>
      </c>
      <c r="B40" s="567"/>
      <c r="C40" s="570"/>
      <c r="D40" s="572"/>
      <c r="E40" s="170" t="s">
        <v>423</v>
      </c>
      <c r="F40" s="635"/>
      <c r="G40" s="111" t="s">
        <v>417</v>
      </c>
      <c r="H40" s="550"/>
      <c r="I40" s="550"/>
      <c r="J40" s="578"/>
      <c r="K40" s="92" t="s">
        <v>417</v>
      </c>
      <c r="L40" s="112">
        <v>1000000</v>
      </c>
      <c r="M40" s="171">
        <f t="shared" si="1"/>
        <v>850000</v>
      </c>
      <c r="N40" s="128">
        <v>2022</v>
      </c>
      <c r="O40" s="172">
        <v>2024</v>
      </c>
      <c r="P40" s="99"/>
      <c r="Q40" s="116"/>
      <c r="R40" s="116"/>
      <c r="S40" s="173"/>
      <c r="T40" s="174"/>
      <c r="U40" s="174"/>
      <c r="V40" s="174"/>
      <c r="W40" s="174"/>
      <c r="X40" s="174"/>
      <c r="Y40" s="99" t="s">
        <v>73</v>
      </c>
      <c r="Z40" s="100" t="s">
        <v>72</v>
      </c>
    </row>
    <row r="41" spans="1:26" ht="28.8" x14ac:dyDescent="0.3">
      <c r="A41" s="55">
        <f t="shared" si="0"/>
        <v>37</v>
      </c>
      <c r="B41" s="540" t="s">
        <v>137</v>
      </c>
      <c r="C41" s="556" t="s">
        <v>138</v>
      </c>
      <c r="D41" s="532" t="s">
        <v>145</v>
      </c>
      <c r="E41" s="175" t="s">
        <v>146</v>
      </c>
      <c r="F41" s="559" t="s">
        <v>147</v>
      </c>
      <c r="G41" s="101" t="s">
        <v>140</v>
      </c>
      <c r="H41" s="548" t="s">
        <v>70</v>
      </c>
      <c r="I41" s="548" t="s">
        <v>71</v>
      </c>
      <c r="J41" s="551" t="s">
        <v>71</v>
      </c>
      <c r="K41" s="101" t="s">
        <v>139</v>
      </c>
      <c r="L41" s="135">
        <v>20000000</v>
      </c>
      <c r="M41" s="176">
        <f t="shared" si="1"/>
        <v>17000000</v>
      </c>
      <c r="N41" s="136">
        <v>2021</v>
      </c>
      <c r="O41" s="137">
        <v>2025</v>
      </c>
      <c r="P41" s="105"/>
      <c r="Q41" s="106" t="s">
        <v>95</v>
      </c>
      <c r="R41" s="106"/>
      <c r="S41" s="107" t="s">
        <v>95</v>
      </c>
      <c r="T41" s="138" t="s">
        <v>95</v>
      </c>
      <c r="U41" s="138"/>
      <c r="V41" s="138"/>
      <c r="W41" s="138"/>
      <c r="X41" s="138" t="s">
        <v>95</v>
      </c>
      <c r="Y41" s="105" t="s">
        <v>73</v>
      </c>
      <c r="Z41" s="107" t="s">
        <v>72</v>
      </c>
    </row>
    <row r="42" spans="1:26" x14ac:dyDescent="0.3">
      <c r="A42" s="55">
        <f t="shared" si="0"/>
        <v>38</v>
      </c>
      <c r="B42" s="540"/>
      <c r="C42" s="556"/>
      <c r="D42" s="532"/>
      <c r="E42" s="177">
        <v>102878030</v>
      </c>
      <c r="F42" s="559"/>
      <c r="G42" s="108" t="s">
        <v>142</v>
      </c>
      <c r="H42" s="549"/>
      <c r="I42" s="549"/>
      <c r="J42" s="552"/>
      <c r="K42" s="108" t="s">
        <v>142</v>
      </c>
      <c r="L42" s="80">
        <v>120000</v>
      </c>
      <c r="M42" s="109">
        <f t="shared" si="1"/>
        <v>102000</v>
      </c>
      <c r="N42" s="139">
        <v>2022</v>
      </c>
      <c r="O42" s="140">
        <v>2022</v>
      </c>
      <c r="P42" s="84"/>
      <c r="Q42" s="85"/>
      <c r="R42" s="85"/>
      <c r="S42" s="88"/>
      <c r="T42" s="141"/>
      <c r="U42" s="141"/>
      <c r="V42" s="141"/>
      <c r="W42" s="141"/>
      <c r="X42" s="141"/>
      <c r="Y42" s="84" t="s">
        <v>73</v>
      </c>
      <c r="Z42" s="88" t="s">
        <v>72</v>
      </c>
    </row>
    <row r="43" spans="1:26" ht="28.8" x14ac:dyDescent="0.3">
      <c r="A43" s="55">
        <f t="shared" si="0"/>
        <v>39</v>
      </c>
      <c r="B43" s="540"/>
      <c r="C43" s="556"/>
      <c r="D43" s="532"/>
      <c r="E43" s="557" t="s">
        <v>146</v>
      </c>
      <c r="F43" s="559"/>
      <c r="G43" s="108" t="s">
        <v>143</v>
      </c>
      <c r="H43" s="549"/>
      <c r="I43" s="549"/>
      <c r="J43" s="552"/>
      <c r="K43" s="108" t="s">
        <v>143</v>
      </c>
      <c r="L43" s="80">
        <v>1500000</v>
      </c>
      <c r="M43" s="109">
        <f t="shared" si="1"/>
        <v>1275000</v>
      </c>
      <c r="N43" s="139">
        <v>2022</v>
      </c>
      <c r="O43" s="140">
        <v>2022</v>
      </c>
      <c r="P43" s="84"/>
      <c r="Q43" s="85"/>
      <c r="R43" s="85"/>
      <c r="S43" s="88"/>
      <c r="T43" s="141"/>
      <c r="U43" s="141"/>
      <c r="V43" s="141"/>
      <c r="W43" s="141"/>
      <c r="X43" s="141"/>
      <c r="Y43" s="84" t="s">
        <v>73</v>
      </c>
      <c r="Z43" s="88" t="s">
        <v>72</v>
      </c>
    </row>
    <row r="44" spans="1:26" ht="15" thickBot="1" x14ac:dyDescent="0.35">
      <c r="A44" s="55">
        <f t="shared" si="0"/>
        <v>40</v>
      </c>
      <c r="B44" s="541"/>
      <c r="C44" s="560"/>
      <c r="D44" s="561"/>
      <c r="E44" s="561"/>
      <c r="F44" s="562"/>
      <c r="G44" s="66" t="s">
        <v>144</v>
      </c>
      <c r="H44" s="550"/>
      <c r="I44" s="550"/>
      <c r="J44" s="553"/>
      <c r="K44" s="66" t="s">
        <v>144</v>
      </c>
      <c r="L44" s="68">
        <v>500000</v>
      </c>
      <c r="M44" s="69">
        <f t="shared" si="1"/>
        <v>425000</v>
      </c>
      <c r="N44" s="143">
        <v>2022</v>
      </c>
      <c r="O44" s="144">
        <v>2022</v>
      </c>
      <c r="P44" s="72"/>
      <c r="Q44" s="73"/>
      <c r="R44" s="73"/>
      <c r="S44" s="74"/>
      <c r="T44" s="145"/>
      <c r="U44" s="145"/>
      <c r="V44" s="145"/>
      <c r="W44" s="145"/>
      <c r="X44" s="145"/>
      <c r="Y44" s="72" t="s">
        <v>73</v>
      </c>
      <c r="Z44" s="74" t="s">
        <v>72</v>
      </c>
    </row>
    <row r="45" spans="1:26" ht="14.4" customHeight="1" x14ac:dyDescent="0.3">
      <c r="A45" s="55">
        <f t="shared" si="0"/>
        <v>41</v>
      </c>
      <c r="B45" s="554" t="s">
        <v>363</v>
      </c>
      <c r="C45" s="555" t="s">
        <v>357</v>
      </c>
      <c r="D45" s="531" t="s">
        <v>364</v>
      </c>
      <c r="E45" s="531" t="s">
        <v>365</v>
      </c>
      <c r="F45" s="534" t="s">
        <v>366</v>
      </c>
      <c r="G45" s="56" t="s">
        <v>367</v>
      </c>
      <c r="H45" s="548" t="s">
        <v>70</v>
      </c>
      <c r="I45" s="548" t="s">
        <v>71</v>
      </c>
      <c r="J45" s="576" t="s">
        <v>362</v>
      </c>
      <c r="K45" s="57" t="s">
        <v>367</v>
      </c>
      <c r="L45" s="58">
        <v>1000000</v>
      </c>
      <c r="M45" s="75">
        <f t="shared" si="1"/>
        <v>850000</v>
      </c>
      <c r="N45" s="131">
        <v>2022</v>
      </c>
      <c r="O45" s="385">
        <v>2022</v>
      </c>
      <c r="P45" s="160"/>
      <c r="Q45" s="160"/>
      <c r="R45" s="160"/>
      <c r="S45" s="160"/>
      <c r="T45" s="160"/>
      <c r="U45" s="160"/>
      <c r="V45" s="160"/>
      <c r="W45" s="160"/>
      <c r="X45" s="160"/>
      <c r="Y45" s="386" t="s">
        <v>372</v>
      </c>
      <c r="Z45" s="64" t="s">
        <v>72</v>
      </c>
    </row>
    <row r="46" spans="1:26" x14ac:dyDescent="0.3">
      <c r="A46" s="55">
        <f t="shared" si="0"/>
        <v>42</v>
      </c>
      <c r="B46" s="540"/>
      <c r="C46" s="556"/>
      <c r="D46" s="532"/>
      <c r="E46" s="532"/>
      <c r="F46" s="535"/>
      <c r="G46" s="108" t="s">
        <v>368</v>
      </c>
      <c r="H46" s="549"/>
      <c r="I46" s="549"/>
      <c r="J46" s="577"/>
      <c r="K46" s="79" t="s">
        <v>368</v>
      </c>
      <c r="L46" s="80">
        <v>1500000</v>
      </c>
      <c r="M46" s="81">
        <f t="shared" si="1"/>
        <v>1275000</v>
      </c>
      <c r="N46" s="139">
        <v>2022</v>
      </c>
      <c r="O46" s="161">
        <v>2027</v>
      </c>
      <c r="P46" s="162"/>
      <c r="Q46" s="162"/>
      <c r="R46" s="162"/>
      <c r="S46" s="162"/>
      <c r="T46" s="162"/>
      <c r="U46" s="162"/>
      <c r="V46" s="162" t="s">
        <v>95</v>
      </c>
      <c r="W46" s="162" t="s">
        <v>95</v>
      </c>
      <c r="X46" s="162"/>
      <c r="Y46" s="84" t="s">
        <v>73</v>
      </c>
      <c r="Z46" s="88" t="s">
        <v>72</v>
      </c>
    </row>
    <row r="47" spans="1:26" ht="28.8" x14ac:dyDescent="0.3">
      <c r="A47" s="55">
        <f t="shared" si="0"/>
        <v>43</v>
      </c>
      <c r="B47" s="540"/>
      <c r="C47" s="556"/>
      <c r="D47" s="532"/>
      <c r="E47" s="532"/>
      <c r="F47" s="535"/>
      <c r="G47" s="108" t="s">
        <v>369</v>
      </c>
      <c r="H47" s="549"/>
      <c r="I47" s="549"/>
      <c r="J47" s="577"/>
      <c r="K47" s="79" t="s">
        <v>369</v>
      </c>
      <c r="L47" s="80">
        <v>500000</v>
      </c>
      <c r="M47" s="81">
        <f t="shared" si="1"/>
        <v>425000</v>
      </c>
      <c r="N47" s="139">
        <v>2022</v>
      </c>
      <c r="O47" s="161">
        <v>2027</v>
      </c>
      <c r="P47" s="162"/>
      <c r="Q47" s="162" t="s">
        <v>95</v>
      </c>
      <c r="R47" s="162" t="s">
        <v>95</v>
      </c>
      <c r="S47" s="162"/>
      <c r="T47" s="162"/>
      <c r="U47" s="162"/>
      <c r="V47" s="162" t="s">
        <v>95</v>
      </c>
      <c r="W47" s="162" t="s">
        <v>95</v>
      </c>
      <c r="X47" s="162"/>
      <c r="Y47" s="84" t="s">
        <v>73</v>
      </c>
      <c r="Z47" s="88" t="s">
        <v>72</v>
      </c>
    </row>
    <row r="48" spans="1:26" x14ac:dyDescent="0.3">
      <c r="A48" s="55">
        <f t="shared" si="0"/>
        <v>44</v>
      </c>
      <c r="B48" s="540"/>
      <c r="C48" s="556"/>
      <c r="D48" s="532"/>
      <c r="E48" s="532"/>
      <c r="F48" s="535"/>
      <c r="G48" s="108" t="s">
        <v>370</v>
      </c>
      <c r="H48" s="549"/>
      <c r="I48" s="549"/>
      <c r="J48" s="577"/>
      <c r="K48" s="79" t="s">
        <v>370</v>
      </c>
      <c r="L48" s="80">
        <v>500000</v>
      </c>
      <c r="M48" s="81">
        <f t="shared" si="1"/>
        <v>425000</v>
      </c>
      <c r="N48" s="139">
        <v>2021</v>
      </c>
      <c r="O48" s="161">
        <v>2027</v>
      </c>
      <c r="P48" s="162"/>
      <c r="Q48" s="162"/>
      <c r="R48" s="162"/>
      <c r="S48" s="162"/>
      <c r="T48" s="162"/>
      <c r="U48" s="162"/>
      <c r="V48" s="162"/>
      <c r="W48" s="162"/>
      <c r="X48" s="162"/>
      <c r="Y48" s="84" t="s">
        <v>73</v>
      </c>
      <c r="Z48" s="88" t="s">
        <v>72</v>
      </c>
    </row>
    <row r="49" spans="1:26" x14ac:dyDescent="0.3">
      <c r="A49" s="55">
        <f t="shared" si="0"/>
        <v>45</v>
      </c>
      <c r="B49" s="540"/>
      <c r="C49" s="556"/>
      <c r="D49" s="532"/>
      <c r="E49" s="532"/>
      <c r="F49" s="535"/>
      <c r="G49" s="108" t="s">
        <v>371</v>
      </c>
      <c r="H49" s="549"/>
      <c r="I49" s="549"/>
      <c r="J49" s="577"/>
      <c r="K49" s="79" t="s">
        <v>371</v>
      </c>
      <c r="L49" s="80">
        <v>1500000</v>
      </c>
      <c r="M49" s="81">
        <f t="shared" si="1"/>
        <v>1275000</v>
      </c>
      <c r="N49" s="139">
        <v>2022</v>
      </c>
      <c r="O49" s="161">
        <v>2022</v>
      </c>
      <c r="P49" s="162"/>
      <c r="Q49" s="162"/>
      <c r="R49" s="162"/>
      <c r="S49" s="162"/>
      <c r="T49" s="162"/>
      <c r="U49" s="162"/>
      <c r="V49" s="162"/>
      <c r="W49" s="162"/>
      <c r="X49" s="162"/>
      <c r="Y49" s="84" t="s">
        <v>372</v>
      </c>
      <c r="Z49" s="88" t="s">
        <v>373</v>
      </c>
    </row>
    <row r="50" spans="1:26" ht="28.8" x14ac:dyDescent="0.3">
      <c r="A50" s="55">
        <f t="shared" si="0"/>
        <v>46</v>
      </c>
      <c r="B50" s="540"/>
      <c r="C50" s="556"/>
      <c r="D50" s="532"/>
      <c r="E50" s="532"/>
      <c r="F50" s="535"/>
      <c r="G50" s="108" t="s">
        <v>374</v>
      </c>
      <c r="H50" s="549"/>
      <c r="I50" s="549"/>
      <c r="J50" s="577"/>
      <c r="K50" s="79" t="s">
        <v>374</v>
      </c>
      <c r="L50" s="80">
        <v>2000000</v>
      </c>
      <c r="M50" s="81">
        <f t="shared" si="1"/>
        <v>1700000</v>
      </c>
      <c r="N50" s="139">
        <v>2023</v>
      </c>
      <c r="O50" s="161">
        <v>2023</v>
      </c>
      <c r="P50" s="162"/>
      <c r="Q50" s="162"/>
      <c r="R50" s="162"/>
      <c r="S50" s="162"/>
      <c r="T50" s="162"/>
      <c r="U50" s="162"/>
      <c r="V50" s="162"/>
      <c r="W50" s="162"/>
      <c r="X50" s="162"/>
      <c r="Y50" s="84" t="s">
        <v>73</v>
      </c>
      <c r="Z50" s="88" t="s">
        <v>72</v>
      </c>
    </row>
    <row r="51" spans="1:26" ht="28.8" x14ac:dyDescent="0.3">
      <c r="A51" s="55">
        <f t="shared" si="0"/>
        <v>47</v>
      </c>
      <c r="B51" s="540"/>
      <c r="C51" s="556"/>
      <c r="D51" s="532"/>
      <c r="E51" s="532"/>
      <c r="F51" s="535"/>
      <c r="G51" s="363" t="s">
        <v>475</v>
      </c>
      <c r="H51" s="549"/>
      <c r="I51" s="549"/>
      <c r="J51" s="577"/>
      <c r="K51" s="365" t="s">
        <v>477</v>
      </c>
      <c r="L51" s="367">
        <v>600000</v>
      </c>
      <c r="M51" s="369">
        <f t="shared" si="1"/>
        <v>510000</v>
      </c>
      <c r="N51" s="371">
        <v>2022</v>
      </c>
      <c r="O51" s="373">
        <v>2025</v>
      </c>
      <c r="P51" s="383"/>
      <c r="Q51" s="383"/>
      <c r="R51" s="383" t="s">
        <v>95</v>
      </c>
      <c r="S51" s="383"/>
      <c r="T51" s="383"/>
      <c r="U51" s="383"/>
      <c r="V51" s="383"/>
      <c r="W51" s="383"/>
      <c r="X51" s="383" t="s">
        <v>95</v>
      </c>
      <c r="Y51" s="376" t="s">
        <v>73</v>
      </c>
      <c r="Z51" s="377" t="s">
        <v>72</v>
      </c>
    </row>
    <row r="52" spans="1:26" ht="29.4" thickBot="1" x14ac:dyDescent="0.35">
      <c r="A52" s="55">
        <f t="shared" si="0"/>
        <v>48</v>
      </c>
      <c r="B52" s="541"/>
      <c r="C52" s="560"/>
      <c r="D52" s="561"/>
      <c r="E52" s="561"/>
      <c r="F52" s="536"/>
      <c r="G52" s="364" t="s">
        <v>476</v>
      </c>
      <c r="H52" s="550"/>
      <c r="I52" s="550"/>
      <c r="J52" s="578"/>
      <c r="K52" s="366" t="s">
        <v>478</v>
      </c>
      <c r="L52" s="368">
        <v>100000</v>
      </c>
      <c r="M52" s="370">
        <f t="shared" si="1"/>
        <v>85000</v>
      </c>
      <c r="N52" s="372">
        <v>2022</v>
      </c>
      <c r="O52" s="374">
        <v>2025</v>
      </c>
      <c r="P52" s="384"/>
      <c r="Q52" s="384"/>
      <c r="R52" s="384"/>
      <c r="S52" s="384"/>
      <c r="T52" s="384"/>
      <c r="U52" s="384"/>
      <c r="V52" s="384"/>
      <c r="W52" s="384"/>
      <c r="X52" s="384" t="s">
        <v>95</v>
      </c>
      <c r="Y52" s="378" t="s">
        <v>73</v>
      </c>
      <c r="Z52" s="380" t="s">
        <v>72</v>
      </c>
    </row>
    <row r="53" spans="1:26" x14ac:dyDescent="0.3">
      <c r="A53" s="55">
        <f t="shared" si="0"/>
        <v>49</v>
      </c>
      <c r="B53" s="554" t="s">
        <v>148</v>
      </c>
      <c r="C53" s="555" t="s">
        <v>150</v>
      </c>
      <c r="D53" s="531" t="s">
        <v>151</v>
      </c>
      <c r="E53" s="531" t="s">
        <v>152</v>
      </c>
      <c r="F53" s="558" t="s">
        <v>149</v>
      </c>
      <c r="G53" s="101" t="s">
        <v>153</v>
      </c>
      <c r="H53" s="548" t="s">
        <v>70</v>
      </c>
      <c r="I53" s="548" t="s">
        <v>71</v>
      </c>
      <c r="J53" s="551" t="s">
        <v>154</v>
      </c>
      <c r="K53" s="101" t="s">
        <v>153</v>
      </c>
      <c r="L53" s="135">
        <v>3500000</v>
      </c>
      <c r="M53" s="176">
        <f t="shared" si="1"/>
        <v>2975000</v>
      </c>
      <c r="N53" s="136">
        <v>2023</v>
      </c>
      <c r="O53" s="137">
        <v>2024</v>
      </c>
      <c r="P53" s="105"/>
      <c r="Q53" s="106"/>
      <c r="R53" s="106"/>
      <c r="S53" s="107"/>
      <c r="T53" s="138"/>
      <c r="U53" s="138"/>
      <c r="V53" s="138"/>
      <c r="W53" s="138"/>
      <c r="X53" s="138"/>
      <c r="Y53" s="105" t="s">
        <v>73</v>
      </c>
      <c r="Z53" s="107" t="s">
        <v>72</v>
      </c>
    </row>
    <row r="54" spans="1:26" x14ac:dyDescent="0.3">
      <c r="A54" s="55">
        <f t="shared" si="0"/>
        <v>50</v>
      </c>
      <c r="B54" s="540"/>
      <c r="C54" s="556"/>
      <c r="D54" s="532"/>
      <c r="E54" s="533"/>
      <c r="F54" s="559"/>
      <c r="G54" s="108" t="s">
        <v>155</v>
      </c>
      <c r="H54" s="549"/>
      <c r="I54" s="549"/>
      <c r="J54" s="552"/>
      <c r="K54" s="108" t="s">
        <v>155</v>
      </c>
      <c r="L54" s="80">
        <v>5000000</v>
      </c>
      <c r="M54" s="109">
        <f t="shared" si="1"/>
        <v>4250000</v>
      </c>
      <c r="N54" s="139">
        <v>2022</v>
      </c>
      <c r="O54" s="140">
        <v>2023</v>
      </c>
      <c r="P54" s="84"/>
      <c r="Q54" s="85"/>
      <c r="R54" s="85"/>
      <c r="S54" s="88"/>
      <c r="T54" s="141"/>
      <c r="U54" s="141"/>
      <c r="V54" s="141" t="s">
        <v>95</v>
      </c>
      <c r="W54" s="141"/>
      <c r="X54" s="141"/>
      <c r="Y54" s="84" t="s">
        <v>73</v>
      </c>
      <c r="Z54" s="88" t="s">
        <v>72</v>
      </c>
    </row>
    <row r="55" spans="1:26" ht="43.2" x14ac:dyDescent="0.3">
      <c r="A55" s="55">
        <f t="shared" si="0"/>
        <v>51</v>
      </c>
      <c r="B55" s="540"/>
      <c r="C55" s="556"/>
      <c r="D55" s="532"/>
      <c r="E55" s="178" t="s">
        <v>157</v>
      </c>
      <c r="F55" s="559"/>
      <c r="G55" s="108" t="s">
        <v>156</v>
      </c>
      <c r="H55" s="549"/>
      <c r="I55" s="549"/>
      <c r="J55" s="552"/>
      <c r="K55" s="108" t="s">
        <v>156</v>
      </c>
      <c r="L55" s="80">
        <v>500000</v>
      </c>
      <c r="M55" s="109">
        <f t="shared" si="1"/>
        <v>425000</v>
      </c>
      <c r="N55" s="139">
        <v>2023</v>
      </c>
      <c r="O55" s="140">
        <v>2024</v>
      </c>
      <c r="P55" s="84"/>
      <c r="Q55" s="85"/>
      <c r="R55" s="85"/>
      <c r="S55" s="88"/>
      <c r="T55" s="141"/>
      <c r="U55" s="141"/>
      <c r="V55" s="141"/>
      <c r="W55" s="141"/>
      <c r="X55" s="141"/>
      <c r="Y55" s="84" t="s">
        <v>73</v>
      </c>
      <c r="Z55" s="88" t="s">
        <v>72</v>
      </c>
    </row>
    <row r="56" spans="1:26" ht="28.8" x14ac:dyDescent="0.3">
      <c r="A56" s="55">
        <f t="shared" si="0"/>
        <v>52</v>
      </c>
      <c r="B56" s="540"/>
      <c r="C56" s="556"/>
      <c r="D56" s="532"/>
      <c r="E56" s="557" t="s">
        <v>152</v>
      </c>
      <c r="F56" s="559"/>
      <c r="G56" s="108" t="s">
        <v>158</v>
      </c>
      <c r="H56" s="549"/>
      <c r="I56" s="549"/>
      <c r="J56" s="552"/>
      <c r="K56" s="108" t="s">
        <v>159</v>
      </c>
      <c r="L56" s="80">
        <v>150000</v>
      </c>
      <c r="M56" s="109">
        <f t="shared" si="1"/>
        <v>127500</v>
      </c>
      <c r="N56" s="139">
        <v>2022</v>
      </c>
      <c r="O56" s="140">
        <v>2022</v>
      </c>
      <c r="P56" s="84"/>
      <c r="Q56" s="85"/>
      <c r="R56" s="85"/>
      <c r="S56" s="88" t="s">
        <v>95</v>
      </c>
      <c r="T56" s="141"/>
      <c r="U56" s="141"/>
      <c r="V56" s="141"/>
      <c r="W56" s="141"/>
      <c r="X56" s="141" t="s">
        <v>95</v>
      </c>
      <c r="Y56" s="84" t="s">
        <v>73</v>
      </c>
      <c r="Z56" s="88" t="s">
        <v>72</v>
      </c>
    </row>
    <row r="57" spans="1:26" ht="43.2" x14ac:dyDescent="0.3">
      <c r="A57" s="55">
        <f t="shared" si="0"/>
        <v>53</v>
      </c>
      <c r="B57" s="540"/>
      <c r="C57" s="556"/>
      <c r="D57" s="532"/>
      <c r="E57" s="532"/>
      <c r="F57" s="559"/>
      <c r="G57" s="108" t="s">
        <v>160</v>
      </c>
      <c r="H57" s="549"/>
      <c r="I57" s="549"/>
      <c r="J57" s="552"/>
      <c r="K57" s="108" t="s">
        <v>161</v>
      </c>
      <c r="L57" s="80">
        <v>200000</v>
      </c>
      <c r="M57" s="109">
        <f t="shared" si="1"/>
        <v>170000</v>
      </c>
      <c r="N57" s="139">
        <v>2023</v>
      </c>
      <c r="O57" s="140">
        <v>2023</v>
      </c>
      <c r="P57" s="84"/>
      <c r="Q57" s="85"/>
      <c r="R57" s="85"/>
      <c r="S57" s="88" t="s">
        <v>95</v>
      </c>
      <c r="T57" s="141"/>
      <c r="U57" s="141"/>
      <c r="V57" s="141"/>
      <c r="W57" s="141"/>
      <c r="X57" s="141" t="s">
        <v>95</v>
      </c>
      <c r="Y57" s="84" t="s">
        <v>73</v>
      </c>
      <c r="Z57" s="88" t="s">
        <v>72</v>
      </c>
    </row>
    <row r="58" spans="1:26" ht="28.8" x14ac:dyDescent="0.3">
      <c r="A58" s="55">
        <f t="shared" si="0"/>
        <v>54</v>
      </c>
      <c r="B58" s="540"/>
      <c r="C58" s="556"/>
      <c r="D58" s="532"/>
      <c r="E58" s="532"/>
      <c r="F58" s="559"/>
      <c r="G58" s="108" t="s">
        <v>162</v>
      </c>
      <c r="H58" s="549"/>
      <c r="I58" s="549"/>
      <c r="J58" s="552"/>
      <c r="K58" s="108" t="s">
        <v>163</v>
      </c>
      <c r="L58" s="80">
        <v>500000</v>
      </c>
      <c r="M58" s="109">
        <f t="shared" si="1"/>
        <v>425000</v>
      </c>
      <c r="N58" s="139">
        <v>2022</v>
      </c>
      <c r="O58" s="140">
        <v>2023</v>
      </c>
      <c r="P58" s="84"/>
      <c r="Q58" s="85"/>
      <c r="R58" s="85"/>
      <c r="S58" s="88"/>
      <c r="T58" s="141"/>
      <c r="U58" s="141"/>
      <c r="V58" s="141"/>
      <c r="W58" s="141"/>
      <c r="X58" s="141"/>
      <c r="Y58" s="84" t="s">
        <v>73</v>
      </c>
      <c r="Z58" s="88" t="s">
        <v>72</v>
      </c>
    </row>
    <row r="59" spans="1:26" ht="29.4" thickBot="1" x14ac:dyDescent="0.35">
      <c r="A59" s="55">
        <f t="shared" si="0"/>
        <v>55</v>
      </c>
      <c r="B59" s="541"/>
      <c r="C59" s="560"/>
      <c r="D59" s="561"/>
      <c r="E59" s="561"/>
      <c r="F59" s="562"/>
      <c r="G59" s="66" t="s">
        <v>164</v>
      </c>
      <c r="H59" s="550"/>
      <c r="I59" s="550"/>
      <c r="J59" s="553"/>
      <c r="K59" s="66" t="s">
        <v>164</v>
      </c>
      <c r="L59" s="68">
        <v>80000</v>
      </c>
      <c r="M59" s="69">
        <f t="shared" si="1"/>
        <v>68000</v>
      </c>
      <c r="N59" s="143">
        <v>2022</v>
      </c>
      <c r="O59" s="144">
        <v>2022</v>
      </c>
      <c r="P59" s="72"/>
      <c r="Q59" s="73"/>
      <c r="R59" s="73"/>
      <c r="S59" s="74"/>
      <c r="T59" s="145"/>
      <c r="U59" s="145"/>
      <c r="V59" s="145"/>
      <c r="W59" s="145"/>
      <c r="X59" s="145" t="s">
        <v>95</v>
      </c>
      <c r="Y59" s="72" t="s">
        <v>73</v>
      </c>
      <c r="Z59" s="74" t="s">
        <v>72</v>
      </c>
    </row>
    <row r="60" spans="1:26" ht="14.4" customHeight="1" x14ac:dyDescent="0.3">
      <c r="A60" s="55">
        <f t="shared" si="0"/>
        <v>56</v>
      </c>
      <c r="B60" s="554" t="s">
        <v>165</v>
      </c>
      <c r="C60" s="629" t="s">
        <v>166</v>
      </c>
      <c r="D60" s="531" t="s">
        <v>171</v>
      </c>
      <c r="E60" s="531" t="s">
        <v>172</v>
      </c>
      <c r="F60" s="534" t="s">
        <v>173</v>
      </c>
      <c r="G60" s="387" t="s">
        <v>479</v>
      </c>
      <c r="H60" s="548" t="s">
        <v>70</v>
      </c>
      <c r="I60" s="548" t="s">
        <v>71</v>
      </c>
      <c r="J60" s="576" t="s">
        <v>168</v>
      </c>
      <c r="K60" s="388" t="s">
        <v>479</v>
      </c>
      <c r="L60" s="389">
        <v>2000000</v>
      </c>
      <c r="M60" s="396">
        <f t="shared" si="1"/>
        <v>1700000</v>
      </c>
      <c r="N60" s="390">
        <v>2023</v>
      </c>
      <c r="O60" s="385">
        <v>2024</v>
      </c>
      <c r="P60" s="62"/>
      <c r="Q60" s="63"/>
      <c r="R60" s="63"/>
      <c r="S60" s="78"/>
      <c r="T60" s="160"/>
      <c r="U60" s="160"/>
      <c r="V60" s="160"/>
      <c r="W60" s="160"/>
      <c r="X60" s="160"/>
      <c r="Y60" s="62" t="s">
        <v>73</v>
      </c>
      <c r="Z60" s="64" t="s">
        <v>72</v>
      </c>
    </row>
    <row r="61" spans="1:26" x14ac:dyDescent="0.3">
      <c r="A61" s="55">
        <f t="shared" si="0"/>
        <v>57</v>
      </c>
      <c r="B61" s="540"/>
      <c r="C61" s="630"/>
      <c r="D61" s="532"/>
      <c r="E61" s="532"/>
      <c r="F61" s="535"/>
      <c r="G61" s="363" t="s">
        <v>480</v>
      </c>
      <c r="H61" s="549"/>
      <c r="I61" s="549"/>
      <c r="J61" s="577"/>
      <c r="K61" s="365" t="s">
        <v>480</v>
      </c>
      <c r="L61" s="80">
        <v>3000000</v>
      </c>
      <c r="M61" s="81">
        <f t="shared" si="1"/>
        <v>2550000</v>
      </c>
      <c r="N61" s="371">
        <v>2023</v>
      </c>
      <c r="O61" s="373">
        <v>2024</v>
      </c>
      <c r="P61" s="84" t="s">
        <v>95</v>
      </c>
      <c r="Q61" s="85" t="s">
        <v>95</v>
      </c>
      <c r="R61" s="85" t="s">
        <v>95</v>
      </c>
      <c r="S61" s="86" t="s">
        <v>95</v>
      </c>
      <c r="T61" s="162"/>
      <c r="U61" s="162"/>
      <c r="V61" s="162"/>
      <c r="W61" s="162"/>
      <c r="X61" s="162" t="s">
        <v>95</v>
      </c>
      <c r="Y61" s="84" t="s">
        <v>73</v>
      </c>
      <c r="Z61" s="88" t="s">
        <v>72</v>
      </c>
    </row>
    <row r="62" spans="1:26" x14ac:dyDescent="0.3">
      <c r="A62" s="55">
        <f t="shared" si="0"/>
        <v>58</v>
      </c>
      <c r="B62" s="540"/>
      <c r="C62" s="630"/>
      <c r="D62" s="532"/>
      <c r="E62" s="532"/>
      <c r="F62" s="535"/>
      <c r="G62" s="363" t="s">
        <v>481</v>
      </c>
      <c r="H62" s="549"/>
      <c r="I62" s="549"/>
      <c r="J62" s="577"/>
      <c r="K62" s="365" t="s">
        <v>481</v>
      </c>
      <c r="L62" s="367">
        <v>2000000</v>
      </c>
      <c r="M62" s="369">
        <f t="shared" si="1"/>
        <v>1700000</v>
      </c>
      <c r="N62" s="371">
        <v>2023</v>
      </c>
      <c r="O62" s="373">
        <v>2024</v>
      </c>
      <c r="P62" s="376" t="s">
        <v>95</v>
      </c>
      <c r="Q62" s="375" t="s">
        <v>95</v>
      </c>
      <c r="R62" s="375" t="s">
        <v>95</v>
      </c>
      <c r="S62" s="381" t="s">
        <v>95</v>
      </c>
      <c r="T62" s="383"/>
      <c r="U62" s="383"/>
      <c r="V62" s="383"/>
      <c r="W62" s="383"/>
      <c r="X62" s="383" t="s">
        <v>95</v>
      </c>
      <c r="Y62" s="376" t="s">
        <v>73</v>
      </c>
      <c r="Z62" s="377" t="s">
        <v>72</v>
      </c>
    </row>
    <row r="63" spans="1:26" x14ac:dyDescent="0.3">
      <c r="A63" s="55">
        <f t="shared" si="0"/>
        <v>59</v>
      </c>
      <c r="B63" s="540"/>
      <c r="C63" s="630"/>
      <c r="D63" s="532"/>
      <c r="E63" s="532"/>
      <c r="F63" s="535"/>
      <c r="G63" s="108" t="s">
        <v>176</v>
      </c>
      <c r="H63" s="549"/>
      <c r="I63" s="549"/>
      <c r="J63" s="577"/>
      <c r="K63" s="79" t="s">
        <v>176</v>
      </c>
      <c r="L63" s="367">
        <v>1500000</v>
      </c>
      <c r="M63" s="369">
        <f t="shared" si="1"/>
        <v>1275000</v>
      </c>
      <c r="N63" s="371">
        <v>2023</v>
      </c>
      <c r="O63" s="373">
        <v>2024</v>
      </c>
      <c r="P63" s="84"/>
      <c r="Q63" s="85"/>
      <c r="R63" s="85"/>
      <c r="S63" s="86"/>
      <c r="T63" s="162"/>
      <c r="U63" s="162"/>
      <c r="V63" s="162"/>
      <c r="W63" s="162"/>
      <c r="X63" s="162"/>
      <c r="Y63" s="84" t="s">
        <v>73</v>
      </c>
      <c r="Z63" s="88" t="s">
        <v>72</v>
      </c>
    </row>
    <row r="64" spans="1:26" ht="28.8" x14ac:dyDescent="0.3">
      <c r="A64" s="55">
        <f t="shared" si="0"/>
        <v>60</v>
      </c>
      <c r="B64" s="540"/>
      <c r="C64" s="630"/>
      <c r="D64" s="532"/>
      <c r="E64" s="532"/>
      <c r="F64" s="535"/>
      <c r="G64" s="363" t="s">
        <v>482</v>
      </c>
      <c r="H64" s="549"/>
      <c r="I64" s="549"/>
      <c r="J64" s="577"/>
      <c r="K64" s="365" t="s">
        <v>482</v>
      </c>
      <c r="L64" s="367">
        <v>10000000</v>
      </c>
      <c r="M64" s="369">
        <f t="shared" si="1"/>
        <v>8500000</v>
      </c>
      <c r="N64" s="371">
        <v>2023</v>
      </c>
      <c r="O64" s="373">
        <v>2024</v>
      </c>
      <c r="P64" s="376" t="s">
        <v>95</v>
      </c>
      <c r="Q64" s="375" t="s">
        <v>95</v>
      </c>
      <c r="R64" s="375" t="s">
        <v>95</v>
      </c>
      <c r="S64" s="433" t="s">
        <v>95</v>
      </c>
      <c r="T64" s="383"/>
      <c r="U64" s="383"/>
      <c r="V64" s="383"/>
      <c r="W64" s="383"/>
      <c r="X64" s="383" t="s">
        <v>95</v>
      </c>
      <c r="Y64" s="376" t="s">
        <v>73</v>
      </c>
      <c r="Z64" s="377" t="s">
        <v>72</v>
      </c>
    </row>
    <row r="65" spans="1:26" x14ac:dyDescent="0.3">
      <c r="A65" s="55">
        <f t="shared" si="0"/>
        <v>61</v>
      </c>
      <c r="B65" s="540"/>
      <c r="C65" s="630"/>
      <c r="D65" s="532"/>
      <c r="E65" s="532"/>
      <c r="F65" s="535"/>
      <c r="G65" s="108" t="s">
        <v>177</v>
      </c>
      <c r="H65" s="549"/>
      <c r="I65" s="549"/>
      <c r="J65" s="577"/>
      <c r="K65" s="79" t="s">
        <v>177</v>
      </c>
      <c r="L65" s="367">
        <v>2000000</v>
      </c>
      <c r="M65" s="369">
        <f t="shared" si="1"/>
        <v>1700000</v>
      </c>
      <c r="N65" s="371">
        <v>2023</v>
      </c>
      <c r="O65" s="373">
        <v>2024</v>
      </c>
      <c r="P65" s="84"/>
      <c r="Q65" s="85"/>
      <c r="R65" s="85"/>
      <c r="S65" s="86"/>
      <c r="T65" s="162"/>
      <c r="U65" s="162"/>
      <c r="V65" s="162"/>
      <c r="W65" s="162"/>
      <c r="X65" s="162"/>
      <c r="Y65" s="84" t="s">
        <v>73</v>
      </c>
      <c r="Z65" s="88" t="s">
        <v>72</v>
      </c>
    </row>
    <row r="66" spans="1:26" x14ac:dyDescent="0.3">
      <c r="A66" s="55">
        <f t="shared" si="0"/>
        <v>62</v>
      </c>
      <c r="B66" s="540"/>
      <c r="C66" s="630"/>
      <c r="D66" s="532"/>
      <c r="E66" s="532"/>
      <c r="F66" s="535"/>
      <c r="G66" s="391" t="s">
        <v>483</v>
      </c>
      <c r="H66" s="549"/>
      <c r="I66" s="549"/>
      <c r="J66" s="577"/>
      <c r="K66" s="393" t="s">
        <v>487</v>
      </c>
      <c r="L66" s="395">
        <v>3000000</v>
      </c>
      <c r="M66" s="369">
        <f t="shared" si="1"/>
        <v>2550000</v>
      </c>
      <c r="N66" s="371">
        <v>2023</v>
      </c>
      <c r="O66" s="373">
        <v>2024</v>
      </c>
      <c r="P66" s="84"/>
      <c r="Q66" s="85"/>
      <c r="R66" s="85"/>
      <c r="S66" s="86"/>
      <c r="T66" s="162"/>
      <c r="U66" s="162"/>
      <c r="V66" s="162"/>
      <c r="W66" s="162"/>
      <c r="X66" s="162"/>
      <c r="Y66" s="376" t="s">
        <v>73</v>
      </c>
      <c r="Z66" s="377" t="s">
        <v>72</v>
      </c>
    </row>
    <row r="67" spans="1:26" x14ac:dyDescent="0.3">
      <c r="A67" s="55">
        <f t="shared" si="0"/>
        <v>63</v>
      </c>
      <c r="B67" s="540"/>
      <c r="C67" s="630"/>
      <c r="D67" s="532"/>
      <c r="E67" s="532"/>
      <c r="F67" s="535"/>
      <c r="G67" s="391" t="s">
        <v>484</v>
      </c>
      <c r="H67" s="549"/>
      <c r="I67" s="549"/>
      <c r="J67" s="577"/>
      <c r="K67" s="393" t="s">
        <v>484</v>
      </c>
      <c r="L67" s="395">
        <v>1500000</v>
      </c>
      <c r="M67" s="369">
        <f t="shared" si="1"/>
        <v>1275000</v>
      </c>
      <c r="N67" s="371">
        <v>2023</v>
      </c>
      <c r="O67" s="373">
        <v>2024</v>
      </c>
      <c r="P67" s="84"/>
      <c r="Q67" s="85"/>
      <c r="R67" s="85"/>
      <c r="S67" s="86"/>
      <c r="T67" s="162"/>
      <c r="U67" s="162"/>
      <c r="V67" s="162"/>
      <c r="W67" s="162"/>
      <c r="X67" s="162"/>
      <c r="Y67" s="376" t="s">
        <v>73</v>
      </c>
      <c r="Z67" s="377" t="s">
        <v>72</v>
      </c>
    </row>
    <row r="68" spans="1:26" x14ac:dyDescent="0.3">
      <c r="A68" s="55">
        <f t="shared" si="0"/>
        <v>64</v>
      </c>
      <c r="B68" s="540"/>
      <c r="C68" s="630"/>
      <c r="D68" s="532"/>
      <c r="E68" s="532"/>
      <c r="F68" s="535"/>
      <c r="G68" s="391" t="s">
        <v>485</v>
      </c>
      <c r="H68" s="549"/>
      <c r="I68" s="549"/>
      <c r="J68" s="577"/>
      <c r="K68" s="393" t="s">
        <v>485</v>
      </c>
      <c r="L68" s="395">
        <v>7000000</v>
      </c>
      <c r="M68" s="369">
        <f t="shared" si="1"/>
        <v>5950000</v>
      </c>
      <c r="N68" s="371">
        <v>2023</v>
      </c>
      <c r="O68" s="373">
        <v>2024</v>
      </c>
      <c r="P68" s="84"/>
      <c r="Q68" s="85"/>
      <c r="R68" s="85"/>
      <c r="S68" s="86"/>
      <c r="T68" s="162"/>
      <c r="U68" s="162"/>
      <c r="V68" s="162"/>
      <c r="W68" s="162"/>
      <c r="X68" s="162"/>
      <c r="Y68" s="376" t="s">
        <v>73</v>
      </c>
      <c r="Z68" s="377" t="s">
        <v>72</v>
      </c>
    </row>
    <row r="69" spans="1:26" ht="27.6" x14ac:dyDescent="0.3">
      <c r="A69" s="55">
        <f t="shared" si="0"/>
        <v>65</v>
      </c>
      <c r="B69" s="540"/>
      <c r="C69" s="630"/>
      <c r="D69" s="532"/>
      <c r="E69" s="533"/>
      <c r="F69" s="535"/>
      <c r="G69" s="392" t="s">
        <v>486</v>
      </c>
      <c r="H69" s="549"/>
      <c r="I69" s="549"/>
      <c r="J69" s="577"/>
      <c r="K69" s="394" t="s">
        <v>486</v>
      </c>
      <c r="L69" s="395">
        <v>1500000</v>
      </c>
      <c r="M69" s="369">
        <f t="shared" si="1"/>
        <v>1275000</v>
      </c>
      <c r="N69" s="371">
        <v>2023</v>
      </c>
      <c r="O69" s="373">
        <v>2024</v>
      </c>
      <c r="P69" s="84"/>
      <c r="Q69" s="85"/>
      <c r="R69" s="85"/>
      <c r="S69" s="86"/>
      <c r="T69" s="162"/>
      <c r="U69" s="162"/>
      <c r="V69" s="383" t="s">
        <v>95</v>
      </c>
      <c r="W69" s="162"/>
      <c r="X69" s="162"/>
      <c r="Y69" s="376" t="s">
        <v>73</v>
      </c>
      <c r="Z69" s="377" t="s">
        <v>72</v>
      </c>
    </row>
    <row r="70" spans="1:26" ht="28.8" x14ac:dyDescent="0.3">
      <c r="A70" s="55">
        <f t="shared" si="0"/>
        <v>66</v>
      </c>
      <c r="B70" s="540"/>
      <c r="C70" s="630"/>
      <c r="D70" s="532"/>
      <c r="E70" s="179" t="s">
        <v>179</v>
      </c>
      <c r="F70" s="535"/>
      <c r="G70" s="108" t="s">
        <v>178</v>
      </c>
      <c r="H70" s="549"/>
      <c r="I70" s="549"/>
      <c r="J70" s="577"/>
      <c r="K70" s="79" t="s">
        <v>178</v>
      </c>
      <c r="L70" s="367">
        <v>2000000</v>
      </c>
      <c r="M70" s="369">
        <f t="shared" si="1"/>
        <v>1700000</v>
      </c>
      <c r="N70" s="371">
        <v>2023</v>
      </c>
      <c r="O70" s="373">
        <v>2024</v>
      </c>
      <c r="P70" s="84"/>
      <c r="Q70" s="85"/>
      <c r="R70" s="85"/>
      <c r="S70" s="86"/>
      <c r="T70" s="162"/>
      <c r="U70" s="162"/>
      <c r="V70" s="162"/>
      <c r="W70" s="162"/>
      <c r="X70" s="162"/>
      <c r="Y70" s="84" t="s">
        <v>73</v>
      </c>
      <c r="Z70" s="88" t="s">
        <v>72</v>
      </c>
    </row>
    <row r="71" spans="1:26" ht="15" thickBot="1" x14ac:dyDescent="0.35">
      <c r="A71" s="55">
        <f t="shared" si="0"/>
        <v>67</v>
      </c>
      <c r="B71" s="541"/>
      <c r="C71" s="631"/>
      <c r="D71" s="561"/>
      <c r="E71" s="308" t="s">
        <v>172</v>
      </c>
      <c r="F71" s="536"/>
      <c r="G71" s="111" t="s">
        <v>180</v>
      </c>
      <c r="H71" s="550"/>
      <c r="I71" s="550"/>
      <c r="J71" s="578"/>
      <c r="K71" s="92" t="s">
        <v>180</v>
      </c>
      <c r="L71" s="112">
        <v>300000</v>
      </c>
      <c r="M71" s="171">
        <f t="shared" si="1"/>
        <v>255000</v>
      </c>
      <c r="N71" s="128">
        <v>2021</v>
      </c>
      <c r="O71" s="172">
        <v>2022</v>
      </c>
      <c r="P71" s="99"/>
      <c r="Q71" s="116"/>
      <c r="R71" s="116"/>
      <c r="S71" s="173"/>
      <c r="T71" s="174"/>
      <c r="U71" s="174"/>
      <c r="V71" s="174"/>
      <c r="W71" s="174"/>
      <c r="X71" s="174" t="s">
        <v>95</v>
      </c>
      <c r="Y71" s="99" t="s">
        <v>73</v>
      </c>
      <c r="Z71" s="100" t="s">
        <v>72</v>
      </c>
    </row>
    <row r="72" spans="1:26" ht="28.8" x14ac:dyDescent="0.3">
      <c r="A72" s="55">
        <f t="shared" si="0"/>
        <v>68</v>
      </c>
      <c r="B72" s="554" t="s">
        <v>192</v>
      </c>
      <c r="C72" s="555" t="s">
        <v>346</v>
      </c>
      <c r="D72" s="531" t="s">
        <v>193</v>
      </c>
      <c r="E72" s="531" t="s">
        <v>194</v>
      </c>
      <c r="F72" s="558" t="s">
        <v>195</v>
      </c>
      <c r="G72" s="101" t="s">
        <v>196</v>
      </c>
      <c r="H72" s="548" t="s">
        <v>70</v>
      </c>
      <c r="I72" s="548" t="s">
        <v>71</v>
      </c>
      <c r="J72" s="551" t="s">
        <v>349</v>
      </c>
      <c r="K72" s="101" t="s">
        <v>196</v>
      </c>
      <c r="L72" s="135">
        <v>500000</v>
      </c>
      <c r="M72" s="176">
        <f t="shared" si="1"/>
        <v>425000</v>
      </c>
      <c r="N72" s="136">
        <v>2022</v>
      </c>
      <c r="O72" s="137">
        <v>2022</v>
      </c>
      <c r="P72" s="105"/>
      <c r="Q72" s="106" t="s">
        <v>95</v>
      </c>
      <c r="R72" s="106"/>
      <c r="S72" s="107"/>
      <c r="T72" s="138"/>
      <c r="U72" s="138"/>
      <c r="V72" s="138" t="s">
        <v>95</v>
      </c>
      <c r="W72" s="138"/>
      <c r="X72" s="138"/>
      <c r="Y72" s="105" t="s">
        <v>73</v>
      </c>
      <c r="Z72" s="107" t="s">
        <v>72</v>
      </c>
    </row>
    <row r="73" spans="1:26" ht="43.8" thickBot="1" x14ac:dyDescent="0.35">
      <c r="A73" s="55">
        <f t="shared" si="0"/>
        <v>69</v>
      </c>
      <c r="B73" s="541"/>
      <c r="C73" s="560"/>
      <c r="D73" s="561"/>
      <c r="E73" s="561"/>
      <c r="F73" s="562"/>
      <c r="G73" s="111" t="s">
        <v>197</v>
      </c>
      <c r="H73" s="550"/>
      <c r="I73" s="550"/>
      <c r="J73" s="553"/>
      <c r="K73" s="111" t="s">
        <v>197</v>
      </c>
      <c r="L73" s="112">
        <v>5000000</v>
      </c>
      <c r="M73" s="113">
        <f t="shared" si="1"/>
        <v>4250000</v>
      </c>
      <c r="N73" s="128">
        <v>2021</v>
      </c>
      <c r="O73" s="129">
        <v>2022</v>
      </c>
      <c r="P73" s="99"/>
      <c r="Q73" s="116"/>
      <c r="R73" s="116"/>
      <c r="S73" s="100"/>
      <c r="T73" s="130"/>
      <c r="U73" s="130"/>
      <c r="V73" s="130" t="s">
        <v>95</v>
      </c>
      <c r="W73" s="130"/>
      <c r="X73" s="130"/>
      <c r="Y73" s="99" t="s">
        <v>73</v>
      </c>
      <c r="Z73" s="100" t="s">
        <v>72</v>
      </c>
    </row>
    <row r="74" spans="1:26" ht="72.599999999999994" thickBot="1" x14ac:dyDescent="0.35">
      <c r="A74" s="55">
        <f t="shared" si="0"/>
        <v>70</v>
      </c>
      <c r="B74" s="146" t="s">
        <v>203</v>
      </c>
      <c r="C74" s="147" t="s">
        <v>347</v>
      </c>
      <c r="D74" s="148" t="s">
        <v>204</v>
      </c>
      <c r="E74" s="148" t="s">
        <v>205</v>
      </c>
      <c r="F74" s="149" t="s">
        <v>206</v>
      </c>
      <c r="G74" s="150" t="s">
        <v>207</v>
      </c>
      <c r="H74" s="151" t="s">
        <v>70</v>
      </c>
      <c r="I74" s="151" t="s">
        <v>71</v>
      </c>
      <c r="J74" s="152" t="s">
        <v>348</v>
      </c>
      <c r="K74" s="150" t="s">
        <v>207</v>
      </c>
      <c r="L74" s="48">
        <v>3000000</v>
      </c>
      <c r="M74" s="49">
        <f t="shared" si="1"/>
        <v>2550000</v>
      </c>
      <c r="N74" s="153">
        <v>2021</v>
      </c>
      <c r="O74" s="154">
        <v>2022</v>
      </c>
      <c r="P74" s="155"/>
      <c r="Q74" s="156"/>
      <c r="R74" s="156"/>
      <c r="S74" s="157"/>
      <c r="T74" s="158"/>
      <c r="U74" s="158"/>
      <c r="V74" s="158"/>
      <c r="W74" s="158"/>
      <c r="X74" s="158"/>
      <c r="Y74" s="155" t="s">
        <v>73</v>
      </c>
      <c r="Z74" s="157" t="s">
        <v>72</v>
      </c>
    </row>
    <row r="75" spans="1:26" ht="43.2" customHeight="1" x14ac:dyDescent="0.3">
      <c r="A75" s="55">
        <f t="shared" si="0"/>
        <v>71</v>
      </c>
      <c r="B75" s="565" t="s">
        <v>216</v>
      </c>
      <c r="C75" s="568" t="s">
        <v>217</v>
      </c>
      <c r="D75" s="563">
        <v>72743689</v>
      </c>
      <c r="E75" s="563">
        <v>102229155</v>
      </c>
      <c r="F75" s="573">
        <v>600080048</v>
      </c>
      <c r="G75" s="56" t="s">
        <v>218</v>
      </c>
      <c r="H75" s="548" t="s">
        <v>70</v>
      </c>
      <c r="I75" s="548" t="s">
        <v>71</v>
      </c>
      <c r="J75" s="576" t="s">
        <v>219</v>
      </c>
      <c r="K75" s="57" t="s">
        <v>218</v>
      </c>
      <c r="L75" s="58">
        <v>5000000</v>
      </c>
      <c r="M75" s="75">
        <f t="shared" si="1"/>
        <v>4250000</v>
      </c>
      <c r="N75" s="131">
        <v>2025</v>
      </c>
      <c r="O75" s="159">
        <v>2025</v>
      </c>
      <c r="P75" s="62"/>
      <c r="Q75" s="63"/>
      <c r="R75" s="63"/>
      <c r="S75" s="78"/>
      <c r="T75" s="160"/>
      <c r="U75" s="160"/>
      <c r="V75" s="160" t="s">
        <v>95</v>
      </c>
      <c r="W75" s="160"/>
      <c r="X75" s="160" t="s">
        <v>95</v>
      </c>
      <c r="Y75" s="62" t="s">
        <v>73</v>
      </c>
      <c r="Z75" s="64" t="s">
        <v>72</v>
      </c>
    </row>
    <row r="76" spans="1:26" x14ac:dyDescent="0.3">
      <c r="A76" s="55">
        <f t="shared" si="0"/>
        <v>72</v>
      </c>
      <c r="B76" s="566"/>
      <c r="C76" s="569"/>
      <c r="D76" s="564"/>
      <c r="E76" s="564"/>
      <c r="F76" s="574"/>
      <c r="G76" s="108" t="s">
        <v>220</v>
      </c>
      <c r="H76" s="549"/>
      <c r="I76" s="549"/>
      <c r="J76" s="577"/>
      <c r="K76" s="79" t="s">
        <v>220</v>
      </c>
      <c r="L76" s="80">
        <v>100000</v>
      </c>
      <c r="M76" s="81">
        <f t="shared" si="1"/>
        <v>85000</v>
      </c>
      <c r="N76" s="139">
        <v>2021</v>
      </c>
      <c r="O76" s="161">
        <v>2022</v>
      </c>
      <c r="P76" s="84"/>
      <c r="Q76" s="85"/>
      <c r="R76" s="85"/>
      <c r="S76" s="86" t="s">
        <v>95</v>
      </c>
      <c r="T76" s="162"/>
      <c r="U76" s="162"/>
      <c r="V76" s="162"/>
      <c r="W76" s="162"/>
      <c r="X76" s="162" t="s">
        <v>95</v>
      </c>
      <c r="Y76" s="84" t="s">
        <v>73</v>
      </c>
      <c r="Z76" s="88" t="s">
        <v>72</v>
      </c>
    </row>
    <row r="77" spans="1:26" x14ac:dyDescent="0.3">
      <c r="A77" s="55">
        <f t="shared" si="0"/>
        <v>73</v>
      </c>
      <c r="B77" s="566"/>
      <c r="C77" s="569"/>
      <c r="D77" s="564"/>
      <c r="E77" s="564"/>
      <c r="F77" s="574"/>
      <c r="G77" s="108" t="s">
        <v>221</v>
      </c>
      <c r="H77" s="549"/>
      <c r="I77" s="549"/>
      <c r="J77" s="577"/>
      <c r="K77" s="79" t="s">
        <v>221</v>
      </c>
      <c r="L77" s="80">
        <v>100000</v>
      </c>
      <c r="M77" s="81">
        <f t="shared" si="1"/>
        <v>85000</v>
      </c>
      <c r="N77" s="139">
        <v>2022</v>
      </c>
      <c r="O77" s="161">
        <v>2022</v>
      </c>
      <c r="P77" s="84"/>
      <c r="Q77" s="85"/>
      <c r="R77" s="85"/>
      <c r="S77" s="86" t="s">
        <v>95</v>
      </c>
      <c r="T77" s="162"/>
      <c r="U77" s="162"/>
      <c r="V77" s="162"/>
      <c r="W77" s="162"/>
      <c r="X77" s="162" t="s">
        <v>95</v>
      </c>
      <c r="Y77" s="84" t="s">
        <v>73</v>
      </c>
      <c r="Z77" s="88" t="s">
        <v>72</v>
      </c>
    </row>
    <row r="78" spans="1:26" ht="28.8" x14ac:dyDescent="0.3">
      <c r="A78" s="55">
        <f t="shared" si="0"/>
        <v>74</v>
      </c>
      <c r="B78" s="566"/>
      <c r="C78" s="569"/>
      <c r="D78" s="564"/>
      <c r="E78" s="564"/>
      <c r="F78" s="574"/>
      <c r="G78" s="108" t="s">
        <v>222</v>
      </c>
      <c r="H78" s="549"/>
      <c r="I78" s="549"/>
      <c r="J78" s="577"/>
      <c r="K78" s="79" t="s">
        <v>222</v>
      </c>
      <c r="L78" s="80">
        <v>50000</v>
      </c>
      <c r="M78" s="81">
        <f t="shared" si="1"/>
        <v>42500</v>
      </c>
      <c r="N78" s="139">
        <v>2021</v>
      </c>
      <c r="O78" s="161">
        <v>2021</v>
      </c>
      <c r="P78" s="84"/>
      <c r="Q78" s="85" t="s">
        <v>95</v>
      </c>
      <c r="R78" s="85" t="s">
        <v>95</v>
      </c>
      <c r="S78" s="86"/>
      <c r="T78" s="162"/>
      <c r="U78" s="162"/>
      <c r="V78" s="162" t="s">
        <v>95</v>
      </c>
      <c r="W78" s="162"/>
      <c r="X78" s="162"/>
      <c r="Y78" s="84" t="s">
        <v>73</v>
      </c>
      <c r="Z78" s="88" t="s">
        <v>72</v>
      </c>
    </row>
    <row r="79" spans="1:26" x14ac:dyDescent="0.3">
      <c r="A79" s="55">
        <f t="shared" si="0"/>
        <v>75</v>
      </c>
      <c r="B79" s="566"/>
      <c r="C79" s="569"/>
      <c r="D79" s="564"/>
      <c r="E79" s="164" t="s">
        <v>226</v>
      </c>
      <c r="F79" s="574"/>
      <c r="G79" s="108" t="s">
        <v>225</v>
      </c>
      <c r="H79" s="549"/>
      <c r="I79" s="549"/>
      <c r="J79" s="577"/>
      <c r="K79" s="79" t="s">
        <v>225</v>
      </c>
      <c r="L79" s="80">
        <v>250000</v>
      </c>
      <c r="M79" s="81">
        <f t="shared" si="1"/>
        <v>212500</v>
      </c>
      <c r="N79" s="139">
        <v>2023</v>
      </c>
      <c r="O79" s="161">
        <v>2023</v>
      </c>
      <c r="P79" s="84"/>
      <c r="Q79" s="85"/>
      <c r="R79" s="85"/>
      <c r="S79" s="86"/>
      <c r="T79" s="162"/>
      <c r="U79" s="162"/>
      <c r="V79" s="162"/>
      <c r="W79" s="162"/>
      <c r="X79" s="162"/>
      <c r="Y79" s="84" t="s">
        <v>73</v>
      </c>
      <c r="Z79" s="88" t="s">
        <v>72</v>
      </c>
    </row>
    <row r="80" spans="1:26" ht="28.8" x14ac:dyDescent="0.3">
      <c r="A80" s="55">
        <f t="shared" si="0"/>
        <v>76</v>
      </c>
      <c r="B80" s="566"/>
      <c r="C80" s="569"/>
      <c r="D80" s="564"/>
      <c r="E80" s="528" t="s">
        <v>230</v>
      </c>
      <c r="F80" s="574"/>
      <c r="G80" s="108" t="s">
        <v>227</v>
      </c>
      <c r="H80" s="549"/>
      <c r="I80" s="549"/>
      <c r="J80" s="577"/>
      <c r="K80" s="79" t="s">
        <v>227</v>
      </c>
      <c r="L80" s="80">
        <v>50000</v>
      </c>
      <c r="M80" s="81">
        <f t="shared" si="1"/>
        <v>42500</v>
      </c>
      <c r="N80" s="139">
        <v>2024</v>
      </c>
      <c r="O80" s="161">
        <v>2024</v>
      </c>
      <c r="P80" s="84"/>
      <c r="Q80" s="85"/>
      <c r="R80" s="85"/>
      <c r="S80" s="86"/>
      <c r="T80" s="162"/>
      <c r="U80" s="162"/>
      <c r="V80" s="162"/>
      <c r="W80" s="162"/>
      <c r="X80" s="162"/>
      <c r="Y80" s="84" t="s">
        <v>73</v>
      </c>
      <c r="Z80" s="88" t="s">
        <v>72</v>
      </c>
    </row>
    <row r="81" spans="1:26" ht="28.8" x14ac:dyDescent="0.3">
      <c r="A81" s="55">
        <f t="shared" si="0"/>
        <v>77</v>
      </c>
      <c r="B81" s="566"/>
      <c r="C81" s="569"/>
      <c r="D81" s="564"/>
      <c r="E81" s="528"/>
      <c r="F81" s="574"/>
      <c r="G81" s="108" t="s">
        <v>228</v>
      </c>
      <c r="H81" s="549"/>
      <c r="I81" s="549"/>
      <c r="J81" s="577"/>
      <c r="K81" s="79" t="s">
        <v>229</v>
      </c>
      <c r="L81" s="80">
        <v>50000</v>
      </c>
      <c r="M81" s="81">
        <f t="shared" si="1"/>
        <v>42500</v>
      </c>
      <c r="N81" s="139">
        <v>2022</v>
      </c>
      <c r="O81" s="161">
        <v>2022</v>
      </c>
      <c r="P81" s="84"/>
      <c r="Q81" s="85"/>
      <c r="R81" s="85"/>
      <c r="S81" s="86"/>
      <c r="T81" s="162"/>
      <c r="U81" s="162"/>
      <c r="V81" s="162"/>
      <c r="W81" s="162"/>
      <c r="X81" s="162"/>
      <c r="Y81" s="84" t="s">
        <v>73</v>
      </c>
      <c r="Z81" s="88" t="s">
        <v>72</v>
      </c>
    </row>
    <row r="82" spans="1:26" ht="29.4" thickBot="1" x14ac:dyDescent="0.35">
      <c r="A82" s="55">
        <f t="shared" si="0"/>
        <v>78</v>
      </c>
      <c r="B82" s="567"/>
      <c r="C82" s="570"/>
      <c r="D82" s="571"/>
      <c r="E82" s="572"/>
      <c r="F82" s="575"/>
      <c r="G82" s="111" t="s">
        <v>436</v>
      </c>
      <c r="H82" s="550"/>
      <c r="I82" s="550"/>
      <c r="J82" s="578"/>
      <c r="K82" s="92" t="s">
        <v>437</v>
      </c>
      <c r="L82" s="112">
        <v>200000</v>
      </c>
      <c r="M82" s="171">
        <f t="shared" si="1"/>
        <v>170000</v>
      </c>
      <c r="N82" s="128">
        <v>2022</v>
      </c>
      <c r="O82" s="172">
        <v>2023</v>
      </c>
      <c r="P82" s="99"/>
      <c r="Q82" s="116"/>
      <c r="R82" s="116"/>
      <c r="S82" s="173"/>
      <c r="T82" s="174" t="s">
        <v>95</v>
      </c>
      <c r="U82" s="174"/>
      <c r="V82" s="174"/>
      <c r="W82" s="174"/>
      <c r="X82" s="174"/>
      <c r="Y82" s="99" t="s">
        <v>73</v>
      </c>
      <c r="Z82" s="100" t="s">
        <v>72</v>
      </c>
    </row>
    <row r="83" spans="1:26" ht="73.2" customHeight="1" thickBot="1" x14ac:dyDescent="0.35">
      <c r="A83" s="55">
        <f t="shared" si="0"/>
        <v>79</v>
      </c>
      <c r="B83" s="181" t="s">
        <v>236</v>
      </c>
      <c r="C83" s="182" t="s">
        <v>232</v>
      </c>
      <c r="D83" s="183" t="s">
        <v>351</v>
      </c>
      <c r="E83" s="183" t="s">
        <v>352</v>
      </c>
      <c r="F83" s="184" t="s">
        <v>237</v>
      </c>
      <c r="G83" s="185" t="s">
        <v>238</v>
      </c>
      <c r="H83" s="151" t="s">
        <v>70</v>
      </c>
      <c r="I83" s="151" t="s">
        <v>71</v>
      </c>
      <c r="J83" s="152" t="s">
        <v>235</v>
      </c>
      <c r="K83" s="185" t="s">
        <v>238</v>
      </c>
      <c r="L83" s="186">
        <v>9000000</v>
      </c>
      <c r="M83" s="187">
        <f t="shared" si="1"/>
        <v>7650000</v>
      </c>
      <c r="N83" s="188">
        <v>2021</v>
      </c>
      <c r="O83" s="189">
        <v>2023</v>
      </c>
      <c r="P83" s="190"/>
      <c r="Q83" s="191"/>
      <c r="R83" s="191"/>
      <c r="S83" s="192" t="s">
        <v>95</v>
      </c>
      <c r="T83" s="193" t="s">
        <v>95</v>
      </c>
      <c r="U83" s="193"/>
      <c r="V83" s="193"/>
      <c r="W83" s="193" t="s">
        <v>95</v>
      </c>
      <c r="X83" s="194" t="s">
        <v>95</v>
      </c>
      <c r="Y83" s="190" t="s">
        <v>73</v>
      </c>
      <c r="Z83" s="192" t="s">
        <v>72</v>
      </c>
    </row>
    <row r="84" spans="1:26" x14ac:dyDescent="0.3">
      <c r="A84" s="55">
        <f t="shared" si="0"/>
        <v>80</v>
      </c>
      <c r="B84" s="554" t="s">
        <v>243</v>
      </c>
      <c r="C84" s="555" t="s">
        <v>240</v>
      </c>
      <c r="D84" s="531" t="s">
        <v>244</v>
      </c>
      <c r="E84" s="195" t="s">
        <v>245</v>
      </c>
      <c r="F84" s="558" t="s">
        <v>246</v>
      </c>
      <c r="G84" s="56" t="s">
        <v>247</v>
      </c>
      <c r="H84" s="548" t="s">
        <v>70</v>
      </c>
      <c r="I84" s="548" t="s">
        <v>71</v>
      </c>
      <c r="J84" s="551" t="s">
        <v>242</v>
      </c>
      <c r="K84" s="56" t="s">
        <v>247</v>
      </c>
      <c r="L84" s="58">
        <v>500000</v>
      </c>
      <c r="M84" s="59">
        <f t="shared" si="1"/>
        <v>425000</v>
      </c>
      <c r="N84" s="131">
        <v>2021</v>
      </c>
      <c r="O84" s="132">
        <v>2023</v>
      </c>
      <c r="P84" s="62"/>
      <c r="Q84" s="63" t="s">
        <v>95</v>
      </c>
      <c r="R84" s="63"/>
      <c r="S84" s="64"/>
      <c r="T84" s="133"/>
      <c r="U84" s="133"/>
      <c r="V84" s="133"/>
      <c r="W84" s="133"/>
      <c r="X84" s="133"/>
      <c r="Y84" s="62" t="s">
        <v>73</v>
      </c>
      <c r="Z84" s="64" t="s">
        <v>72</v>
      </c>
    </row>
    <row r="85" spans="1:26" x14ac:dyDescent="0.3">
      <c r="A85" s="55">
        <f t="shared" si="0"/>
        <v>81</v>
      </c>
      <c r="B85" s="540"/>
      <c r="C85" s="556"/>
      <c r="D85" s="532"/>
      <c r="E85" s="179" t="s">
        <v>249</v>
      </c>
      <c r="F85" s="559"/>
      <c r="G85" s="108" t="s">
        <v>248</v>
      </c>
      <c r="H85" s="549"/>
      <c r="I85" s="549"/>
      <c r="J85" s="552"/>
      <c r="K85" s="108" t="s">
        <v>248</v>
      </c>
      <c r="L85" s="80">
        <v>2000000</v>
      </c>
      <c r="M85" s="109">
        <f t="shared" si="1"/>
        <v>1700000</v>
      </c>
      <c r="N85" s="139">
        <v>2022</v>
      </c>
      <c r="O85" s="140">
        <v>2022</v>
      </c>
      <c r="P85" s="84"/>
      <c r="Q85" s="85"/>
      <c r="R85" s="85"/>
      <c r="S85" s="88"/>
      <c r="T85" s="141"/>
      <c r="U85" s="141"/>
      <c r="V85" s="141"/>
      <c r="W85" s="141"/>
      <c r="X85" s="141"/>
      <c r="Y85" s="84" t="s">
        <v>73</v>
      </c>
      <c r="Z85" s="88" t="s">
        <v>72</v>
      </c>
    </row>
    <row r="86" spans="1:26" ht="42.6" customHeight="1" thickBot="1" x14ac:dyDescent="0.35">
      <c r="A86" s="55">
        <f t="shared" si="0"/>
        <v>82</v>
      </c>
      <c r="B86" s="541"/>
      <c r="C86" s="560"/>
      <c r="D86" s="561"/>
      <c r="E86" s="180" t="s">
        <v>245</v>
      </c>
      <c r="F86" s="562"/>
      <c r="G86" s="111" t="s">
        <v>250</v>
      </c>
      <c r="H86" s="550"/>
      <c r="I86" s="550"/>
      <c r="J86" s="553"/>
      <c r="K86" s="111" t="s">
        <v>250</v>
      </c>
      <c r="L86" s="112">
        <v>2000000</v>
      </c>
      <c r="M86" s="113">
        <f t="shared" si="1"/>
        <v>1700000</v>
      </c>
      <c r="N86" s="196">
        <v>2022</v>
      </c>
      <c r="O86" s="129">
        <v>2023</v>
      </c>
      <c r="P86" s="99"/>
      <c r="Q86" s="116"/>
      <c r="R86" s="116" t="s">
        <v>95</v>
      </c>
      <c r="S86" s="100"/>
      <c r="T86" s="130"/>
      <c r="U86" s="130"/>
      <c r="V86" s="130"/>
      <c r="W86" s="130"/>
      <c r="X86" s="130"/>
      <c r="Y86" s="99" t="s">
        <v>73</v>
      </c>
      <c r="Z86" s="100" t="s">
        <v>72</v>
      </c>
    </row>
    <row r="87" spans="1:26" x14ac:dyDescent="0.3">
      <c r="A87" s="55">
        <f t="shared" si="0"/>
        <v>83</v>
      </c>
      <c r="B87" s="554" t="s">
        <v>251</v>
      </c>
      <c r="C87" s="555" t="s">
        <v>252</v>
      </c>
      <c r="D87" s="531" t="s">
        <v>253</v>
      </c>
      <c r="E87" s="531" t="s">
        <v>254</v>
      </c>
      <c r="F87" s="558" t="s">
        <v>255</v>
      </c>
      <c r="G87" s="56" t="s">
        <v>233</v>
      </c>
      <c r="H87" s="548" t="s">
        <v>70</v>
      </c>
      <c r="I87" s="548" t="s">
        <v>71</v>
      </c>
      <c r="J87" s="551" t="s">
        <v>257</v>
      </c>
      <c r="K87" s="56" t="s">
        <v>256</v>
      </c>
      <c r="L87" s="58">
        <v>300000</v>
      </c>
      <c r="M87" s="59">
        <f t="shared" si="1"/>
        <v>255000</v>
      </c>
      <c r="N87" s="131">
        <v>2022</v>
      </c>
      <c r="O87" s="132">
        <v>2022</v>
      </c>
      <c r="P87" s="62"/>
      <c r="Q87" s="63"/>
      <c r="R87" s="63"/>
      <c r="S87" s="64"/>
      <c r="T87" s="133"/>
      <c r="U87" s="133"/>
      <c r="V87" s="133"/>
      <c r="W87" s="133"/>
      <c r="X87" s="133"/>
      <c r="Y87" s="62" t="s">
        <v>73</v>
      </c>
      <c r="Z87" s="64" t="s">
        <v>72</v>
      </c>
    </row>
    <row r="88" spans="1:26" ht="28.8" x14ac:dyDescent="0.3">
      <c r="A88" s="55">
        <f t="shared" si="0"/>
        <v>84</v>
      </c>
      <c r="B88" s="540"/>
      <c r="C88" s="556"/>
      <c r="D88" s="532"/>
      <c r="E88" s="532"/>
      <c r="F88" s="559"/>
      <c r="G88" s="108" t="s">
        <v>258</v>
      </c>
      <c r="H88" s="549"/>
      <c r="I88" s="549"/>
      <c r="J88" s="552"/>
      <c r="K88" s="108" t="s">
        <v>258</v>
      </c>
      <c r="L88" s="80">
        <v>2000000</v>
      </c>
      <c r="M88" s="109">
        <f t="shared" ref="M88:M111" si="2">L88*0.85</f>
        <v>1700000</v>
      </c>
      <c r="N88" s="139">
        <v>2022</v>
      </c>
      <c r="O88" s="140">
        <v>2024</v>
      </c>
      <c r="P88" s="84"/>
      <c r="Q88" s="85" t="s">
        <v>95</v>
      </c>
      <c r="R88" s="85"/>
      <c r="S88" s="88"/>
      <c r="T88" s="141"/>
      <c r="U88" s="141"/>
      <c r="V88" s="141"/>
      <c r="W88" s="141"/>
      <c r="X88" s="141"/>
      <c r="Y88" s="84" t="s">
        <v>73</v>
      </c>
      <c r="Z88" s="88" t="s">
        <v>72</v>
      </c>
    </row>
    <row r="89" spans="1:26" ht="28.8" x14ac:dyDescent="0.3">
      <c r="A89" s="55">
        <f t="shared" si="0"/>
        <v>85</v>
      </c>
      <c r="B89" s="540"/>
      <c r="C89" s="556"/>
      <c r="D89" s="532"/>
      <c r="E89" s="532"/>
      <c r="F89" s="559"/>
      <c r="G89" s="108" t="s">
        <v>259</v>
      </c>
      <c r="H89" s="549"/>
      <c r="I89" s="549"/>
      <c r="J89" s="552"/>
      <c r="K89" s="108" t="s">
        <v>259</v>
      </c>
      <c r="L89" s="80">
        <v>1000000</v>
      </c>
      <c r="M89" s="109">
        <f t="shared" si="2"/>
        <v>850000</v>
      </c>
      <c r="N89" s="139">
        <v>2023</v>
      </c>
      <c r="O89" s="140">
        <v>2023</v>
      </c>
      <c r="P89" s="84"/>
      <c r="Q89" s="85" t="s">
        <v>95</v>
      </c>
      <c r="R89" s="85"/>
      <c r="S89" s="88"/>
      <c r="T89" s="141"/>
      <c r="U89" s="141"/>
      <c r="V89" s="141" t="s">
        <v>95</v>
      </c>
      <c r="W89" s="141" t="s">
        <v>95</v>
      </c>
      <c r="X89" s="141"/>
      <c r="Y89" s="84" t="s">
        <v>73</v>
      </c>
      <c r="Z89" s="88" t="s">
        <v>72</v>
      </c>
    </row>
    <row r="90" spans="1:26" x14ac:dyDescent="0.3">
      <c r="A90" s="55">
        <f t="shared" si="0"/>
        <v>86</v>
      </c>
      <c r="B90" s="540"/>
      <c r="C90" s="556"/>
      <c r="D90" s="532"/>
      <c r="E90" s="532"/>
      <c r="F90" s="559"/>
      <c r="G90" s="108" t="s">
        <v>260</v>
      </c>
      <c r="H90" s="549"/>
      <c r="I90" s="549"/>
      <c r="J90" s="552"/>
      <c r="K90" s="108" t="s">
        <v>260</v>
      </c>
      <c r="L90" s="80">
        <v>300000</v>
      </c>
      <c r="M90" s="109">
        <f t="shared" si="2"/>
        <v>255000</v>
      </c>
      <c r="N90" s="139">
        <v>2022</v>
      </c>
      <c r="O90" s="140">
        <v>2022</v>
      </c>
      <c r="P90" s="84" t="s">
        <v>95</v>
      </c>
      <c r="Q90" s="85"/>
      <c r="R90" s="85"/>
      <c r="S90" s="88" t="s">
        <v>95</v>
      </c>
      <c r="T90" s="141"/>
      <c r="U90" s="141"/>
      <c r="V90" s="141"/>
      <c r="W90" s="141"/>
      <c r="X90" s="141" t="s">
        <v>95</v>
      </c>
      <c r="Y90" s="84" t="s">
        <v>73</v>
      </c>
      <c r="Z90" s="88" t="s">
        <v>72</v>
      </c>
    </row>
    <row r="91" spans="1:26" x14ac:dyDescent="0.3">
      <c r="A91" s="55">
        <f t="shared" si="0"/>
        <v>87</v>
      </c>
      <c r="B91" s="540"/>
      <c r="C91" s="556"/>
      <c r="D91" s="532"/>
      <c r="E91" s="532"/>
      <c r="F91" s="559"/>
      <c r="G91" s="108" t="s">
        <v>261</v>
      </c>
      <c r="H91" s="549"/>
      <c r="I91" s="549"/>
      <c r="J91" s="552"/>
      <c r="K91" s="108" t="s">
        <v>261</v>
      </c>
      <c r="L91" s="80">
        <v>100000</v>
      </c>
      <c r="M91" s="109">
        <f t="shared" si="2"/>
        <v>85000</v>
      </c>
      <c r="N91" s="139">
        <v>2022</v>
      </c>
      <c r="O91" s="140">
        <v>2022</v>
      </c>
      <c r="P91" s="84"/>
      <c r="Q91" s="85"/>
      <c r="R91" s="85"/>
      <c r="S91" s="88"/>
      <c r="T91" s="141"/>
      <c r="U91" s="141"/>
      <c r="V91" s="141"/>
      <c r="W91" s="141"/>
      <c r="X91" s="141"/>
      <c r="Y91" s="84" t="s">
        <v>73</v>
      </c>
      <c r="Z91" s="88" t="s">
        <v>72</v>
      </c>
    </row>
    <row r="92" spans="1:26" x14ac:dyDescent="0.3">
      <c r="A92" s="55">
        <f t="shared" ref="A92:A120" si="3">A91+1</f>
        <v>88</v>
      </c>
      <c r="B92" s="540"/>
      <c r="C92" s="556"/>
      <c r="D92" s="532"/>
      <c r="E92" s="532"/>
      <c r="F92" s="559"/>
      <c r="G92" s="108" t="s">
        <v>262</v>
      </c>
      <c r="H92" s="549"/>
      <c r="I92" s="549"/>
      <c r="J92" s="552"/>
      <c r="K92" s="108" t="s">
        <v>262</v>
      </c>
      <c r="L92" s="80">
        <v>1000000</v>
      </c>
      <c r="M92" s="109">
        <f t="shared" si="2"/>
        <v>850000</v>
      </c>
      <c r="N92" s="139">
        <v>2023</v>
      </c>
      <c r="O92" s="140">
        <v>2024</v>
      </c>
      <c r="P92" s="84"/>
      <c r="Q92" s="85"/>
      <c r="R92" s="85"/>
      <c r="S92" s="88"/>
      <c r="T92" s="141"/>
      <c r="U92" s="141"/>
      <c r="V92" s="141"/>
      <c r="W92" s="141"/>
      <c r="X92" s="141"/>
      <c r="Y92" s="84" t="s">
        <v>73</v>
      </c>
      <c r="Z92" s="88" t="s">
        <v>72</v>
      </c>
    </row>
    <row r="93" spans="1:26" ht="15" thickBot="1" x14ac:dyDescent="0.35">
      <c r="A93" s="55">
        <f t="shared" si="3"/>
        <v>89</v>
      </c>
      <c r="B93" s="541"/>
      <c r="C93" s="560"/>
      <c r="D93" s="561"/>
      <c r="E93" s="561"/>
      <c r="F93" s="562"/>
      <c r="G93" s="111" t="s">
        <v>263</v>
      </c>
      <c r="H93" s="550"/>
      <c r="I93" s="550"/>
      <c r="J93" s="553"/>
      <c r="K93" s="111" t="s">
        <v>263</v>
      </c>
      <c r="L93" s="112">
        <v>200000</v>
      </c>
      <c r="M93" s="113">
        <f t="shared" si="2"/>
        <v>170000</v>
      </c>
      <c r="N93" s="128">
        <v>2022</v>
      </c>
      <c r="O93" s="129">
        <v>2023</v>
      </c>
      <c r="P93" s="99"/>
      <c r="Q93" s="116"/>
      <c r="R93" s="116"/>
      <c r="S93" s="100"/>
      <c r="T93" s="130"/>
      <c r="U93" s="130"/>
      <c r="V93" s="130"/>
      <c r="W93" s="130"/>
      <c r="X93" s="130"/>
      <c r="Y93" s="99" t="s">
        <v>73</v>
      </c>
      <c r="Z93" s="100" t="s">
        <v>72</v>
      </c>
    </row>
    <row r="94" spans="1:26" ht="43.2" x14ac:dyDescent="0.3">
      <c r="A94" s="55">
        <f t="shared" si="3"/>
        <v>90</v>
      </c>
      <c r="B94" s="554" t="s">
        <v>269</v>
      </c>
      <c r="C94" s="555" t="s">
        <v>265</v>
      </c>
      <c r="D94" s="531" t="s">
        <v>270</v>
      </c>
      <c r="E94" s="531" t="s">
        <v>271</v>
      </c>
      <c r="F94" s="558" t="s">
        <v>272</v>
      </c>
      <c r="G94" s="56" t="s">
        <v>273</v>
      </c>
      <c r="H94" s="548" t="s">
        <v>70</v>
      </c>
      <c r="I94" s="548" t="s">
        <v>71</v>
      </c>
      <c r="J94" s="551" t="s">
        <v>350</v>
      </c>
      <c r="K94" s="56" t="s">
        <v>273</v>
      </c>
      <c r="L94" s="58">
        <v>4500000</v>
      </c>
      <c r="M94" s="59">
        <f t="shared" si="2"/>
        <v>3825000</v>
      </c>
      <c r="N94" s="131">
        <v>2022</v>
      </c>
      <c r="O94" s="132">
        <v>2022</v>
      </c>
      <c r="P94" s="62" t="s">
        <v>95</v>
      </c>
      <c r="Q94" s="63" t="s">
        <v>95</v>
      </c>
      <c r="R94" s="63"/>
      <c r="S94" s="64" t="s">
        <v>95</v>
      </c>
      <c r="T94" s="133"/>
      <c r="U94" s="133"/>
      <c r="V94" s="133"/>
      <c r="W94" s="133"/>
      <c r="X94" s="133" t="s">
        <v>95</v>
      </c>
      <c r="Y94" s="62" t="s">
        <v>73</v>
      </c>
      <c r="Z94" s="64" t="s">
        <v>72</v>
      </c>
    </row>
    <row r="95" spans="1:26" ht="43.2" x14ac:dyDescent="0.3">
      <c r="A95" s="55">
        <f t="shared" si="3"/>
        <v>91</v>
      </c>
      <c r="B95" s="540"/>
      <c r="C95" s="556"/>
      <c r="D95" s="532"/>
      <c r="E95" s="532"/>
      <c r="F95" s="559"/>
      <c r="G95" s="108" t="s">
        <v>274</v>
      </c>
      <c r="H95" s="549"/>
      <c r="I95" s="549"/>
      <c r="J95" s="552"/>
      <c r="K95" s="108" t="s">
        <v>274</v>
      </c>
      <c r="L95" s="80">
        <v>1000000</v>
      </c>
      <c r="M95" s="109">
        <f t="shared" si="2"/>
        <v>850000</v>
      </c>
      <c r="N95" s="139">
        <v>2022</v>
      </c>
      <c r="O95" s="140">
        <v>2022</v>
      </c>
      <c r="P95" s="84"/>
      <c r="Q95" s="85"/>
      <c r="R95" s="85"/>
      <c r="S95" s="88"/>
      <c r="T95" s="141"/>
      <c r="U95" s="141"/>
      <c r="V95" s="141" t="s">
        <v>95</v>
      </c>
      <c r="W95" s="141" t="s">
        <v>95</v>
      </c>
      <c r="X95" s="141"/>
      <c r="Y95" s="84" t="s">
        <v>73</v>
      </c>
      <c r="Z95" s="88" t="s">
        <v>72</v>
      </c>
    </row>
    <row r="96" spans="1:26" ht="28.8" x14ac:dyDescent="0.3">
      <c r="A96" s="55">
        <f t="shared" si="3"/>
        <v>92</v>
      </c>
      <c r="B96" s="540"/>
      <c r="C96" s="556"/>
      <c r="D96" s="532"/>
      <c r="E96" s="532"/>
      <c r="F96" s="559"/>
      <c r="G96" s="108" t="s">
        <v>275</v>
      </c>
      <c r="H96" s="549"/>
      <c r="I96" s="549"/>
      <c r="J96" s="552"/>
      <c r="K96" s="108" t="s">
        <v>275</v>
      </c>
      <c r="L96" s="80">
        <v>500000</v>
      </c>
      <c r="M96" s="109">
        <f t="shared" si="2"/>
        <v>425000</v>
      </c>
      <c r="N96" s="139">
        <v>2022</v>
      </c>
      <c r="O96" s="140">
        <v>2022</v>
      </c>
      <c r="P96" s="84"/>
      <c r="Q96" s="85"/>
      <c r="R96" s="85"/>
      <c r="S96" s="88"/>
      <c r="T96" s="141"/>
      <c r="U96" s="141"/>
      <c r="V96" s="141"/>
      <c r="W96" s="141"/>
      <c r="X96" s="141"/>
      <c r="Y96" s="84" t="s">
        <v>73</v>
      </c>
      <c r="Z96" s="88" t="s">
        <v>72</v>
      </c>
    </row>
    <row r="97" spans="1:26" ht="28.8" x14ac:dyDescent="0.3">
      <c r="A97" s="55">
        <f t="shared" si="3"/>
        <v>93</v>
      </c>
      <c r="B97" s="540"/>
      <c r="C97" s="556"/>
      <c r="D97" s="532"/>
      <c r="E97" s="532"/>
      <c r="F97" s="559"/>
      <c r="G97" s="108" t="s">
        <v>276</v>
      </c>
      <c r="H97" s="549"/>
      <c r="I97" s="549"/>
      <c r="J97" s="552"/>
      <c r="K97" s="108" t="s">
        <v>276</v>
      </c>
      <c r="L97" s="80">
        <v>800000</v>
      </c>
      <c r="M97" s="109">
        <f t="shared" si="2"/>
        <v>680000</v>
      </c>
      <c r="N97" s="139">
        <v>2022</v>
      </c>
      <c r="O97" s="140">
        <v>2022</v>
      </c>
      <c r="P97" s="84"/>
      <c r="Q97" s="85"/>
      <c r="R97" s="85"/>
      <c r="S97" s="88" t="s">
        <v>95</v>
      </c>
      <c r="T97" s="141"/>
      <c r="U97" s="141" t="s">
        <v>95</v>
      </c>
      <c r="V97" s="141" t="s">
        <v>95</v>
      </c>
      <c r="W97" s="141"/>
      <c r="X97" s="141" t="s">
        <v>95</v>
      </c>
      <c r="Y97" s="84" t="s">
        <v>73</v>
      </c>
      <c r="Z97" s="88" t="s">
        <v>72</v>
      </c>
    </row>
    <row r="98" spans="1:26" ht="28.8" x14ac:dyDescent="0.3">
      <c r="A98" s="55">
        <f t="shared" si="3"/>
        <v>94</v>
      </c>
      <c r="B98" s="540"/>
      <c r="C98" s="556"/>
      <c r="D98" s="532"/>
      <c r="E98" s="532"/>
      <c r="F98" s="559"/>
      <c r="G98" s="108" t="s">
        <v>277</v>
      </c>
      <c r="H98" s="549"/>
      <c r="I98" s="549"/>
      <c r="J98" s="552"/>
      <c r="K98" s="108" t="s">
        <v>277</v>
      </c>
      <c r="L98" s="80">
        <v>2000000</v>
      </c>
      <c r="M98" s="109">
        <f t="shared" si="2"/>
        <v>1700000</v>
      </c>
      <c r="N98" s="139">
        <v>2022</v>
      </c>
      <c r="O98" s="140">
        <v>2022</v>
      </c>
      <c r="P98" s="84"/>
      <c r="Q98" s="85" t="s">
        <v>95</v>
      </c>
      <c r="R98" s="85" t="s">
        <v>95</v>
      </c>
      <c r="S98" s="88" t="s">
        <v>95</v>
      </c>
      <c r="T98" s="141"/>
      <c r="U98" s="141"/>
      <c r="V98" s="141" t="s">
        <v>95</v>
      </c>
      <c r="W98" s="141"/>
      <c r="X98" s="141"/>
      <c r="Y98" s="84" t="s">
        <v>73</v>
      </c>
      <c r="Z98" s="88" t="s">
        <v>72</v>
      </c>
    </row>
    <row r="99" spans="1:26" x14ac:dyDescent="0.3">
      <c r="A99" s="55">
        <f t="shared" si="3"/>
        <v>95</v>
      </c>
      <c r="B99" s="540"/>
      <c r="C99" s="556"/>
      <c r="D99" s="532"/>
      <c r="E99" s="532"/>
      <c r="F99" s="559"/>
      <c r="G99" s="108" t="s">
        <v>278</v>
      </c>
      <c r="H99" s="549"/>
      <c r="I99" s="549"/>
      <c r="J99" s="552"/>
      <c r="K99" s="108" t="s">
        <v>278</v>
      </c>
      <c r="L99" s="80">
        <v>2000000</v>
      </c>
      <c r="M99" s="109">
        <f t="shared" si="2"/>
        <v>1700000</v>
      </c>
      <c r="N99" s="139">
        <v>2022</v>
      </c>
      <c r="O99" s="140">
        <v>2022</v>
      </c>
      <c r="P99" s="84" t="s">
        <v>95</v>
      </c>
      <c r="Q99" s="85" t="s">
        <v>95</v>
      </c>
      <c r="R99" s="85" t="s">
        <v>95</v>
      </c>
      <c r="S99" s="88" t="s">
        <v>95</v>
      </c>
      <c r="T99" s="141"/>
      <c r="U99" s="141"/>
      <c r="V99" s="141"/>
      <c r="W99" s="141"/>
      <c r="X99" s="141" t="s">
        <v>95</v>
      </c>
      <c r="Y99" s="84" t="s">
        <v>73</v>
      </c>
      <c r="Z99" s="88" t="s">
        <v>72</v>
      </c>
    </row>
    <row r="100" spans="1:26" x14ac:dyDescent="0.3">
      <c r="A100" s="55">
        <f t="shared" si="3"/>
        <v>96</v>
      </c>
      <c r="B100" s="540"/>
      <c r="C100" s="556"/>
      <c r="D100" s="532"/>
      <c r="E100" s="533"/>
      <c r="F100" s="559"/>
      <c r="G100" s="108" t="s">
        <v>279</v>
      </c>
      <c r="H100" s="549"/>
      <c r="I100" s="549"/>
      <c r="J100" s="552"/>
      <c r="K100" s="108" t="s">
        <v>279</v>
      </c>
      <c r="L100" s="80">
        <v>1500000</v>
      </c>
      <c r="M100" s="109">
        <f t="shared" si="2"/>
        <v>1275000</v>
      </c>
      <c r="N100" s="139">
        <v>2022</v>
      </c>
      <c r="O100" s="140">
        <v>2022</v>
      </c>
      <c r="P100" s="84"/>
      <c r="Q100" s="85"/>
      <c r="R100" s="85"/>
      <c r="S100" s="88" t="s">
        <v>95</v>
      </c>
      <c r="T100" s="141"/>
      <c r="U100" s="141"/>
      <c r="V100" s="141"/>
      <c r="W100" s="141"/>
      <c r="X100" s="141" t="s">
        <v>95</v>
      </c>
      <c r="Y100" s="84" t="s">
        <v>73</v>
      </c>
      <c r="Z100" s="88" t="s">
        <v>72</v>
      </c>
    </row>
    <row r="101" spans="1:26" ht="28.8" x14ac:dyDescent="0.3">
      <c r="A101" s="55">
        <f t="shared" si="3"/>
        <v>97</v>
      </c>
      <c r="B101" s="540"/>
      <c r="C101" s="556"/>
      <c r="D101" s="532"/>
      <c r="E101" s="179" t="s">
        <v>281</v>
      </c>
      <c r="F101" s="559"/>
      <c r="G101" s="108" t="s">
        <v>280</v>
      </c>
      <c r="H101" s="549"/>
      <c r="I101" s="549"/>
      <c r="J101" s="552"/>
      <c r="K101" s="108" t="s">
        <v>280</v>
      </c>
      <c r="L101" s="80">
        <v>300000</v>
      </c>
      <c r="M101" s="109">
        <f t="shared" si="2"/>
        <v>255000</v>
      </c>
      <c r="N101" s="139">
        <v>2021</v>
      </c>
      <c r="O101" s="140">
        <v>2021</v>
      </c>
      <c r="P101" s="84"/>
      <c r="Q101" s="85"/>
      <c r="R101" s="85"/>
      <c r="S101" s="88"/>
      <c r="T101" s="141"/>
      <c r="U101" s="141"/>
      <c r="V101" s="141"/>
      <c r="W101" s="141"/>
      <c r="X101" s="141"/>
      <c r="Y101" s="84" t="s">
        <v>73</v>
      </c>
      <c r="Z101" s="88" t="s">
        <v>72</v>
      </c>
    </row>
    <row r="102" spans="1:26" ht="28.8" x14ac:dyDescent="0.3">
      <c r="A102" s="55">
        <f t="shared" si="3"/>
        <v>98</v>
      </c>
      <c r="B102" s="540"/>
      <c r="C102" s="556"/>
      <c r="D102" s="532"/>
      <c r="E102" s="557" t="s">
        <v>271</v>
      </c>
      <c r="F102" s="559"/>
      <c r="G102" s="108" t="s">
        <v>282</v>
      </c>
      <c r="H102" s="549"/>
      <c r="I102" s="549"/>
      <c r="J102" s="552"/>
      <c r="K102" s="108" t="s">
        <v>282</v>
      </c>
      <c r="L102" s="80">
        <v>3000000</v>
      </c>
      <c r="M102" s="109">
        <f t="shared" si="2"/>
        <v>2550000</v>
      </c>
      <c r="N102" s="139">
        <v>2021</v>
      </c>
      <c r="O102" s="140">
        <v>2022</v>
      </c>
      <c r="P102" s="84"/>
      <c r="Q102" s="85"/>
      <c r="R102" s="85"/>
      <c r="S102" s="88"/>
      <c r="T102" s="141"/>
      <c r="U102" s="141"/>
      <c r="V102" s="141"/>
      <c r="W102" s="141"/>
      <c r="X102" s="141"/>
      <c r="Y102" s="84" t="s">
        <v>73</v>
      </c>
      <c r="Z102" s="88" t="s">
        <v>72</v>
      </c>
    </row>
    <row r="103" spans="1:26" ht="28.8" x14ac:dyDescent="0.3">
      <c r="A103" s="55">
        <f t="shared" si="3"/>
        <v>99</v>
      </c>
      <c r="B103" s="540"/>
      <c r="C103" s="556"/>
      <c r="D103" s="532"/>
      <c r="E103" s="532"/>
      <c r="F103" s="559"/>
      <c r="G103" s="108" t="s">
        <v>283</v>
      </c>
      <c r="H103" s="549"/>
      <c r="I103" s="549"/>
      <c r="J103" s="552"/>
      <c r="K103" s="108" t="s">
        <v>283</v>
      </c>
      <c r="L103" s="80">
        <v>2000000</v>
      </c>
      <c r="M103" s="109">
        <f t="shared" si="2"/>
        <v>1700000</v>
      </c>
      <c r="N103" s="139">
        <v>2021</v>
      </c>
      <c r="O103" s="140">
        <v>2022</v>
      </c>
      <c r="P103" s="84"/>
      <c r="Q103" s="85"/>
      <c r="R103" s="85"/>
      <c r="S103" s="88"/>
      <c r="T103" s="141"/>
      <c r="U103" s="141"/>
      <c r="V103" s="141"/>
      <c r="W103" s="141"/>
      <c r="X103" s="141"/>
      <c r="Y103" s="84" t="s">
        <v>73</v>
      </c>
      <c r="Z103" s="88" t="s">
        <v>72</v>
      </c>
    </row>
    <row r="104" spans="1:26" ht="15" thickBot="1" x14ac:dyDescent="0.35">
      <c r="A104" s="55">
        <f t="shared" si="3"/>
        <v>100</v>
      </c>
      <c r="B104" s="541"/>
      <c r="C104" s="560"/>
      <c r="D104" s="561"/>
      <c r="E104" s="561"/>
      <c r="F104" s="562"/>
      <c r="G104" s="111" t="s">
        <v>284</v>
      </c>
      <c r="H104" s="550"/>
      <c r="I104" s="550"/>
      <c r="J104" s="553"/>
      <c r="K104" s="111" t="s">
        <v>284</v>
      </c>
      <c r="L104" s="112">
        <v>1500000</v>
      </c>
      <c r="M104" s="113">
        <f t="shared" si="2"/>
        <v>1275000</v>
      </c>
      <c r="N104" s="128">
        <v>2022</v>
      </c>
      <c r="O104" s="129">
        <v>2023</v>
      </c>
      <c r="P104" s="99" t="s">
        <v>95</v>
      </c>
      <c r="Q104" s="116" t="s">
        <v>95</v>
      </c>
      <c r="R104" s="116" t="s">
        <v>95</v>
      </c>
      <c r="S104" s="100" t="s">
        <v>95</v>
      </c>
      <c r="T104" s="130"/>
      <c r="U104" s="130"/>
      <c r="V104" s="130"/>
      <c r="W104" s="130"/>
      <c r="X104" s="130" t="s">
        <v>95</v>
      </c>
      <c r="Y104" s="99" t="s">
        <v>73</v>
      </c>
      <c r="Z104" s="100" t="s">
        <v>72</v>
      </c>
    </row>
    <row r="105" spans="1:26" x14ac:dyDescent="0.3">
      <c r="A105" s="55">
        <f t="shared" si="3"/>
        <v>101</v>
      </c>
      <c r="B105" s="554" t="s">
        <v>299</v>
      </c>
      <c r="C105" s="555" t="s">
        <v>300</v>
      </c>
      <c r="D105" s="531" t="s">
        <v>301</v>
      </c>
      <c r="E105" s="148" t="s">
        <v>304</v>
      </c>
      <c r="F105" s="558" t="s">
        <v>303</v>
      </c>
      <c r="G105" s="56" t="s">
        <v>307</v>
      </c>
      <c r="H105" s="548" t="s">
        <v>70</v>
      </c>
      <c r="I105" s="548" t="s">
        <v>71</v>
      </c>
      <c r="J105" s="551" t="s">
        <v>306</v>
      </c>
      <c r="K105" s="56" t="s">
        <v>307</v>
      </c>
      <c r="L105" s="58">
        <v>1000000</v>
      </c>
      <c r="M105" s="59">
        <f t="shared" si="2"/>
        <v>850000</v>
      </c>
      <c r="N105" s="131">
        <v>2022</v>
      </c>
      <c r="O105" s="132">
        <v>2025</v>
      </c>
      <c r="P105" s="62"/>
      <c r="Q105" s="63"/>
      <c r="R105" s="63"/>
      <c r="S105" s="64"/>
      <c r="T105" s="133"/>
      <c r="U105" s="133"/>
      <c r="V105" s="133"/>
      <c r="W105" s="133"/>
      <c r="X105" s="133"/>
      <c r="Y105" s="62" t="s">
        <v>73</v>
      </c>
      <c r="Z105" s="64" t="s">
        <v>72</v>
      </c>
    </row>
    <row r="106" spans="1:26" x14ac:dyDescent="0.3">
      <c r="A106" s="55">
        <f t="shared" si="3"/>
        <v>102</v>
      </c>
      <c r="B106" s="540"/>
      <c r="C106" s="556"/>
      <c r="D106" s="532"/>
      <c r="E106" s="179" t="s">
        <v>309</v>
      </c>
      <c r="F106" s="559"/>
      <c r="G106" s="108" t="s">
        <v>308</v>
      </c>
      <c r="H106" s="549"/>
      <c r="I106" s="549"/>
      <c r="J106" s="552"/>
      <c r="K106" s="108" t="s">
        <v>308</v>
      </c>
      <c r="L106" s="80">
        <v>2000000</v>
      </c>
      <c r="M106" s="109">
        <f t="shared" si="2"/>
        <v>1700000</v>
      </c>
      <c r="N106" s="139">
        <v>2022</v>
      </c>
      <c r="O106" s="140">
        <v>2025</v>
      </c>
      <c r="P106" s="84"/>
      <c r="Q106" s="85"/>
      <c r="R106" s="85"/>
      <c r="S106" s="88"/>
      <c r="T106" s="141"/>
      <c r="U106" s="141"/>
      <c r="V106" s="141" t="s">
        <v>95</v>
      </c>
      <c r="W106" s="141" t="s">
        <v>95</v>
      </c>
      <c r="X106" s="141"/>
      <c r="Y106" s="84" t="s">
        <v>73</v>
      </c>
      <c r="Z106" s="88" t="s">
        <v>72</v>
      </c>
    </row>
    <row r="107" spans="1:26" x14ac:dyDescent="0.3">
      <c r="A107" s="55">
        <f t="shared" si="3"/>
        <v>103</v>
      </c>
      <c r="B107" s="540"/>
      <c r="C107" s="556"/>
      <c r="D107" s="532"/>
      <c r="E107" s="179" t="s">
        <v>304</v>
      </c>
      <c r="F107" s="559"/>
      <c r="G107" s="108" t="s">
        <v>310</v>
      </c>
      <c r="H107" s="549"/>
      <c r="I107" s="549"/>
      <c r="J107" s="552"/>
      <c r="K107" s="108" t="s">
        <v>310</v>
      </c>
      <c r="L107" s="80">
        <v>3000000</v>
      </c>
      <c r="M107" s="109">
        <f t="shared" si="2"/>
        <v>2550000</v>
      </c>
      <c r="N107" s="139">
        <v>2025</v>
      </c>
      <c r="O107" s="140">
        <v>2026</v>
      </c>
      <c r="P107" s="84"/>
      <c r="Q107" s="85"/>
      <c r="R107" s="85"/>
      <c r="S107" s="88"/>
      <c r="T107" s="141"/>
      <c r="U107" s="141"/>
      <c r="V107" s="141"/>
      <c r="W107" s="141"/>
      <c r="X107" s="141"/>
      <c r="Y107" s="84" t="s">
        <v>73</v>
      </c>
      <c r="Z107" s="88" t="s">
        <v>72</v>
      </c>
    </row>
    <row r="108" spans="1:26" x14ac:dyDescent="0.3">
      <c r="A108" s="55">
        <f t="shared" si="3"/>
        <v>104</v>
      </c>
      <c r="B108" s="540"/>
      <c r="C108" s="556"/>
      <c r="D108" s="532"/>
      <c r="E108" s="179" t="s">
        <v>312</v>
      </c>
      <c r="F108" s="559"/>
      <c r="G108" s="108" t="s">
        <v>311</v>
      </c>
      <c r="H108" s="549"/>
      <c r="I108" s="549"/>
      <c r="J108" s="552"/>
      <c r="K108" s="108" t="s">
        <v>311</v>
      </c>
      <c r="L108" s="80">
        <v>2000000</v>
      </c>
      <c r="M108" s="109">
        <f t="shared" si="2"/>
        <v>1700000</v>
      </c>
      <c r="N108" s="139">
        <v>2022</v>
      </c>
      <c r="O108" s="140">
        <v>2025</v>
      </c>
      <c r="P108" s="84"/>
      <c r="Q108" s="85"/>
      <c r="R108" s="85"/>
      <c r="S108" s="88"/>
      <c r="T108" s="141"/>
      <c r="U108" s="141"/>
      <c r="V108" s="141"/>
      <c r="W108" s="141"/>
      <c r="X108" s="141"/>
      <c r="Y108" s="84" t="s">
        <v>73</v>
      </c>
      <c r="Z108" s="88" t="s">
        <v>72</v>
      </c>
    </row>
    <row r="109" spans="1:26" x14ac:dyDescent="0.3">
      <c r="A109" s="55">
        <f t="shared" si="3"/>
        <v>105</v>
      </c>
      <c r="B109" s="540"/>
      <c r="C109" s="556"/>
      <c r="D109" s="532"/>
      <c r="E109" s="557" t="s">
        <v>304</v>
      </c>
      <c r="F109" s="559"/>
      <c r="G109" s="108" t="s">
        <v>313</v>
      </c>
      <c r="H109" s="549"/>
      <c r="I109" s="549"/>
      <c r="J109" s="552"/>
      <c r="K109" s="108" t="s">
        <v>313</v>
      </c>
      <c r="L109" s="80">
        <v>500000</v>
      </c>
      <c r="M109" s="109">
        <f t="shared" si="2"/>
        <v>425000</v>
      </c>
      <c r="N109" s="139">
        <v>2022</v>
      </c>
      <c r="O109" s="140">
        <v>2025</v>
      </c>
      <c r="P109" s="84"/>
      <c r="Q109" s="85"/>
      <c r="R109" s="85"/>
      <c r="S109" s="88"/>
      <c r="T109" s="141"/>
      <c r="U109" s="141"/>
      <c r="V109" s="141"/>
      <c r="W109" s="141"/>
      <c r="X109" s="141"/>
      <c r="Y109" s="84" t="s">
        <v>73</v>
      </c>
      <c r="Z109" s="88" t="s">
        <v>72</v>
      </c>
    </row>
    <row r="110" spans="1:26" ht="15" thickBot="1" x14ac:dyDescent="0.35">
      <c r="A110" s="55">
        <f t="shared" si="3"/>
        <v>106</v>
      </c>
      <c r="B110" s="540"/>
      <c r="C110" s="556"/>
      <c r="D110" s="532"/>
      <c r="E110" s="532"/>
      <c r="F110" s="559"/>
      <c r="G110" s="111" t="s">
        <v>314</v>
      </c>
      <c r="H110" s="550"/>
      <c r="I110" s="550"/>
      <c r="J110" s="553"/>
      <c r="K110" s="111" t="s">
        <v>314</v>
      </c>
      <c r="L110" s="68">
        <v>6000000</v>
      </c>
      <c r="M110" s="69">
        <f t="shared" si="2"/>
        <v>5100000</v>
      </c>
      <c r="N110" s="143">
        <v>2022</v>
      </c>
      <c r="O110" s="144">
        <v>2025</v>
      </c>
      <c r="P110" s="72"/>
      <c r="Q110" s="73"/>
      <c r="R110" s="73"/>
      <c r="S110" s="74"/>
      <c r="T110" s="130" t="s">
        <v>95</v>
      </c>
      <c r="U110" s="130"/>
      <c r="V110" s="130"/>
      <c r="W110" s="130"/>
      <c r="X110" s="130" t="s">
        <v>95</v>
      </c>
      <c r="Y110" s="72" t="s">
        <v>73</v>
      </c>
      <c r="Z110" s="74" t="s">
        <v>72</v>
      </c>
    </row>
    <row r="111" spans="1:26" ht="29.4" thickBot="1" x14ac:dyDescent="0.35">
      <c r="A111" s="55">
        <f t="shared" si="3"/>
        <v>107</v>
      </c>
      <c r="B111" s="155"/>
      <c r="C111" s="437" t="s">
        <v>68</v>
      </c>
      <c r="D111" s="437" t="s">
        <v>426</v>
      </c>
      <c r="E111" s="156"/>
      <c r="F111" s="157"/>
      <c r="G111" s="45" t="s">
        <v>427</v>
      </c>
      <c r="H111" s="197" t="s">
        <v>70</v>
      </c>
      <c r="I111" s="197" t="s">
        <v>71</v>
      </c>
      <c r="J111" s="197" t="s">
        <v>71</v>
      </c>
      <c r="K111" s="47" t="s">
        <v>428</v>
      </c>
      <c r="L111" s="198">
        <v>600000000</v>
      </c>
      <c r="M111" s="199">
        <f t="shared" si="2"/>
        <v>510000000</v>
      </c>
      <c r="N111" s="200">
        <v>2022</v>
      </c>
      <c r="O111" s="201">
        <v>2028</v>
      </c>
      <c r="P111" s="52" t="s">
        <v>95</v>
      </c>
      <c r="Q111" s="53" t="s">
        <v>95</v>
      </c>
      <c r="R111" s="53" t="s">
        <v>95</v>
      </c>
      <c r="S111" s="202" t="s">
        <v>95</v>
      </c>
      <c r="T111" s="203"/>
      <c r="U111" s="204" t="s">
        <v>95</v>
      </c>
      <c r="V111" s="204" t="s">
        <v>95</v>
      </c>
      <c r="W111" s="204" t="s">
        <v>95</v>
      </c>
      <c r="X111" s="205" t="s">
        <v>95</v>
      </c>
      <c r="Y111" s="206" t="s">
        <v>73</v>
      </c>
      <c r="Z111" s="202" t="s">
        <v>72</v>
      </c>
    </row>
    <row r="112" spans="1:26" ht="28.8" customHeight="1" x14ac:dyDescent="0.3">
      <c r="A112" s="434">
        <f t="shared" si="3"/>
        <v>108</v>
      </c>
      <c r="B112" s="542" t="s">
        <v>491</v>
      </c>
      <c r="C112" s="545" t="s">
        <v>491</v>
      </c>
      <c r="D112" s="537" t="s">
        <v>493</v>
      </c>
      <c r="E112" s="537" t="s">
        <v>494</v>
      </c>
      <c r="F112" s="511" t="s">
        <v>495</v>
      </c>
      <c r="G112" s="435" t="s">
        <v>496</v>
      </c>
      <c r="H112" s="517" t="s">
        <v>70</v>
      </c>
      <c r="I112" s="520" t="s">
        <v>71</v>
      </c>
      <c r="J112" s="523" t="s">
        <v>501</v>
      </c>
      <c r="K112" s="388" t="s">
        <v>502</v>
      </c>
      <c r="L112" s="389">
        <v>1000000</v>
      </c>
      <c r="M112" s="396">
        <f>L112*0.85</f>
        <v>850000</v>
      </c>
      <c r="N112" s="429">
        <v>2024</v>
      </c>
      <c r="O112" s="432">
        <v>2025</v>
      </c>
      <c r="P112" s="430"/>
      <c r="Q112" s="407"/>
      <c r="R112" s="407" t="s">
        <v>95</v>
      </c>
      <c r="S112" s="406"/>
      <c r="T112" s="408"/>
      <c r="U112" s="408"/>
      <c r="V112" s="408"/>
      <c r="W112" s="408"/>
      <c r="X112" s="408"/>
      <c r="Y112" s="409" t="s">
        <v>507</v>
      </c>
      <c r="Z112" s="410" t="s">
        <v>72</v>
      </c>
    </row>
    <row r="113" spans="1:26" ht="28.8" x14ac:dyDescent="0.3">
      <c r="A113" s="434">
        <f t="shared" si="3"/>
        <v>109</v>
      </c>
      <c r="B113" s="543"/>
      <c r="C113" s="546"/>
      <c r="D113" s="538"/>
      <c r="E113" s="538"/>
      <c r="F113" s="512"/>
      <c r="G113" s="436" t="s">
        <v>497</v>
      </c>
      <c r="H113" s="518"/>
      <c r="I113" s="521"/>
      <c r="J113" s="524"/>
      <c r="K113" s="411" t="s">
        <v>510</v>
      </c>
      <c r="L113" s="412">
        <v>750000</v>
      </c>
      <c r="M113" s="413">
        <f>L113*0.85</f>
        <v>637500</v>
      </c>
      <c r="N113" s="376">
        <v>2024</v>
      </c>
      <c r="O113" s="377">
        <v>2025</v>
      </c>
      <c r="P113" s="428"/>
      <c r="Q113" s="414"/>
      <c r="R113" s="414"/>
      <c r="S113" s="415"/>
      <c r="T113" s="416"/>
      <c r="U113" s="416"/>
      <c r="V113" s="416"/>
      <c r="W113" s="416" t="s">
        <v>95</v>
      </c>
      <c r="X113" s="416"/>
      <c r="Y113" s="417" t="s">
        <v>507</v>
      </c>
      <c r="Z113" s="418" t="s">
        <v>72</v>
      </c>
    </row>
    <row r="114" spans="1:26" ht="28.8" x14ac:dyDescent="0.3">
      <c r="A114" s="434">
        <f t="shared" si="3"/>
        <v>110</v>
      </c>
      <c r="B114" s="543"/>
      <c r="C114" s="546"/>
      <c r="D114" s="538"/>
      <c r="E114" s="538"/>
      <c r="F114" s="512"/>
      <c r="G114" s="436" t="s">
        <v>498</v>
      </c>
      <c r="H114" s="518"/>
      <c r="I114" s="521"/>
      <c r="J114" s="524"/>
      <c r="K114" s="411" t="s">
        <v>511</v>
      </c>
      <c r="L114" s="412">
        <v>1500000</v>
      </c>
      <c r="M114" s="413">
        <f t="shared" ref="M114:M120" si="4">L114*0.85</f>
        <v>1275000</v>
      </c>
      <c r="N114" s="376">
        <v>2024</v>
      </c>
      <c r="O114" s="377">
        <v>2025</v>
      </c>
      <c r="P114" s="428"/>
      <c r="Q114" s="414"/>
      <c r="R114" s="414"/>
      <c r="S114" s="415" t="s">
        <v>95</v>
      </c>
      <c r="T114" s="416"/>
      <c r="U114" s="416"/>
      <c r="V114" s="416"/>
      <c r="W114" s="416"/>
      <c r="X114" s="416" t="s">
        <v>95</v>
      </c>
      <c r="Y114" s="417" t="s">
        <v>507</v>
      </c>
      <c r="Z114" s="418" t="s">
        <v>72</v>
      </c>
    </row>
    <row r="115" spans="1:26" ht="43.2" x14ac:dyDescent="0.3">
      <c r="A115" s="434">
        <f t="shared" si="3"/>
        <v>111</v>
      </c>
      <c r="B115" s="543"/>
      <c r="C115" s="546"/>
      <c r="D115" s="538"/>
      <c r="E115" s="538"/>
      <c r="F115" s="512"/>
      <c r="G115" s="436" t="s">
        <v>499</v>
      </c>
      <c r="H115" s="518"/>
      <c r="I115" s="521"/>
      <c r="J115" s="524"/>
      <c r="K115" s="411" t="s">
        <v>503</v>
      </c>
      <c r="L115" s="412">
        <v>2000000</v>
      </c>
      <c r="M115" s="413">
        <f t="shared" si="4"/>
        <v>1700000</v>
      </c>
      <c r="N115" s="376">
        <v>2024</v>
      </c>
      <c r="O115" s="377">
        <v>2025</v>
      </c>
      <c r="P115" s="428"/>
      <c r="Q115" s="414"/>
      <c r="R115" s="414"/>
      <c r="S115" s="415"/>
      <c r="T115" s="416"/>
      <c r="U115" s="416"/>
      <c r="V115" s="416" t="s">
        <v>95</v>
      </c>
      <c r="W115" s="416"/>
      <c r="X115" s="416"/>
      <c r="Y115" s="417" t="s">
        <v>507</v>
      </c>
      <c r="Z115" s="418" t="s">
        <v>72</v>
      </c>
    </row>
    <row r="116" spans="1:26" ht="28.8" x14ac:dyDescent="0.3">
      <c r="A116" s="434">
        <f t="shared" si="3"/>
        <v>112</v>
      </c>
      <c r="B116" s="543"/>
      <c r="C116" s="546"/>
      <c r="D116" s="538"/>
      <c r="E116" s="538"/>
      <c r="F116" s="512"/>
      <c r="G116" s="514" t="s">
        <v>500</v>
      </c>
      <c r="H116" s="518"/>
      <c r="I116" s="521"/>
      <c r="J116" s="524"/>
      <c r="K116" s="411" t="s">
        <v>508</v>
      </c>
      <c r="L116" s="412">
        <v>5000000</v>
      </c>
      <c r="M116" s="413">
        <f t="shared" si="4"/>
        <v>4250000</v>
      </c>
      <c r="N116" s="376">
        <v>2025</v>
      </c>
      <c r="O116" s="377">
        <v>2027</v>
      </c>
      <c r="P116" s="428"/>
      <c r="Q116" s="414" t="s">
        <v>95</v>
      </c>
      <c r="R116" s="414"/>
      <c r="S116" s="415"/>
      <c r="T116" s="416"/>
      <c r="U116" s="416"/>
      <c r="V116" s="416"/>
      <c r="W116" s="416"/>
      <c r="X116" s="416" t="s">
        <v>95</v>
      </c>
      <c r="Y116" s="417" t="s">
        <v>507</v>
      </c>
      <c r="Z116" s="418" t="s">
        <v>72</v>
      </c>
    </row>
    <row r="117" spans="1:26" ht="28.8" x14ac:dyDescent="0.3">
      <c r="A117" s="434">
        <f t="shared" si="3"/>
        <v>113</v>
      </c>
      <c r="B117" s="543"/>
      <c r="C117" s="546"/>
      <c r="D117" s="538"/>
      <c r="E117" s="538"/>
      <c r="F117" s="512"/>
      <c r="G117" s="515"/>
      <c r="H117" s="518"/>
      <c r="I117" s="521"/>
      <c r="J117" s="524"/>
      <c r="K117" s="411" t="s">
        <v>504</v>
      </c>
      <c r="L117" s="412">
        <v>5000000</v>
      </c>
      <c r="M117" s="413">
        <f t="shared" si="4"/>
        <v>4250000</v>
      </c>
      <c r="N117" s="376">
        <v>2025</v>
      </c>
      <c r="O117" s="377">
        <v>2027</v>
      </c>
      <c r="P117" s="428"/>
      <c r="Q117" s="414" t="s">
        <v>95</v>
      </c>
      <c r="R117" s="414"/>
      <c r="S117" s="415"/>
      <c r="T117" s="416"/>
      <c r="U117" s="416"/>
      <c r="V117" s="416"/>
      <c r="W117" s="416"/>
      <c r="X117" s="416" t="s">
        <v>95</v>
      </c>
      <c r="Y117" s="417" t="s">
        <v>507</v>
      </c>
      <c r="Z117" s="418" t="s">
        <v>72</v>
      </c>
    </row>
    <row r="118" spans="1:26" ht="28.8" x14ac:dyDescent="0.3">
      <c r="A118" s="434">
        <f t="shared" si="3"/>
        <v>114</v>
      </c>
      <c r="B118" s="543"/>
      <c r="C118" s="546"/>
      <c r="D118" s="538"/>
      <c r="E118" s="538"/>
      <c r="F118" s="512"/>
      <c r="G118" s="515"/>
      <c r="H118" s="518"/>
      <c r="I118" s="521"/>
      <c r="J118" s="524"/>
      <c r="K118" s="411" t="s">
        <v>505</v>
      </c>
      <c r="L118" s="412">
        <v>5000000</v>
      </c>
      <c r="M118" s="413">
        <f t="shared" si="4"/>
        <v>4250000</v>
      </c>
      <c r="N118" s="376">
        <v>2025</v>
      </c>
      <c r="O118" s="377">
        <v>2027</v>
      </c>
      <c r="P118" s="428"/>
      <c r="Q118" s="414" t="s">
        <v>95</v>
      </c>
      <c r="R118" s="414"/>
      <c r="S118" s="415"/>
      <c r="T118" s="416"/>
      <c r="U118" s="416"/>
      <c r="V118" s="416"/>
      <c r="W118" s="416"/>
      <c r="X118" s="416" t="s">
        <v>95</v>
      </c>
      <c r="Y118" s="417" t="s">
        <v>507</v>
      </c>
      <c r="Z118" s="418" t="s">
        <v>72</v>
      </c>
    </row>
    <row r="119" spans="1:26" ht="43.2" x14ac:dyDescent="0.3">
      <c r="A119" s="434">
        <f t="shared" si="3"/>
        <v>115</v>
      </c>
      <c r="B119" s="543"/>
      <c r="C119" s="546"/>
      <c r="D119" s="538"/>
      <c r="E119" s="538"/>
      <c r="F119" s="512"/>
      <c r="G119" s="515"/>
      <c r="H119" s="518"/>
      <c r="I119" s="521"/>
      <c r="J119" s="524"/>
      <c r="K119" s="411" t="s">
        <v>509</v>
      </c>
      <c r="L119" s="412">
        <v>5000000</v>
      </c>
      <c r="M119" s="413">
        <f t="shared" si="4"/>
        <v>4250000</v>
      </c>
      <c r="N119" s="376">
        <v>2025</v>
      </c>
      <c r="O119" s="377">
        <v>2027</v>
      </c>
      <c r="P119" s="428"/>
      <c r="Q119" s="414"/>
      <c r="R119" s="414" t="s">
        <v>95</v>
      </c>
      <c r="S119" s="415"/>
      <c r="T119" s="416"/>
      <c r="U119" s="416"/>
      <c r="V119" s="416"/>
      <c r="W119" s="416"/>
      <c r="X119" s="416"/>
      <c r="Y119" s="417" t="s">
        <v>507</v>
      </c>
      <c r="Z119" s="418" t="s">
        <v>72</v>
      </c>
    </row>
    <row r="120" spans="1:26" ht="43.8" thickBot="1" x14ac:dyDescent="0.35">
      <c r="A120" s="434">
        <f t="shared" si="3"/>
        <v>116</v>
      </c>
      <c r="B120" s="544"/>
      <c r="C120" s="547"/>
      <c r="D120" s="539"/>
      <c r="E120" s="539"/>
      <c r="F120" s="513"/>
      <c r="G120" s="516"/>
      <c r="H120" s="519"/>
      <c r="I120" s="522"/>
      <c r="J120" s="525"/>
      <c r="K120" s="419" t="s">
        <v>506</v>
      </c>
      <c r="L120" s="420">
        <v>5000000</v>
      </c>
      <c r="M120" s="421">
        <f t="shared" si="4"/>
        <v>4250000</v>
      </c>
      <c r="N120" s="422">
        <v>2025</v>
      </c>
      <c r="O120" s="427">
        <v>2027</v>
      </c>
      <c r="P120" s="431"/>
      <c r="Q120" s="423"/>
      <c r="R120" s="423"/>
      <c r="S120" s="424"/>
      <c r="T120" s="425"/>
      <c r="U120" s="425"/>
      <c r="V120" s="425" t="s">
        <v>95</v>
      </c>
      <c r="W120" s="425"/>
      <c r="X120" s="425"/>
      <c r="Y120" s="426" t="s">
        <v>507</v>
      </c>
      <c r="Z120" s="427" t="s">
        <v>72</v>
      </c>
    </row>
    <row r="121" spans="1:26" x14ac:dyDescent="0.3">
      <c r="A121" s="117"/>
      <c r="B121" s="40"/>
      <c r="C121" s="400"/>
      <c r="D121" s="400"/>
      <c r="E121" s="40"/>
      <c r="F121" s="40"/>
      <c r="G121" s="401"/>
      <c r="H121" s="402"/>
      <c r="I121" s="402"/>
      <c r="J121" s="402"/>
      <c r="K121" s="401"/>
      <c r="L121" s="403"/>
      <c r="M121" s="403"/>
      <c r="N121" s="404"/>
      <c r="O121" s="404"/>
      <c r="P121" s="40"/>
      <c r="Q121" s="40"/>
      <c r="R121" s="40"/>
      <c r="S121" s="405"/>
      <c r="T121" s="40"/>
      <c r="U121" s="405"/>
      <c r="V121" s="405"/>
      <c r="W121" s="405"/>
      <c r="X121" s="405"/>
      <c r="Y121" s="405"/>
      <c r="Z121" s="405"/>
    </row>
    <row r="124" spans="1:26" x14ac:dyDescent="0.3">
      <c r="A124" s="36" t="s">
        <v>512</v>
      </c>
    </row>
    <row r="127" spans="1:26" x14ac:dyDescent="0.3">
      <c r="G127" s="36" t="s">
        <v>389</v>
      </c>
    </row>
    <row r="128" spans="1:26" x14ac:dyDescent="0.3">
      <c r="G128" s="36" t="s">
        <v>492</v>
      </c>
    </row>
    <row r="131" spans="1:8" x14ac:dyDescent="0.3">
      <c r="A131" s="36" t="s">
        <v>27</v>
      </c>
    </row>
    <row r="132" spans="1:8" x14ac:dyDescent="0.3">
      <c r="A132" s="207" t="s">
        <v>34</v>
      </c>
    </row>
    <row r="133" spans="1:8" x14ac:dyDescent="0.3">
      <c r="A133" s="36" t="s">
        <v>447</v>
      </c>
    </row>
    <row r="134" spans="1:8" x14ac:dyDescent="0.3">
      <c r="A134" s="36" t="s">
        <v>28</v>
      </c>
    </row>
    <row r="136" spans="1:8" x14ac:dyDescent="0.3">
      <c r="A136" s="36" t="s">
        <v>35</v>
      </c>
    </row>
    <row r="138" spans="1:8" x14ac:dyDescent="0.3">
      <c r="A138" s="118" t="s">
        <v>63</v>
      </c>
      <c r="B138" s="118"/>
      <c r="C138" s="118"/>
      <c r="D138" s="118"/>
      <c r="E138" s="118"/>
      <c r="F138" s="118"/>
      <c r="G138" s="118"/>
      <c r="H138" s="118"/>
    </row>
    <row r="139" spans="1:8" x14ac:dyDescent="0.3">
      <c r="A139" s="118" t="s">
        <v>59</v>
      </c>
      <c r="B139" s="118"/>
      <c r="C139" s="118"/>
      <c r="D139" s="118"/>
      <c r="E139" s="118"/>
      <c r="F139" s="118"/>
      <c r="G139" s="118"/>
      <c r="H139" s="118"/>
    </row>
    <row r="140" spans="1:8" x14ac:dyDescent="0.3">
      <c r="A140" s="118" t="s">
        <v>55</v>
      </c>
      <c r="B140" s="118"/>
      <c r="C140" s="118"/>
      <c r="D140" s="118"/>
      <c r="E140" s="118"/>
      <c r="F140" s="118"/>
      <c r="G140" s="118"/>
      <c r="H140" s="118"/>
    </row>
    <row r="141" spans="1:8" x14ac:dyDescent="0.3">
      <c r="A141" s="118" t="s">
        <v>56</v>
      </c>
      <c r="B141" s="118"/>
      <c r="C141" s="118"/>
      <c r="D141" s="118"/>
      <c r="E141" s="118"/>
      <c r="F141" s="118"/>
      <c r="G141" s="118"/>
      <c r="H141" s="118"/>
    </row>
    <row r="142" spans="1:8" x14ac:dyDescent="0.3">
      <c r="A142" s="118" t="s">
        <v>57</v>
      </c>
      <c r="B142" s="118"/>
      <c r="C142" s="118"/>
      <c r="D142" s="118"/>
      <c r="E142" s="118"/>
      <c r="F142" s="118"/>
      <c r="G142" s="118"/>
      <c r="H142" s="118"/>
    </row>
    <row r="143" spans="1:8" x14ac:dyDescent="0.3">
      <c r="A143" s="118" t="s">
        <v>58</v>
      </c>
      <c r="B143" s="118"/>
      <c r="C143" s="118"/>
      <c r="D143" s="118"/>
      <c r="E143" s="118"/>
      <c r="F143" s="118"/>
      <c r="G143" s="118"/>
      <c r="H143" s="118"/>
    </row>
    <row r="144" spans="1:8" x14ac:dyDescent="0.3">
      <c r="A144" s="118" t="s">
        <v>61</v>
      </c>
      <c r="B144" s="118"/>
      <c r="C144" s="118"/>
      <c r="D144" s="118"/>
      <c r="E144" s="118"/>
      <c r="F144" s="118"/>
      <c r="G144" s="118"/>
      <c r="H144" s="118"/>
    </row>
    <row r="145" spans="1:17" x14ac:dyDescent="0.3">
      <c r="A145" s="36" t="s">
        <v>60</v>
      </c>
    </row>
    <row r="146" spans="1:17" x14ac:dyDescent="0.3">
      <c r="A146" s="118" t="s">
        <v>62</v>
      </c>
      <c r="B146" s="118"/>
      <c r="C146" s="118"/>
      <c r="D146" s="118"/>
      <c r="E146" s="118"/>
      <c r="F146" s="118"/>
      <c r="G146" s="118"/>
      <c r="H146" s="118"/>
      <c r="I146" s="118"/>
      <c r="J146" s="118"/>
      <c r="K146" s="118"/>
      <c r="L146" s="118"/>
      <c r="M146" s="118"/>
      <c r="N146" s="118"/>
      <c r="O146" s="118"/>
      <c r="P146" s="118"/>
      <c r="Q146" s="118"/>
    </row>
    <row r="147" spans="1:17" x14ac:dyDescent="0.3">
      <c r="A147" s="118" t="s">
        <v>37</v>
      </c>
      <c r="B147" s="118"/>
      <c r="C147" s="118"/>
      <c r="D147" s="118"/>
      <c r="E147" s="118"/>
      <c r="F147" s="118"/>
      <c r="G147" s="118"/>
      <c r="H147" s="118"/>
      <c r="I147" s="118"/>
      <c r="J147" s="118"/>
      <c r="K147" s="118"/>
      <c r="L147" s="118"/>
      <c r="M147" s="118"/>
      <c r="N147" s="118"/>
      <c r="O147" s="118"/>
      <c r="P147" s="118"/>
      <c r="Q147" s="118"/>
    </row>
    <row r="148" spans="1:17" x14ac:dyDescent="0.3">
      <c r="A148" s="118"/>
      <c r="B148" s="118"/>
      <c r="C148" s="118"/>
      <c r="D148" s="118"/>
      <c r="E148" s="118"/>
      <c r="F148" s="118"/>
      <c r="G148" s="118"/>
      <c r="H148" s="118"/>
      <c r="I148" s="118"/>
      <c r="J148" s="118"/>
      <c r="K148" s="118"/>
      <c r="L148" s="118"/>
      <c r="M148" s="118"/>
      <c r="N148" s="118"/>
      <c r="O148" s="118"/>
      <c r="P148" s="118"/>
      <c r="Q148" s="118"/>
    </row>
    <row r="149" spans="1:17" x14ac:dyDescent="0.3">
      <c r="A149" s="118" t="s">
        <v>64</v>
      </c>
      <c r="B149" s="118"/>
      <c r="C149" s="118"/>
      <c r="D149" s="118"/>
      <c r="E149" s="118"/>
      <c r="F149" s="118"/>
      <c r="G149" s="118"/>
      <c r="H149" s="118"/>
      <c r="I149" s="118"/>
      <c r="J149" s="118"/>
      <c r="K149" s="118"/>
      <c r="L149" s="118"/>
      <c r="M149" s="118"/>
      <c r="N149" s="118"/>
      <c r="O149" s="118"/>
      <c r="P149" s="118"/>
      <c r="Q149" s="118"/>
    </row>
    <row r="150" spans="1:17" x14ac:dyDescent="0.3">
      <c r="A150" s="118" t="s">
        <v>52</v>
      </c>
      <c r="B150" s="118"/>
      <c r="C150" s="118"/>
      <c r="D150" s="118"/>
      <c r="E150" s="118"/>
      <c r="F150" s="118"/>
      <c r="G150" s="118"/>
      <c r="H150" s="118"/>
      <c r="I150" s="118"/>
      <c r="J150" s="118"/>
      <c r="K150" s="118"/>
      <c r="L150" s="118"/>
      <c r="M150" s="118"/>
      <c r="N150" s="118"/>
      <c r="O150" s="118"/>
      <c r="P150" s="118"/>
      <c r="Q150" s="118"/>
    </row>
    <row r="152" spans="1:17" x14ac:dyDescent="0.3">
      <c r="A152" s="36" t="s">
        <v>38</v>
      </c>
    </row>
    <row r="153" spans="1:17" x14ac:dyDescent="0.3">
      <c r="A153" s="36" t="s">
        <v>39</v>
      </c>
    </row>
    <row r="154" spans="1:17" x14ac:dyDescent="0.3">
      <c r="A154" s="36" t="s">
        <v>40</v>
      </c>
    </row>
    <row r="156" spans="1:17" s="118" customFormat="1" x14ac:dyDescent="0.3"/>
    <row r="157" spans="1:17" s="118" customFormat="1" x14ac:dyDescent="0.3"/>
    <row r="158" spans="1:17" x14ac:dyDescent="0.3">
      <c r="A158" s="118"/>
      <c r="B158" s="118"/>
      <c r="C158" s="118"/>
      <c r="D158" s="118"/>
      <c r="E158" s="118"/>
      <c r="F158" s="118"/>
      <c r="G158" s="118"/>
      <c r="H158" s="118"/>
      <c r="I158" s="118"/>
    </row>
    <row r="159" spans="1:17" s="118" customFormat="1" x14ac:dyDescent="0.3"/>
    <row r="160" spans="1:17" s="208" customFormat="1" x14ac:dyDescent="0.3">
      <c r="A160" s="118"/>
      <c r="B160" s="118"/>
      <c r="C160" s="118"/>
      <c r="D160" s="118"/>
      <c r="E160" s="118"/>
      <c r="F160" s="118"/>
      <c r="G160" s="118"/>
      <c r="H160" s="118"/>
      <c r="I160" s="118"/>
    </row>
  </sheetData>
  <mergeCells count="147">
    <mergeCell ref="H2:H4"/>
    <mergeCell ref="W3:W4"/>
    <mergeCell ref="I2:I4"/>
    <mergeCell ref="H41:H44"/>
    <mergeCell ref="I41:I44"/>
    <mergeCell ref="J41:J44"/>
    <mergeCell ref="H72:H73"/>
    <mergeCell ref="I72:I73"/>
    <mergeCell ref="J72:J73"/>
    <mergeCell ref="J6:J14"/>
    <mergeCell ref="H29:H40"/>
    <mergeCell ref="I29:I40"/>
    <mergeCell ref="J29:J40"/>
    <mergeCell ref="I16:I28"/>
    <mergeCell ref="H53:H59"/>
    <mergeCell ref="I53:I59"/>
    <mergeCell ref="J53:J59"/>
    <mergeCell ref="H6:H14"/>
    <mergeCell ref="I6:I14"/>
    <mergeCell ref="M3:M4"/>
    <mergeCell ref="J16:J28"/>
    <mergeCell ref="N3:N4"/>
    <mergeCell ref="B60:B71"/>
    <mergeCell ref="C60:C71"/>
    <mergeCell ref="D60:D71"/>
    <mergeCell ref="F60:F71"/>
    <mergeCell ref="H60:H71"/>
    <mergeCell ref="I60:I71"/>
    <mergeCell ref="J60:J71"/>
    <mergeCell ref="H16:H28"/>
    <mergeCell ref="C41:C44"/>
    <mergeCell ref="D41:D44"/>
    <mergeCell ref="E43:E44"/>
    <mergeCell ref="F41:F44"/>
    <mergeCell ref="C45:C52"/>
    <mergeCell ref="D45:D52"/>
    <mergeCell ref="E45:E52"/>
    <mergeCell ref="F45:F52"/>
    <mergeCell ref="H45:H52"/>
    <mergeCell ref="I45:I52"/>
    <mergeCell ref="J45:J52"/>
    <mergeCell ref="B29:B40"/>
    <mergeCell ref="C29:C40"/>
    <mergeCell ref="D29:D40"/>
    <mergeCell ref="E31:E39"/>
    <mergeCell ref="F29:F40"/>
    <mergeCell ref="A1:Z1"/>
    <mergeCell ref="A2:A4"/>
    <mergeCell ref="C3:C4"/>
    <mergeCell ref="D3:D4"/>
    <mergeCell ref="E3:E4"/>
    <mergeCell ref="F3:F4"/>
    <mergeCell ref="G2:G4"/>
    <mergeCell ref="J2:J4"/>
    <mergeCell ref="T3:T4"/>
    <mergeCell ref="V3:V4"/>
    <mergeCell ref="X3:X4"/>
    <mergeCell ref="P2:X2"/>
    <mergeCell ref="B3:B4"/>
    <mergeCell ref="U3:U4"/>
    <mergeCell ref="P3:S3"/>
    <mergeCell ref="K2:K4"/>
    <mergeCell ref="B2:F2"/>
    <mergeCell ref="L2:M2"/>
    <mergeCell ref="N2:O2"/>
    <mergeCell ref="Y2:Z2"/>
    <mergeCell ref="Y3:Y4"/>
    <mergeCell ref="Z3:Z4"/>
    <mergeCell ref="L3:L4"/>
    <mergeCell ref="O3:O4"/>
    <mergeCell ref="B6:B14"/>
    <mergeCell ref="C6:C14"/>
    <mergeCell ref="D6:D14"/>
    <mergeCell ref="B16:B28"/>
    <mergeCell ref="C16:C28"/>
    <mergeCell ref="D16:D28"/>
    <mergeCell ref="F16:F28"/>
    <mergeCell ref="F87:F93"/>
    <mergeCell ref="B84:B86"/>
    <mergeCell ref="C84:C86"/>
    <mergeCell ref="D84:D86"/>
    <mergeCell ref="F84:F86"/>
    <mergeCell ref="E53:E54"/>
    <mergeCell ref="B53:B59"/>
    <mergeCell ref="C53:C59"/>
    <mergeCell ref="D53:D59"/>
    <mergeCell ref="E56:E59"/>
    <mergeCell ref="F53:F59"/>
    <mergeCell ref="B72:B73"/>
    <mergeCell ref="C72:C73"/>
    <mergeCell ref="D72:D73"/>
    <mergeCell ref="E72:E73"/>
    <mergeCell ref="F72:F73"/>
    <mergeCell ref="B45:B52"/>
    <mergeCell ref="B87:B93"/>
    <mergeCell ref="C87:C93"/>
    <mergeCell ref="D87:D93"/>
    <mergeCell ref="E87:E93"/>
    <mergeCell ref="H84:H86"/>
    <mergeCell ref="I84:I86"/>
    <mergeCell ref="J84:J86"/>
    <mergeCell ref="E75:E78"/>
    <mergeCell ref="B75:B82"/>
    <mergeCell ref="C75:C82"/>
    <mergeCell ref="D75:D82"/>
    <mergeCell ref="E80:E82"/>
    <mergeCell ref="F75:F82"/>
    <mergeCell ref="H75:H82"/>
    <mergeCell ref="I75:I82"/>
    <mergeCell ref="J75:J82"/>
    <mergeCell ref="B41:B44"/>
    <mergeCell ref="B112:B120"/>
    <mergeCell ref="C112:C120"/>
    <mergeCell ref="D112:D120"/>
    <mergeCell ref="H105:H110"/>
    <mergeCell ref="I105:I110"/>
    <mergeCell ref="J105:J110"/>
    <mergeCell ref="B105:B110"/>
    <mergeCell ref="C105:C110"/>
    <mergeCell ref="D105:D110"/>
    <mergeCell ref="E109:E110"/>
    <mergeCell ref="F105:F110"/>
    <mergeCell ref="H87:H93"/>
    <mergeCell ref="I87:I93"/>
    <mergeCell ref="J87:J93"/>
    <mergeCell ref="B94:B104"/>
    <mergeCell ref="C94:C104"/>
    <mergeCell ref="D94:D104"/>
    <mergeCell ref="E94:E100"/>
    <mergeCell ref="E102:E104"/>
    <mergeCell ref="F94:F104"/>
    <mergeCell ref="H94:H104"/>
    <mergeCell ref="I94:I104"/>
    <mergeCell ref="J94:J104"/>
    <mergeCell ref="F112:F120"/>
    <mergeCell ref="G116:G120"/>
    <mergeCell ref="H112:H120"/>
    <mergeCell ref="I112:I120"/>
    <mergeCell ref="J112:J120"/>
    <mergeCell ref="E9:E12"/>
    <mergeCell ref="E16:E18"/>
    <mergeCell ref="E20:E21"/>
    <mergeCell ref="E23:E25"/>
    <mergeCell ref="E27:E28"/>
    <mergeCell ref="E60:E69"/>
    <mergeCell ref="F6:F14"/>
    <mergeCell ref="E112:E120"/>
  </mergeCells>
  <pageMargins left="0.31496062992125984" right="0.31496062992125984" top="0.59055118110236227" bottom="0.59055118110236227" header="0.31496062992125984" footer="0.31496062992125984"/>
  <pageSetup paperSize="9" scale="53" firstPageNumber="8" fitToHeight="0" orientation="landscape" r:id="rId1"/>
  <headerFooter>
    <oddHeader>&amp;C&amp;P</oddHeader>
  </headerFooter>
  <rowBreaks count="4" manualBreakCount="4">
    <brk id="22" max="16383" man="1"/>
    <brk id="52" max="16383" man="1"/>
    <brk id="82" max="16383" man="1"/>
    <brk id="110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51"/>
  <sheetViews>
    <sheetView topLeftCell="B1" zoomScaleNormal="100" workbookViewId="0">
      <selection activeCell="G23" sqref="G23"/>
    </sheetView>
  </sheetViews>
  <sheetFormatPr defaultColWidth="8.6640625" defaultRowHeight="14.4" x14ac:dyDescent="0.3"/>
  <cols>
    <col min="1" max="1" width="14.33203125" style="36" hidden="1" customWidth="1"/>
    <col min="2" max="2" width="5.33203125" style="36" customWidth="1"/>
    <col min="3" max="3" width="18.33203125" style="36" customWidth="1"/>
    <col min="4" max="4" width="12.33203125" style="36" customWidth="1"/>
    <col min="5" max="5" width="9.33203125" style="36" customWidth="1"/>
    <col min="6" max="6" width="30.6640625" style="36" customWidth="1"/>
    <col min="7" max="7" width="8.5546875" style="36" customWidth="1"/>
    <col min="8" max="8" width="9.6640625" style="36" customWidth="1"/>
    <col min="9" max="9" width="8.33203125" style="36" customWidth="1"/>
    <col min="10" max="10" width="39.44140625" style="36" customWidth="1"/>
    <col min="11" max="11" width="11" style="36" customWidth="1"/>
    <col min="12" max="12" width="9.6640625" style="36" customWidth="1"/>
    <col min="13" max="13" width="5.109375" style="36" customWidth="1"/>
    <col min="14" max="14" width="4.88671875" style="36" customWidth="1"/>
    <col min="15" max="15" width="5.88671875" style="36" customWidth="1"/>
    <col min="16" max="16" width="5.6640625" style="36" customWidth="1"/>
    <col min="17" max="17" width="6.33203125" style="36" customWidth="1"/>
    <col min="18" max="18" width="5.5546875" style="36" customWidth="1"/>
    <col min="19" max="19" width="10.5546875" style="36" customWidth="1"/>
    <col min="20" max="20" width="8.109375" style="36" customWidth="1"/>
    <col min="21" max="16384" width="8.6640625" style="36"/>
  </cols>
  <sheetData>
    <row r="1" spans="1:20" ht="21.75" customHeight="1" thickBot="1" x14ac:dyDescent="0.4">
      <c r="A1" s="644" t="s">
        <v>388</v>
      </c>
      <c r="B1" s="645"/>
      <c r="C1" s="645"/>
      <c r="D1" s="645"/>
      <c r="E1" s="645"/>
      <c r="F1" s="645"/>
      <c r="G1" s="645"/>
      <c r="H1" s="645"/>
      <c r="I1" s="645"/>
      <c r="J1" s="645"/>
      <c r="K1" s="645"/>
      <c r="L1" s="645"/>
      <c r="M1" s="645"/>
      <c r="N1" s="645"/>
      <c r="O1" s="645"/>
      <c r="P1" s="645"/>
      <c r="Q1" s="645"/>
      <c r="R1" s="645"/>
      <c r="S1" s="645"/>
      <c r="T1" s="646"/>
    </row>
    <row r="2" spans="1:20" ht="57.6" customHeight="1" thickBot="1" x14ac:dyDescent="0.35">
      <c r="A2" s="607" t="s">
        <v>41</v>
      </c>
      <c r="B2" s="649" t="s">
        <v>11</v>
      </c>
      <c r="C2" s="595" t="s">
        <v>42</v>
      </c>
      <c r="D2" s="591"/>
      <c r="E2" s="591"/>
      <c r="F2" s="649" t="s">
        <v>13</v>
      </c>
      <c r="G2" s="639" t="s">
        <v>32</v>
      </c>
      <c r="H2" s="639" t="s">
        <v>53</v>
      </c>
      <c r="I2" s="639" t="s">
        <v>15</v>
      </c>
      <c r="J2" s="649" t="s">
        <v>43</v>
      </c>
      <c r="K2" s="652" t="s">
        <v>440</v>
      </c>
      <c r="L2" s="653"/>
      <c r="M2" s="654" t="s">
        <v>441</v>
      </c>
      <c r="N2" s="655"/>
      <c r="O2" s="660" t="s">
        <v>442</v>
      </c>
      <c r="P2" s="661"/>
      <c r="Q2" s="661"/>
      <c r="R2" s="661"/>
      <c r="S2" s="654" t="s">
        <v>17</v>
      </c>
      <c r="T2" s="655"/>
    </row>
    <row r="3" spans="1:20" ht="22.35" customHeight="1" thickBot="1" x14ac:dyDescent="0.35">
      <c r="A3" s="647"/>
      <c r="B3" s="650"/>
      <c r="C3" s="656" t="s">
        <v>44</v>
      </c>
      <c r="D3" s="658" t="s">
        <v>45</v>
      </c>
      <c r="E3" s="658" t="s">
        <v>46</v>
      </c>
      <c r="F3" s="650"/>
      <c r="G3" s="640"/>
      <c r="H3" s="640"/>
      <c r="I3" s="640"/>
      <c r="J3" s="650"/>
      <c r="K3" s="621" t="s">
        <v>47</v>
      </c>
      <c r="L3" s="621" t="s">
        <v>24</v>
      </c>
      <c r="M3" s="621" t="s">
        <v>339</v>
      </c>
      <c r="N3" s="623" t="s">
        <v>340</v>
      </c>
      <c r="O3" s="662" t="s">
        <v>33</v>
      </c>
      <c r="P3" s="663"/>
      <c r="Q3" s="663"/>
      <c r="R3" s="663"/>
      <c r="S3" s="625" t="s">
        <v>443</v>
      </c>
      <c r="T3" s="642" t="s">
        <v>26</v>
      </c>
    </row>
    <row r="4" spans="1:20" ht="75.599999999999994" customHeight="1" thickBot="1" x14ac:dyDescent="0.35">
      <c r="A4" s="648"/>
      <c r="B4" s="651"/>
      <c r="C4" s="657"/>
      <c r="D4" s="659"/>
      <c r="E4" s="659"/>
      <c r="F4" s="651"/>
      <c r="G4" s="641"/>
      <c r="H4" s="641"/>
      <c r="I4" s="641"/>
      <c r="J4" s="651"/>
      <c r="K4" s="664"/>
      <c r="L4" s="664"/>
      <c r="M4" s="622"/>
      <c r="N4" s="624"/>
      <c r="O4" s="37" t="s">
        <v>48</v>
      </c>
      <c r="P4" s="38" t="s">
        <v>444</v>
      </c>
      <c r="Q4" s="38" t="s">
        <v>445</v>
      </c>
      <c r="R4" s="39" t="s">
        <v>446</v>
      </c>
      <c r="S4" s="626"/>
      <c r="T4" s="628"/>
    </row>
    <row r="5" spans="1:20" ht="43.8" thickBot="1" x14ac:dyDescent="0.35">
      <c r="A5" s="40">
        <v>1</v>
      </c>
      <c r="B5" s="41">
        <v>1</v>
      </c>
      <c r="C5" s="42" t="s">
        <v>315</v>
      </c>
      <c r="D5" s="43" t="s">
        <v>316</v>
      </c>
      <c r="E5" s="44" t="s">
        <v>513</v>
      </c>
      <c r="F5" s="45" t="s">
        <v>317</v>
      </c>
      <c r="G5" s="46" t="s">
        <v>70</v>
      </c>
      <c r="H5" s="46" t="s">
        <v>71</v>
      </c>
      <c r="I5" s="46" t="s">
        <v>71</v>
      </c>
      <c r="J5" s="47" t="s">
        <v>318</v>
      </c>
      <c r="K5" s="48">
        <v>7000000</v>
      </c>
      <c r="L5" s="49">
        <f>K5*0.85</f>
        <v>5950000</v>
      </c>
      <c r="M5" s="50">
        <v>2021</v>
      </c>
      <c r="N5" s="51">
        <v>2022</v>
      </c>
      <c r="O5" s="52"/>
      <c r="P5" s="53" t="s">
        <v>95</v>
      </c>
      <c r="Q5" s="53" t="s">
        <v>95</v>
      </c>
      <c r="R5" s="54" t="s">
        <v>95</v>
      </c>
      <c r="S5" s="52" t="s">
        <v>73</v>
      </c>
      <c r="T5" s="54" t="s">
        <v>72</v>
      </c>
    </row>
    <row r="6" spans="1:20" ht="57.6" customHeight="1" x14ac:dyDescent="0.3">
      <c r="A6" s="40">
        <v>2</v>
      </c>
      <c r="B6" s="55">
        <f>B5+1</f>
        <v>2</v>
      </c>
      <c r="C6" s="554" t="s">
        <v>319</v>
      </c>
      <c r="D6" s="555" t="s">
        <v>68</v>
      </c>
      <c r="E6" s="558" t="s">
        <v>320</v>
      </c>
      <c r="F6" s="56" t="s">
        <v>321</v>
      </c>
      <c r="G6" s="548" t="s">
        <v>70</v>
      </c>
      <c r="H6" s="548" t="s">
        <v>71</v>
      </c>
      <c r="I6" s="548" t="s">
        <v>71</v>
      </c>
      <c r="J6" s="57" t="s">
        <v>321</v>
      </c>
      <c r="K6" s="58">
        <v>100000000</v>
      </c>
      <c r="L6" s="59">
        <f>K6*0.85</f>
        <v>85000000</v>
      </c>
      <c r="M6" s="60">
        <v>2022</v>
      </c>
      <c r="N6" s="61">
        <v>2025</v>
      </c>
      <c r="O6" s="62"/>
      <c r="P6" s="63"/>
      <c r="Q6" s="63"/>
      <c r="R6" s="64"/>
      <c r="S6" s="62" t="s">
        <v>73</v>
      </c>
      <c r="T6" s="65" t="s">
        <v>355</v>
      </c>
    </row>
    <row r="7" spans="1:20" ht="29.4" thickBot="1" x14ac:dyDescent="0.35">
      <c r="A7" s="40"/>
      <c r="B7" s="55">
        <f t="shared" ref="B7:B19" si="0">B6+1</f>
        <v>3</v>
      </c>
      <c r="C7" s="541"/>
      <c r="D7" s="560"/>
      <c r="E7" s="562"/>
      <c r="F7" s="66" t="s">
        <v>353</v>
      </c>
      <c r="G7" s="549"/>
      <c r="H7" s="550"/>
      <c r="I7" s="550"/>
      <c r="J7" s="67" t="s">
        <v>354</v>
      </c>
      <c r="K7" s="68">
        <v>5000000</v>
      </c>
      <c r="L7" s="69">
        <f t="shared" ref="L7:L19" si="1">K7*0.85</f>
        <v>4250000</v>
      </c>
      <c r="M7" s="70">
        <v>2022</v>
      </c>
      <c r="N7" s="71">
        <v>2024</v>
      </c>
      <c r="O7" s="72"/>
      <c r="P7" s="73"/>
      <c r="Q7" s="73"/>
      <c r="R7" s="74"/>
      <c r="S7" s="72" t="s">
        <v>73</v>
      </c>
      <c r="T7" s="74" t="s">
        <v>72</v>
      </c>
    </row>
    <row r="8" spans="1:20" ht="28.8" customHeight="1" x14ac:dyDescent="0.3">
      <c r="A8" s="40"/>
      <c r="B8" s="55">
        <f t="shared" si="0"/>
        <v>4</v>
      </c>
      <c r="C8" s="665" t="s">
        <v>322</v>
      </c>
      <c r="D8" s="629" t="s">
        <v>68</v>
      </c>
      <c r="E8" s="668" t="s">
        <v>323</v>
      </c>
      <c r="F8" s="57" t="s">
        <v>324</v>
      </c>
      <c r="G8" s="548" t="s">
        <v>70</v>
      </c>
      <c r="H8" s="548" t="s">
        <v>71</v>
      </c>
      <c r="I8" s="671" t="s">
        <v>71</v>
      </c>
      <c r="J8" s="57" t="s">
        <v>324</v>
      </c>
      <c r="K8" s="58">
        <v>12000000</v>
      </c>
      <c r="L8" s="75">
        <f t="shared" si="1"/>
        <v>10200000</v>
      </c>
      <c r="M8" s="76">
        <v>2024</v>
      </c>
      <c r="N8" s="77">
        <v>2026</v>
      </c>
      <c r="O8" s="62"/>
      <c r="P8" s="63" t="s">
        <v>95</v>
      </c>
      <c r="Q8" s="63" t="s">
        <v>95</v>
      </c>
      <c r="R8" s="78" t="s">
        <v>95</v>
      </c>
      <c r="S8" s="62" t="s">
        <v>73</v>
      </c>
      <c r="T8" s="64" t="s">
        <v>72</v>
      </c>
    </row>
    <row r="9" spans="1:20" ht="28.8" x14ac:dyDescent="0.3">
      <c r="A9" s="40"/>
      <c r="B9" s="55">
        <f t="shared" si="0"/>
        <v>5</v>
      </c>
      <c r="C9" s="666"/>
      <c r="D9" s="630"/>
      <c r="E9" s="669"/>
      <c r="F9" s="79" t="s">
        <v>325</v>
      </c>
      <c r="G9" s="549"/>
      <c r="H9" s="549"/>
      <c r="I9" s="672"/>
      <c r="J9" s="79" t="s">
        <v>325</v>
      </c>
      <c r="K9" s="80">
        <v>10000000</v>
      </c>
      <c r="L9" s="81">
        <f t="shared" si="1"/>
        <v>8500000</v>
      </c>
      <c r="M9" s="82">
        <v>2022</v>
      </c>
      <c r="N9" s="83">
        <v>2023</v>
      </c>
      <c r="O9" s="84"/>
      <c r="P9" s="85" t="s">
        <v>95</v>
      </c>
      <c r="Q9" s="85" t="s">
        <v>95</v>
      </c>
      <c r="R9" s="86" t="s">
        <v>95</v>
      </c>
      <c r="S9" s="84" t="s">
        <v>73</v>
      </c>
      <c r="T9" s="87" t="s">
        <v>355</v>
      </c>
    </row>
    <row r="10" spans="1:20" ht="43.2" x14ac:dyDescent="0.3">
      <c r="A10" s="40"/>
      <c r="B10" s="55">
        <f t="shared" si="0"/>
        <v>6</v>
      </c>
      <c r="C10" s="666"/>
      <c r="D10" s="630"/>
      <c r="E10" s="669"/>
      <c r="F10" s="79" t="s">
        <v>326</v>
      </c>
      <c r="G10" s="549"/>
      <c r="H10" s="549"/>
      <c r="I10" s="672"/>
      <c r="J10" s="79" t="s">
        <v>326</v>
      </c>
      <c r="K10" s="80">
        <v>2000000</v>
      </c>
      <c r="L10" s="81">
        <f t="shared" si="1"/>
        <v>1700000</v>
      </c>
      <c r="M10" s="82">
        <v>2023</v>
      </c>
      <c r="N10" s="83">
        <v>2024</v>
      </c>
      <c r="O10" s="84"/>
      <c r="P10" s="85" t="s">
        <v>95</v>
      </c>
      <c r="Q10" s="85"/>
      <c r="R10" s="86"/>
      <c r="S10" s="84" t="s">
        <v>73</v>
      </c>
      <c r="T10" s="88" t="s">
        <v>72</v>
      </c>
    </row>
    <row r="11" spans="1:20" ht="28.8" x14ac:dyDescent="0.3">
      <c r="A11" s="40"/>
      <c r="B11" s="55">
        <f t="shared" si="0"/>
        <v>7</v>
      </c>
      <c r="C11" s="666"/>
      <c r="D11" s="630"/>
      <c r="E11" s="669"/>
      <c r="F11" s="79" t="s">
        <v>327</v>
      </c>
      <c r="G11" s="549"/>
      <c r="H11" s="549"/>
      <c r="I11" s="672"/>
      <c r="J11" s="79" t="s">
        <v>327</v>
      </c>
      <c r="K11" s="80">
        <v>400000</v>
      </c>
      <c r="L11" s="81">
        <f t="shared" si="1"/>
        <v>340000</v>
      </c>
      <c r="M11" s="82">
        <v>2021</v>
      </c>
      <c r="N11" s="83">
        <v>2022</v>
      </c>
      <c r="O11" s="84"/>
      <c r="P11" s="85" t="s">
        <v>95</v>
      </c>
      <c r="Q11" s="85" t="s">
        <v>95</v>
      </c>
      <c r="R11" s="86" t="s">
        <v>95</v>
      </c>
      <c r="S11" s="84" t="s">
        <v>73</v>
      </c>
      <c r="T11" s="88" t="s">
        <v>72</v>
      </c>
    </row>
    <row r="12" spans="1:20" x14ac:dyDescent="0.3">
      <c r="A12" s="40"/>
      <c r="B12" s="55">
        <f t="shared" si="0"/>
        <v>8</v>
      </c>
      <c r="C12" s="666"/>
      <c r="D12" s="630"/>
      <c r="E12" s="669"/>
      <c r="F12" s="79" t="s">
        <v>328</v>
      </c>
      <c r="G12" s="549"/>
      <c r="H12" s="549"/>
      <c r="I12" s="672"/>
      <c r="J12" s="79" t="s">
        <v>328</v>
      </c>
      <c r="K12" s="80">
        <v>2200000</v>
      </c>
      <c r="L12" s="81">
        <f t="shared" si="1"/>
        <v>1870000</v>
      </c>
      <c r="M12" s="82">
        <v>2022</v>
      </c>
      <c r="N12" s="83">
        <v>2024</v>
      </c>
      <c r="O12" s="89"/>
      <c r="P12" s="90"/>
      <c r="Q12" s="90"/>
      <c r="R12" s="91"/>
      <c r="S12" s="84" t="s">
        <v>73</v>
      </c>
      <c r="T12" s="88" t="s">
        <v>72</v>
      </c>
    </row>
    <row r="13" spans="1:20" ht="28.8" x14ac:dyDescent="0.3">
      <c r="A13" s="40"/>
      <c r="B13" s="55">
        <f t="shared" si="0"/>
        <v>9</v>
      </c>
      <c r="C13" s="666"/>
      <c r="D13" s="630"/>
      <c r="E13" s="669"/>
      <c r="F13" s="79" t="s">
        <v>329</v>
      </c>
      <c r="G13" s="549"/>
      <c r="H13" s="549"/>
      <c r="I13" s="672"/>
      <c r="J13" s="79" t="s">
        <v>329</v>
      </c>
      <c r="K13" s="80">
        <v>2500000</v>
      </c>
      <c r="L13" s="81">
        <f t="shared" si="1"/>
        <v>2125000</v>
      </c>
      <c r="M13" s="82">
        <v>2022</v>
      </c>
      <c r="N13" s="83">
        <v>2024</v>
      </c>
      <c r="O13" s="89"/>
      <c r="P13" s="90"/>
      <c r="Q13" s="90"/>
      <c r="R13" s="91"/>
      <c r="S13" s="84" t="s">
        <v>73</v>
      </c>
      <c r="T13" s="88" t="s">
        <v>72</v>
      </c>
    </row>
    <row r="14" spans="1:20" ht="43.2" x14ac:dyDescent="0.3">
      <c r="A14" s="40"/>
      <c r="B14" s="55">
        <f t="shared" si="0"/>
        <v>10</v>
      </c>
      <c r="C14" s="666"/>
      <c r="D14" s="630"/>
      <c r="E14" s="669"/>
      <c r="F14" s="365" t="s">
        <v>488</v>
      </c>
      <c r="G14" s="549"/>
      <c r="H14" s="549"/>
      <c r="I14" s="672"/>
      <c r="J14" s="365" t="s">
        <v>489</v>
      </c>
      <c r="K14" s="367">
        <v>5000000</v>
      </c>
      <c r="L14" s="369">
        <f t="shared" si="1"/>
        <v>4250000</v>
      </c>
      <c r="M14" s="397">
        <v>2024</v>
      </c>
      <c r="N14" s="83">
        <v>2024</v>
      </c>
      <c r="O14" s="89"/>
      <c r="P14" s="90"/>
      <c r="Q14" s="90"/>
      <c r="R14" s="91"/>
      <c r="S14" s="84" t="s">
        <v>73</v>
      </c>
      <c r="T14" s="88" t="s">
        <v>72</v>
      </c>
    </row>
    <row r="15" spans="1:20" ht="29.4" thickBot="1" x14ac:dyDescent="0.35">
      <c r="A15" s="40"/>
      <c r="B15" s="55">
        <f t="shared" si="0"/>
        <v>11</v>
      </c>
      <c r="C15" s="667"/>
      <c r="D15" s="631"/>
      <c r="E15" s="670"/>
      <c r="F15" s="92" t="s">
        <v>424</v>
      </c>
      <c r="G15" s="550"/>
      <c r="H15" s="550"/>
      <c r="I15" s="673"/>
      <c r="J15" s="92" t="s">
        <v>425</v>
      </c>
      <c r="K15" s="68">
        <v>700000</v>
      </c>
      <c r="L15" s="93">
        <f t="shared" si="1"/>
        <v>595000</v>
      </c>
      <c r="M15" s="94">
        <v>2022</v>
      </c>
      <c r="N15" s="95">
        <v>2024</v>
      </c>
      <c r="O15" s="96"/>
      <c r="P15" s="97"/>
      <c r="Q15" s="97"/>
      <c r="R15" s="98"/>
      <c r="S15" s="99" t="s">
        <v>73</v>
      </c>
      <c r="T15" s="100" t="s">
        <v>72</v>
      </c>
    </row>
    <row r="16" spans="1:20" ht="28.8" x14ac:dyDescent="0.3">
      <c r="A16" s="40">
        <v>3</v>
      </c>
      <c r="B16" s="55">
        <f t="shared" si="0"/>
        <v>12</v>
      </c>
      <c r="C16" s="554" t="s">
        <v>330</v>
      </c>
      <c r="D16" s="555" t="s">
        <v>68</v>
      </c>
      <c r="E16" s="674" t="s">
        <v>331</v>
      </c>
      <c r="F16" s="101" t="s">
        <v>332</v>
      </c>
      <c r="G16" s="549" t="s">
        <v>70</v>
      </c>
      <c r="H16" s="548" t="s">
        <v>71</v>
      </c>
      <c r="I16" s="548" t="s">
        <v>71</v>
      </c>
      <c r="J16" s="102" t="s">
        <v>332</v>
      </c>
      <c r="K16" s="58">
        <v>6000000</v>
      </c>
      <c r="L16" s="59">
        <f t="shared" si="1"/>
        <v>5100000</v>
      </c>
      <c r="M16" s="103">
        <v>2021</v>
      </c>
      <c r="N16" s="104">
        <v>2022</v>
      </c>
      <c r="O16" s="105"/>
      <c r="P16" s="106"/>
      <c r="Q16" s="106"/>
      <c r="R16" s="107"/>
      <c r="S16" s="105" t="s">
        <v>73</v>
      </c>
      <c r="T16" s="107" t="s">
        <v>72</v>
      </c>
    </row>
    <row r="17" spans="1:20" ht="57.6" x14ac:dyDescent="0.3">
      <c r="A17" s="40"/>
      <c r="B17" s="55">
        <f t="shared" si="0"/>
        <v>13</v>
      </c>
      <c r="C17" s="540"/>
      <c r="D17" s="556"/>
      <c r="E17" s="675"/>
      <c r="F17" s="108" t="s">
        <v>333</v>
      </c>
      <c r="G17" s="549"/>
      <c r="H17" s="549"/>
      <c r="I17" s="549"/>
      <c r="J17" s="79" t="s">
        <v>333</v>
      </c>
      <c r="K17" s="80">
        <v>3000000</v>
      </c>
      <c r="L17" s="109">
        <f t="shared" si="1"/>
        <v>2550000</v>
      </c>
      <c r="M17" s="70">
        <v>2020</v>
      </c>
      <c r="N17" s="71">
        <v>2022</v>
      </c>
      <c r="O17" s="72"/>
      <c r="P17" s="73"/>
      <c r="Q17" s="73"/>
      <c r="R17" s="74" t="s">
        <v>95</v>
      </c>
      <c r="S17" s="110" t="s">
        <v>170</v>
      </c>
      <c r="T17" s="74" t="s">
        <v>72</v>
      </c>
    </row>
    <row r="18" spans="1:20" x14ac:dyDescent="0.3">
      <c r="A18" s="40"/>
      <c r="B18" s="55">
        <f t="shared" si="0"/>
        <v>14</v>
      </c>
      <c r="C18" s="540"/>
      <c r="D18" s="556"/>
      <c r="E18" s="675"/>
      <c r="F18" s="66" t="s">
        <v>214</v>
      </c>
      <c r="G18" s="549"/>
      <c r="H18" s="549"/>
      <c r="I18" s="549"/>
      <c r="J18" s="67" t="s">
        <v>214</v>
      </c>
      <c r="K18" s="80">
        <v>2000000</v>
      </c>
      <c r="L18" s="109">
        <f t="shared" si="1"/>
        <v>1700000</v>
      </c>
      <c r="M18" s="70">
        <v>2022</v>
      </c>
      <c r="N18" s="71">
        <v>2026</v>
      </c>
      <c r="O18" s="72"/>
      <c r="P18" s="73"/>
      <c r="Q18" s="73"/>
      <c r="R18" s="74"/>
      <c r="S18" s="72" t="s">
        <v>73</v>
      </c>
      <c r="T18" s="74" t="s">
        <v>72</v>
      </c>
    </row>
    <row r="19" spans="1:20" ht="15" thickBot="1" x14ac:dyDescent="0.35">
      <c r="A19" s="40"/>
      <c r="B19" s="55">
        <f t="shared" si="0"/>
        <v>15</v>
      </c>
      <c r="C19" s="541"/>
      <c r="D19" s="560"/>
      <c r="E19" s="676"/>
      <c r="F19" s="111" t="s">
        <v>337</v>
      </c>
      <c r="G19" s="550"/>
      <c r="H19" s="550"/>
      <c r="I19" s="550"/>
      <c r="J19" s="92" t="s">
        <v>337</v>
      </c>
      <c r="K19" s="112">
        <v>10000000</v>
      </c>
      <c r="L19" s="113">
        <f t="shared" si="1"/>
        <v>8500000</v>
      </c>
      <c r="M19" s="114">
        <v>2022</v>
      </c>
      <c r="N19" s="115">
        <v>2026</v>
      </c>
      <c r="O19" s="99"/>
      <c r="P19" s="116"/>
      <c r="Q19" s="116"/>
      <c r="R19" s="100"/>
      <c r="S19" s="99" t="s">
        <v>73</v>
      </c>
      <c r="T19" s="100" t="s">
        <v>72</v>
      </c>
    </row>
    <row r="20" spans="1:20" x14ac:dyDescent="0.3">
      <c r="A20" s="40"/>
      <c r="B20" s="117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</row>
    <row r="22" spans="1:20" x14ac:dyDescent="0.3">
      <c r="B22" s="36" t="s">
        <v>512</v>
      </c>
    </row>
    <row r="25" spans="1:20" x14ac:dyDescent="0.3">
      <c r="G25" s="36" t="s">
        <v>389</v>
      </c>
    </row>
    <row r="26" spans="1:20" x14ac:dyDescent="0.3">
      <c r="G26" s="36" t="s">
        <v>492</v>
      </c>
    </row>
    <row r="27" spans="1:20" x14ac:dyDescent="0.3">
      <c r="A27" s="40" t="s">
        <v>49</v>
      </c>
      <c r="B27" s="40"/>
    </row>
    <row r="28" spans="1:20" x14ac:dyDescent="0.3">
      <c r="A28" s="40"/>
      <c r="B28" s="40" t="s">
        <v>50</v>
      </c>
    </row>
    <row r="29" spans="1:20" ht="16.2" customHeight="1" x14ac:dyDescent="0.3">
      <c r="B29" s="36" t="s">
        <v>51</v>
      </c>
    </row>
    <row r="30" spans="1:20" x14ac:dyDescent="0.3">
      <c r="B30" s="36" t="s">
        <v>447</v>
      </c>
    </row>
    <row r="31" spans="1:20" x14ac:dyDescent="0.3">
      <c r="B31" s="36" t="s">
        <v>28</v>
      </c>
    </row>
    <row r="33" spans="1:12" x14ac:dyDescent="0.3">
      <c r="B33" s="36" t="s">
        <v>35</v>
      </c>
    </row>
    <row r="35" spans="1:12" x14ac:dyDescent="0.3">
      <c r="A35" s="36" t="s">
        <v>36</v>
      </c>
      <c r="B35" s="118" t="s">
        <v>66</v>
      </c>
      <c r="C35" s="118"/>
      <c r="D35" s="118"/>
      <c r="E35" s="118"/>
      <c r="F35" s="118"/>
      <c r="G35" s="118"/>
      <c r="H35" s="118"/>
      <c r="I35" s="118"/>
      <c r="J35" s="118"/>
      <c r="K35" s="118"/>
      <c r="L35" s="118"/>
    </row>
    <row r="36" spans="1:12" x14ac:dyDescent="0.3">
      <c r="A36" s="36" t="s">
        <v>37</v>
      </c>
      <c r="B36" s="118" t="s">
        <v>59</v>
      </c>
      <c r="C36" s="118"/>
      <c r="D36" s="118"/>
      <c r="E36" s="118"/>
      <c r="F36" s="118"/>
      <c r="G36" s="118"/>
      <c r="H36" s="118"/>
      <c r="I36" s="118"/>
      <c r="J36" s="118"/>
      <c r="K36" s="118"/>
      <c r="L36" s="118"/>
    </row>
    <row r="37" spans="1:12" x14ac:dyDescent="0.3">
      <c r="B37" s="118" t="s">
        <v>55</v>
      </c>
      <c r="C37" s="118"/>
      <c r="D37" s="118"/>
      <c r="E37" s="118"/>
      <c r="F37" s="118"/>
      <c r="G37" s="118"/>
      <c r="H37" s="118"/>
      <c r="I37" s="118"/>
      <c r="J37" s="118"/>
      <c r="K37" s="118"/>
      <c r="L37" s="118"/>
    </row>
    <row r="38" spans="1:12" x14ac:dyDescent="0.3">
      <c r="B38" s="118" t="s">
        <v>56</v>
      </c>
      <c r="C38" s="118"/>
      <c r="D38" s="118"/>
      <c r="E38" s="118"/>
      <c r="F38" s="118"/>
      <c r="G38" s="118"/>
      <c r="H38" s="118"/>
      <c r="I38" s="118"/>
      <c r="J38" s="118"/>
      <c r="K38" s="118"/>
      <c r="L38" s="118"/>
    </row>
    <row r="39" spans="1:12" x14ac:dyDescent="0.3">
      <c r="B39" s="118" t="s">
        <v>57</v>
      </c>
      <c r="C39" s="118"/>
      <c r="D39" s="118"/>
      <c r="E39" s="118"/>
      <c r="F39" s="118"/>
      <c r="G39" s="118"/>
      <c r="H39" s="118"/>
      <c r="I39" s="118"/>
      <c r="J39" s="118"/>
      <c r="K39" s="118"/>
      <c r="L39" s="118"/>
    </row>
    <row r="40" spans="1:12" x14ac:dyDescent="0.3">
      <c r="B40" s="118" t="s">
        <v>58</v>
      </c>
      <c r="C40" s="118"/>
      <c r="D40" s="118"/>
      <c r="E40" s="118"/>
      <c r="F40" s="118"/>
      <c r="G40" s="118"/>
      <c r="H40" s="118"/>
      <c r="I40" s="118"/>
      <c r="J40" s="118"/>
      <c r="K40" s="118"/>
      <c r="L40" s="118"/>
    </row>
    <row r="41" spans="1:12" x14ac:dyDescent="0.3">
      <c r="B41" s="118" t="s">
        <v>61</v>
      </c>
      <c r="C41" s="118"/>
      <c r="D41" s="118"/>
      <c r="E41" s="118"/>
      <c r="F41" s="118"/>
      <c r="G41" s="118"/>
      <c r="H41" s="118"/>
      <c r="I41" s="118"/>
      <c r="J41" s="118"/>
      <c r="K41" s="118"/>
      <c r="L41" s="118"/>
    </row>
    <row r="42" spans="1:12" x14ac:dyDescent="0.3">
      <c r="B42" s="118"/>
      <c r="C42" s="118"/>
      <c r="D42" s="118"/>
      <c r="E42" s="118"/>
      <c r="F42" s="118"/>
      <c r="G42" s="118"/>
      <c r="H42" s="118"/>
      <c r="I42" s="118"/>
      <c r="J42" s="118"/>
      <c r="K42" s="118"/>
      <c r="L42" s="118"/>
    </row>
    <row r="43" spans="1:12" x14ac:dyDescent="0.3">
      <c r="B43" s="118" t="s">
        <v>65</v>
      </c>
      <c r="C43" s="118"/>
      <c r="D43" s="118"/>
      <c r="E43" s="118"/>
      <c r="F43" s="118"/>
      <c r="G43" s="118"/>
      <c r="H43" s="118"/>
      <c r="I43" s="118"/>
      <c r="J43" s="118"/>
      <c r="K43" s="118"/>
      <c r="L43" s="118"/>
    </row>
    <row r="44" spans="1:12" x14ac:dyDescent="0.3">
      <c r="B44" s="118" t="s">
        <v>37</v>
      </c>
      <c r="C44" s="118"/>
      <c r="D44" s="118"/>
      <c r="E44" s="118"/>
      <c r="F44" s="118"/>
      <c r="G44" s="118"/>
      <c r="H44" s="118"/>
      <c r="I44" s="118"/>
      <c r="J44" s="118"/>
      <c r="K44" s="118"/>
      <c r="L44" s="118"/>
    </row>
    <row r="45" spans="1:12" x14ac:dyDescent="0.3">
      <c r="B45" s="118"/>
      <c r="C45" s="118"/>
      <c r="D45" s="118"/>
      <c r="E45" s="118"/>
      <c r="F45" s="118"/>
      <c r="G45" s="118"/>
      <c r="H45" s="118"/>
      <c r="I45" s="118"/>
      <c r="J45" s="118"/>
      <c r="K45" s="118"/>
      <c r="L45" s="118"/>
    </row>
    <row r="46" spans="1:12" x14ac:dyDescent="0.3">
      <c r="B46" s="118" t="s">
        <v>64</v>
      </c>
      <c r="C46" s="118"/>
      <c r="D46" s="118"/>
      <c r="E46" s="118"/>
      <c r="F46" s="118"/>
      <c r="G46" s="118"/>
      <c r="H46" s="118"/>
      <c r="I46" s="118"/>
      <c r="J46" s="118"/>
      <c r="K46" s="118"/>
      <c r="L46" s="118"/>
    </row>
    <row r="47" spans="1:12" x14ac:dyDescent="0.3">
      <c r="B47" s="118" t="s">
        <v>52</v>
      </c>
      <c r="C47" s="118"/>
      <c r="D47" s="118"/>
      <c r="E47" s="118"/>
      <c r="F47" s="118"/>
      <c r="G47" s="118"/>
      <c r="H47" s="118"/>
      <c r="I47" s="118"/>
      <c r="J47" s="118"/>
      <c r="K47" s="118"/>
      <c r="L47" s="118"/>
    </row>
    <row r="48" spans="1:12" ht="16.2" customHeight="1" x14ac:dyDescent="0.3"/>
    <row r="49" spans="2:2" x14ac:dyDescent="0.3">
      <c r="B49" s="36" t="s">
        <v>38</v>
      </c>
    </row>
    <row r="50" spans="2:2" x14ac:dyDescent="0.3">
      <c r="B50" s="36" t="s">
        <v>39</v>
      </c>
    </row>
    <row r="51" spans="2:2" x14ac:dyDescent="0.3">
      <c r="B51" s="36" t="s">
        <v>40</v>
      </c>
    </row>
  </sheetData>
  <mergeCells count="41">
    <mergeCell ref="I16:I19"/>
    <mergeCell ref="C16:C19"/>
    <mergeCell ref="D16:D19"/>
    <mergeCell ref="E16:E19"/>
    <mergeCell ref="G16:G19"/>
    <mergeCell ref="H16:H19"/>
    <mergeCell ref="H6:H7"/>
    <mergeCell ref="I6:I7"/>
    <mergeCell ref="C8:C15"/>
    <mergeCell ref="D8:D15"/>
    <mergeCell ref="E8:E15"/>
    <mergeCell ref="G8:G15"/>
    <mergeCell ref="H8:H15"/>
    <mergeCell ref="I8:I15"/>
    <mergeCell ref="E3:E4"/>
    <mergeCell ref="C6:C7"/>
    <mergeCell ref="D6:D7"/>
    <mergeCell ref="E6:E7"/>
    <mergeCell ref="G6:G7"/>
    <mergeCell ref="K3:K4"/>
    <mergeCell ref="L3:L4"/>
    <mergeCell ref="M3:M4"/>
    <mergeCell ref="N3:N4"/>
    <mergeCell ref="G2:G4"/>
    <mergeCell ref="H2:H4"/>
    <mergeCell ref="A1:T1"/>
    <mergeCell ref="A2:A4"/>
    <mergeCell ref="C2:E2"/>
    <mergeCell ref="F2:F4"/>
    <mergeCell ref="I2:I4"/>
    <mergeCell ref="J2:J4"/>
    <mergeCell ref="K2:L2"/>
    <mergeCell ref="M2:N2"/>
    <mergeCell ref="S3:S4"/>
    <mergeCell ref="T3:T4"/>
    <mergeCell ref="B2:B4"/>
    <mergeCell ref="S2:T2"/>
    <mergeCell ref="C3:C4"/>
    <mergeCell ref="D3:D4"/>
    <mergeCell ref="O2:R2"/>
    <mergeCell ref="O3:R3"/>
  </mergeCells>
  <pageMargins left="0.31496062992125984" right="0.31496062992125984" top="0.59055118110236227" bottom="0.59055118110236227" header="0.31496062992125984" footer="0.31496062992125984"/>
  <pageSetup paperSize="9" scale="66" firstPageNumber="8" fitToHeight="0" orientation="landscape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Pokyny, info</vt:lpstr>
      <vt:lpstr>MŠ</vt:lpstr>
      <vt:lpstr>ZŠ</vt:lpstr>
      <vt:lpstr>zajmové, neformalní, cel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Robert Rölc</cp:lastModifiedBy>
  <cp:revision/>
  <cp:lastPrinted>2022-09-01T11:43:04Z</cp:lastPrinted>
  <dcterms:created xsi:type="dcterms:W3CDTF">2020-07-22T07:46:04Z</dcterms:created>
  <dcterms:modified xsi:type="dcterms:W3CDTF">2022-09-01T11:47:26Z</dcterms:modified>
  <cp:category/>
  <cp:contentStatus/>
</cp:coreProperties>
</file>