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U:\MAP_III\Dáša - OP_JAK\Investiční záměry_prosinec_2025\"/>
    </mc:Choice>
  </mc:AlternateContent>
  <xr:revisionPtr revIDLastSave="0" documentId="13_ncr:1_{62456483-D2F5-4D71-8CB0-8D08350B30D9}" xr6:coauthVersionLast="36" xr6:coauthVersionMax="36" xr10:uidLastSave="{00000000-0000-0000-0000-000000000000}"/>
  <bookViews>
    <workbookView xWindow="0" yWindow="0" windowWidth="28800" windowHeight="12105" activeTab="2" xr2:uid="{00000000-000D-0000-FFFF-FFFF00000000}"/>
  </bookViews>
  <sheets>
    <sheet name="Pokyny, info" sheetId="1" r:id="rId1"/>
    <sheet name="MŠ" sheetId="2" r:id="rId2"/>
    <sheet name="ZŠ" sheetId="3" r:id="rId3"/>
    <sheet name="zajmové, neformalní, cel" sheetId="4" r:id="rId4"/>
  </sheets>
  <definedNames>
    <definedName name="_xlnm._FilterDatabase" localSheetId="1" hidden="1">MŠ!$B$1:$B$101</definedName>
    <definedName name="_xlnm._FilterDatabase" localSheetId="3" hidden="1">'zajmové, neformalní, cel'!$C$1:$C$50</definedName>
    <definedName name="_xlnm._FilterDatabase" localSheetId="2" hidden="1">ZŠ!$B$1:$B$191</definedName>
  </definedNames>
  <calcPr calcId="191029"/>
</workbook>
</file>

<file path=xl/calcChain.xml><?xml version="1.0" encoding="utf-8"?>
<calcChain xmlns="http://schemas.openxmlformats.org/spreadsheetml/2006/main">
  <c r="M111" i="2" l="1"/>
  <c r="M110" i="2"/>
  <c r="M109" i="2"/>
  <c r="M108" i="2"/>
  <c r="M106" i="2"/>
  <c r="M105" i="2"/>
  <c r="M104" i="2"/>
  <c r="M202" i="3" l="1"/>
  <c r="M201" i="3"/>
  <c r="M200" i="3"/>
  <c r="M199" i="3"/>
  <c r="M198" i="3"/>
  <c r="M197" i="3"/>
  <c r="M196" i="3"/>
  <c r="M195" i="3"/>
  <c r="M194" i="3"/>
  <c r="M193" i="3"/>
  <c r="M192" i="3"/>
  <c r="M103" i="2" l="1"/>
  <c r="M102" i="2"/>
  <c r="M91" i="3"/>
  <c r="L17" i="4" l="1"/>
  <c r="L16" i="4"/>
  <c r="L15" i="4"/>
  <c r="L19" i="4"/>
  <c r="L18" i="4"/>
  <c r="M25" i="3" l="1"/>
  <c r="M101" i="2" l="1"/>
  <c r="M100" i="2"/>
  <c r="M99" i="2"/>
  <c r="M98" i="2"/>
  <c r="M97" i="2"/>
  <c r="M94" i="2" l="1"/>
  <c r="M95" i="2"/>
  <c r="M96" i="2"/>
  <c r="M190" i="3" l="1"/>
  <c r="M189" i="3"/>
  <c r="M188" i="3"/>
  <c r="M187" i="3" l="1"/>
  <c r="M186" i="3"/>
  <c r="M185" i="3"/>
  <c r="M184" i="3"/>
  <c r="M183" i="3"/>
  <c r="M182" i="3"/>
  <c r="M181" i="3"/>
  <c r="M180" i="3"/>
  <c r="M72" i="3" l="1"/>
  <c r="M107" i="3" l="1"/>
  <c r="M105" i="3"/>
  <c r="M40" i="3" l="1"/>
  <c r="M39" i="3" l="1"/>
  <c r="M179" i="3" l="1"/>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4" i="3"/>
  <c r="M103" i="3"/>
  <c r="M102" i="3"/>
  <c r="M101" i="3"/>
  <c r="M100" i="3"/>
  <c r="M99" i="3"/>
  <c r="M98" i="3"/>
  <c r="M97" i="3"/>
  <c r="M96" i="3"/>
  <c r="M95" i="3"/>
  <c r="M94" i="3"/>
  <c r="M93" i="3"/>
  <c r="M92" i="3"/>
  <c r="M90" i="3"/>
  <c r="M89" i="3"/>
  <c r="M88" i="3"/>
  <c r="M86" i="3"/>
  <c r="M85" i="3"/>
  <c r="M84" i="3"/>
  <c r="M83" i="3"/>
  <c r="M82" i="3"/>
  <c r="M81" i="3"/>
  <c r="M80" i="3"/>
  <c r="M79" i="3"/>
  <c r="M78" i="3"/>
  <c r="M77" i="3"/>
  <c r="M76" i="3"/>
  <c r="M75" i="3"/>
  <c r="M74" i="3"/>
  <c r="M73"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37" i="3"/>
  <c r="M36" i="3"/>
  <c r="M35" i="3"/>
  <c r="M34" i="3"/>
  <c r="M33" i="3"/>
  <c r="M32" i="3"/>
  <c r="M31" i="3"/>
  <c r="M30" i="3"/>
  <c r="M29" i="3"/>
  <c r="M28" i="3"/>
  <c r="M27" i="3"/>
  <c r="M26" i="3"/>
  <c r="M24" i="3"/>
  <c r="M23" i="3"/>
  <c r="M22" i="3"/>
  <c r="M21" i="3"/>
  <c r="M20" i="3"/>
  <c r="M19" i="3"/>
  <c r="K19" i="3"/>
  <c r="M18" i="3"/>
  <c r="K18" i="3"/>
  <c r="M17" i="3"/>
  <c r="K17" i="3"/>
  <c r="M16" i="3"/>
  <c r="K16" i="3"/>
  <c r="M15" i="3"/>
  <c r="K15" i="3"/>
  <c r="M14" i="3"/>
  <c r="K14" i="3"/>
  <c r="M13" i="3"/>
  <c r="K13" i="3"/>
  <c r="M12" i="3"/>
  <c r="K12" i="3"/>
  <c r="M11" i="3"/>
  <c r="M10" i="3"/>
  <c r="K10" i="3"/>
  <c r="M7" i="3"/>
  <c r="M6" i="3"/>
  <c r="M87" i="2"/>
  <c r="M85" i="2"/>
  <c r="M84" i="2"/>
  <c r="M83" i="2"/>
  <c r="M82" i="2"/>
  <c r="M81" i="2"/>
  <c r="M80" i="2"/>
  <c r="M79" i="2"/>
  <c r="M78" i="2"/>
  <c r="M77" i="2"/>
  <c r="M76" i="2"/>
  <c r="M75" i="2"/>
  <c r="M74" i="2"/>
  <c r="M73" i="2"/>
  <c r="M72" i="2"/>
  <c r="M71" i="2"/>
  <c r="M70" i="2"/>
  <c r="M69"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4" i="2"/>
  <c r="M33" i="2"/>
  <c r="M32" i="2"/>
  <c r="M31" i="2"/>
  <c r="M30" i="2"/>
  <c r="M29" i="2"/>
  <c r="M28" i="2"/>
  <c r="M27" i="2"/>
  <c r="M26" i="2"/>
  <c r="M25" i="2"/>
  <c r="M21" i="2"/>
  <c r="M20" i="2"/>
  <c r="M19" i="2"/>
  <c r="M18" i="2"/>
  <c r="M17" i="2"/>
  <c r="M16" i="2"/>
  <c r="M15" i="2"/>
  <c r="M14" i="2"/>
  <c r="M13" i="2"/>
  <c r="M12" i="2"/>
  <c r="M11" i="2"/>
  <c r="M9" i="2"/>
  <c r="M8" i="2"/>
  <c r="M7" i="2"/>
  <c r="M6" i="2"/>
  <c r="M5" i="2"/>
  <c r="M4" i="2"/>
  <c r="L14" i="4" l="1"/>
  <c r="L13" i="4"/>
  <c r="L12" i="4"/>
  <c r="L11" i="4"/>
  <c r="L10" i="4"/>
  <c r="L9" i="4"/>
  <c r="L8" i="4"/>
  <c r="L7" i="4"/>
  <c r="L6" i="4"/>
  <c r="L5" i="4"/>
</calcChain>
</file>

<file path=xl/sharedStrings.xml><?xml version="1.0" encoding="utf-8"?>
<sst xmlns="http://schemas.openxmlformats.org/spreadsheetml/2006/main" count="3643" uniqueCount="989">
  <si>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</si>
  <si>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</si>
  <si>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</si>
  <si>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</si>
  <si>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</si>
  <si>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</si>
  <si>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</si>
  <si>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</si>
  <si>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</si>
  <si>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</si>
  <si>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</si>
  <si>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</si>
  <si>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</si>
  <si>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</si>
  <si>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</si>
  <si>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</si>
  <si>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</si>
  <si>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</si>
  <si>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</si>
  <si>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</si>
  <si>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</si>
  <si>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</si>
  <si>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</si>
  <si>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</si>
  <si>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</si>
  <si>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</si>
  <si>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</si>
  <si>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</si>
  <si>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</si>
  <si>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</si>
  <si>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</si>
  <si>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</si>
  <si>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</si>
  <si>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</si>
  <si>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</si>
  <si>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</si>
  <si>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</si>
  <si>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</si>
  <si>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</si>
  <si>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</si>
  <si>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</si>
  <si>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</si>
  <si>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</si>
  <si>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</si>
  <si>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</si>
  <si>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</si>
  <si>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</si>
  <si>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</si>
  <si>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</si>
  <si>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</si>
  <si>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</si>
  <si>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</si>
  <si>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</si>
  <si>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</si>
  <si>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</si>
  <si>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</si>
  <si>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</si>
  <si>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</si>
  <si>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</si>
  <si>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</si>
  <si>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</si>
  <si>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</si>
  <si>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</si>
  <si>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</si>
  <si>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Mateřská škola, Třemošnice, okres Chrudim</t>
  </si>
  <si>
    <t>Město Třemošnice</t>
  </si>
  <si>
    <t>Rekonstrukce vnitřních prostor MŠ Třemošnice</t>
  </si>
  <si>
    <t xml:space="preserve">Pardubický </t>
  </si>
  <si>
    <t>Chrudim</t>
  </si>
  <si>
    <t>Třemošnice</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</si>
  <si>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</si>
  <si>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zpracována projektová dokumentace</t>
  </si>
  <si>
    <t>Není zapotřebí</t>
  </si>
  <si>
    <t>Mateřská škola Mladoňovice, okres Chrudim</t>
  </si>
  <si>
    <t>Obec Mladoňovice</t>
  </si>
  <si>
    <t>Rekonstrukce elektroinstalace</t>
  </si>
  <si>
    <t>Mladoňovice</t>
  </si>
  <si>
    <t>Výměna elektroinstalace</t>
  </si>
  <si>
    <t>projektová dokumentace</t>
  </si>
  <si>
    <t>ZŠ a MŠ Řepníky</t>
  </si>
  <si>
    <t xml:space="preserve">obec Řepníky </t>
  </si>
  <si>
    <t>Rekonstrukce podlahy v chodbě ŠJ</t>
  </si>
  <si>
    <t>Řepníky</t>
  </si>
  <si>
    <t>Rekonstrukce podlahy v chodbě školní jídelny a přilehlých prostorách (sklad, hygienické zázemí kuchařky) + obcnova zárubní a dveří ve školní jídelně</t>
  </si>
  <si>
    <t>ne</t>
  </si>
  <si>
    <t>Mateřská škola, Hrochův Týnec, okres Chrudim</t>
  </si>
  <si>
    <t>Město Hrochův Týnec</t>
  </si>
  <si>
    <t>Bezbarierové vstupy do MŠ</t>
  </si>
  <si>
    <t>Hrochův Týnec</t>
  </si>
  <si>
    <t>Zajištění bezbarierových vstupů do tříd v přízemí</t>
  </si>
  <si>
    <t>Rekonstrukce elektroinstalace MŠ</t>
  </si>
  <si>
    <t>Rekonstrukce elektroinstalace 2 tříd</t>
  </si>
  <si>
    <t>Přístavba prostor pro dětské skupiny při Mateřské škole, Hrochův Týnec, okres Chrudim</t>
  </si>
  <si>
    <t>Novostavba na zahradě MŠ, propojení se stávající budovou</t>
  </si>
  <si>
    <t>x</t>
  </si>
  <si>
    <t>studie</t>
  </si>
  <si>
    <t>Rekonstrukce kuchyně MŠ</t>
  </si>
  <si>
    <t>Mateřská škola, Luže, okres Chrudim</t>
  </si>
  <si>
    <t>Město Luže</t>
  </si>
  <si>
    <t>Oprava střechy a výměna střešní krytiny na budově školy.</t>
  </si>
  <si>
    <t>Luže</t>
  </si>
  <si>
    <t>Oprava střechy a výměna střešní krytiny na budově školy-špatná stav krytiny a zatékání do půdních prostor</t>
  </si>
  <si>
    <t>Zateplení a opláštění budovy školy.</t>
  </si>
  <si>
    <t>Zateplení a opláštění budovy školy -energetická úspora, nový vzhled budovy po opravách</t>
  </si>
  <si>
    <t>Zastínění zahradní terasy, oprava dlažby.</t>
  </si>
  <si>
    <t>Zastínění zahradní terasy, oprava dlažby -přehřívání tříd v době jarních a letních měsíců</t>
  </si>
  <si>
    <t>Základní škola a mateřská škola Perálec 71, okres Chrudim</t>
  </si>
  <si>
    <t>Obec Perálec</t>
  </si>
  <si>
    <t>Rozšíření MŠ</t>
  </si>
  <si>
    <t>Perálec</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</si>
  <si>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</si>
  <si>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X</t>
  </si>
  <si>
    <t>Bohemia – Hotelová škola a Střední pedagogická škola a Základní škola s.r.o.</t>
  </si>
  <si>
    <t>privátní sektor</t>
  </si>
  <si>
    <t>252 72 501</t>
  </si>
  <si>
    <t>600011925</t>
  </si>
  <si>
    <t>Výstavba budovy pro předškolní vzdělávání</t>
  </si>
  <si>
    <t xml:space="preserve">Vybudování budovy pro předškolní vzdělávání </t>
  </si>
  <si>
    <t>příprava dokumentace</t>
  </si>
  <si>
    <t>60104970</t>
  </si>
  <si>
    <t>600089797</t>
  </si>
  <si>
    <t>107582139</t>
  </si>
  <si>
    <t>Kompletní rekonstrukce budovy mateřské školy.</t>
  </si>
  <si>
    <t>Rekonstrukce střechy, rozvody elektřiny, tepla, podlahy, zateplení budovy, opláštění budovy, úpravy vnitřních prostor, zvětšení tříd.</t>
  </si>
  <si>
    <t>ANO</t>
  </si>
  <si>
    <t>PD zadána 2022</t>
  </si>
  <si>
    <t>Mateřská škola, Osady Ležáků Skuteč</t>
  </si>
  <si>
    <t>Město Skuteč</t>
  </si>
  <si>
    <t>Venkovní učebna včetně herních prvků</t>
  </si>
  <si>
    <t>Skuteč</t>
  </si>
  <si>
    <t>Vybudování nové venkovní učebny v podobě zastřešeného altánu, včetně herních a naučných prvků</t>
  </si>
  <si>
    <t>Základní a mateřská škola Žďárec u Skutče</t>
  </si>
  <si>
    <t>Rozšíření kapacity MŠ Žďárec</t>
  </si>
  <si>
    <t>Základní škola a mateřská škola Prosetín</t>
  </si>
  <si>
    <t>Obec Prosetín</t>
  </si>
  <si>
    <t>Přístavba budovy MŠ</t>
  </si>
  <si>
    <t>Prosetín</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</si>
  <si>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</si>
  <si>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architektonická studie</t>
  </si>
  <si>
    <t>Investice do zahrady s rozšířením na rozvoj polytechnické výchovy dětí MŠ</t>
  </si>
  <si>
    <t>Edukativní prvky se zaměřením na polytechniku</t>
  </si>
  <si>
    <t>OÚ Perálec</t>
  </si>
  <si>
    <t>Výstavba nové MŠ</t>
  </si>
  <si>
    <t>novostavba</t>
  </si>
  <si>
    <t>NE</t>
  </si>
  <si>
    <t>Mateřská škola Ronov nad Doubravou, okres Chrudim</t>
  </si>
  <si>
    <t>Město Ronov nad Doubravou</t>
  </si>
  <si>
    <t xml:space="preserve">Výměna střešní krytiny </t>
  </si>
  <si>
    <t>Ronov nad Doubravou</t>
  </si>
  <si>
    <t>Fotovoltaika - zabudování fotovoltaických panelů</t>
  </si>
  <si>
    <t>Snížení energetické spotřeby MŠ</t>
  </si>
  <si>
    <t>Nákup zahradního traktůrku</t>
  </si>
  <si>
    <t>Nákup zahradního traktůrku z důvodu sekání velké školní zahrady</t>
  </si>
  <si>
    <t>Oplocení MŠ</t>
  </si>
  <si>
    <t>Výměna nevyhovujícího oplocení MŠ.</t>
  </si>
  <si>
    <t>Ne</t>
  </si>
  <si>
    <t>Venkovní učebna pro environmentální vzdělávání</t>
  </si>
  <si>
    <t>Vybudování environmentální venkovní učebny na školní zahradě, včetně zázemí a vybavení k badatelským činnostem a pokusům.</t>
  </si>
  <si>
    <t>Mateřská škola, Chrudim 3, Sv. Čecha 345</t>
  </si>
  <si>
    <t>Město Chrudim</t>
  </si>
  <si>
    <t>Zahrada - Muzikoterapie</t>
  </si>
  <si>
    <t>Vybudování koutku v prostoru dvorka a zahrady MŠ, kde budou umístěny muzikoterapeutické prvky</t>
  </si>
  <si>
    <t>nabídka od dodavatele k dispozici</t>
  </si>
  <si>
    <t>není potřeba</t>
  </si>
  <si>
    <t>Vnitří luminiscenční terapeutická místnost</t>
  </si>
  <si>
    <t>Vybudování luminiscenční komory pro účely relaxace dětí umístěných ve speciální tříde (např. autisté, mentální retardace)</t>
  </si>
  <si>
    <t>Zateplení objektu a nová fasáda objektu</t>
  </si>
  <si>
    <t>zpracovaná PD</t>
  </si>
  <si>
    <t>Výměna střesní krytiny</t>
  </si>
  <si>
    <t>Výměna střešní krytiny</t>
  </si>
  <si>
    <t>Zahrada - Hydroterapie</t>
  </si>
  <si>
    <t>Vybudování koutku v prostoru dvorka a zahrady MŠ, kde budou umístěny hydroterapeutické prvky ke stimulaci krevního obědu, chodníček na masáž plosek nohou</t>
  </si>
  <si>
    <t>Kompletní rekonstrukce školní jídelny a přilehlých sklepů, výmalba</t>
  </si>
  <si>
    <t>Výměna elektronistalace v kuchyni a přilehlých prostorách a s tím související úpravy v kuchyni včetně kuchyňského vybavení, opravy a úpravy ve skladu potravin a sklepě tak , aby byly v souladu s platnými normami a doporučeními KHS</t>
  </si>
  <si>
    <t>ano</t>
  </si>
  <si>
    <t>tento projekt by měl být zastřešen ze strany Města Chrudim. Vyžaduje náročnější přípravu před zahájením realizace.</t>
  </si>
  <si>
    <t>MŠ Úhřetice</t>
  </si>
  <si>
    <t>Obec Úhřetice</t>
  </si>
  <si>
    <t>.16900311</t>
  </si>
  <si>
    <t>Rekonstrukce kuchyně</t>
  </si>
  <si>
    <t>Úhřetice</t>
  </si>
  <si>
    <t>rekonstrukce kuchyně v MŚ  Úhřetice</t>
  </si>
  <si>
    <t>06/2025</t>
  </si>
  <si>
    <t>09/2025</t>
  </si>
  <si>
    <t>PD v přípravě</t>
  </si>
  <si>
    <t>Mateřská škola, Bojanov, okres Chrudim</t>
  </si>
  <si>
    <t>Městys Bojanov</t>
  </si>
  <si>
    <t xml:space="preserve"> Městys Bojanov</t>
  </si>
  <si>
    <t>Základní škola a mateřská škola Proseč</t>
  </si>
  <si>
    <t>Město Proseč</t>
  </si>
  <si>
    <t>75018772     </t>
  </si>
  <si>
    <t>Modernizace mateřské školy Proseč</t>
  </si>
  <si>
    <t>Proseč</t>
  </si>
  <si>
    <t>Rozšíření kapacity mateřské školy o 1 třídu přístavbou stávajícího objektu MŠ na adrese Podměstská čp. 220, Proseč, vyřešení bezbariérovosti, modernizace gastro provozu pro novou rozšířenou kapacitu školy</t>
  </si>
  <si>
    <t>PD</t>
  </si>
  <si>
    <t>75018772  </t>
  </si>
  <si>
    <t>Modernizace kuchyně MŠ Proseč</t>
  </si>
  <si>
    <t>Modernizace a snížení energetické náročnosti školní kuchyně v souvislosti s realizací úspor a předpokládaným rozšířením kapacity MŠ Proseč.</t>
  </si>
  <si>
    <t>75018772 </t>
  </si>
  <si>
    <t>Snížení energetické náročnosti a výměna zdroje tepla MŠ Proseč</t>
  </si>
  <si>
    <t>Změna vytápění objektu MŠ Proseč z plynu na alternativní zdroj energie - tepelná čerpadla voda - vzduch.</t>
  </si>
  <si>
    <t>Zvýšení energetické soběstačnosti MŠ Proseč</t>
  </si>
  <si>
    <t>Instalace FVE na střechu objektu MŠ Proseč, realizace úspor finančních prostředků vlastní výrobou EE.</t>
  </si>
  <si>
    <t>Mateřská škola a Základní škola Na rovině v Chrudimi</t>
  </si>
  <si>
    <t>Mgr. Jana Hrázská, Slavomíra Petrová</t>
  </si>
  <si>
    <t>Keramická dílna</t>
  </si>
  <si>
    <t>Příprava a vybavení keramické dílny</t>
  </si>
  <si>
    <t>dodavatel (na klíč)</t>
  </si>
  <si>
    <t>ZŠ a MŠ Rabštejnská Lhota</t>
  </si>
  <si>
    <t xml:space="preserve">Obec Rabštejnská Lhota, okres Chrudim </t>
  </si>
  <si>
    <t>Fotovoltaika</t>
  </si>
  <si>
    <t>Rabštejnská Lhota</t>
  </si>
  <si>
    <t>Instalace fotovoltaických panelů pro energetickou úsporu</t>
  </si>
  <si>
    <t>Plánování</t>
  </si>
  <si>
    <t>Navýšení kapacity MŠ Luže</t>
  </si>
  <si>
    <t xml:space="preserve">Zvýšení kvality vzdělávání a zázemí pro předškolní vzdělávání, vč. zajištění fyzické dostupnosti a bezbariérového přístupu, navýšení kapacity MŠ </t>
  </si>
  <si>
    <t>příprava PD</t>
  </si>
  <si>
    <t>Mateřská škola, Chrudim 4, Strojařů 846</t>
  </si>
  <si>
    <t>Snížení energetické náročnosti budovy MŠ Strojařů</t>
  </si>
  <si>
    <t>Rekonstrukce se bude týkat, jak zateplení objektů, střech, základů, dále provedení sanace proti vlhkosti, VZT, výměny vnitřních rozvodů, podlah, rekonstrukce        a rozšíření přístavbou školní kuchyně, atd.</t>
  </si>
  <si>
    <t>Výstavba zahradního domku MŠ Strojařů</t>
  </si>
  <si>
    <t>Jedná se o výstavbu nového objektu v zahradě školky, kde bude umístěn sklad zahradního vybavení a venkovní sociální zařízení pro děti.</t>
  </si>
  <si>
    <t>vydané stav. povolení</t>
  </si>
  <si>
    <t>Fotovoltaika na střěše školky</t>
  </si>
  <si>
    <t>Snížení energetické náročnosti budovy</t>
  </si>
  <si>
    <t>Gastro vybavení pro školní kuchyň</t>
  </si>
  <si>
    <t>Snížení energetické náročnosti provozu školní kuchyně</t>
  </si>
  <si>
    <t>Mateřská škola, Chrudim 3, U Stadionu 755</t>
  </si>
  <si>
    <t>nerelevantní</t>
  </si>
  <si>
    <t>Mateřská škola, Chrudim 3, Víta Nejedlého 769</t>
  </si>
  <si>
    <t>Mateřská škola Rozhovice</t>
  </si>
  <si>
    <t>Obec Rozhovice</t>
  </si>
  <si>
    <t>Mateřská škola v obci Rozhovice</t>
  </si>
  <si>
    <t>Rozhovice</t>
  </si>
  <si>
    <t>Výstavba nové mateřské školy v obci Rozhovice.</t>
  </si>
  <si>
    <t>záměr</t>
  </si>
  <si>
    <t>Mateřská škola Načešice, okres Chrudim</t>
  </si>
  <si>
    <t>Obec Načešice</t>
  </si>
  <si>
    <t>Přístavba mateřské školy v Načešicích</t>
  </si>
  <si>
    <t>Načešice</t>
  </si>
  <si>
    <t>Přístavba mateřské školy včetně vybudování zahradního altánu na zahradě mateřské školy v obci Načešice.</t>
  </si>
  <si>
    <t>zprac. PD vč. rozpočtu</t>
  </si>
  <si>
    <t>Mateřská škola, Chrast, okres Chrudim</t>
  </si>
  <si>
    <t>Město Chrast</t>
  </si>
  <si>
    <t>Rozšíření kapacity, přístavba a stavební úpravy mateřské školy, Filcíkova 439, 538 51 Chrast; Odstranění stavby, Šmídova 414, 538 51 Chrast</t>
  </si>
  <si>
    <t>Chrast</t>
  </si>
  <si>
    <t>Předmětem akce je stavební modernizace stávajícího objektu MŠ (č.p. 439) včetně gastrotechnologie, která navazuje na demolici sousedního objektu č.p. 414, kde následně proběhne výstavba nového pavilonu (přístavba), který bude propojen se stávajícími budovami MŠ. Touto stavební úpravou bude docíleno rozšíření kapacity MŠ a její modernizací.</t>
  </si>
  <si>
    <t xml:space="preserve">navýšení kapacity MŠ / novostavba (přístavba) MŠ </t>
  </si>
  <si>
    <t>Studie, DUR + DSP</t>
  </si>
  <si>
    <t xml:space="preserve">Mateřská škola, Chrudim 2, Dr. Jana Malíka 765 </t>
  </si>
  <si>
    <t>Herní plocha s povrchem Smartsoft</t>
  </si>
  <si>
    <t>Realizace dětského hřiště v MŠ - herní plocha s povrchem Smartsoft</t>
  </si>
  <si>
    <t>Mateřská škola, Heřmanův Městec, Jiráskova 842</t>
  </si>
  <si>
    <t>Město Heřmanův Městec</t>
  </si>
  <si>
    <t>Rekonstrukce sociálních zařízení</t>
  </si>
  <si>
    <t>Heřmanův Městec</t>
  </si>
  <si>
    <t>Rekonstrukce sociálních zařízení 4. třídy</t>
  </si>
  <si>
    <t>Fotovoltaika na střeše MŠ</t>
  </si>
  <si>
    <t>Vybudování environmentální venkovní učebny na zahradě MŠ, včetně vybavení k tvořivým činnostem a pokusům.</t>
  </si>
  <si>
    <t>Vybudování dětského hřiště v zadní části zahrady</t>
  </si>
  <si>
    <t>Vybudování dětského hřiště, které bude sloužit k osvojení si praktických dovedností v oblasti dopravní výchovy dětí předškolního věku</t>
  </si>
  <si>
    <t>není třeba</t>
  </si>
  <si>
    <t>Venkovní přístavba</t>
  </si>
  <si>
    <t>Jedná se o zastřešení vstupu a schodiště a rampy pro vozíčkáře, pod tímto zastřešením je vyprojektována venkovní učebna</t>
  </si>
  <si>
    <t>zpracováno</t>
  </si>
  <si>
    <t>Cestní sítě zahrada</t>
  </si>
  <si>
    <t>Jedná se o vznik okruhu pro kola, odrážedla, vznik cestních sítí pro pohyb dětí, kočárky, dopravní výchovu, zpevnění povrchu</t>
  </si>
  <si>
    <t>IV.24</t>
  </si>
  <si>
    <t>Dopravní chodník</t>
  </si>
  <si>
    <t>Pro účelné využití dopravních prostředků (odrážedla, kola, koloběžky) a výuku dopravní výchovy</t>
  </si>
  <si>
    <t>Zóna relaxace pro děti  - sauna, vířivka</t>
  </si>
  <si>
    <t>Využití prostor v kotelně pro ozdravný a relaxační pobyt dětí</t>
  </si>
  <si>
    <t>vypracovaná studie</t>
  </si>
  <si>
    <t>Rekonstrukce WC personál - 4 třídy</t>
  </si>
  <si>
    <t>Celková rekonstrukce nevyhovujících (toalety, dlažba)</t>
  </si>
  <si>
    <t>plánování</t>
  </si>
  <si>
    <t>Vrbové zástěny na centra aktivit zahrada MŠ</t>
  </si>
  <si>
    <t>Pořízení a  instalace dělících ploch k vytvoření koutků na učení se venku</t>
  </si>
  <si>
    <t>Venkovní učebna - altán</t>
  </si>
  <si>
    <t>Dřevěný altán pro potřeby učení se venku a organizování akci pro školy a veřejnost</t>
  </si>
  <si>
    <t>Interaktivní tabule - 2 třídy</t>
  </si>
  <si>
    <t xml:space="preserve">pořízení tabulí včetně SW </t>
  </si>
  <si>
    <t>Badatelský koutek - přírodní jezírko</t>
  </si>
  <si>
    <t>Příprava a realizace zázemí na školní zahradě, včetně pořízení materiálu</t>
  </si>
  <si>
    <t>Zástěny - spojovací chodba</t>
  </si>
  <si>
    <t>Zajištění prostotu pro hry a rozvoj dětí v nevhodném počasí a jako místo setkávání pro děti, rodiče, zaměstnance</t>
  </si>
  <si>
    <t>Lanová dráha</t>
  </si>
  <si>
    <t>Příprava a realizace lanovky pro rozvoj dětí v oblasti pohybové</t>
  </si>
  <si>
    <t>Základní škola T.G.Masaryka a mateřská škola, Chroustovice, okres Chrudim</t>
  </si>
  <si>
    <t>Městys Chroustovice</t>
  </si>
  <si>
    <t>Rekonstrukce kuchyně mateřské školy dle nových hygienických požadavků</t>
  </si>
  <si>
    <t>Chroustovice</t>
  </si>
  <si>
    <t xml:space="preserve">Oprava kuchyně mateřské školy dle nových hygienických požadavků </t>
  </si>
  <si>
    <t>Mateřská škola, Bylany, okres Chrudim</t>
  </si>
  <si>
    <t>Obec Bylany</t>
  </si>
  <si>
    <t>Výměna vjezdových brán, vstupních branek a instalace IP videotelefonu</t>
  </si>
  <si>
    <t>Bylany</t>
  </si>
  <si>
    <t>Celková výměna vjezdových brán a vstupních branek, instalace IP videotelefonu s jednotku na vstupní branku
.</t>
  </si>
  <si>
    <t>Zateplení a fasáda</t>
  </si>
  <si>
    <t>Zateplení a fasáda budovy, Dr. J. Malíka 765</t>
  </si>
  <si>
    <t>Fotovoltaika, Dr. J. Malíka 765</t>
  </si>
  <si>
    <t>Školní zahrada</t>
  </si>
  <si>
    <t>Vybudování multifunkčního hřiště a kuličkové dráhy na zahradě MŠ</t>
  </si>
  <si>
    <t>zpracovaný návrh a cenová nabídka</t>
  </si>
  <si>
    <t>Digitalizace MŠ</t>
  </si>
  <si>
    <t>Pořízení čtyř interaktivních setů s příslušenstvím:
- interaktivní projektor s dotykovým ovládáním a ovládáním skrze interaktivní pera
- keramická tabule
- externí audioozvučení třídy
- centrální ovládání projektoru (control box)
- wifi modul
Pořízení osmi kusů notebooků s dotykovým displejem (primárně budou sloužit pro využití s interaktivními sety a k rozvíjení digitálních kompetencí dětí).</t>
  </si>
  <si>
    <t xml:space="preserve">záměr </t>
  </si>
  <si>
    <t>MATEŘSKÁ ŠKOLA PŘEDHRADÍ, okres Chrudim</t>
  </si>
  <si>
    <t>Obec Předhradí</t>
  </si>
  <si>
    <t xml:space="preserve">Zkvalitnění stravovacích podmínek a zázemí  kuchyně v MŠ Předhradí </t>
  </si>
  <si>
    <t>Předhradí</t>
  </si>
  <si>
    <t>Školní jídelna při MŠ Předhradí - kompletní obnova stravovacího zázemí vč. kuchyně k odstranění zavád z upozornění KHS Chrudim.</t>
  </si>
  <si>
    <t>PD - aktualizovat</t>
  </si>
  <si>
    <t>Snížení energetické náročnosti budovy MŠ Předhradí</t>
  </si>
  <si>
    <t>Celá budova MŠ na základě energetického posouzení a stavebně technického objektu vyřešit souhr opatření ke snížení vysoké energetické náročnosti objektu, např. výměna oken, zateplení stropů, oprava fasády ad..vč souvisejících prácí.</t>
  </si>
  <si>
    <t>Rozpracovaná PD</t>
  </si>
  <si>
    <t>Inovace vzdělávání</t>
  </si>
  <si>
    <t>Celková obnova výukových potřeb a zařízení pro výuku vč. využití digitálních technologií.</t>
  </si>
  <si>
    <t>PD záměr</t>
  </si>
  <si>
    <t>Obnova a doplnění zahrady MŠ</t>
  </si>
  <si>
    <t xml:space="preserve">Celková průběžná obnova prostor a prvků na zahradě MŠ, výměna dožilého modiliáře a herních prvků, oprava oplocení, obnova zeleně a výsadby dle konceptu "Zážitkové zahrady". </t>
  </si>
  <si>
    <t>PD Studie</t>
  </si>
  <si>
    <t>Venkovní učebna</t>
  </si>
  <si>
    <t xml:space="preserve">Zřízení nové venkovní učebny v místě zahrady MŠ, tedy vyhovujích prostor pro výuku ve venkovním prostředí. </t>
  </si>
  <si>
    <t xml:space="preserve">NE </t>
  </si>
  <si>
    <t>Vize</t>
  </si>
  <si>
    <t>Multifunkční hřiště s mlhovištěm a herními prvky</t>
  </si>
  <si>
    <t>Nové zahradní prvky pro speciální třídu (např. multifunkční houpačky)</t>
  </si>
  <si>
    <t>Mateřská škola, Chrudim 2, Na Valech 693</t>
  </si>
  <si>
    <t>Snížení energetické náročnosti budovy Na Valech</t>
  </si>
  <si>
    <t>Výměna oken</t>
  </si>
  <si>
    <t>Zateplení a opláštění budovy</t>
  </si>
  <si>
    <t>Rekonstrukce rozvodů vody a elektřiny</t>
  </si>
  <si>
    <t>Snížení energetické náročnosti budovy Sladkovského</t>
  </si>
  <si>
    <t>Venkovní učebna pro vzdělávání</t>
  </si>
  <si>
    <t>Vybudování nové venkovní učebny na školní zahradě včetně vybavení, naučných prvků</t>
  </si>
  <si>
    <t>Základní škola a mateřská škola Stolany</t>
  </si>
  <si>
    <t>Obec Stolany</t>
  </si>
  <si>
    <t>Stolany</t>
  </si>
  <si>
    <t>MŠ,, Chrudim2, Dr. Malíka</t>
  </si>
  <si>
    <t xml:space="preserve">Rekonstrukce budovy </t>
  </si>
  <si>
    <t>Celková rekonstrukce budovy z roku 1983</t>
  </si>
  <si>
    <t>MŠ, Dr. Jana Malíka</t>
  </si>
  <si>
    <t>Rekonstrukce plotu</t>
  </si>
  <si>
    <t>Rekonstrukce původního plotu z roku 1983</t>
  </si>
  <si>
    <t>Úpravy parkoviště</t>
  </si>
  <si>
    <t xml:space="preserve">Rozšíření kapacity parkoviště </t>
  </si>
  <si>
    <t>Schváleno v …obec/město... dne dd.mm.rrrr …"název schvalovacího orgánu"… Podpis</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</si>
  <si>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</si>
  <si>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</si>
  <si>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</si>
  <si>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</si>
  <si>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</si>
  <si>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</si>
  <si>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</si>
  <si>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</si>
  <si>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</si>
  <si>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</si>
  <si>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indexed="2"/>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</si>
  <si>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</si>
  <si>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</si>
  <si>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</si>
  <si>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charset val="238"/>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</si>
  <si>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</si>
  <si>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</si>
  <si>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</si>
  <si>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</si>
  <si>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</si>
  <si>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</si>
  <si>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</si>
  <si>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Základní škola TALENT Bylany s.r.o.</t>
  </si>
  <si>
    <t>Vybudování venkovní přírodovědné učebny</t>
  </si>
  <si>
    <t>Bílý Kámen</t>
  </si>
  <si>
    <t>Vybudování arobretra a venkovní přírodovědno/polytechnické učebny</t>
  </si>
  <si>
    <t>Rekonstrukce ŠJ</t>
  </si>
  <si>
    <t>Elektroinstalace</t>
  </si>
  <si>
    <t>Rek.školní dílny</t>
  </si>
  <si>
    <t>Základní škola Hrcohův Týnec, okres Chrudim</t>
  </si>
  <si>
    <t>PD Stavební úpravy základní školy čp. 193 st.p.230 Hrochův Týnec</t>
  </si>
  <si>
    <t>Pardubický kraj</t>
  </si>
  <si>
    <t>Zpracovnání projektové dokumentace pro stavební povolení</t>
  </si>
  <si>
    <t>zadáno zpracování PD</t>
  </si>
  <si>
    <t>Stavební úpravy základní školy čp. 193 st.p.230 Hrochův Týnec</t>
  </si>
  <si>
    <t>Stavební práce - celková rekonstrukce budovy B základní školy</t>
  </si>
  <si>
    <t>Základní škola 
Hrochův Týnec, okres Chrudim</t>
  </si>
  <si>
    <r>
      <rPr>
        <sz val="7.5"/>
        <rFont val="Calibri"/>
        <family val="2"/>
        <charset val="238"/>
      </rPr>
      <t>Město
Hrochův Týnec</t>
    </r>
  </si>
  <si>
    <r>
      <rPr>
        <sz val="8"/>
        <rFont val="Calibri"/>
        <family val="2"/>
        <charset val="238"/>
      </rPr>
      <t>Oprava školní jídelny</t>
    </r>
  </si>
  <si>
    <r>
      <rPr>
        <sz val="8"/>
        <rFont val="Calibri"/>
        <family val="2"/>
        <charset val="238"/>
      </rPr>
      <t>Pardubický kraj</t>
    </r>
  </si>
  <si>
    <r>
      <rPr>
        <sz val="8"/>
        <rFont val="Calibri"/>
        <family val="2"/>
        <charset val="238"/>
      </rPr>
      <t>Hrochův Týnec</t>
    </r>
  </si>
  <si>
    <r>
      <rPr>
        <sz val="8"/>
        <rFont val="Calibri"/>
        <family val="2"/>
        <charset val="238"/>
      </rPr>
      <t>Oprava povrchu sportovního hřiště</t>
    </r>
  </si>
  <si>
    <t>Oprava povrchu multifunkčního školního hřiště</t>
  </si>
  <si>
    <r>
      <rPr>
        <sz val="7.5"/>
        <rFont val="Calibri"/>
        <family val="2"/>
        <charset val="238"/>
      </rPr>
      <t>Základní škola Hrochův Týnec,
okres Chrudim</t>
    </r>
  </si>
  <si>
    <r>
      <rPr>
        <sz val="8"/>
        <rFont val="Calibri"/>
        <family val="2"/>
        <charset val="238"/>
      </rPr>
      <t>Terénní úpravy školního
areálu a zádního vstupu do hlavní budovy</t>
    </r>
  </si>
  <si>
    <r>
      <rPr>
        <sz val="8"/>
        <rFont val="Calibri"/>
        <family val="2"/>
        <charset val="238"/>
      </rPr>
      <t>Technická údržba budovy a jejich zabezpečení</t>
    </r>
  </si>
  <si>
    <r>
      <rPr>
        <sz val="8"/>
        <rFont val="Calibri"/>
        <family val="2"/>
        <charset val="238"/>
      </rPr>
      <t>Přírodní učebna</t>
    </r>
  </si>
  <si>
    <r>
      <rPr>
        <sz val="8"/>
        <rFont val="Calibri"/>
        <family val="2"/>
        <charset val="238"/>
      </rPr>
      <t>Zateplení budovy A Základní školy</t>
    </r>
  </si>
  <si>
    <r>
      <rPr>
        <sz val="8"/>
        <rFont val="Calibri"/>
        <family val="2"/>
        <charset val="238"/>
      </rPr>
      <t>Vybudování
bezbariérových vstupů do ZŠ</t>
    </r>
  </si>
  <si>
    <r>
      <rPr>
        <sz val="8"/>
        <rFont val="Calibri"/>
        <family val="2"/>
        <charset val="238"/>
      </rPr>
      <t>Rekonstrukce části oplocení</t>
    </r>
  </si>
  <si>
    <r>
      <rPr>
        <sz val="8"/>
        <rFont val="Calibri"/>
        <family val="2"/>
        <charset val="238"/>
      </rPr>
      <t>Oprava elektroinstalace</t>
    </r>
  </si>
  <si>
    <r>
      <rPr>
        <sz val="8"/>
        <rFont val="Calibri"/>
        <family val="2"/>
        <charset val="238"/>
      </rPr>
      <t>Vybavení venkovní učebny</t>
    </r>
  </si>
  <si>
    <r>
      <rPr>
        <sz val="8"/>
        <rFont val="Calibri"/>
        <family val="2"/>
        <charset val="238"/>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</si>
  <si>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</si>
  <si>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</si>
  <si>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</si>
  <si>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</si>
  <si>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</si>
  <si>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</si>
  <si>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Modernizace prostor ZŠ a MŠ Stolany</t>
  </si>
  <si>
    <t>Položení podlahové krytiny v učebně, akustické zajištění školní jídelny a učebny a zajištění bezpečného opuštění školy</t>
  </si>
  <si>
    <t>Obec Horní Bradlo</t>
  </si>
  <si>
    <t xml:space="preserve">Obnova počítačové sítě ZŠ </t>
  </si>
  <si>
    <t>Horní Bradlo</t>
  </si>
  <si>
    <t>Obnova zastaralé počítačové sítě ve škole</t>
  </si>
  <si>
    <t>plán</t>
  </si>
  <si>
    <t>Základní škola Ronov nad Doubravou, okres Chrudim</t>
  </si>
  <si>
    <t>Modernizace kmenových učeben</t>
  </si>
  <si>
    <t>Pořízení nového nábytku + vybavení, IT zařízení + rozvody, sítě</t>
  </si>
  <si>
    <t>Základní škola, Chrudim, U Stadionu 756</t>
  </si>
  <si>
    <t xml:space="preserve">Město Chrudim </t>
  </si>
  <si>
    <t>Rekonstrukce školní kuchyně a jídelny</t>
  </si>
  <si>
    <t>Vybavení školní kuchyně, odhlučnění jídelny.</t>
  </si>
  <si>
    <t>2024-2025</t>
  </si>
  <si>
    <t xml:space="preserve"> </t>
  </si>
  <si>
    <t>Zázemí před budovou školy</t>
  </si>
  <si>
    <t xml:space="preserve">Chrudim </t>
  </si>
  <si>
    <t xml:space="preserve">Rozšíření areálu a rekonsturkce stávajících prostorů před hlavním vchodem do budovy školy. Vybudování zóny odpočinku s lavičkami a hrací zóny s prvky pohybových aktivit. </t>
  </si>
  <si>
    <t>2026-2027</t>
  </si>
  <si>
    <t>ve fázi přípravy</t>
  </si>
  <si>
    <t>Rekostukce šaten a sociálního zařízení</t>
  </si>
  <si>
    <t xml:space="preserve">Rekonstrukce toalet a šaten </t>
  </si>
  <si>
    <t>Zateplení budovy</t>
  </si>
  <si>
    <t>Zateplení budovy druhého stupně prostřední pavilon + běžecký tunel </t>
  </si>
  <si>
    <t>Rekonstrukce školního hřiště a výstavba venkovní posilovny</t>
  </si>
  <si>
    <t>Kompletní rekonstrukce stávajícího školního hřiště, které je určeno zejména pro žáky v hodinách tělesné výchovy i mimo ní Projektem se vybuduje nové sportovní hřiště s potřebným zázemím včetně venkovní posilovny.  Hřiště umožní žákům bezpečně a výkonně sportovat, rozvíjet své pohybové aktivity.</t>
  </si>
  <si>
    <t>Rekonstrukce kmenových učeben a jejich vybavení. Pořízení nového nábytku a vybavení.</t>
  </si>
  <si>
    <t>Počítačová učebna a multimediální učebna</t>
  </si>
  <si>
    <t>Rekonstrukce dvou učeben IT, včetně prostorů kabinetů vedoucí k vyšší kvalitě vzdělávání ve škole.Kompletní rekonstrukce učeben – podlahy, elektroinstalace, osvětlení včetně zatemnění. V učebnách - nové interaktivní tabule a dataprojektory. Nové vybavení výpočetní technikou (obměna PC včetně software), nábytkem a pomůckami.</t>
  </si>
  <si>
    <t>Rekonstrukce cvičné kuchyně</t>
  </si>
  <si>
    <t xml:space="preserve">Modernizace cvičné kuchyně, výměna podlahových krytin, pořízení digestoří, sporáků, vybavení, stolů a židlí. </t>
  </si>
  <si>
    <t>Jazyková učebna</t>
  </si>
  <si>
    <t xml:space="preserve">Vybudování moderní jazykové učebny,  s podporou ICT. Vybavení novým nábytkem,  PC, software s příslušenstvím pro žáky, PC pro pedagoga, interaktivní tabulí s příslušenstvím, ozvučením. Zázemí pro pedagogy (vybavení kabinetů cizích jazyků novým nábytkem) vedoucí k vyšší kvalitě vzdělávání ve škole. </t>
  </si>
  <si>
    <t xml:space="preserve">Vybudování moderníodborné učebny,  s podporou ICT. Vybavení novým nábytkem,  PC, software s příslušenstvím pro žáky, PC pro pedagoga, interaktivní tabulí s příslušenstvím. Zázemí pro pedagogy (vybavení kabinetů odborných předmětů pomůckami, novým nábytkem) vedoucí k vyšší kvalitě vzdělávání ve škole. </t>
  </si>
  <si>
    <t>Základní a mateřská škola Horní Bradlo, okres Chrudim</t>
  </si>
  <si>
    <t>Energeticky úsporná opatření v objektu ZŠ Horní Bradlo</t>
  </si>
  <si>
    <t>Zateplení střešních konstrukcí, výměna výplní (okna, dveře), zateplení obvodových stěn,instalace VZT s rekuperací, instalace nového zdroje vytápění, instalace FVE elektrárny</t>
  </si>
  <si>
    <t>podaná žádost na projekt na Státní fond životního prostředí</t>
  </si>
  <si>
    <t>Výměna starého osvětlení v budově  ZŠ a MŠ</t>
  </si>
  <si>
    <t>Výměna starého osvětlení za nové, úsporné</t>
  </si>
  <si>
    <t>v přípravě</t>
  </si>
  <si>
    <t>Nábytek</t>
  </si>
  <si>
    <t>Výměna školního nábytku ve třídách a školní družině</t>
  </si>
  <si>
    <t>realizováno</t>
  </si>
  <si>
    <t>33</t>
  </si>
  <si>
    <t>Vybavení školní zahrady</t>
  </si>
  <si>
    <t>Rekonstrukce pískoviště a dosluhujících herních prvků</t>
  </si>
  <si>
    <t>34</t>
  </si>
  <si>
    <t>35</t>
  </si>
  <si>
    <t>36</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</si>
  <si>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</si>
  <si>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</si>
  <si>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</si>
  <si>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</si>
  <si>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</si>
  <si>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</si>
  <si>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</si>
  <si>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</si>
  <si>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</si>
  <si>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</si>
  <si>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</si>
  <si>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</si>
  <si>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</si>
  <si>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</si>
  <si>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</si>
  <si>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</si>
  <si>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</si>
  <si>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</si>
  <si>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</si>
  <si>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</si>
  <si>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t>Projekt si klade za cíl kompletní rekonstrukci stávajícího školního hřiště, které je určeno zejména pro školní družinu, ale i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</si>
  <si>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</si>
  <si>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</si>
  <si>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</si>
  <si>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</si>
  <si>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</si>
  <si>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</si>
  <si>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</si>
  <si>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</si>
  <si>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</si>
  <si>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školní zahrady a školní družiny</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</si>
  <si>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</si>
  <si>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</si>
  <si>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Rekonstrukce počítačových učeben dle potřeb revize RVP ZV a pro rozvoj diitálních kompetencí žáků</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</si>
  <si>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</si>
  <si>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</si>
  <si>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</si>
  <si>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</si>
  <si>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</si>
  <si>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 xml:space="preserve">ZŠ a MŠ Rabštejnská Lhota, okres Chrudim </t>
  </si>
  <si>
    <t>Modernizace vytápění ZŠ včetně výměny topných těles a rekonstrukce vnitřních prostor</t>
  </si>
  <si>
    <t>Oprava stávajícího vytápění v budově školy a rekonstrukce učeben</t>
  </si>
  <si>
    <t>Projekt obsahuje zpracovanou technickou dokumentaci a již bylo zahájeno výběrové řízení</t>
  </si>
  <si>
    <t>Učebna pro vzdělávání ve venkovním prostředí</t>
  </si>
  <si>
    <t>Vybavení ŠD</t>
  </si>
  <si>
    <t>Vybavení nábytkem nově vzniklé oddělení ŠD</t>
  </si>
  <si>
    <t>Navýšena kapacita ŠD</t>
  </si>
  <si>
    <t>Učebna informatiky</t>
  </si>
  <si>
    <t>Vybavení školy novými noteboky, tablety, iPady…</t>
  </si>
  <si>
    <t>Vybavení školy digitálními technologiemi pro výuku informatiky</t>
  </si>
  <si>
    <t>Vybavení školní kuchyně a jídelny z důvodu navýšení kapacity školy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</si>
  <si>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</si>
  <si>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</si>
  <si>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</si>
  <si>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</si>
  <si>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</si>
  <si>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</si>
  <si>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</si>
  <si>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</si>
  <si>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</si>
  <si>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</si>
  <si>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</si>
  <si>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</si>
  <si>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</si>
  <si>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</si>
  <si>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</si>
  <si>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</si>
  <si>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</si>
  <si>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</si>
  <si>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</si>
  <si>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</si>
  <si>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</si>
  <si>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</si>
  <si>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</si>
  <si>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</si>
  <si>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</si>
  <si>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</si>
  <si>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</si>
  <si>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</si>
  <si>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</si>
  <si>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</si>
  <si>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</si>
  <si>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</si>
  <si>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</si>
  <si>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</si>
  <si>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</si>
  <si>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Modernizace učebny přírodních věd</t>
  </si>
  <si>
    <t>Kompletní rekonstrukce učebny - obnova podlahy, elektro, osvětlení, pořízení nového nábytku, vybavení učebny včetně kabinetu, bezbariérovost</t>
  </si>
  <si>
    <t>Příprava vizualizace a příprava projektu</t>
  </si>
  <si>
    <t>Modernizace jazykových učeben</t>
  </si>
  <si>
    <t>Rekonstrukce učebny včetně nábytku + IT vybavení, SW atd.</t>
  </si>
  <si>
    <t>Modernizace IT učebny</t>
  </si>
  <si>
    <t>Modernizace učeben</t>
  </si>
  <si>
    <t>Konektivita školy</t>
  </si>
  <si>
    <t>Zajištění standardu konektivity školy</t>
  </si>
  <si>
    <t>Rekonstrukce společných prostor</t>
  </si>
  <si>
    <t>Pořízení nového nábytku + IT vybavení, rekonstrukce sítí, (sborovna, šatny, školní knihovna)</t>
  </si>
  <si>
    <t xml:space="preserve">Modernizace přírodní učebny </t>
  </si>
  <si>
    <t>Venkovní učebna - výstavba venkovní učebny v podobě dřevostavby včetně IT vybavení  a nábytku. Nezbytnou součástí je bezbariérový přístup a terénní úpravy. Toto  zahrnuje :  spodní stavby v podobě základových pásů+ přívod elektřiny + datového panelu. Jedná se o certifikovanou stavbu, splňující přísné požadavky na bezpečnost. Sloužící k výuce přírodovědných předmětů, cizích jazyků, polytechnického vzdělávání, práce s digitálními technologiemi a dalšími typy mimoškolního vzdělávání. Rozšiřuje konektivitu školy.</t>
  </si>
  <si>
    <t>Modernizace školních družin</t>
  </si>
  <si>
    <t>Pořízení IT vybavení, pořízení projekční techniky, obnova nábytku</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</si>
  <si>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</si>
  <si>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</si>
  <si>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</si>
  <si>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</si>
  <si>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</si>
  <si>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</si>
  <si>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</si>
  <si>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Připravena PD</t>
  </si>
  <si>
    <t>Modernizace školního prostředí</t>
  </si>
  <si>
    <t>Bezbariérový chod školy</t>
  </si>
  <si>
    <t xml:space="preserve">Výtah do 3.NP ve starší budově </t>
  </si>
  <si>
    <t>Projektová fiše</t>
  </si>
  <si>
    <t xml:space="preserve">ne </t>
  </si>
  <si>
    <t>Investice do odborných učeben</t>
  </si>
  <si>
    <t>Odborné učebny zaměřené na rozvoj KK</t>
  </si>
  <si>
    <t>Zázemí pro pedagogy</t>
  </si>
  <si>
    <t>Velká místnost pro pedagogy, kabinety</t>
  </si>
  <si>
    <t>Investice do sportovního zařízení</t>
  </si>
  <si>
    <t>Vybudování šaten, umývárny, sprchy a zázemí pro komunitní aktivity</t>
  </si>
  <si>
    <t>Sborovna, školní poradenské pracoviště, kabinet na pomůcky</t>
  </si>
  <si>
    <t>Půdní vestavba</t>
  </si>
  <si>
    <t>Prostory pro ŠD, volnočasové aktivity, kluby, komunitní setkávání s rodiči, spisovnu, kabinet na pomůcky, rekonstrukce střechy</t>
  </si>
  <si>
    <t>Základní škola Prachovice, okres Chrudim</t>
  </si>
  <si>
    <t>Obec Prachovice</t>
  </si>
  <si>
    <t>Bezbariérová škola</t>
  </si>
  <si>
    <t>Prachovice</t>
  </si>
  <si>
    <t>Vybudování venkovního výtahu</t>
  </si>
  <si>
    <t>Zázemí pro praktika z přírodovědných předmětů</t>
  </si>
  <si>
    <t>Vybudování laboratoře chemie a fyziky</t>
  </si>
  <si>
    <t xml:space="preserve">Základní škola, Nasavrky, okres Chrudim </t>
  </si>
  <si>
    <t>Nasavrky</t>
  </si>
  <si>
    <t>vybavení nové třídy</t>
  </si>
  <si>
    <t>Tabule, nábytek do tříd</t>
  </si>
  <si>
    <t>školní rozhlas</t>
  </si>
  <si>
    <t>kompletní rekonstrukce</t>
  </si>
  <si>
    <t>osvětlení chodeb</t>
  </si>
  <si>
    <t>Výměna</t>
  </si>
  <si>
    <t>školní knihovna</t>
  </si>
  <si>
    <t>Vybudování zázemí pro vzdělávání žáků i učitelů</t>
  </si>
  <si>
    <t xml:space="preserve">Základní škola
a mateřská
škola, Orel,
okres 
Chrudim </t>
  </si>
  <si>
    <t>Obec Orel</t>
  </si>
  <si>
    <t>Rekonstrukce 
ZŠ Orel</t>
  </si>
  <si>
    <t>Orel</t>
  </si>
  <si>
    <t xml:space="preserve">Rekonstrukce
školy
</t>
  </si>
  <si>
    <t>Základní škola, Zaječice, okres Chrudim</t>
  </si>
  <si>
    <t>OÚ Zaječice</t>
  </si>
  <si>
    <t>Venkovní přírodovědná víceúčelová učebna</t>
  </si>
  <si>
    <t>Zaječice</t>
  </si>
  <si>
    <t>Cílem je vybudovat na školní zahradě u školy bezbariérovou víceúčelovou učebnu, která bude sloužit k výuce přírodovědy, praktických a polytechnických činností v rámci ekologické výuky a zahradnických prací, výtvarné výchově a badatelské činnosti. Současně by sloužila jako zázemí pro školní družinu a klubovna pro odpolední činnosti pro doplňkovou vzdělávací činnost. Součástí učebny by bylo i sociální zařízení, které je nyní v budově, což komplikuje činnost školní družiny.</t>
  </si>
  <si>
    <t>PD zatím není zpracovaná, pozemek je součástí školní zahrady. V současnosti oslovujeme jednotlivé dodavatele staveb s žádostí o rozpočet.</t>
  </si>
  <si>
    <t>Investice do odborných učeben určených pro rozvoj KK žáků</t>
  </si>
  <si>
    <t>Odborná učebna informatiky a doplnění vybavení dalších odborných učeben a konektivity školy v souvislosti rozvojem KK žáků dle revidovaného RVP ZV.</t>
  </si>
  <si>
    <t>částečně</t>
  </si>
  <si>
    <t>Odborné a polytechnické učebny, kabinety, zázemí volnočasových aktivit, rekonstrukce školní tělocvičny</t>
  </si>
  <si>
    <t>Venkovní učebna pro přírodní vědy</t>
  </si>
  <si>
    <t>Vybudování nové venkovní učebny</t>
  </si>
  <si>
    <t xml:space="preserve"> x</t>
  </si>
  <si>
    <t>výběr místa na pozemku školy</t>
  </si>
  <si>
    <t>Modernizace školního prostředí-specializované učebny, zázemí ŠD</t>
  </si>
  <si>
    <t>zpracovává se</t>
  </si>
  <si>
    <t>Základní škola, Chrast, okres Chrudim</t>
  </si>
  <si>
    <t>Půdní vestavba ZŠ</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</si>
  <si>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</si>
  <si>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zpracovaná projektová dokumentace</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</si>
  <si>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</si>
  <si>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</si>
  <si>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</si>
  <si>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 xml:space="preserve">Vybudování venkovní učebny pro výuku vzdělávacích předmětů s přírodovědným zaměřením a pro vzdělávání ve školní družině a školním klubu. Cíl: rozvoj klíčových kompetencí v oblasti Člověk a příroda, rozvoj průřezového tématu Environmentální výchovy ve venkovním prostředí.
</t>
  </si>
  <si>
    <t>Vybudování místnosti pro reedukaci, arteterapii a muzikoterapii</t>
  </si>
  <si>
    <t>Rekonstrukce stávajících místností pro školní družinu - cíl: vybudovat prostory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</si>
  <si>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máme rozpočet na vybavení</t>
  </si>
  <si>
    <t>nebude třeba</t>
  </si>
  <si>
    <t>03153266</t>
  </si>
  <si>
    <t>Přírodovědná učebna</t>
  </si>
  <si>
    <t>Vybavení učebny</t>
  </si>
  <si>
    <t>Školní dílna</t>
  </si>
  <si>
    <t>Mobilní učebna IT</t>
  </si>
  <si>
    <t>vybavení učebny včetně realizace komplexní školní sítě, připojení apod.</t>
  </si>
  <si>
    <t>Snížení energetické náročnosti a výměna zdroje tepla ZŠ Proseč</t>
  </si>
  <si>
    <t>Změna vytápění objektů ZŠ Proseč z plynu na alternativní zdroj energie - tepelná čerpadla voda - vzduch včetně výměny všech topných těles</t>
  </si>
  <si>
    <t>Zvýšení energetické soběstačnosti ZŠ Proseč</t>
  </si>
  <si>
    <t>Instalace FVE na střechu objektů ZŠ Proseč, realizace úspor finančních prostředků vlastní výrobou EE.</t>
  </si>
  <si>
    <t>Snížení energetické náročnosti gastro provozu ZŠ Proseč</t>
  </si>
  <si>
    <t>Výměna spotřebičů ve školní kuchyni a realizace úsporných opatření.</t>
  </si>
  <si>
    <t>Společenský prostor ve 3.NP pavilonu odborných učeben základní školy Proseč</t>
  </si>
  <si>
    <t>Zpřístupnění velkého a dosud nevyužitého prostoru pro konání schůzek ve 3.NP pavilonu odborných učeben, vhodný prostor pro setkávání se (např. školní parlament), semináře a přednášky. Využití pro 1. a 2. stupeň základní školy, podpora komunitní činnosti.</t>
  </si>
  <si>
    <t>Renovace prostor pro volnočasové vyžití v rámci zázemí ke kmenovým učebnám</t>
  </si>
  <si>
    <t>Projekt renovace prostor pro volnočasové vyžití v rámci zázemí ke kmenovým učebnám</t>
  </si>
  <si>
    <t>zpracovaná dokumentace</t>
  </si>
  <si>
    <t>nebude potřeba</t>
  </si>
  <si>
    <t>Zajištění bezbariérovosti budovy školy</t>
  </si>
  <si>
    <t>Vybudování bezbariérového sociálního zařízení (nejen) pro ZTP (toalety) a zajištění bezbariérovosti pomocí schodolezu</t>
  </si>
  <si>
    <t>Zpracovaná technická dokumentace vč. rozpočtu</t>
  </si>
  <si>
    <t>Rekonstrukce prostor ZŠ Seč</t>
  </si>
  <si>
    <t>Realizací projektu dojde k rekonstrukci stávajících prostor základní školy, kdy dojde k položení nových podlah, nové elektroinstalaci a úpravě omítek prostor zaměstnanců školy (ředitelna, sborovny, kuchyňka). V rámci realizace projektu dojde i k vybavení těchto prostor novým nábytkem a vybavením pro práci zaměstnanců školy</t>
  </si>
  <si>
    <t>Vybudování odborných učeben a rekonstrukce vnitřních prostor v ZŠ Husova, Chrudim (1. etapa)</t>
  </si>
  <si>
    <r>
      <t>V rámci projektu bude řešeno vybudování půdní vestavby s odbornými učebnami, včetně rekonstrukce střechy. Vybudování odborných učeben by mělo spadat do způsobilých nákladů v rámci IROP SC 4.1. Do podkroví bude vybudováno nové schodiště jako pokračování stávajícího dvouramenného schodiště. Uprostřed dispozice podkroví bude probíhat chodba, ze které bude vstup do tří nových odborných učeben, situovaných podél západní zdi (1. cvičná kuchyňka pro 16 žáků, 2. učebna fyziky a přírodních věd pro 30 žáků a 3. učebna informatiky pro 30 žáků). Podél východní zdi budou situovány WC chlapců, WC dívek s hygienickou kabinou, úklidová komora a WC pro imobilní. Dále zde budou dva kabinety, dva sklady učebních pomůcek a prostor původního schodiště do půdního prostoru, kde bude umístěna vzduchotechnická jednotka.</t>
    </r>
    <r>
      <rPr>
        <b/>
        <sz val="7.5"/>
        <color theme="1"/>
        <rFont val="Calibri"/>
        <family val="2"/>
        <charset val="238"/>
        <scheme val="minor"/>
      </rPr>
      <t xml:space="preserve"> Projekt zajišťuje bezbariérový přístup do budovy</t>
    </r>
    <r>
      <rPr>
        <sz val="7.5"/>
        <color theme="1"/>
        <rFont val="Calibri"/>
        <family val="2"/>
        <charset val="238"/>
        <scheme val="minor"/>
      </rPr>
      <t xml:space="preserve">. Budova je v současnosti bezbariérová (budova je opatřena výtahem, který však bude třeba prodloužit do podkroví). Pro imobilní osoby bude nově v přízemí a v podkroví vybudováno samostatné WC.
Dále bude řešena sanace proti vlhkosti v hlavní budově školy a v objektu šaten, jenž jsou přistavěny k hlavní budově a dojde k výměně rozvodů vody a kanalizace, k výměně elektroinstalace a rozvodů ústředního topení (neuznatelné náklady). </t>
    </r>
  </si>
  <si>
    <t>×</t>
  </si>
  <si>
    <t>Na část projektu, konkrétně na půdní vestavbu s učebnami je zpracovaná projektová dokumentace pro stavební povolení a i realizační zadávací dokumentace. 
Na rekonstrukci stávajících interiérů budovy se v současné době  zpracovává projektová dokumentace pro realizaci stavby a výběr zhotovitele</t>
  </si>
  <si>
    <t>Zateplení a výměna oken, ZŠ Husova, Chrudim (2. etapa)</t>
  </si>
  <si>
    <t> V 2. etapě rekonstrukce ZŠ Husova bude řešeno zateplení budovy a výměna oken, neboť zateplení objektu je možné realizovat až po snížení vlhkosti, která bude řešena v 1. etapě projektu. Tato 2. etapa rekonstrukce bude financována z vlastních zdrojů nebo ze SFŽP</t>
  </si>
  <si>
    <t xml:space="preserve">Na tuto část rekonstrukce ZŠ Husova je zpracována studie </t>
  </si>
  <si>
    <t>Základní škola a mateřská škola Rosice, okres Chrudim</t>
  </si>
  <si>
    <t>Obec Rosice</t>
  </si>
  <si>
    <t>709 864 01</t>
  </si>
  <si>
    <t>Stavba občanského vybavení Rosice č.p. 17 - školní družina</t>
  </si>
  <si>
    <t>Rosice</t>
  </si>
  <si>
    <t>Přestavba objektu bývalého obecního úřadu č.p. 17, sousedícího s areálem školy, na školní družinu při Základní škole a mateřské škole Rosice, pořízení vnitřního vybavení a napojení na školu</t>
  </si>
  <si>
    <t>Venkovní učebna na školní zahradě ZŠ Luže</t>
  </si>
  <si>
    <t>Cílem projektu je nová bezbariérová víceúčelová učebna naí zahradě základní školy v Luži se zaměřením na výuku vzdělávacích předmětů s přírodovědným zaměřením a venkovní výuku</t>
  </si>
  <si>
    <t>příprava projektu, stavební technické osvědčení (pohledy, půdorys)</t>
  </si>
  <si>
    <t>NR</t>
  </si>
  <si>
    <t>Rekonstrukce školní tělocvičny</t>
  </si>
  <si>
    <t xml:space="preserve">V rámci rekonstrukce tělocvičny dojde k výměně stávající podlahové krytiny za kvalitní palubovou desku, výměně otopných těles, elektroinstalace  a cvičebního nářadí. Součástí rekonstrukce bude také rekonstrukce šaten a sprch a přípravny tělocvičného nářadí, včetně vybavení. </t>
  </si>
  <si>
    <t>město Skuteč</t>
  </si>
  <si>
    <t>Řešení bezbariérovosti budovy školy, včetně rekonstrukce šaten a sociálních zařízení</t>
  </si>
  <si>
    <t>Ano</t>
  </si>
  <si>
    <t>připravena PD</t>
  </si>
  <si>
    <t>Vytvoření relaxačního prostředí  pro komunitní setkávání</t>
  </si>
  <si>
    <t>Vybudování prostor pro relaxačního prostředí, včetně  chodeb a sociálního zařízení</t>
  </si>
  <si>
    <t>Zkvalitnění školního prostředí</t>
  </si>
  <si>
    <r>
      <rPr>
        <sz val="7.5"/>
        <color theme="1"/>
        <rFont val="Calibri"/>
        <family val="2"/>
        <charset val="238"/>
      </rPr>
      <t>Město
Hrochův Týnec</t>
    </r>
  </si>
  <si>
    <t>Výměna oken budovy B</t>
  </si>
  <si>
    <r>
      <rPr>
        <sz val="8"/>
        <color theme="1"/>
        <rFont val="Calibri"/>
        <family val="2"/>
        <charset val="238"/>
      </rPr>
      <t>Hrochův Týnec</t>
    </r>
  </si>
  <si>
    <t>Rekonstrukce zateplenín budovy B</t>
  </si>
  <si>
    <t>Rekonstrukce zateplení budovy B</t>
  </si>
  <si>
    <t>Základní škola, Nasavrky, okres Chrudim</t>
  </si>
  <si>
    <t>Město Nasavrky</t>
  </si>
  <si>
    <t xml:space="preserve">Modernizace prostor školní družiny a přístupových dveří </t>
  </si>
  <si>
    <t>Rekonstrukce ŠD a bezpečného vstupu do školy</t>
  </si>
  <si>
    <t>zpracována stvavební dokumentace</t>
  </si>
  <si>
    <t>Vybudování zázemí pro školní poradenské pracoviště a vzdělání žáků s SVP</t>
  </si>
  <si>
    <t>Vybavení odborného pracoviště zamykatelným nábytkem, spec. pomůckami a IT technikou</t>
  </si>
  <si>
    <t>Modernizace prostor školní knihovny a relaxačních zón ve škole</t>
  </si>
  <si>
    <t>Vybavení relaxačním nábytkem</t>
  </si>
  <si>
    <t>Rekonstrukce osvětlení vnitřních prostor vedoucí k vyšší kvalitě poskytovaných služeb</t>
  </si>
  <si>
    <t>Výměna osvětlení na chodbách a postupně ve třídách</t>
  </si>
  <si>
    <t>modernizace zázemí pro pedagogy - vybavení odborných kabinetů</t>
  </si>
  <si>
    <t>Oprava stěn, podlah, výmalba, vybavení nábytkem</t>
  </si>
  <si>
    <t>Rekonstrukce tříd</t>
  </si>
  <si>
    <t>Rekonstrukce pěti tříd ZŠ (malování, podlahy, nábytek)</t>
  </si>
  <si>
    <t>Rekonstrukce ŠD</t>
  </si>
  <si>
    <t>Rekonstrukce ŠD (malování, nábytek, vybavení didaktickou technikou)</t>
  </si>
  <si>
    <t>Vnitřní i venkovní zázemí pro komunitní aktivity při ZŠ - venkovní učebna</t>
  </si>
  <si>
    <t>Rekonstrukce zázemí pro zaměstnance</t>
  </si>
  <si>
    <t>Realizací projektu dojde k rekonstrukci zázamí pro pedagogické i nepedagogické pracovníky školy. Dojde k položení nových podlah a úpravě omítek prostor zaměstnanců školy (ředitelna, sborovny, kancelář hospodářky a ekonomky, kabinety a pracovny). V rámci realizace projektu dojde i k vybavení těchto prostor novým nábytkem a vybavením pro práci zaměstnanců školy.</t>
  </si>
  <si>
    <t>Terénní úpravy školního areálu a zadního vstupu do hlavní budovy</t>
  </si>
  <si>
    <t>Terénní úpravy školního areálu  a zadního vstupu do hlavní budovy</t>
  </si>
  <si>
    <t>Rekonstrukce části oplocení</t>
  </si>
  <si>
    <t>V rámci realizace projektu dojde k částečné rekonstrukci kmenových učeben ZŠ Dr. Peška a jejich vybavení. Pořízení nového nábytku a vybavení.</t>
  </si>
  <si>
    <t xml:space="preserve">V rámci rekonstrukce tělocvičny dojde k výměně stávající podlahové krytiny za kvalitní palubovou desku, výměně otopných těles, elektroinstalace a cvičebního nářadí. Součástí rekonstrukce bude také rekonstrukce šaten, sprch a přípravny tělocvičného nářadí, včetně vybavení. </t>
  </si>
  <si>
    <t>Projekt si klade za cíl kompletní rekonstrukci stávajícího školního hřiště, které je určeno zejména pro žáky 2. stupně v hodinách tělesné výchovy i mimo ní Projektem se vybuduje nové sportovní hřiště s potřebným zázemím včetně venkovní posilovny a oplocením sportovního areálu. Hřiště umožní žákům bezpečně a výkonně sportovat, rozvíjet své pohybové aktivity.</t>
  </si>
  <si>
    <t>Fasáda</t>
  </si>
  <si>
    <t>Fasáda budovy 2. stupně</t>
  </si>
  <si>
    <t xml:space="preserve">Přírodní učebna </t>
  </si>
  <si>
    <t xml:space="preserve">Vybudování přírodní učebny v areálu školy s příslušným vybavením </t>
  </si>
  <si>
    <t>Herní prvky v areálu školy</t>
  </si>
  <si>
    <t>Pořízení herních prvků (výuka cizího jazyka),  posilovacích strojů, hřiště na petanque</t>
  </si>
  <si>
    <t>Rozšíření stávající budovy o spojovací chodbu</t>
  </si>
  <si>
    <t>Propojení budovy s jídelnou, využití horního patra chodby na odbornou učebnu polytechnického vzdělávání a zřízení vybavení + oddělení školní družiny včetně vybavení</t>
  </si>
  <si>
    <t>Vybavení kabinetů včetně nových pomůcek</t>
  </si>
  <si>
    <t>Rekonstrukce kabinetů včetně nového zařízení, nábytku a pomůcek</t>
  </si>
  <si>
    <t>Multifunkčí učebna</t>
  </si>
  <si>
    <t>Rekonstrukce stávající projekční místnosti, vybavení digitální technologií, vyvýšeným pódiem a vybavením</t>
  </si>
  <si>
    <t>Multimediální technika</t>
  </si>
  <si>
    <t xml:space="preserve">Nové interaktivní panely, příslušenství (programy) </t>
  </si>
  <si>
    <t>Wifi konektivita</t>
  </si>
  <si>
    <t>Wifi routery</t>
  </si>
  <si>
    <t>Město
Proseč</t>
  </si>
  <si>
    <t>Modernizace 
cvičné kuchyně</t>
  </si>
  <si>
    <t xml:space="preserve">Modernizace cvičné kuchyně, výměna podlaho-
vých krytin, pořízení digestoří, sporáků, vybavení, stolů a židlí. </t>
  </si>
  <si>
    <t>V přípravné
fázi</t>
  </si>
  <si>
    <t>město
Proseč</t>
  </si>
  <si>
    <t>Vybudování venkovní učebny pro výuku v 
předmětech Fyzika, Chemie, Přírodopis, 
Zeměpis, Základy ekologie, Pracovní činnosti.
Pořízení vybavení, pomůcek, 
vyvýšených záhonů, včetně terénních uprav.</t>
  </si>
  <si>
    <t>Modernizace
učebeny pro 
výuku informatiky</t>
  </si>
  <si>
    <t xml:space="preserve">Vytvoření moderního prostředí pro zvýšení kvality vzdělávání, podpory nadání, rozvoj digitálních kompetencí, informačního myšlení i klíčových kompetencí ve vazbě na budoucí uplatnění na trhu práce, prostřednictvím vytvoření technicky a výkonově odpovídající multifunkční ICT učebny. Navýšení kapacity učebny z 24 na 25 žáků. </t>
  </si>
  <si>
    <t>Konektivita a 
školní wifi</t>
  </si>
  <si>
    <t>Posílení a modernizace stávající wifi sítě a 
zřízení žákovské wifi, včetně stavebních úprav a
elektrorozvodů</t>
  </si>
  <si>
    <t>Modernizace učebny výtvarné výchovy</t>
  </si>
  <si>
    <t>Modernizace učebny výtvarné výchovy
včetně vybavení nábytkem, pořízení skříní,  pomůcek, PC a monitoru, smart tabule,  výměny 
podlahové krytiny, elektroinstalace, výmalby,
žaluzií</t>
  </si>
  <si>
    <t>Rekonstrukce učebny pro ŠD</t>
  </si>
  <si>
    <t xml:space="preserve">Rekonstrukce učebny pro ŠD. Stavební úpravy, včetně rozvodů elektroinstatalce,  výměna podlahové krytiny, pořízení nábytku a pomůcek </t>
  </si>
  <si>
    <t xml:space="preserve">Virtuální realita 
pro výuku </t>
  </si>
  <si>
    <t>Virtuální realita pro výuku jazyků, přírodních  věd, polytechniky</t>
  </si>
  <si>
    <t>Pořízení interaktivních dispejů do tříd</t>
  </si>
  <si>
    <t>Modernizace učeben - pořízení
interaktivních displejů do tříd za dosluhující Smart tabule</t>
  </si>
  <si>
    <t>Základní škola mateřská škola Morašice okres Chrudim</t>
  </si>
  <si>
    <t>Obec Morašice</t>
  </si>
  <si>
    <t>Vybudování prostor pro ŠD</t>
  </si>
  <si>
    <t>Morašice</t>
  </si>
  <si>
    <t>Vybudování kompletního zázemí pro tři oddělení školní družiny (půdní vestavba). V současné době nedisponuje školní družina žádným vlastním prosotrem v hlavní budově školy.</t>
  </si>
  <si>
    <t>Instalace fotovoltaických panelů pro energetickou úsporu ZŠ a MŠ</t>
  </si>
  <si>
    <t>Základní škola Třemošnice</t>
  </si>
  <si>
    <t>Modernizace IT učeben</t>
  </si>
  <si>
    <t>Modernizace dvou stávajících počítačových učeben. Každá učebna bude kompletně vybavena novými počítačovými žákovskými sestavami a jednou učitelskou počítačovou sestavou, LCD obrazovkou s interaktivními dotykovými displeji, dataprojektorem, vysunovacím plátnem a novým moderním nábytkem. Součástí bude i výměna podlahové krytiny, zatemnění, klimatizace, atd.</t>
  </si>
  <si>
    <t>Vybudování odborné učebny přírodních věd vč. modernizace kabinetu přírodních věd a bezbariérovost školy</t>
  </si>
  <si>
    <t>Vybudování přírodovědné učebny, kde bude probíhat výuka přírodopisu, fyziky, chemie, zeměpisu, přírodovědy a vlastivědy. Učebna bude kompletně vybavena nábytkem s funkčními prvky (např. bezdrátové studentské pracovní stanice). Dále bude pořízeno IT vybavení, které zkvalitní výukové metody a technologie, které umožní badatelskou a motivující formu výuky. Součástí projektu bude i modernizace a vybavení přírodovědného kabinetu, který bude propojen s touto učebnou. Dále je součástí projektu řešení bezbariérovosti školy pomocí pásového schodolezu.</t>
  </si>
  <si>
    <t>Speciální základní škola Heřmanův Městec</t>
  </si>
  <si>
    <t>Učebna ICT</t>
  </si>
  <si>
    <t>Učebna ICT s využitím volnočasových aktivit ŠD</t>
  </si>
  <si>
    <t>Základní škola, Chrudim,Školní  náměstí 6</t>
  </si>
  <si>
    <t>Venkovní učebna - dřevostavba vybavená nábytkem, interaktivním panelem a dalšími enviromentálními prvky k výuce.</t>
  </si>
  <si>
    <t>Městto Seč</t>
  </si>
  <si>
    <t>Vybudován/rekonstrukce /modernizace odborných učeben</t>
  </si>
  <si>
    <t>Vybudování / rekonstrukce/ modernizace odborných učeben IT a přírodních věd, včetně zajištění bezbariérovosti</t>
  </si>
  <si>
    <t>Venkovní odborná učebna pro environmentální a badatelskou činnost žáků</t>
  </si>
  <si>
    <t>Stavba venkovní odborné učebny určené pro environmentální a badatelskou činnost žáků v různých předmětech a vzdělávacích oblastech napříč ročníky naší školy. Dále bude učebna využívána pro neformální a zájmové vzdělávání pro komunitní setkávání a činnost.</t>
  </si>
  <si>
    <t>Zpracovává se PD, jedná se modulovou učebnu - zpracovány základní technické nákresy. Stavba na školním pozemku.</t>
  </si>
  <si>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</si>
  <si>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</si>
  <si>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</si>
  <si>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</si>
  <si>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</si>
  <si>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</si>
  <si>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</si>
  <si>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</si>
  <si>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</si>
  <si>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</si>
  <si>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</si>
  <si>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</si>
  <si>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</si>
  <si>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</si>
  <si>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</si>
  <si>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</si>
  <si>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</si>
  <si>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</si>
  <si>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</si>
  <si>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</si>
  <si>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</si>
  <si>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</si>
  <si>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</si>
  <si>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</si>
  <si>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</si>
  <si>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</si>
  <si>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</si>
  <si>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</si>
  <si>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indexed="2"/>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</si>
  <si>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</si>
  <si>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</si>
  <si>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Junák - Český skaut, středisko Ležáky</t>
  </si>
  <si>
    <t>Junák - Český skaut</t>
  </si>
  <si>
    <t>Sdílená klubovna a zahrada pro skauty a školu</t>
  </si>
  <si>
    <t>obec Prosetín</t>
  </si>
  <si>
    <t>Volnočasové centrum</t>
  </si>
  <si>
    <t>Prostory pro činnost spolků zajišťujících volnočasové aktivity v obci především mateřské centrum, dětský klub, zájmové kroužky a klub seniorů.</t>
  </si>
  <si>
    <t>Záměr, studie proveditelnosti</t>
  </si>
  <si>
    <t>Základní umělecká škola Vítězslava Nováka</t>
  </si>
  <si>
    <t>Kompletní rekonstrukce budovy ZUŠ V. Nováka</t>
  </si>
  <si>
    <t>kompletní rekonstrukce budovy, včetně výstavby výtahu-zajištění bezbariérovosti</t>
  </si>
  <si>
    <t>Školní farma</t>
  </si>
  <si>
    <t xml:space="preserve">Příprava a realizace zázemí na školní farmě, včetně pořízení materiálu (včetně spotřebního) </t>
  </si>
  <si>
    <t>-</t>
  </si>
  <si>
    <t>Základní škola, Skuteč, Smetanova 304, okres Chrudim</t>
  </si>
  <si>
    <t>Umíme trávit volný čas</t>
  </si>
  <si>
    <t>Zázemí pro realizaci kroužků, komunitních aktivit a zkvalitnění zázemí jednotlivých prostor</t>
  </si>
  <si>
    <t>zpracovaná PD částečně</t>
  </si>
  <si>
    <t>Vybudování půdní vestavby pro volnočasové centrum včetně úpravy střechy a sociálního zařízení</t>
  </si>
  <si>
    <t>Mama klub Chrudim z.s.</t>
  </si>
  <si>
    <t>Multifunkční učebna II</t>
  </si>
  <si>
    <t>Záměrem projektu je vybavení místnosti v užívání žadatele tak, aby mohla být využívána jako multifunkční učebna zaměřená na klíčové kompetence IROP - výuku cizích jazyků, řemesel, IT, přírodních věd a enviromentální výchovu. Učebna takto vzniklá se bude nacházet v objektu, kde žadatel bude provozovat dětskou skupinu a zájmové a neformální vzdělávání. Žadatel Mama klub Chrudim provozuje rodinné centrum a centrum učení, dětský klub, kreativní klub, multikulturní a jazykový klub a dlouhodobě se aktivně podílí na realizaci zájmového a neformálního vzdělávání dětí (každého věku) i dospělých</t>
  </si>
  <si>
    <t>Projekt bude realizován v jedné etapě. V této etpě budou provedeny úpravy stávající místnosti a prostor rodinného centra tak, aby mohla sloužit danému účelu (učebna jazyků, řemesel, IT a přírodních věd) - vybavení nábytkem a potřebnou technikou.  Nebudou prováděny žádné stavební úpravy, jen truhlářské práce na vybavení místnosti nábytkem přizpůsobeným na míru potřebám učebny – pro výuku a uskladnění pomůcek a vybavení. Učebna bude vybavena tak, aby umožňovala multifunkční využití jak pro výuku jazyků, tak IT, přírodních věd i základů řemesel</t>
  </si>
  <si>
    <t>Základní umělecká
škola Slatiňany, okres
Chrudim</t>
  </si>
  <si>
    <t>Město Slatiňany</t>
  </si>
  <si>
    <t>Výměna akumulačních 
kamen za úspornější 
topení</t>
  </si>
  <si>
    <t>Výměna neúsporných akumulačních kamen
za nové radiátory a elektrický kotel s možností 
regulace teplot v učebnách přes wifi síť.</t>
  </si>
  <si>
    <t>budou 
doručovány
výzvy s
předložením 
nabídky</t>
  </si>
  <si>
    <t>Rekonstrukce sociálních
zařízení pro žáky a učitele</t>
  </si>
  <si>
    <t>Rekonstrukce současných sociálních zařízení 
pro žáky školy, pro učitelé a rekonstrukce 
úklidové místnosti.</t>
  </si>
  <si>
    <t>Základní umělecká škola, Luže, okres Chrudim</t>
  </si>
  <si>
    <t>Výstavba venkovní učebny ZUŠ</t>
  </si>
  <si>
    <t>Výstavba venkovní učebny ZUŠ za budovou ZUŠ Luže, která bude sloužit výuce a prezentaci různých uměleckých a přírodovědných oborů (kreslení, hudební obory, dramatický obor,). Jedná se zastřešený prostor nad pevnou, bezbariérovou plochou, s elektrickou přípojkou. Součastí projektu by mělo být i mobilní vybavení (lavice, židle, panely, a pod.).</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</si>
  <si>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</si>
  <si>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</si>
  <si>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</si>
  <si>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</si>
  <si>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</si>
  <si>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</si>
  <si>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</si>
  <si>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</si>
  <si>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Základní škola a Mateřská škola Tuněchody</t>
  </si>
  <si>
    <t>Obec Tuněchody</t>
  </si>
  <si>
    <t>Zlepšení vnitřní konektivity školy</t>
  </si>
  <si>
    <t>Tuněchody</t>
  </si>
  <si>
    <t>IX.2025</t>
  </si>
  <si>
    <t>VI. 2026</t>
  </si>
  <si>
    <t xml:space="preserve">Cílem je vytvořit  prostor 3. nadzemního podlaží stávající budovy základní školy s šesti odbornými učebnami nebo místnostmi pro školní družinu, která je zatím stále součástí kmenových tříd, zázemí pro vyučující a vychovatelky školní družiny . Současně dojde k realizaci bezbariérovosti instalací výtahu.  </t>
  </si>
  <si>
    <t>Nástavba a stavební úpravy nové přístavby ZŠ Heřmanův Městec</t>
  </si>
  <si>
    <t>zpracovává se projektová dokumentace</t>
  </si>
  <si>
    <t>Základní škola a mateřská škola Horní Bradlo, okres Chrudim</t>
  </si>
  <si>
    <t>Celková rekonstrukce kuchyně na požadavrk KHS</t>
  </si>
  <si>
    <t>připravena projektová dokumentace, osloveni dodavatelé, řemeslníci</t>
  </si>
  <si>
    <t>Přístavba nad Japex</t>
  </si>
  <si>
    <t xml:space="preserve">Základní škola a mateřská škola Proseč
 </t>
  </si>
  <si>
    <t>Modernizace gastro provozu ZŠ Proseč</t>
  </si>
  <si>
    <t>Modernizace VZT a gastro technologií školní kuchyně</t>
  </si>
  <si>
    <t>červen 2025</t>
  </si>
  <si>
    <t>srpen 2025</t>
  </si>
  <si>
    <t>Modernizace a vybavení odborné učebny hudební výchovy</t>
  </si>
  <si>
    <t>Modernizace odborné učebny pro výuku hudební výchovy, stavební úpravy, pořízení nového nábytku, hudebních nástrojů a audiovizuální techniky</t>
  </si>
  <si>
    <t>leden 2026</t>
  </si>
  <si>
    <t>červen 2026</t>
  </si>
  <si>
    <t>město 
Proseč</t>
  </si>
  <si>
    <t>Komplexní revitalizace pláště budovy školní kuchyně ZŠ Proseč</t>
  </si>
  <si>
    <t>Zateplení objektu školní kuchyně a školní jídelny (zateplení fasády, výměna dveří a oken) včetně rekonstrukce a zateplení střechy</t>
  </si>
  <si>
    <t>srpen 2026</t>
  </si>
  <si>
    <t>Mateřská škola Běstvina</t>
  </si>
  <si>
    <t>obec Běstvina</t>
  </si>
  <si>
    <t>Rekonstrukce školní kuchyně</t>
  </si>
  <si>
    <t>Běstvina</t>
  </si>
  <si>
    <t>Kompletní stavební rekonstrukce prostoru včetně rozvodů</t>
  </si>
  <si>
    <t>PD před dokončením</t>
  </si>
  <si>
    <t>gastro vybavení školní kuchyně</t>
  </si>
  <si>
    <t>kompetní nové vybavení včetně elektrospotřebičů</t>
  </si>
  <si>
    <t>cenová nabídka</t>
  </si>
  <si>
    <t>Sociální zařízení, učebny, relaxační zóny</t>
  </si>
  <si>
    <t>Výstavba tělocvičny</t>
  </si>
  <si>
    <t>Výstavba nové tělocvičny pro školu a veřejnost</t>
  </si>
  <si>
    <t>Základní škola a Mateřská škola Řepníky</t>
  </si>
  <si>
    <t>Obec Řepníky</t>
  </si>
  <si>
    <t>Rekonstrukce vestibulu a obložení v MŠ</t>
  </si>
  <si>
    <t>Rekonstrukce prostor ŠJ</t>
  </si>
  <si>
    <t>Rekonstrukce podlahy v chodbě školní jídelny a přilehlých prostorách (sklad, hygienické zázemí kuchaře) + obnova zárubní, dveří, vypínačů ve školní jídelně, výmalba</t>
  </si>
  <si>
    <t>Šatna ZŠ</t>
  </si>
  <si>
    <t>Nová podlaha v šatně, nové šatní skříňky</t>
  </si>
  <si>
    <t>je potřeba</t>
  </si>
  <si>
    <t>Základní škola,Chrudim,Školní náměstí 6</t>
  </si>
  <si>
    <t>Rekonstrukce tělocvičny</t>
  </si>
  <si>
    <t>Kompletní rekonstrukce Růžovky</t>
  </si>
  <si>
    <t>Renovace dveří ve vestibulu Růžovky</t>
  </si>
  <si>
    <t>Budova Sladkovského realizace půdní vestavby</t>
  </si>
  <si>
    <t>Oprava fasády na Růžovce</t>
  </si>
  <si>
    <t>Budova Sladkovského výměna oken</t>
  </si>
  <si>
    <t>Budova Šedivka - výměna oken</t>
  </si>
  <si>
    <t>Oprava topících těles na budově Šedivka Sladkovského</t>
  </si>
  <si>
    <t>Rekonstrukce podlahy - výměna za palubovou podlahu, v rámci rekonstrukce výměna topných těles a obložení</t>
  </si>
  <si>
    <t>Součástí kompletní rekonstrukce je výměna elektroinstalace, rozvody vody, rekonstrukce kuchyně, obložení na chodbách, podlaha na chodbách a výměna oken</t>
  </si>
  <si>
    <t>Rekonstrukce dřevěných dveří ve vestibulu - 2 kusy</t>
  </si>
  <si>
    <t>V půdní vestavbě zřídit 3 odborné učebny, kabinet, knihovnu a sociálky</t>
  </si>
  <si>
    <t>Oprava fasády na objektu Růžovka</t>
  </si>
  <si>
    <t>Výměna oken na celé budově</t>
  </si>
  <si>
    <t>Oprava a případná výměna topících těles</t>
  </si>
  <si>
    <t>Kompletní rekonstrukce stávajícího oplocení kolem areálu budovy 1. stupně školy, které je určeno k zajištění bezpečnosti žáků.</t>
  </si>
  <si>
    <t xml:space="preserve">Přístřešek na kontejnery ve dvoře </t>
  </si>
  <si>
    <t>Vybudování přístřešku na kontejnery ve dvoře u budovy 1. stupně, který bude sloužit k zakrytí a ochraně nádob na tříděný i směsný odpad. Přístřešek zajistí ochranu kontejnerů před povětrnostními vlivy, zlepší estetický vzhled dvora.</t>
  </si>
  <si>
    <t>Výměna oken v prostorách šaten</t>
  </si>
  <si>
    <t>Výměna stávajících ocelových oken v prostorách šaten 1. stupně školy za nová plastová okna s lepšími tepelněizolačními vlastnostmi. Realizací projektu dojde ke snížení energetických ztrát, zlepšení tepelného komfortu žáků i zaměstnanců školy a ke zlepšení celkového technického stavu a vzhledu prostor šaten.</t>
  </si>
  <si>
    <t>Nová fasáda, nahození boční části budovy, zateplení</t>
  </si>
  <si>
    <t>Kompletní výměna střešní krytiny</t>
  </si>
  <si>
    <t>Projektová dokumentace pro ŠJ</t>
  </si>
  <si>
    <t>Zpracování kompletní projektové dokumentace pro rekonstrukci stavební a elektroinstalace ŠJ</t>
  </si>
  <si>
    <t>Rozvody vody a kanalizace</t>
  </si>
  <si>
    <t>Výměna rozvodů vody a kanalizace v celém objektu</t>
  </si>
  <si>
    <t>Výměna plotu</t>
  </si>
  <si>
    <t>Oprava chodníků</t>
  </si>
  <si>
    <t>Přírodní úpravy zahrady</t>
  </si>
  <si>
    <t>Vybudování tělocvičny</t>
  </si>
  <si>
    <t>Oprava podezdívky plotu, popřípadě výměna plotu kolem areálu MŠ</t>
  </si>
  <si>
    <t>Oprava chodníků v areálu MŠ</t>
  </si>
  <si>
    <t>Úprava kolárny na tělocvičnu</t>
  </si>
  <si>
    <t>Medlešice</t>
  </si>
  <si>
    <t>novostavba MŠ Medlešice</t>
  </si>
  <si>
    <t>novostavba jednotřídní mateřské školy</t>
  </si>
  <si>
    <t>počátek</t>
  </si>
  <si>
    <t>nedostatky z KHS</t>
  </si>
  <si>
    <t>2025-2026</t>
  </si>
  <si>
    <t>ve fázi přípravy, realizována vizualizace</t>
  </si>
  <si>
    <t>Jazykové učebny</t>
  </si>
  <si>
    <t>Odborné učebny (Přírodovvědné předměty)</t>
  </si>
  <si>
    <t>vizualizace projektu provedená architektem</t>
  </si>
  <si>
    <t>Vybudování prostor pro školní družinu v prostorach městského bytu v areálu školy</t>
  </si>
  <si>
    <t>rekonstrukce bytu a uzpůsobení pro potřeby školní družiny včetně sociálního zařízení</t>
  </si>
  <si>
    <t>zahájena rekonstrukce</t>
  </si>
  <si>
    <t>příprava soutěže</t>
  </si>
  <si>
    <t>Základní umělecká škola,  Chrudim</t>
  </si>
  <si>
    <t>Základní umělecká škola Chrudim</t>
  </si>
  <si>
    <t>Oprava plochy před hlavním vstupem</t>
  </si>
  <si>
    <t>Rekonstrukce otopné soustavy</t>
  </si>
  <si>
    <t>Oprava střechy</t>
  </si>
  <si>
    <t>Dům dětí a mládeže Chrudim</t>
  </si>
  <si>
    <t>Okna</t>
  </si>
  <si>
    <t>výměna oken v celé budově</t>
  </si>
  <si>
    <t>Vstupní dveře</t>
  </si>
  <si>
    <t>výměna vstupních dveří do zahrady</t>
  </si>
  <si>
    <t>Brána</t>
  </si>
  <si>
    <t>vstupní brána na zahradu na elektrické ovládání</t>
  </si>
  <si>
    <t>zpracovaná studie proveditelnosti</t>
  </si>
  <si>
    <t>Venkovní odborná učebna pro enviromentální a badatelskou činnost žáků</t>
  </si>
  <si>
    <t>prozatím ne</t>
  </si>
  <si>
    <t>Rekonstrukce WC dětské (4 třídy)</t>
  </si>
  <si>
    <t>Výměna elektroinstalace v kuchyni a s tím související úpravy v kuchyni včetně kuchyňského vybavení tak, aby byly v souladu s platnými normami a doporučeními KHS</t>
  </si>
  <si>
    <t>Kompletní rekonstrukce školní jídelny</t>
  </si>
  <si>
    <t>Celková rekonstrukce WC zaměstnanců i dětí na 4 třídách</t>
  </si>
  <si>
    <t>Základní škola, Chrudim, Dr. Malíka 958</t>
  </si>
  <si>
    <t>Vybavení výtvarného ateliéru</t>
  </si>
  <si>
    <t>Jedná se o celkové vybavení učebny výtvarné výchovy včetně pomůcek na výtvarné činnosti. Pořízení nábytku, stolů, židlí, koberce, dataprojektoru, tabule. Dále pořízení podlahové krytiny, elektroinstalace, výmalby, žaluzií.</t>
  </si>
  <si>
    <t>Vybavení učebny nábytkem, stolů, židlí, keberce, dataprojektoru, tabule, tabletů pro žáky  včetně realizace komplexní školní sítě, připojení apod.</t>
  </si>
  <si>
    <t>Rekonstrukce kuchyňky pro žáky</t>
  </si>
  <si>
    <t>Celková kompletní rekonstrukce kuchyňky pro žáky í školní družinu. Bude provedena rekonstrukce elektroinstalace, podlahy, obložení stěn, výmalba. Dále se jedná o  vybavení novým nábytkem a elektrospotřebičemi (trouby, sporáky,digestoře, lednice). Dále bude pořízeno nové kuchyňského vybavení (hrnce, pánvičky, talíře, příbory).</t>
  </si>
  <si>
    <t>projekt připraven</t>
  </si>
  <si>
    <t>Revitalizace školního dvoru a vybudování venkovního zázemí pro školní družinu</t>
  </si>
  <si>
    <t>Revitalizace zaleně a vybavení školní zahrady herními prvky.</t>
  </si>
  <si>
    <t>Rekonstrukce sociálních zařízení u školní jídelny</t>
  </si>
  <si>
    <t>Rekonstrukce dívčích i chlapeckých toalet u školní jídelny.</t>
  </si>
  <si>
    <t>Vybavení nového oddělení školní družiny</t>
  </si>
  <si>
    <t xml:space="preserve">Vybudování zázemí pro další oddělení školní družiny z důvodu navýšení kapacity žáků.  Jedná se o nábytek, podlahu, stoly, židle, učební pomůcky, herní prvky. </t>
  </si>
  <si>
    <t>Vybavení nové kmenové třídy</t>
  </si>
  <si>
    <t>Vybavení nově vzniklé kmenové třídy z důvodu rozšíření kapacity žáků. Jedná se o podlahu, nábytek, tabule, dataprojektor, stoly, židle.</t>
  </si>
  <si>
    <t>Oprava a zateplení střechy nad učební pavilonem</t>
  </si>
  <si>
    <t>Oprava střechy a zateplení střešních konstrukcí budovy školy</t>
  </si>
  <si>
    <t>Venkovní žaluzie do oken</t>
  </si>
  <si>
    <t>Zastínění ve všech učebnách ve dvou patrech v budově školy.</t>
  </si>
  <si>
    <t>Elektroinstalace v přízemí školy</t>
  </si>
  <si>
    <t>Rekonstrukce stávajících nevyhovujících elektrických rozvodů včetně světel v přízemí budovy školy.</t>
  </si>
  <si>
    <t xml:space="preserve">Přístavba </t>
  </si>
  <si>
    <t>Vzhledem k rozšířené kapacitě žáků školy budou přistaveny ke stávající bubově tři nové učebny včetně zázemí a kompletního vybavení těchto tříd.</t>
  </si>
  <si>
    <t>Rekonstrukce oplocení celého objektu (pletivo+podezdívka)</t>
  </si>
  <si>
    <t>Zajištění hygieny dětí při pobytu na školní zahradě</t>
  </si>
  <si>
    <t>Zřízení dalšího venkovního WC pro děti na školní zahradě</t>
  </si>
  <si>
    <t>Odvlhčení suterénu</t>
  </si>
  <si>
    <t>Odvlhčení suterénu budovy Na Valech 182</t>
  </si>
  <si>
    <t>Odvlhčení suterénu budovy Sladkovského</t>
  </si>
  <si>
    <t>Oprava dveří a zárubní</t>
  </si>
  <si>
    <t>Nátěr dveří a zárubní v budově Sladkovského</t>
  </si>
  <si>
    <t>Rekonstrukce podlahy</t>
  </si>
  <si>
    <t>Rekonstrukce podlahy a výměna starých zašlých parket za novou podlahovou krytinu ve třídě Žabiček v budově Sladkovského</t>
  </si>
  <si>
    <t>Rekonstrukce venkovního WC pro děti v budově Na Valech 693</t>
  </si>
  <si>
    <t>Snížení energetické náročnosti budovy Na Valech 693 včetně kuchyně</t>
  </si>
  <si>
    <t>V návaznosti na na rekonstrukci rozvodů vody a elektřiny,  provést zároveň celkovou rekonstrukci budovy včetně kuchyně a včetně kanalizace</t>
  </si>
  <si>
    <t>Schváleno v Chrudimi dne 15. 12. 2025 Řídicím výborem MAP IV v ORP Chrudim</t>
  </si>
  <si>
    <t>Schváleno v Chrudimi dne  15. 12. 2025 Řídicím výborem MAP IV v ORP Chrudim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</si>
</sst>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
    <numFmt numFmtId="166" formatCode="0_ ;\-0\ "/>
    <numFmt numFmtId="167" formatCode="#,##0\ _K_č"/>
    <numFmt numFmtId="168" formatCode="#,##0_ ;[Red]\-#,##0\ "/>
    <numFmt numFmtId="169" formatCode="#,##0\ &quot;Kč&quot;"/>
  </numFmts>
  <fonts count="53"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u/>
      <sz val="11"/>
      <color rgb="FF0563C1"/>
      <name val="Calibri"/>
      <family val="2"/>
      <charset val="238"/>
    </font>
    <font>
      <sz val="11"/>
      <name val="Calibri"/>
      <family val="2"/>
      <charset val="238"/>
    </font>
    <font>
      <b/>
      <sz val="16"/>
      <color indexed="2"/>
      <name val="Calibri"/>
      <family val="2"/>
      <charset val="238"/>
      <scheme val="minor"/>
    </font>
    <font>
      <sz val="11"/>
      <name val="Calibri"/>
      <family val="2"/>
      <charset val="238"/>
      <scheme val="minor"/>
    </font>
    <font>
      <b/>
      <sz val="11"/>
      <name val="Calibri"/>
      <family val="2"/>
      <charset val="238"/>
      <scheme val="minor"/>
    </font>
    <font>
      <sz val="11"/>
      <color indexed="2"/>
      <name val="Calibri"/>
      <family val="2"/>
      <charset val="238"/>
      <scheme val="minor"/>
    </font>
    <font>
      <b/>
      <sz val="11"/>
      <color theme="1"/>
      <name val="Calibri"/>
      <family val="2"/>
      <charset val="238"/>
      <scheme val="minor"/>
    </font>
    <font>
      <u/>
      <sz val="11"/>
      <name val="Calibri"/>
      <family val="2"/>
      <charset val="238"/>
      <scheme val="minor"/>
    </font>
    <font>
      <b/>
      <sz val="11"/>
      <color indexed="2"/>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sz val="7.5"/>
      <name val="Calibri"/>
      <family val="2"/>
      <charset val="238"/>
      <scheme val="minor"/>
    </font>
    <font>
      <sz val="7.5"/>
      <color theme="1"/>
      <name val="Calibri"/>
      <family val="2"/>
      <charset val="238"/>
      <scheme val="minor"/>
    </font>
    <font>
      <sz val="7.5"/>
      <color indexed="2"/>
      <name val="Calibri"/>
      <family val="2"/>
      <charset val="238"/>
      <scheme val="minor"/>
    </font>
    <font>
      <sz val="7.5"/>
      <color theme="1"/>
      <name val="Arial"/>
      <family val="2"/>
      <charset val="238"/>
    </font>
    <font>
      <sz val="7.5"/>
      <color theme="1"/>
      <name val="Tahoma"/>
      <family val="2"/>
      <charset val="238"/>
    </font>
    <font>
      <sz val="11"/>
      <color theme="4" tint="-0.499984740745262"/>
      <name val="Calibri"/>
      <family val="2"/>
      <charset val="238"/>
      <scheme val="minor"/>
    </font>
    <font>
      <sz val="7.6"/>
      <color theme="1"/>
      <name val="Calibri"/>
      <family val="2"/>
      <charset val="238"/>
      <scheme val="minor"/>
    </font>
    <font>
      <sz val="7.6"/>
      <name val="Calibri"/>
      <family val="2"/>
      <charset val="238"/>
      <scheme val="minor"/>
    </font>
    <font>
      <b/>
      <sz val="14"/>
      <color theme="1"/>
      <name val="Calibri"/>
      <family val="2"/>
      <charset val="238"/>
      <scheme val="minor"/>
    </font>
    <font>
      <sz val="10"/>
      <name val="Calibri"/>
      <family val="2"/>
      <charset val="238"/>
      <scheme val="minor"/>
    </font>
    <font>
      <sz val="7.5"/>
      <name val="Calibri"/>
      <family val="2"/>
      <charset val="238"/>
    </font>
    <font>
      <sz val="8"/>
      <color theme="1"/>
      <name val="Calibri"/>
      <family val="2"/>
      <charset val="238"/>
      <scheme val="minor"/>
    </font>
    <font>
      <sz val="7.5"/>
      <color theme="1"/>
      <name val="Calibri"/>
      <family val="2"/>
      <charset val="238"/>
    </font>
    <font>
      <sz val="8"/>
      <color theme="1"/>
      <name val="Calibri"/>
      <family val="2"/>
      <charset val="238"/>
    </font>
    <font>
      <b/>
      <sz val="7.5"/>
      <color theme="1"/>
      <name val="Calibri"/>
      <family val="2"/>
      <charset val="238"/>
      <scheme val="minor"/>
    </font>
    <font>
      <b/>
      <sz val="8"/>
      <color theme="1"/>
      <name val="Calibri"/>
      <family val="2"/>
      <charset val="238"/>
      <scheme val="minor"/>
    </font>
    <font>
      <sz val="11"/>
      <color theme="1"/>
      <name val="Calibri"/>
      <family val="2"/>
      <charset val="238"/>
      <scheme val="minor"/>
    </font>
    <font>
      <i/>
      <sz val="11"/>
      <color theme="1"/>
      <name val="Calibri"/>
      <family val="2"/>
      <charset val="238"/>
      <scheme val="minor"/>
    </font>
    <font>
      <u/>
      <sz val="11"/>
      <color theme="4" tint="-0.499984740745262"/>
      <name val="Calibri"/>
      <family val="2"/>
      <charset val="238"/>
      <scheme val="minor"/>
    </font>
    <font>
      <vertAlign val="superscript"/>
      <sz val="10"/>
      <color theme="1"/>
      <name val="Calibri"/>
      <family val="2"/>
      <charset val="238"/>
      <scheme val="minor"/>
    </font>
    <font>
      <i/>
      <sz val="10"/>
      <color theme="1"/>
      <name val="Calibri"/>
      <family val="2"/>
      <charset val="238"/>
      <scheme val="minor"/>
    </font>
    <font>
      <i/>
      <vertAlign val="superscript"/>
      <sz val="10"/>
      <color theme="1"/>
      <name val="Calibri"/>
      <family val="2"/>
      <charset val="238"/>
      <scheme val="minor"/>
    </font>
    <font>
      <sz val="10"/>
      <color indexed="2"/>
      <name val="Calibri"/>
      <family val="2"/>
      <charset val="238"/>
      <scheme val="minor"/>
    </font>
    <font>
      <sz val="8"/>
      <name val="Calibri"/>
      <family val="2"/>
      <charset val="238"/>
    </font>
    <font>
      <b/>
      <i/>
      <sz val="10"/>
      <color theme="1"/>
      <name val="Calibri"/>
      <family val="2"/>
      <charset val="238"/>
      <scheme val="minor"/>
    </font>
    <font>
      <sz val="7.5"/>
      <color theme="1"/>
      <name val="Calibri"/>
      <family val="2"/>
      <charset val="238"/>
      <scheme val="minor"/>
    </font>
    <font>
      <sz val="8"/>
      <color theme="1"/>
      <name val="Calibri"/>
      <family val="2"/>
      <charset val="238"/>
      <scheme val="minor"/>
    </font>
    <font>
      <sz val="7.6"/>
      <color theme="1"/>
      <name val="Calibri"/>
      <family val="2"/>
      <charset val="238"/>
      <scheme val="minor"/>
    </font>
    <font>
      <sz val="7.5"/>
      <color theme="1"/>
      <name val="Calibri"/>
      <family val="2"/>
      <charset val="238"/>
    </font>
    <font>
      <sz val="7.5"/>
      <color rgb="FFFF0000"/>
      <name val="Calibri"/>
      <family val="2"/>
      <charset val="238"/>
      <scheme val="minor"/>
    </font>
    <font>
      <sz val="7.6"/>
      <color rgb="FFFF0000"/>
      <name val="Calibri"/>
      <family val="2"/>
      <charset val="238"/>
      <scheme val="minor"/>
    </font>
    <font>
      <sz val="11"/>
      <color rgb="FFFF0000"/>
      <name val="Calibri"/>
      <family val="2"/>
      <charset val="238"/>
      <scheme val="minor"/>
    </font>
    <font>
      <b/>
      <sz val="7.5"/>
      <color rgb="FFFF0000"/>
      <name val="Calibri"/>
      <family val="2"/>
      <charset val="238"/>
      <scheme val="minor"/>
    </font>
    <font>
      <sz val="8"/>
      <color rgb="FFFF0000"/>
      <name val="Calibri"/>
      <family val="2"/>
      <charset val="238"/>
      <scheme val="minor"/>
    </font>
  </fonts>
  <fills count="15">
    <fill>
      <patternFill patternType="none"/>
    </fill>
    <fill>
      <patternFill patternType="gray125"/>
    </fill>
    <fill>
      <patternFill patternType="solid">
        <fgColor theme="4" tint="0.79998168889431442"/>
        <bgColor theme="4" tint="0.79998168889431442"/>
      </patternFill>
    </fill>
    <fill>
      <patternFill patternType="solid">
        <fgColor theme="4" tint="0.39997558519241921"/>
        <bgColor theme="4" tint="0.39997558519241921"/>
      </patternFill>
    </fill>
    <fill>
      <patternFill patternType="solid">
        <fgColor theme="0"/>
        <bgColor theme="0"/>
      </patternFill>
    </fill>
    <fill>
      <patternFill patternType="solid">
        <fgColor theme="5" tint="0.59999389629810485"/>
        <bgColor indexed="2"/>
      </patternFill>
    </fill>
    <fill>
      <patternFill patternType="solid">
        <fgColor theme="5" tint="0.59999389629810485"/>
        <bgColor theme="0"/>
      </patternFill>
    </fill>
    <fill>
      <patternFill patternType="solid">
        <fgColor rgb="FFF0F8FF"/>
        <bgColor rgb="FFF0F8FF"/>
      </patternFill>
    </fill>
    <fill>
      <patternFill patternType="solid">
        <fgColor theme="5" tint="0.59999389629810485"/>
        <bgColor theme="5" tint="0.59999389629810485"/>
      </patternFill>
    </fill>
    <fill>
      <patternFill patternType="solid">
        <fgColor indexed="65"/>
        <bgColor indexed="26"/>
      </patternFill>
    </fill>
    <fill>
      <patternFill patternType="solid">
        <fgColor theme="0"/>
        <bgColor theme="0"/>
      </patternFill>
    </fill>
    <fill>
      <patternFill patternType="solid">
        <fgColor indexed="65"/>
      </patternFill>
    </fill>
    <fill>
      <patternFill patternType="solid">
        <fgColor theme="0"/>
      </patternFill>
    </fill>
    <fill>
      <patternFill patternType="solid">
        <fgColor theme="5" tint="0.59999389629810485"/>
        <bgColor indexed="64"/>
      </patternFill>
    </fill>
    <fill>
      <patternFill patternType="solid">
        <fgColor rgb="FFFFFFFF"/>
        <bgColor indexed="64"/>
      </patternFill>
    </fill>
  </fills>
  <borders count="6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bottom/>
      <diagonal/>
    </border>
    <border>
      <left/>
      <right style="thin">
        <color theme="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thin">
        <color auto="1"/>
      </left>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style="medium">
        <color indexed="64"/>
      </top>
      <bottom style="thin">
        <color auto="1"/>
      </bottom>
      <diagonal/>
    </border>
  </borders>
  <cellStyleXfs count="21">
    <xf numFmtId="0" fontId="0" fillId="0" borderId="0"/>
    <xf numFmtId="164" fontId="35" fillId="0" borderId="0"/>
    <xf numFmtId="164" fontId="35" fillId="0" borderId="0" applyFont="0" applyFill="0" applyBorder="0" applyProtection="0"/>
    <xf numFmtId="0" fontId="5" fillId="0" borderId="0"/>
    <xf numFmtId="0" fontId="5" fillId="0" borderId="0" applyNumberFormat="0" applyFill="0" applyBorder="0" applyProtection="0"/>
    <xf numFmtId="0" fontId="5" fillId="0" borderId="0" applyNumberFormat="0" applyFill="0" applyBorder="0" applyProtection="0"/>
    <xf numFmtId="0" fontId="6" fillId="0" borderId="0" applyBorder="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 fillId="0" borderId="0"/>
    <xf numFmtId="9" fontId="35" fillId="0" borderId="0"/>
    <xf numFmtId="9" fontId="35" fillId="0" borderId="0" applyFont="0" applyFill="0" applyBorder="0" applyProtection="0"/>
    <xf numFmtId="9" fontId="35" fillId="0" borderId="0" applyFont="0" applyFill="0" applyBorder="0" applyProtection="0"/>
    <xf numFmtId="9" fontId="35" fillId="0" borderId="0" applyFont="0" applyFill="0" applyBorder="0" applyProtection="0"/>
    <xf numFmtId="165" fontId="7" fillId="0" borderId="0" applyBorder="0" applyProtection="0"/>
  </cellStyleXfs>
  <cellXfs count="694">
    <xf numFmtId="0" fontId="0" fillId="0" borderId="0" xfId="0"/>
    <xf numFmtId="0" fontId="8" fillId="0" borderId="0" xfId="0" applyFont="1"/>
    <xf numFmtId="0" fontId="9" fillId="0" borderId="0" xfId="0" applyFont="1"/>
    <xf numFmtId="0" fontId="10" fillId="0" borderId="0" xfId="0" applyFont="1"/>
    <xf numFmtId="0" fontId="11" fillId="0" borderId="0" xfId="0" applyFont="1"/>
    <xf numFmtId="0" fontId="10" fillId="0" borderId="1" xfId="0" applyFont="1" applyBorder="1"/>
    <xf numFmtId="0" fontId="10" fillId="0" borderId="2" xfId="0" applyFont="1" applyBorder="1"/>
    <xf numFmtId="0" fontId="10" fillId="0" borderId="3" xfId="0" applyFont="1" applyBorder="1" applyAlignment="1">
      <alignment horizontal="center"/>
    </xf>
    <xf numFmtId="0" fontId="9" fillId="0" borderId="4" xfId="0" applyFont="1" applyBorder="1"/>
    <xf numFmtId="9" fontId="9" fillId="0" borderId="5" xfId="16" applyNumberFormat="1" applyFont="1" applyBorder="1" applyAlignment="1">
      <alignment horizontal="center"/>
    </xf>
    <xf numFmtId="0" fontId="9" fillId="2" borderId="4" xfId="0" applyFont="1" applyFill="1" applyBorder="1"/>
    <xf numFmtId="0" fontId="0" fillId="2" borderId="0" xfId="0" applyFill="1"/>
    <xf numFmtId="9" fontId="9" fillId="2" borderId="5" xfId="16" applyNumberFormat="1" applyFont="1" applyFill="1" applyBorder="1" applyAlignment="1">
      <alignment horizontal="center"/>
    </xf>
    <xf numFmtId="0" fontId="9" fillId="3" borderId="4" xfId="0" applyFont="1" applyFill="1" applyBorder="1"/>
    <xf numFmtId="0" fontId="0" fillId="3" borderId="0" xfId="0" applyFill="1"/>
    <xf numFmtId="9" fontId="9" fillId="3" borderId="5" xfId="16" applyNumberFormat="1" applyFont="1" applyFill="1" applyBorder="1" applyAlignment="1">
      <alignment horizontal="center"/>
    </xf>
    <xf numFmtId="0" fontId="9" fillId="3" borderId="6" xfId="0" applyFont="1" applyFill="1" applyBorder="1"/>
    <xf numFmtId="0" fontId="0" fillId="3" borderId="7" xfId="0" applyFill="1" applyBorder="1"/>
    <xf numFmtId="9" fontId="9" fillId="3" borderId="8" xfId="16" applyNumberFormat="1" applyFont="1" applyFill="1" applyBorder="1" applyAlignment="1">
      <alignment horizontal="center"/>
    </xf>
    <xf numFmtId="49" fontId="9" fillId="0" borderId="0" xfId="0" applyNumberFormat="1" applyFont="1"/>
    <xf numFmtId="0" fontId="12" fillId="0" borderId="0" xfId="0" applyFont="1"/>
    <xf numFmtId="0" fontId="13" fillId="0" borderId="0" xfId="3" applyFont="1"/>
    <xf numFmtId="0" fontId="14" fillId="0" borderId="0" xfId="0" applyFont="1"/>
    <xf numFmtId="3" fontId="0" fillId="0" borderId="0" xfId="0" applyNumberFormat="1"/>
    <xf numFmtId="3" fontId="18" fillId="0" borderId="17" xfId="0" applyNumberFormat="1" applyFont="1" applyBorder="1" applyAlignment="1">
      <alignment vertical="center" wrapText="1"/>
    </xf>
    <xf numFmtId="3" fontId="18" fillId="0" borderId="19" xfId="0" applyNumberFormat="1" applyFont="1" applyBorder="1" applyAlignment="1">
      <alignment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0" borderId="21" xfId="0" applyFont="1" applyBorder="1" applyAlignment="1">
      <alignment horizontal="center" vertical="center" wrapText="1"/>
    </xf>
    <xf numFmtId="0" fontId="19" fillId="0" borderId="22" xfId="0" applyFont="1" applyBorder="1" applyAlignment="1" applyProtection="1">
      <alignment horizontal="center" vertical="center" wrapText="1"/>
      <protection locked="0"/>
    </xf>
    <xf numFmtId="0" fontId="19" fillId="0" borderId="23" xfId="0" applyFont="1" applyBorder="1" applyAlignment="1" applyProtection="1">
      <alignment horizontal="left" vertical="center" wrapText="1"/>
      <protection locked="0"/>
    </xf>
    <xf numFmtId="0" fontId="19" fillId="0" borderId="23" xfId="0" applyFont="1" applyBorder="1" applyAlignment="1" applyProtection="1">
      <alignment horizontal="center" vertical="center" wrapText="1"/>
      <protection locked="0"/>
    </xf>
    <xf numFmtId="1" fontId="19" fillId="4" borderId="23" xfId="0" applyNumberFormat="1" applyFont="1" applyFill="1" applyBorder="1" applyAlignment="1" applyProtection="1">
      <alignment horizontal="center" vertical="center" wrapText="1"/>
      <protection locked="0"/>
    </xf>
    <xf numFmtId="0" fontId="19" fillId="0" borderId="23" xfId="0" applyFont="1" applyBorder="1" applyAlignment="1" applyProtection="1">
      <alignment vertical="center" wrapText="1"/>
      <protection locked="0"/>
    </xf>
    <xf numFmtId="3" fontId="19" fillId="0" borderId="23" xfId="0" applyNumberFormat="1" applyFont="1" applyBorder="1" applyAlignment="1" applyProtection="1">
      <alignment horizontal="right" vertical="center" wrapText="1"/>
      <protection locked="0"/>
    </xf>
    <xf numFmtId="3" fontId="19" fillId="4" borderId="23" xfId="0" applyNumberFormat="1" applyFont="1" applyFill="1" applyBorder="1" applyAlignment="1" applyProtection="1">
      <alignment horizontal="right" vertical="center"/>
      <protection locked="0"/>
    </xf>
    <xf numFmtId="1" fontId="20" fillId="0" borderId="23" xfId="0" applyNumberFormat="1" applyFont="1" applyBorder="1" applyAlignment="1" applyProtection="1">
      <alignment horizontal="center" vertical="center" wrapText="1"/>
      <protection locked="0"/>
    </xf>
    <xf numFmtId="0" fontId="19" fillId="0" borderId="23" xfId="0" applyFont="1" applyBorder="1" applyAlignment="1" applyProtection="1">
      <alignment horizontal="left" vertical="center"/>
      <protection locked="0"/>
    </xf>
    <xf numFmtId="0" fontId="19" fillId="0" borderId="24" xfId="0" applyFont="1" applyBorder="1" applyAlignment="1" applyProtection="1">
      <alignment horizontal="center" vertical="center" wrapText="1"/>
      <protection locked="0"/>
    </xf>
    <xf numFmtId="0" fontId="19" fillId="5" borderId="22" xfId="0" applyFont="1" applyFill="1" applyBorder="1" applyAlignment="1" applyProtection="1">
      <alignment horizontal="center" vertical="center" wrapText="1"/>
      <protection locked="0"/>
    </xf>
    <xf numFmtId="0" fontId="19" fillId="6" borderId="25" xfId="0" applyFont="1" applyFill="1" applyBorder="1" applyAlignment="1" applyProtection="1">
      <alignment horizontal="left" vertical="center" wrapText="1"/>
      <protection locked="0"/>
    </xf>
    <xf numFmtId="0" fontId="19" fillId="6" borderId="25" xfId="0" applyFont="1" applyFill="1" applyBorder="1" applyAlignment="1" applyProtection="1">
      <alignment horizontal="center" vertical="center" wrapText="1"/>
      <protection locked="0"/>
    </xf>
    <xf numFmtId="0" fontId="19" fillId="5" borderId="25" xfId="0" applyFont="1" applyFill="1" applyBorder="1" applyAlignment="1" applyProtection="1">
      <alignment horizontal="center" vertical="center" wrapText="1"/>
      <protection locked="0"/>
    </xf>
    <xf numFmtId="0" fontId="19" fillId="6" borderId="25" xfId="0" applyFont="1" applyFill="1" applyBorder="1" applyAlignment="1" applyProtection="1">
      <alignment vertical="center" wrapText="1"/>
      <protection locked="0"/>
    </xf>
    <xf numFmtId="3" fontId="19" fillId="5" borderId="25" xfId="0" applyNumberFormat="1" applyFont="1" applyFill="1" applyBorder="1" applyAlignment="1" applyProtection="1">
      <alignment horizontal="right" vertical="center" wrapText="1"/>
      <protection locked="0"/>
    </xf>
    <xf numFmtId="3" fontId="19" fillId="6" borderId="25" xfId="0" applyNumberFormat="1" applyFont="1" applyFill="1" applyBorder="1" applyAlignment="1" applyProtection="1">
      <alignment horizontal="right" vertical="center"/>
      <protection locked="0"/>
    </xf>
    <xf numFmtId="14" fontId="19" fillId="6" borderId="25" xfId="0" applyNumberFormat="1" applyFont="1" applyFill="1" applyBorder="1" applyAlignment="1" applyProtection="1">
      <alignment horizontal="center" vertical="center"/>
      <protection locked="0"/>
    </xf>
    <xf numFmtId="0" fontId="19" fillId="6" borderId="25" xfId="0" applyFont="1" applyFill="1" applyBorder="1" applyAlignment="1" applyProtection="1">
      <alignment horizontal="left" wrapText="1"/>
      <protection locked="0"/>
    </xf>
    <xf numFmtId="0" fontId="19" fillId="6" borderId="24" xfId="0" applyFont="1" applyFill="1" applyBorder="1" applyAlignment="1" applyProtection="1">
      <alignment horizontal="center" vertical="center" wrapText="1"/>
      <protection locked="0"/>
    </xf>
    <xf numFmtId="0" fontId="19" fillId="8" borderId="22" xfId="0" applyFont="1" applyFill="1" applyBorder="1" applyAlignment="1" applyProtection="1">
      <alignment horizontal="center" vertical="center" wrapText="1"/>
      <protection locked="0"/>
    </xf>
    <xf numFmtId="0" fontId="19" fillId="6" borderId="23" xfId="0" applyFont="1" applyFill="1" applyBorder="1" applyAlignment="1" applyProtection="1">
      <alignment horizontal="left" vertical="center" wrapText="1"/>
      <protection locked="0"/>
    </xf>
    <xf numFmtId="0" fontId="19" fillId="6" borderId="23" xfId="0" applyFont="1" applyFill="1" applyBorder="1" applyAlignment="1" applyProtection="1">
      <alignment horizontal="center" vertical="center" wrapText="1"/>
      <protection locked="0"/>
    </xf>
    <xf numFmtId="0" fontId="19" fillId="6" borderId="23" xfId="0" applyFont="1" applyFill="1" applyBorder="1" applyAlignment="1" applyProtection="1">
      <alignment horizontal="center" vertical="center"/>
      <protection locked="0"/>
    </xf>
    <xf numFmtId="0" fontId="19" fillId="8" borderId="23" xfId="0" applyFont="1" applyFill="1" applyBorder="1" applyAlignment="1" applyProtection="1">
      <alignment horizontal="center" vertical="center" wrapText="1"/>
      <protection locked="0"/>
    </xf>
    <xf numFmtId="0" fontId="19" fillId="6" borderId="23" xfId="0" applyFont="1" applyFill="1" applyBorder="1" applyAlignment="1" applyProtection="1">
      <alignment vertical="center"/>
      <protection locked="0"/>
    </xf>
    <xf numFmtId="3" fontId="19" fillId="8" borderId="23" xfId="0" applyNumberFormat="1" applyFont="1" applyFill="1" applyBorder="1" applyAlignment="1" applyProtection="1">
      <alignment horizontal="right" vertical="center" wrapText="1"/>
      <protection locked="0"/>
    </xf>
    <xf numFmtId="3" fontId="19" fillId="6" borderId="23" xfId="0" applyNumberFormat="1" applyFont="1" applyFill="1" applyBorder="1" applyAlignment="1" applyProtection="1">
      <alignment horizontal="right" vertical="center"/>
      <protection locked="0"/>
    </xf>
    <xf numFmtId="0" fontId="20" fillId="6" borderId="23" xfId="0" applyFont="1" applyFill="1" applyBorder="1" applyAlignment="1" applyProtection="1">
      <alignment horizontal="center" vertical="center"/>
      <protection locked="0"/>
    </xf>
    <xf numFmtId="0" fontId="20" fillId="6" borderId="23" xfId="0" applyFont="1" applyFill="1" applyBorder="1" applyAlignment="1" applyProtection="1">
      <alignment horizontal="center" vertical="center" wrapText="1"/>
      <protection locked="0"/>
    </xf>
    <xf numFmtId="0" fontId="19" fillId="6" borderId="23" xfId="0" applyFont="1" applyFill="1" applyBorder="1" applyAlignment="1" applyProtection="1">
      <alignment horizontal="left"/>
      <protection locked="0"/>
    </xf>
    <xf numFmtId="0" fontId="19" fillId="6" borderId="24" xfId="0" applyFont="1" applyFill="1" applyBorder="1" applyAlignment="1" applyProtection="1">
      <alignment horizontal="center" vertical="center"/>
      <protection locked="0"/>
    </xf>
    <xf numFmtId="0" fontId="19" fillId="5" borderId="23" xfId="0" applyFont="1" applyFill="1" applyBorder="1" applyAlignment="1" applyProtection="1">
      <alignment horizontal="center" vertical="center" wrapText="1"/>
      <protection locked="0"/>
    </xf>
    <xf numFmtId="3" fontId="19" fillId="5" borderId="23" xfId="0" applyNumberFormat="1" applyFont="1" applyFill="1" applyBorder="1" applyAlignment="1" applyProtection="1">
      <alignment horizontal="right" vertical="center" wrapText="1"/>
      <protection locked="0"/>
    </xf>
    <xf numFmtId="0" fontId="19" fillId="6" borderId="23" xfId="0" applyFont="1" applyFill="1" applyBorder="1" applyAlignment="1" applyProtection="1">
      <alignment horizontal="left" wrapText="1"/>
      <protection locked="0"/>
    </xf>
    <xf numFmtId="0" fontId="20" fillId="0" borderId="22" xfId="0" applyFont="1" applyBorder="1" applyAlignment="1" applyProtection="1">
      <alignment horizontal="center" vertical="center" wrapText="1"/>
      <protection locked="0"/>
    </xf>
    <xf numFmtId="0" fontId="20" fillId="4" borderId="25" xfId="0" applyFont="1" applyFill="1" applyBorder="1" applyAlignment="1" applyProtection="1">
      <alignment horizontal="left" vertical="center" wrapText="1"/>
      <protection locked="0"/>
    </xf>
    <xf numFmtId="0" fontId="20" fillId="4" borderId="25" xfId="0" applyFont="1" applyFill="1" applyBorder="1" applyAlignment="1" applyProtection="1">
      <alignment horizontal="center" vertical="center" wrapText="1"/>
      <protection locked="0"/>
    </xf>
    <xf numFmtId="0" fontId="20" fillId="4" borderId="25" xfId="0" applyFont="1" applyFill="1" applyBorder="1" applyAlignment="1" applyProtection="1">
      <alignment horizontal="center" vertical="center"/>
      <protection locked="0"/>
    </xf>
    <xf numFmtId="0" fontId="20" fillId="0" borderId="25" xfId="0" applyFont="1" applyBorder="1" applyAlignment="1" applyProtection="1">
      <alignment horizontal="center" vertical="center" wrapText="1"/>
      <protection locked="0"/>
    </xf>
    <xf numFmtId="0" fontId="20" fillId="4" borderId="25" xfId="0" applyFont="1" applyFill="1" applyBorder="1" applyAlignment="1" applyProtection="1">
      <alignment vertical="center" wrapText="1"/>
      <protection locked="0"/>
    </xf>
    <xf numFmtId="3" fontId="20" fillId="0" borderId="25" xfId="0" applyNumberFormat="1" applyFont="1" applyBorder="1" applyAlignment="1" applyProtection="1">
      <alignment horizontal="right" vertical="center" wrapText="1"/>
      <protection locked="0"/>
    </xf>
    <xf numFmtId="3" fontId="20" fillId="4" borderId="25" xfId="0" applyNumberFormat="1" applyFont="1" applyFill="1" applyBorder="1" applyAlignment="1" applyProtection="1">
      <alignment horizontal="right" vertical="center"/>
      <protection locked="0"/>
    </xf>
    <xf numFmtId="0" fontId="20" fillId="4" borderId="25" xfId="0" applyFont="1" applyFill="1" applyBorder="1" applyAlignment="1" applyProtection="1">
      <alignment horizontal="left"/>
      <protection locked="0"/>
    </xf>
    <xf numFmtId="0" fontId="20" fillId="4" borderId="27" xfId="0" applyFont="1" applyFill="1" applyBorder="1" applyAlignment="1" applyProtection="1">
      <alignment horizontal="center" vertical="center" wrapText="1"/>
      <protection locked="0"/>
    </xf>
    <xf numFmtId="0" fontId="20" fillId="0" borderId="23" xfId="0" applyFont="1" applyBorder="1" applyAlignment="1" applyProtection="1">
      <alignment wrapText="1"/>
      <protection locked="0"/>
    </xf>
    <xf numFmtId="0" fontId="20" fillId="0" borderId="23"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protection locked="0"/>
    </xf>
    <xf numFmtId="166" fontId="20" fillId="0" borderId="23" xfId="0" applyNumberFormat="1" applyFont="1" applyBorder="1" applyAlignment="1" applyProtection="1">
      <alignment horizontal="center" vertical="center"/>
      <protection locked="0"/>
    </xf>
    <xf numFmtId="0" fontId="20" fillId="0" borderId="23" xfId="0" applyFont="1" applyBorder="1" applyAlignment="1" applyProtection="1">
      <alignment horizontal="left" vertical="center" wrapText="1"/>
      <protection locked="0"/>
    </xf>
    <xf numFmtId="3" fontId="20" fillId="0" borderId="23" xfId="0" applyNumberFormat="1" applyFont="1" applyBorder="1" applyAlignment="1" applyProtection="1">
      <alignment horizontal="right" vertical="center"/>
      <protection locked="0"/>
    </xf>
    <xf numFmtId="1" fontId="20" fillId="0" borderId="23" xfId="0" applyNumberFormat="1"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19" fillId="4" borderId="23" xfId="0" applyFont="1" applyFill="1" applyBorder="1" applyAlignment="1" applyProtection="1">
      <alignment horizontal="left" vertical="center" wrapText="1"/>
      <protection locked="0"/>
    </xf>
    <xf numFmtId="0" fontId="19" fillId="4" borderId="23" xfId="0" applyFont="1" applyFill="1" applyBorder="1" applyAlignment="1" applyProtection="1">
      <alignment horizontal="center" vertical="center" wrapText="1"/>
      <protection locked="0"/>
    </xf>
    <xf numFmtId="0" fontId="19" fillId="4" borderId="23" xfId="0" applyFont="1" applyFill="1" applyBorder="1" applyAlignment="1" applyProtection="1">
      <alignment horizontal="center" vertical="center"/>
      <protection locked="0"/>
    </xf>
    <xf numFmtId="0" fontId="19" fillId="4" borderId="23" xfId="0" applyFont="1" applyFill="1" applyBorder="1" applyAlignment="1" applyProtection="1">
      <alignment vertical="center" wrapText="1"/>
      <protection locked="0"/>
    </xf>
    <xf numFmtId="0" fontId="20" fillId="4" borderId="23" xfId="0" applyFont="1" applyFill="1" applyBorder="1" applyAlignment="1" applyProtection="1">
      <alignment horizontal="center" vertical="center" wrapText="1"/>
      <protection locked="0"/>
    </xf>
    <xf numFmtId="0" fontId="19" fillId="4" borderId="23" xfId="0" applyFont="1" applyFill="1" applyBorder="1" applyAlignment="1" applyProtection="1">
      <alignment horizontal="left"/>
      <protection locked="0"/>
    </xf>
    <xf numFmtId="0" fontId="19" fillId="4" borderId="24" xfId="0" applyFont="1" applyFill="1" applyBorder="1" applyAlignment="1" applyProtection="1">
      <alignment horizontal="center" vertical="center"/>
      <protection locked="0"/>
    </xf>
    <xf numFmtId="3" fontId="19" fillId="4" borderId="23" xfId="0" applyNumberFormat="1" applyFont="1" applyFill="1" applyBorder="1" applyAlignment="1" applyProtection="1">
      <alignment horizontal="center" vertical="center" wrapText="1"/>
      <protection locked="0"/>
    </xf>
    <xf numFmtId="0" fontId="19" fillId="4" borderId="23" xfId="0" applyFont="1" applyFill="1" applyBorder="1" applyAlignment="1" applyProtection="1">
      <alignment horizontal="left" vertical="center"/>
      <protection locked="0"/>
    </xf>
    <xf numFmtId="0" fontId="20" fillId="4" borderId="23" xfId="0" applyFont="1" applyFill="1" applyBorder="1" applyAlignment="1" applyProtection="1">
      <alignment horizontal="center" vertical="center"/>
      <protection locked="0"/>
    </xf>
    <xf numFmtId="0" fontId="19" fillId="4" borderId="22" xfId="0" applyFont="1" applyFill="1" applyBorder="1" applyAlignment="1" applyProtection="1">
      <alignment horizontal="center" vertical="center" wrapText="1"/>
      <protection locked="0"/>
    </xf>
    <xf numFmtId="0" fontId="19" fillId="4" borderId="24" xfId="0" applyFont="1" applyFill="1" applyBorder="1" applyAlignment="1" applyProtection="1">
      <alignment horizontal="center" vertical="center" wrapText="1"/>
      <protection locked="0"/>
    </xf>
    <xf numFmtId="3" fontId="19" fillId="4" borderId="23" xfId="0" applyNumberFormat="1" applyFont="1" applyFill="1" applyBorder="1" applyAlignment="1" applyProtection="1">
      <alignment horizontal="right" vertical="center" wrapText="1"/>
      <protection locked="0"/>
    </xf>
    <xf numFmtId="1" fontId="20" fillId="4" borderId="23" xfId="0" applyNumberFormat="1" applyFont="1" applyFill="1" applyBorder="1" applyAlignment="1" applyProtection="1">
      <alignment horizontal="center" vertical="center" wrapText="1"/>
      <protection locked="0"/>
    </xf>
    <xf numFmtId="0" fontId="19" fillId="0" borderId="23" xfId="0" applyFont="1" applyBorder="1" applyAlignment="1" applyProtection="1">
      <alignment horizontal="center" vertical="center"/>
      <protection locked="0"/>
    </xf>
    <xf numFmtId="3" fontId="19" fillId="0" borderId="23" xfId="0" applyNumberFormat="1" applyFont="1" applyBorder="1" applyAlignment="1" applyProtection="1">
      <alignment horizontal="right" vertical="center"/>
      <protection locked="0"/>
    </xf>
    <xf numFmtId="0" fontId="20" fillId="4" borderId="22" xfId="0" applyFont="1" applyFill="1" applyBorder="1" applyAlignment="1" applyProtection="1">
      <alignment horizontal="center" vertical="center" wrapText="1"/>
      <protection locked="0"/>
    </xf>
    <xf numFmtId="0" fontId="20" fillId="0" borderId="23" xfId="0" applyFont="1" applyBorder="1" applyAlignment="1" applyProtection="1">
      <alignment vertical="center" wrapText="1"/>
      <protection locked="0"/>
    </xf>
    <xf numFmtId="0" fontId="22" fillId="0" borderId="23" xfId="0" applyFont="1" applyBorder="1" applyAlignment="1" applyProtection="1">
      <alignment horizontal="center" vertical="center"/>
      <protection locked="0"/>
    </xf>
    <xf numFmtId="0" fontId="23" fillId="0" borderId="23" xfId="0" applyFont="1" applyBorder="1" applyAlignment="1" applyProtection="1">
      <alignment horizontal="center" vertical="center" wrapText="1"/>
      <protection locked="0"/>
    </xf>
    <xf numFmtId="0" fontId="20" fillId="0" borderId="23" xfId="0" applyFont="1" applyBorder="1" applyAlignment="1" applyProtection="1">
      <alignment horizontal="left" vertical="center"/>
      <protection locked="0"/>
    </xf>
    <xf numFmtId="3" fontId="20" fillId="0" borderId="23" xfId="0" applyNumberFormat="1" applyFont="1" applyBorder="1" applyAlignment="1" applyProtection="1">
      <alignment vertical="center"/>
      <protection locked="0"/>
    </xf>
    <xf numFmtId="1" fontId="20" fillId="0" borderId="23" xfId="0" applyNumberFormat="1" applyFont="1" applyBorder="1" applyAlignment="1" applyProtection="1">
      <alignment vertical="center"/>
      <protection locked="0"/>
    </xf>
    <xf numFmtId="0" fontId="20" fillId="0" borderId="23" xfId="0" applyFont="1" applyBorder="1" applyProtection="1">
      <protection locked="0"/>
    </xf>
    <xf numFmtId="3" fontId="20" fillId="0" borderId="23" xfId="0" applyNumberFormat="1" applyFont="1" applyBorder="1" applyAlignment="1" applyProtection="1">
      <alignment horizontal="right" vertical="center" wrapText="1"/>
      <protection locked="0"/>
    </xf>
    <xf numFmtId="3" fontId="20" fillId="4" borderId="23" xfId="0" applyNumberFormat="1" applyFont="1" applyFill="1" applyBorder="1" applyAlignment="1" applyProtection="1">
      <alignment horizontal="right" vertical="center"/>
      <protection locked="0"/>
    </xf>
    <xf numFmtId="0" fontId="20" fillId="0" borderId="24" xfId="0" applyFont="1" applyBorder="1" applyAlignment="1" applyProtection="1">
      <alignment horizontal="center" vertical="center" wrapText="1"/>
      <protection locked="0"/>
    </xf>
    <xf numFmtId="0" fontId="24" fillId="0" borderId="0" xfId="0" applyFont="1"/>
    <xf numFmtId="0" fontId="20" fillId="0" borderId="25" xfId="0" applyFont="1" applyBorder="1" applyAlignment="1" applyProtection="1">
      <alignment horizontal="left" vertical="center" wrapText="1"/>
      <protection locked="0"/>
    </xf>
    <xf numFmtId="0" fontId="20" fillId="0" borderId="25" xfId="0" applyFont="1" applyBorder="1" applyAlignment="1" applyProtection="1">
      <alignment vertical="center" wrapText="1"/>
      <protection locked="0"/>
    </xf>
    <xf numFmtId="0" fontId="20" fillId="0" borderId="27"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0" fillId="0" borderId="23" xfId="0" applyFont="1" applyBorder="1" applyAlignment="1" applyProtection="1">
      <alignment vertical="center"/>
      <protection locked="0"/>
    </xf>
    <xf numFmtId="3" fontId="20" fillId="0" borderId="3" xfId="0" applyNumberFormat="1" applyFont="1" applyBorder="1" applyAlignment="1" applyProtection="1">
      <alignment horizontal="right" vertical="center"/>
      <protection locked="0"/>
    </xf>
    <xf numFmtId="0" fontId="20" fillId="0" borderId="24" xfId="0" applyFont="1" applyBorder="1" applyAlignment="1" applyProtection="1">
      <alignment horizontal="left"/>
      <protection locked="0"/>
    </xf>
    <xf numFmtId="0" fontId="20" fillId="4" borderId="23" xfId="0" applyFont="1" applyFill="1" applyBorder="1" applyAlignment="1" applyProtection="1">
      <alignment horizontal="left" vertical="center" wrapText="1"/>
      <protection locked="0"/>
    </xf>
    <xf numFmtId="0" fontId="20" fillId="0" borderId="1" xfId="0" applyFont="1" applyBorder="1" applyAlignment="1" applyProtection="1">
      <alignment horizontal="center" vertical="center"/>
      <protection locked="0"/>
    </xf>
    <xf numFmtId="0" fontId="20" fillId="10" borderId="23" xfId="0" applyFont="1" applyFill="1" applyBorder="1" applyAlignment="1" applyProtection="1">
      <alignment vertical="center" wrapText="1"/>
      <protection locked="0"/>
    </xf>
    <xf numFmtId="3" fontId="20" fillId="4" borderId="3" xfId="0" applyNumberFormat="1" applyFont="1" applyFill="1" applyBorder="1" applyAlignment="1" applyProtection="1">
      <alignment vertical="center"/>
      <protection locked="0"/>
    </xf>
    <xf numFmtId="3" fontId="20" fillId="4" borderId="23" xfId="0" applyNumberFormat="1" applyFont="1" applyFill="1" applyBorder="1" applyAlignment="1" applyProtection="1">
      <alignment vertical="center"/>
      <protection locked="0"/>
    </xf>
    <xf numFmtId="0" fontId="20" fillId="4" borderId="24" xfId="0" applyFont="1" applyFill="1" applyBorder="1" applyAlignment="1" applyProtection="1">
      <alignment horizontal="center" vertical="center"/>
      <protection locked="0"/>
    </xf>
    <xf numFmtId="0" fontId="20" fillId="0" borderId="33" xfId="0" applyFont="1" applyBorder="1" applyAlignment="1" applyProtection="1">
      <alignment vertical="center" wrapText="1"/>
      <protection locked="0"/>
    </xf>
    <xf numFmtId="3" fontId="20" fillId="0" borderId="23" xfId="1" applyNumberFormat="1" applyFont="1" applyBorder="1" applyAlignment="1" applyProtection="1">
      <alignment horizontal="right" vertical="center"/>
      <protection locked="0"/>
    </xf>
    <xf numFmtId="0" fontId="20" fillId="0" borderId="22"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25" xfId="0" applyFont="1" applyBorder="1" applyAlignment="1" applyProtection="1">
      <alignment vertical="center"/>
      <protection locked="0"/>
    </xf>
    <xf numFmtId="3" fontId="20" fillId="0" borderId="25" xfId="0" applyNumberFormat="1" applyFont="1" applyBorder="1" applyAlignment="1" applyProtection="1">
      <alignment horizontal="right" vertical="center"/>
      <protection locked="0"/>
    </xf>
    <xf numFmtId="0" fontId="20" fillId="0" borderId="23" xfId="9" applyFont="1" applyBorder="1" applyAlignment="1" applyProtection="1">
      <alignment horizontal="left" vertical="center" wrapText="1"/>
      <protection locked="0"/>
    </xf>
    <xf numFmtId="0" fontId="20" fillId="0" borderId="23" xfId="9" applyFont="1" applyBorder="1" applyAlignment="1" applyProtection="1">
      <alignment horizontal="center" vertical="center" wrapText="1"/>
      <protection locked="0"/>
    </xf>
    <xf numFmtId="0" fontId="20" fillId="0" borderId="23" xfId="9" applyFont="1" applyBorder="1" applyAlignment="1" applyProtection="1">
      <alignment vertical="center" wrapText="1"/>
      <protection locked="0"/>
    </xf>
    <xf numFmtId="3" fontId="20" fillId="4" borderId="23" xfId="9" applyNumberFormat="1" applyFont="1" applyFill="1" applyBorder="1" applyAlignment="1" applyProtection="1">
      <alignment horizontal="right" vertical="center" wrapText="1"/>
      <protection locked="0"/>
    </xf>
    <xf numFmtId="0" fontId="20" fillId="0" borderId="24" xfId="9" applyFont="1" applyBorder="1" applyAlignment="1" applyProtection="1">
      <alignment horizontal="center" vertical="center" wrapText="1"/>
      <protection locked="0"/>
    </xf>
    <xf numFmtId="0" fontId="20" fillId="0" borderId="23" xfId="9" applyFont="1" applyBorder="1" applyAlignment="1" applyProtection="1">
      <alignment horizontal="center" vertical="center"/>
      <protection locked="0"/>
    </xf>
    <xf numFmtId="0" fontId="20" fillId="8" borderId="35" xfId="0" applyFont="1" applyFill="1" applyBorder="1" applyAlignment="1" applyProtection="1">
      <alignment horizontal="center" vertical="center"/>
      <protection locked="0"/>
    </xf>
    <xf numFmtId="0" fontId="20" fillId="8" borderId="23" xfId="0" applyFont="1" applyFill="1" applyBorder="1" applyAlignment="1" applyProtection="1">
      <alignment horizontal="left" vertical="center" wrapText="1"/>
      <protection locked="0"/>
    </xf>
    <xf numFmtId="0" fontId="20" fillId="8" borderId="23" xfId="0" applyFont="1" applyFill="1" applyBorder="1" applyAlignment="1" applyProtection="1">
      <alignment horizontal="center" vertical="center" wrapText="1"/>
      <protection locked="0"/>
    </xf>
    <xf numFmtId="0" fontId="25" fillId="8" borderId="23" xfId="0" applyFont="1" applyFill="1" applyBorder="1" applyAlignment="1" applyProtection="1">
      <alignment horizontal="center" vertical="center"/>
      <protection locked="0"/>
    </xf>
    <xf numFmtId="0" fontId="20" fillId="8" borderId="23" xfId="0" applyFont="1" applyFill="1" applyBorder="1" applyAlignment="1" applyProtection="1">
      <alignment horizontal="left" vertical="center"/>
      <protection locked="0"/>
    </xf>
    <xf numFmtId="0" fontId="20" fillId="8" borderId="23" xfId="0" applyFont="1" applyFill="1" applyBorder="1" applyAlignment="1" applyProtection="1">
      <alignment horizontal="center" vertical="center"/>
      <protection locked="0"/>
    </xf>
    <xf numFmtId="0" fontId="20" fillId="8" borderId="23" xfId="0" applyFont="1" applyFill="1" applyBorder="1" applyAlignment="1" applyProtection="1">
      <alignment vertical="center" wrapText="1"/>
      <protection locked="0"/>
    </xf>
    <xf numFmtId="3" fontId="20" fillId="8" borderId="23" xfId="0" applyNumberFormat="1" applyFont="1" applyFill="1" applyBorder="1" applyAlignment="1" applyProtection="1">
      <alignment horizontal="right" vertical="center"/>
      <protection locked="0"/>
    </xf>
    <xf numFmtId="0" fontId="20" fillId="8" borderId="24" xfId="0" applyFont="1" applyFill="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0" fillId="8" borderId="22" xfId="0" applyFont="1" applyFill="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19" fillId="8" borderId="22" xfId="0" applyFont="1" applyFill="1" applyBorder="1" applyAlignment="1" applyProtection="1">
      <alignment horizontal="center" vertical="center"/>
      <protection locked="0"/>
    </xf>
    <xf numFmtId="0" fontId="19" fillId="8" borderId="23" xfId="0" applyFont="1" applyFill="1" applyBorder="1" applyAlignment="1" applyProtection="1">
      <alignment horizontal="left" vertical="center" wrapText="1"/>
      <protection locked="0"/>
    </xf>
    <xf numFmtId="0" fontId="26" fillId="8" borderId="23" xfId="0" applyFont="1" applyFill="1" applyBorder="1" applyAlignment="1" applyProtection="1">
      <alignment horizontal="center" vertical="center"/>
      <protection locked="0"/>
    </xf>
    <xf numFmtId="0" fontId="19" fillId="8" borderId="23" xfId="0" applyFont="1" applyFill="1" applyBorder="1" applyAlignment="1" applyProtection="1">
      <alignment horizontal="center" vertical="center"/>
      <protection locked="0"/>
    </xf>
    <xf numFmtId="3" fontId="19" fillId="8" borderId="23" xfId="0" applyNumberFormat="1" applyFont="1" applyFill="1" applyBorder="1" applyAlignment="1" applyProtection="1">
      <alignment horizontal="right" vertical="center"/>
      <protection locked="0"/>
    </xf>
    <xf numFmtId="3" fontId="19" fillId="8" borderId="25" xfId="0" applyNumberFormat="1" applyFont="1" applyFill="1" applyBorder="1" applyAlignment="1" applyProtection="1">
      <alignment horizontal="right" vertical="center"/>
      <protection locked="0"/>
    </xf>
    <xf numFmtId="0" fontId="19" fillId="8" borderId="24" xfId="0" applyFont="1" applyFill="1" applyBorder="1" applyAlignment="1" applyProtection="1">
      <alignment horizontal="center" vertical="center"/>
      <protection locked="0"/>
    </xf>
    <xf numFmtId="0" fontId="20" fillId="0" borderId="23" xfId="0" applyFont="1" applyBorder="1" applyAlignment="1" applyProtection="1">
      <alignment horizontal="left" wrapText="1"/>
      <protection locked="0"/>
    </xf>
    <xf numFmtId="0" fontId="20" fillId="4" borderId="23" xfId="0" applyFont="1" applyFill="1" applyBorder="1" applyAlignment="1" applyProtection="1">
      <alignment horizontal="left" vertical="center"/>
      <protection locked="0"/>
    </xf>
    <xf numFmtId="0" fontId="20" fillId="0" borderId="25" xfId="0" applyFont="1" applyBorder="1" applyAlignment="1" applyProtection="1">
      <alignment horizontal="left" vertical="center"/>
      <protection locked="0"/>
    </xf>
    <xf numFmtId="0" fontId="20" fillId="4" borderId="25" xfId="0" applyFont="1" applyFill="1" applyBorder="1" applyAlignment="1" applyProtection="1">
      <alignment horizontal="left" vertical="center"/>
      <protection locked="0"/>
    </xf>
    <xf numFmtId="3" fontId="20" fillId="0" borderId="25" xfId="0" applyNumberFormat="1" applyFont="1" applyBorder="1" applyAlignment="1" applyProtection="1">
      <alignment vertical="center"/>
      <protection locked="0"/>
    </xf>
    <xf numFmtId="0" fontId="20" fillId="0" borderId="25" xfId="0" applyFont="1" applyBorder="1" applyProtection="1">
      <protection locked="0"/>
    </xf>
    <xf numFmtId="167" fontId="20" fillId="0" borderId="23" xfId="0" applyNumberFormat="1" applyFont="1" applyBorder="1" applyAlignment="1" applyProtection="1">
      <alignment horizontal="right" vertical="center" wrapText="1"/>
      <protection locked="0"/>
    </xf>
    <xf numFmtId="0" fontId="20" fillId="0" borderId="36" xfId="0" applyFont="1" applyBorder="1" applyAlignment="1" applyProtection="1">
      <alignment horizontal="center" vertical="center"/>
      <protection locked="0"/>
    </xf>
    <xf numFmtId="3" fontId="20" fillId="0" borderId="23" xfId="0" applyNumberFormat="1" applyFont="1" applyBorder="1" applyAlignment="1" applyProtection="1">
      <alignment vertical="center" wrapText="1"/>
      <protection locked="0"/>
    </xf>
    <xf numFmtId="0" fontId="20" fillId="0" borderId="24" xfId="0" applyFont="1" applyBorder="1" applyAlignment="1" applyProtection="1">
      <alignment vertical="center" wrapText="1"/>
      <protection locked="0"/>
    </xf>
    <xf numFmtId="0" fontId="20" fillId="4" borderId="23" xfId="0" applyFont="1" applyFill="1" applyBorder="1" applyAlignment="1" applyProtection="1">
      <alignment horizontal="center" vertical="center" shrinkToFit="1"/>
      <protection locked="0"/>
    </xf>
    <xf numFmtId="17" fontId="20" fillId="0" borderId="23" xfId="0" applyNumberFormat="1" applyFont="1" applyBorder="1" applyAlignment="1" applyProtection="1">
      <alignment horizontal="center" vertical="center"/>
      <protection locked="0"/>
    </xf>
    <xf numFmtId="0" fontId="20" fillId="4" borderId="23" xfId="0" applyFont="1" applyFill="1" applyBorder="1" applyAlignment="1" applyProtection="1">
      <alignment vertical="center"/>
      <protection locked="0"/>
    </xf>
    <xf numFmtId="0" fontId="20" fillId="0" borderId="25" xfId="0" applyFont="1" applyBorder="1" applyAlignment="1" applyProtection="1">
      <alignment wrapText="1"/>
      <protection locked="0"/>
    </xf>
    <xf numFmtId="166" fontId="20" fillId="0" borderId="25"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0" fillId="0" borderId="0" xfId="0" applyFont="1" applyAlignment="1" applyProtection="1">
      <alignment horizontal="center" vertical="center"/>
      <protection locked="0"/>
    </xf>
    <xf numFmtId="1" fontId="19" fillId="0" borderId="0" xfId="0" applyNumberFormat="1" applyFont="1" applyAlignment="1">
      <alignment horizontal="center" vertical="center"/>
    </xf>
    <xf numFmtId="0" fontId="20" fillId="0" borderId="0" xfId="0" applyFont="1" applyAlignment="1" applyProtection="1">
      <alignment horizontal="left" vertical="center"/>
      <protection locked="0"/>
    </xf>
    <xf numFmtId="0" fontId="20" fillId="4" borderId="0" xfId="0" applyFont="1" applyFill="1" applyAlignment="1" applyProtection="1">
      <alignment horizontal="left" vertical="center"/>
      <protection locked="0"/>
    </xf>
    <xf numFmtId="3" fontId="20" fillId="0" borderId="0" xfId="0" applyNumberFormat="1" applyFont="1" applyAlignment="1" applyProtection="1">
      <alignment vertical="center"/>
      <protection locked="0"/>
    </xf>
    <xf numFmtId="3" fontId="20" fillId="0" borderId="0" xfId="0" applyNumberFormat="1" applyFont="1" applyAlignment="1" applyProtection="1">
      <alignment horizontal="right" vertical="center"/>
      <protection locked="0"/>
    </xf>
    <xf numFmtId="0" fontId="20" fillId="0" borderId="0" xfId="0" applyFont="1" applyProtection="1">
      <protection locked="0"/>
    </xf>
    <xf numFmtId="0" fontId="0" fillId="0" borderId="0" xfId="0" applyProtection="1">
      <protection locked="0"/>
    </xf>
    <xf numFmtId="0" fontId="9" fillId="0" borderId="0" xfId="0" applyFont="1" applyProtection="1">
      <protection locked="0"/>
    </xf>
    <xf numFmtId="0" fontId="24" fillId="0" borderId="0" xfId="0" applyFont="1" applyProtection="1">
      <protection locked="0"/>
    </xf>
    <xf numFmtId="0" fontId="0" fillId="0" borderId="0" xfId="0" applyAlignment="1">
      <alignment horizontal="center"/>
    </xf>
    <xf numFmtId="3" fontId="0" fillId="0" borderId="0" xfId="0" applyNumberFormat="1" applyAlignment="1">
      <alignment horizontal="right"/>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168" fontId="19" fillId="0" borderId="23" xfId="0" applyNumberFormat="1" applyFont="1" applyBorder="1" applyAlignment="1" applyProtection="1">
      <alignment horizontal="right" vertical="center"/>
      <protection locked="0"/>
    </xf>
    <xf numFmtId="17" fontId="19" fillId="0" borderId="23" xfId="0" applyNumberFormat="1"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29" fillId="5" borderId="23" xfId="0" applyFont="1" applyFill="1" applyBorder="1" applyAlignment="1" applyProtection="1">
      <alignment horizontal="left" vertical="center" wrapText="1"/>
      <protection locked="0"/>
    </xf>
    <xf numFmtId="0" fontId="19" fillId="5" borderId="23" xfId="0" applyFont="1" applyFill="1" applyBorder="1" applyAlignment="1" applyProtection="1">
      <alignment horizontal="center" vertical="center"/>
      <protection locked="0"/>
    </xf>
    <xf numFmtId="0" fontId="19" fillId="5" borderId="23" xfId="0" applyFont="1" applyFill="1" applyBorder="1" applyAlignment="1" applyProtection="1">
      <alignment horizontal="left" vertical="center" wrapText="1"/>
      <protection locked="0"/>
    </xf>
    <xf numFmtId="0" fontId="19" fillId="5" borderId="23" xfId="0" applyFont="1" applyFill="1" applyBorder="1" applyAlignment="1" applyProtection="1">
      <alignment horizontal="left" wrapText="1"/>
      <protection locked="0"/>
    </xf>
    <xf numFmtId="168" fontId="19" fillId="5" borderId="23" xfId="0" applyNumberFormat="1" applyFont="1" applyFill="1" applyBorder="1" applyAlignment="1" applyProtection="1">
      <alignment horizontal="right" vertical="center"/>
      <protection locked="0"/>
    </xf>
    <xf numFmtId="3" fontId="19" fillId="5" borderId="23" xfId="0" applyNumberFormat="1" applyFont="1" applyFill="1" applyBorder="1" applyAlignment="1" applyProtection="1">
      <alignment horizontal="right" vertical="center"/>
      <protection locked="0"/>
    </xf>
    <xf numFmtId="17" fontId="19" fillId="5" borderId="23" xfId="0" applyNumberFormat="1" applyFont="1" applyFill="1" applyBorder="1" applyAlignment="1" applyProtection="1">
      <alignment horizontal="center" vertical="center"/>
      <protection locked="0"/>
    </xf>
    <xf numFmtId="0" fontId="19" fillId="5" borderId="24" xfId="0" applyFont="1" applyFill="1" applyBorder="1" applyAlignment="1" applyProtection="1">
      <alignment horizontal="center" vertical="center"/>
      <protection locked="0"/>
    </xf>
    <xf numFmtId="0" fontId="29" fillId="0" borderId="23" xfId="0" applyFont="1" applyBorder="1" applyAlignment="1" applyProtection="1">
      <alignment horizontal="left" vertical="center" wrapText="1"/>
      <protection locked="0"/>
    </xf>
    <xf numFmtId="168" fontId="19" fillId="4" borderId="23" xfId="0" applyNumberFormat="1" applyFont="1" applyFill="1" applyBorder="1" applyAlignment="1" applyProtection="1">
      <alignment horizontal="right" vertical="center"/>
      <protection locked="0"/>
    </xf>
    <xf numFmtId="3" fontId="20" fillId="11" borderId="23" xfId="0" applyNumberFormat="1" applyFont="1" applyFill="1" applyBorder="1" applyAlignment="1" applyProtection="1">
      <alignment horizontal="right" vertical="center"/>
      <protection locked="0"/>
    </xf>
    <xf numFmtId="0" fontId="0" fillId="0" borderId="23" xfId="0" applyBorder="1" applyProtection="1">
      <protection locked="0"/>
    </xf>
    <xf numFmtId="0" fontId="0" fillId="0" borderId="3" xfId="0" applyBorder="1" applyProtection="1">
      <protection locked="0"/>
    </xf>
    <xf numFmtId="0" fontId="20" fillId="0" borderId="3" xfId="0" applyFont="1" applyBorder="1" applyAlignment="1" applyProtection="1">
      <alignment horizontal="center" vertical="center"/>
      <protection locked="0"/>
    </xf>
    <xf numFmtId="0" fontId="0" fillId="0" borderId="33" xfId="0" applyBorder="1" applyProtection="1">
      <protection locked="0"/>
    </xf>
    <xf numFmtId="0" fontId="20" fillId="0" borderId="8"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20" fillId="11" borderId="23" xfId="0" applyFont="1" applyFill="1" applyBorder="1" applyAlignment="1" applyProtection="1">
      <alignment horizontal="center" vertical="center"/>
      <protection locked="0"/>
    </xf>
    <xf numFmtId="0" fontId="20" fillId="11" borderId="24" xfId="0" applyFont="1" applyFill="1" applyBorder="1" applyAlignment="1" applyProtection="1">
      <alignment horizontal="center" vertical="center"/>
      <protection locked="0"/>
    </xf>
    <xf numFmtId="0" fontId="30" fillId="0" borderId="23" xfId="0" applyFont="1" applyBorder="1" applyAlignment="1" applyProtection="1">
      <alignment horizontal="center" vertical="center" wrapText="1"/>
      <protection locked="0"/>
    </xf>
    <xf numFmtId="0" fontId="20" fillId="4" borderId="23" xfId="0" applyFont="1" applyFill="1" applyBorder="1" applyAlignment="1" applyProtection="1">
      <alignment vertical="center" wrapText="1"/>
      <protection locked="0"/>
    </xf>
    <xf numFmtId="0" fontId="20" fillId="0" borderId="23" xfId="0" applyFont="1" applyBorder="1" applyAlignment="1" applyProtection="1">
      <alignment horizontal="right"/>
      <protection locked="0"/>
    </xf>
    <xf numFmtId="49" fontId="20" fillId="0" borderId="22" xfId="0" applyNumberFormat="1" applyFont="1" applyBorder="1" applyAlignment="1" applyProtection="1">
      <alignment horizontal="center" vertical="center" wrapText="1"/>
      <protection locked="0"/>
    </xf>
    <xf numFmtId="0" fontId="20" fillId="0" borderId="25" xfId="0" applyFont="1" applyBorder="1" applyAlignment="1" applyProtection="1">
      <alignment horizontal="left" wrapText="1"/>
      <protection locked="0"/>
    </xf>
    <xf numFmtId="0" fontId="30" fillId="0" borderId="25" xfId="0" applyFont="1" applyBorder="1" applyAlignment="1" applyProtection="1">
      <alignment horizontal="center" vertical="center" wrapText="1"/>
      <protection locked="0"/>
    </xf>
    <xf numFmtId="17" fontId="20" fillId="0" borderId="25" xfId="0" applyNumberFormat="1" applyFont="1" applyBorder="1" applyAlignment="1" applyProtection="1">
      <alignment horizontal="center" vertical="center"/>
      <protection locked="0"/>
    </xf>
    <xf numFmtId="0" fontId="20" fillId="0" borderId="25" xfId="0" applyFont="1" applyBorder="1" applyAlignment="1" applyProtection="1">
      <alignment horizontal="right"/>
      <protection locked="0"/>
    </xf>
    <xf numFmtId="0" fontId="0" fillId="4" borderId="0" xfId="0" applyFill="1"/>
    <xf numFmtId="0" fontId="20" fillId="4" borderId="22" xfId="0" applyFont="1" applyFill="1" applyBorder="1" applyAlignment="1" applyProtection="1">
      <alignment horizontal="center" vertical="center"/>
      <protection locked="0"/>
    </xf>
    <xf numFmtId="17" fontId="20" fillId="0" borderId="23" xfId="0" applyNumberFormat="1" applyFont="1" applyBorder="1" applyAlignment="1" applyProtection="1">
      <alignment horizontal="center" vertical="center" wrapText="1"/>
      <protection locked="0"/>
    </xf>
    <xf numFmtId="0" fontId="20" fillId="4" borderId="24" xfId="0" applyFont="1" applyFill="1" applyBorder="1" applyAlignment="1" applyProtection="1">
      <alignment horizontal="center" vertical="center" wrapText="1"/>
      <protection locked="0"/>
    </xf>
    <xf numFmtId="0" fontId="20" fillId="4" borderId="23" xfId="7" applyFont="1" applyFill="1" applyBorder="1" applyAlignment="1" applyProtection="1">
      <alignment horizontal="left" vertical="center" wrapText="1"/>
      <protection locked="0"/>
    </xf>
    <xf numFmtId="14" fontId="20" fillId="4" borderId="23" xfId="7" applyNumberFormat="1" applyFont="1" applyFill="1" applyBorder="1" applyAlignment="1" applyProtection="1">
      <alignment horizontal="left" vertical="center" wrapText="1"/>
      <protection locked="0"/>
    </xf>
    <xf numFmtId="0" fontId="20" fillId="4" borderId="23" xfId="7" applyFont="1" applyFill="1" applyBorder="1" applyAlignment="1" applyProtection="1">
      <alignment horizontal="center" vertical="center" wrapText="1"/>
      <protection locked="0"/>
    </xf>
    <xf numFmtId="0" fontId="20" fillId="6" borderId="22" xfId="0" applyFont="1" applyFill="1" applyBorder="1" applyAlignment="1" applyProtection="1">
      <alignment horizontal="center" vertical="center"/>
      <protection locked="0"/>
    </xf>
    <xf numFmtId="3" fontId="20" fillId="6" borderId="23" xfId="0" applyNumberFormat="1" applyFont="1" applyFill="1" applyBorder="1" applyAlignment="1" applyProtection="1">
      <alignment horizontal="right" vertical="center"/>
      <protection locked="0"/>
    </xf>
    <xf numFmtId="0" fontId="20" fillId="8" borderId="25" xfId="0" applyFont="1" applyFill="1" applyBorder="1" applyAlignment="1" applyProtection="1">
      <alignment horizontal="center" vertical="center"/>
      <protection locked="0"/>
    </xf>
    <xf numFmtId="0" fontId="20" fillId="8" borderId="24" xfId="0" applyFont="1" applyFill="1" applyBorder="1" applyAlignment="1" applyProtection="1">
      <alignment horizontal="center" vertical="center" wrapText="1"/>
      <protection locked="0"/>
    </xf>
    <xf numFmtId="3" fontId="20" fillId="0" borderId="23" xfId="0" applyNumberFormat="1" applyFont="1" applyBorder="1" applyAlignment="1" applyProtection="1">
      <alignment horizontal="center" vertical="center"/>
      <protection locked="0"/>
    </xf>
    <xf numFmtId="0" fontId="31" fillId="0" borderId="23" xfId="0" applyFont="1" applyBorder="1" applyAlignment="1" applyProtection="1">
      <alignment horizontal="left" vertical="center" wrapText="1"/>
      <protection locked="0"/>
    </xf>
    <xf numFmtId="49" fontId="20" fillId="0" borderId="23" xfId="0" applyNumberFormat="1" applyFont="1" applyBorder="1" applyAlignment="1" applyProtection="1">
      <alignment horizontal="center" vertical="center" wrapText="1"/>
      <protection locked="0"/>
    </xf>
    <xf numFmtId="0" fontId="20" fillId="10" borderId="23" xfId="0" applyFont="1" applyFill="1" applyBorder="1" applyAlignment="1" applyProtection="1">
      <alignment wrapText="1"/>
      <protection locked="0"/>
    </xf>
    <xf numFmtId="0" fontId="20" fillId="6" borderId="23" xfId="0" applyFont="1" applyFill="1" applyBorder="1" applyAlignment="1" applyProtection="1">
      <alignment horizontal="left" vertical="center" wrapText="1"/>
      <protection locked="0"/>
    </xf>
    <xf numFmtId="0" fontId="20" fillId="6" borderId="24" xfId="0" applyFont="1" applyFill="1" applyBorder="1" applyAlignment="1" applyProtection="1">
      <alignment horizontal="center" vertical="center"/>
      <protection locked="0"/>
    </xf>
    <xf numFmtId="0" fontId="20" fillId="4" borderId="56" xfId="0" applyFont="1" applyFill="1" applyBorder="1" applyAlignment="1" applyProtection="1">
      <alignment horizontal="center" vertical="center"/>
      <protection locked="0"/>
    </xf>
    <xf numFmtId="0" fontId="20" fillId="4" borderId="25" xfId="7" applyFont="1" applyFill="1" applyBorder="1" applyAlignment="1" applyProtection="1">
      <alignment horizontal="left" vertical="center" wrapText="1"/>
      <protection locked="0"/>
    </xf>
    <xf numFmtId="14" fontId="20" fillId="4" borderId="25" xfId="7" applyNumberFormat="1" applyFont="1" applyFill="1" applyBorder="1" applyAlignment="1" applyProtection="1">
      <alignment horizontal="left" vertical="center" wrapText="1"/>
      <protection locked="0"/>
    </xf>
    <xf numFmtId="0" fontId="20" fillId="4" borderId="25" xfId="7" applyFont="1" applyFill="1" applyBorder="1" applyAlignment="1" applyProtection="1">
      <alignment horizontal="center" vertical="center" wrapText="1"/>
      <protection locked="0"/>
    </xf>
    <xf numFmtId="0" fontId="20" fillId="0" borderId="57" xfId="0" applyFont="1" applyBorder="1" applyAlignment="1" applyProtection="1">
      <alignment horizontal="center" vertical="center"/>
      <protection locked="0"/>
    </xf>
    <xf numFmtId="0" fontId="20" fillId="0" borderId="25" xfId="9" applyFont="1" applyBorder="1" applyAlignment="1" applyProtection="1">
      <alignment horizontal="left" vertical="center" wrapText="1"/>
      <protection locked="0"/>
    </xf>
    <xf numFmtId="0" fontId="20" fillId="0" borderId="25" xfId="9" applyFont="1" applyBorder="1" applyAlignment="1" applyProtection="1">
      <alignment horizontal="center" vertical="center" wrapText="1"/>
      <protection locked="0"/>
    </xf>
    <xf numFmtId="0" fontId="20" fillId="0" borderId="25" xfId="9" applyFont="1" applyBorder="1" applyAlignment="1" applyProtection="1">
      <alignment horizontal="center" vertical="center"/>
      <protection locked="0"/>
    </xf>
    <xf numFmtId="0" fontId="20" fillId="0" borderId="25" xfId="9" applyFont="1" applyBorder="1" applyAlignment="1" applyProtection="1">
      <alignment vertical="center" wrapText="1"/>
      <protection locked="0"/>
    </xf>
    <xf numFmtId="3" fontId="20" fillId="0" borderId="25" xfId="9" applyNumberFormat="1" applyFont="1" applyBorder="1" applyAlignment="1" applyProtection="1">
      <alignment horizontal="right" vertical="center"/>
      <protection locked="0"/>
    </xf>
    <xf numFmtId="0" fontId="20" fillId="0" borderId="58" xfId="9" applyFont="1" applyBorder="1" applyAlignment="1" applyProtection="1">
      <alignment horizontal="center" vertical="center"/>
      <protection locked="0"/>
    </xf>
    <xf numFmtId="0" fontId="20" fillId="0" borderId="59" xfId="9" applyFont="1" applyBorder="1" applyAlignment="1" applyProtection="1">
      <alignment horizontal="center" vertical="center"/>
      <protection locked="0"/>
    </xf>
    <xf numFmtId="0" fontId="20" fillId="0" borderId="22" xfId="10" applyFont="1" applyBorder="1" applyAlignment="1" applyProtection="1">
      <alignment horizontal="center" vertical="center" wrapText="1"/>
      <protection locked="0"/>
    </xf>
    <xf numFmtId="0" fontId="20" fillId="0" borderId="23" xfId="10" applyFont="1" applyBorder="1" applyAlignment="1" applyProtection="1">
      <alignment horizontal="left" vertical="center" wrapText="1"/>
      <protection locked="0"/>
    </xf>
    <xf numFmtId="0" fontId="20" fillId="0" borderId="23" xfId="10" applyFont="1" applyBorder="1" applyAlignment="1" applyProtection="1">
      <alignment horizontal="center" vertical="center" wrapText="1"/>
      <protection locked="0"/>
    </xf>
    <xf numFmtId="0" fontId="20" fillId="0" borderId="23" xfId="10" applyFont="1" applyBorder="1" applyAlignment="1" applyProtection="1">
      <alignment horizontal="center" vertical="center"/>
      <protection locked="0"/>
    </xf>
    <xf numFmtId="0" fontId="20" fillId="4" borderId="23" xfId="10" applyFont="1" applyFill="1" applyBorder="1" applyAlignment="1" applyProtection="1">
      <alignment horizontal="center" vertical="center" wrapText="1"/>
      <protection locked="0"/>
    </xf>
    <xf numFmtId="3" fontId="20" fillId="0" borderId="23" xfId="10" applyNumberFormat="1" applyFont="1" applyBorder="1" applyAlignment="1" applyProtection="1">
      <alignment horizontal="right" vertical="center"/>
      <protection locked="0"/>
    </xf>
    <xf numFmtId="0" fontId="20" fillId="0" borderId="24" xfId="10" applyFont="1" applyBorder="1" applyAlignment="1" applyProtection="1">
      <alignment horizontal="center" vertical="center"/>
      <protection locked="0"/>
    </xf>
    <xf numFmtId="0" fontId="20" fillId="0" borderId="34" xfId="10" applyFont="1" applyBorder="1" applyAlignment="1" applyProtection="1">
      <alignment horizontal="center" vertical="center" wrapText="1"/>
      <protection locked="0"/>
    </xf>
    <xf numFmtId="0" fontId="32" fillId="0" borderId="25" xfId="0" applyFont="1" applyBorder="1" applyAlignment="1" applyProtection="1">
      <alignment horizontal="left" vertical="center" wrapText="1"/>
      <protection locked="0"/>
    </xf>
    <xf numFmtId="0" fontId="30" fillId="0" borderId="23" xfId="11" applyFont="1" applyBorder="1" applyAlignment="1" applyProtection="1">
      <alignment horizontal="left" vertical="center" wrapText="1"/>
      <protection locked="0"/>
    </xf>
    <xf numFmtId="0" fontId="30" fillId="0" borderId="25" xfId="11" applyFont="1" applyBorder="1" applyAlignment="1" applyProtection="1">
      <alignment horizontal="left" vertical="center" wrapText="1"/>
      <protection locked="0"/>
    </xf>
    <xf numFmtId="3" fontId="20" fillId="0" borderId="60" xfId="0" applyNumberFormat="1" applyFont="1" applyBorder="1" applyAlignment="1" applyProtection="1">
      <alignment horizontal="right" vertical="center"/>
      <protection locked="0"/>
    </xf>
    <xf numFmtId="0" fontId="20" fillId="11" borderId="23" xfId="0" applyFont="1" applyFill="1" applyBorder="1" applyAlignment="1" applyProtection="1">
      <alignment horizontal="left" vertical="center" wrapText="1"/>
      <protection locked="0"/>
    </xf>
    <xf numFmtId="0" fontId="20" fillId="0" borderId="23" xfId="0" applyFont="1" applyBorder="1" applyAlignment="1" applyProtection="1">
      <alignment horizontal="center"/>
      <protection locked="0"/>
    </xf>
    <xf numFmtId="0" fontId="20" fillId="0" borderId="24" xfId="0" applyFont="1" applyBorder="1" applyAlignment="1" applyProtection="1">
      <alignment horizontal="center"/>
      <protection locked="0"/>
    </xf>
    <xf numFmtId="168" fontId="20" fillId="0" borderId="23" xfId="0" applyNumberFormat="1" applyFont="1" applyBorder="1" applyAlignment="1" applyProtection="1">
      <alignment horizontal="right" vertical="center"/>
      <protection locked="0"/>
    </xf>
    <xf numFmtId="168" fontId="20" fillId="0" borderId="23" xfId="0" applyNumberFormat="1" applyFont="1" applyBorder="1" applyAlignment="1" applyProtection="1">
      <alignment vertical="center"/>
      <protection locked="0"/>
    </xf>
    <xf numFmtId="168" fontId="20" fillId="4" borderId="23" xfId="0" applyNumberFormat="1" applyFont="1" applyFill="1" applyBorder="1" applyAlignment="1" applyProtection="1">
      <alignment vertical="center"/>
      <protection locked="0"/>
    </xf>
    <xf numFmtId="0" fontId="20" fillId="4" borderId="23" xfId="0" applyFont="1" applyFill="1" applyBorder="1" applyAlignment="1" applyProtection="1">
      <alignment vertical="top" wrapText="1"/>
      <protection locked="0"/>
    </xf>
    <xf numFmtId="0" fontId="20" fillId="0" borderId="23" xfId="0" applyFont="1" applyBorder="1" applyAlignment="1" applyProtection="1">
      <alignment vertical="top" wrapText="1"/>
      <protection locked="0"/>
    </xf>
    <xf numFmtId="0" fontId="20" fillId="0" borderId="23" xfId="0" applyFont="1" applyBorder="1" applyAlignment="1" applyProtection="1">
      <alignment vertical="top"/>
      <protection locked="0"/>
    </xf>
    <xf numFmtId="0" fontId="20" fillId="0" borderId="22" xfId="12" applyFont="1" applyBorder="1" applyAlignment="1" applyProtection="1">
      <alignment horizontal="center" vertical="center"/>
      <protection locked="0"/>
    </xf>
    <xf numFmtId="0" fontId="20" fillId="11" borderId="23" xfId="0" applyFont="1" applyFill="1" applyBorder="1" applyAlignment="1" applyProtection="1">
      <alignment horizontal="center" vertical="center" wrapText="1"/>
      <protection locked="0"/>
    </xf>
    <xf numFmtId="0" fontId="30" fillId="11" borderId="23" xfId="0" applyFont="1" applyFill="1" applyBorder="1" applyAlignment="1" applyProtection="1">
      <alignment horizontal="center" vertical="center"/>
      <protection locked="0"/>
    </xf>
    <xf numFmtId="0" fontId="33" fillId="0" borderId="23" xfId="0" applyFont="1" applyBorder="1" applyAlignment="1" applyProtection="1">
      <alignment horizontal="center" vertical="center" wrapText="1"/>
      <protection locked="0"/>
    </xf>
    <xf numFmtId="0" fontId="20" fillId="11" borderId="25" xfId="0" applyFont="1" applyFill="1" applyBorder="1" applyAlignment="1" applyProtection="1">
      <alignment horizontal="left" vertical="center" wrapText="1"/>
      <protection locked="0"/>
    </xf>
    <xf numFmtId="0" fontId="20" fillId="11" borderId="25" xfId="0" applyFont="1" applyFill="1" applyBorder="1" applyAlignment="1" applyProtection="1">
      <alignment horizontal="center" vertical="center" wrapText="1"/>
      <protection locked="0"/>
    </xf>
    <xf numFmtId="0" fontId="30" fillId="11" borderId="25" xfId="0" applyFont="1" applyFill="1" applyBorder="1" applyAlignment="1" applyProtection="1">
      <alignment horizontal="center" vertical="center"/>
      <protection locked="0"/>
    </xf>
    <xf numFmtId="3" fontId="20" fillId="11" borderId="25" xfId="0" applyNumberFormat="1" applyFont="1" applyFill="1" applyBorder="1" applyAlignment="1" applyProtection="1">
      <alignment horizontal="right" vertical="center" wrapText="1"/>
      <protection locked="0"/>
    </xf>
    <xf numFmtId="0" fontId="30" fillId="11" borderId="25" xfId="0" applyFont="1" applyFill="1" applyBorder="1" applyAlignment="1" applyProtection="1">
      <alignment vertical="center"/>
      <protection locked="0"/>
    </xf>
    <xf numFmtId="0" fontId="34" fillId="11" borderId="25" xfId="0" applyFont="1" applyFill="1" applyBorder="1" applyAlignment="1" applyProtection="1">
      <alignment horizontal="center" vertical="center"/>
      <protection locked="0"/>
    </xf>
    <xf numFmtId="0" fontId="20" fillId="11" borderId="25" xfId="0" applyFont="1" applyFill="1" applyBorder="1" applyAlignment="1" applyProtection="1">
      <alignment horizontal="center" vertical="center"/>
      <protection locked="0"/>
    </xf>
    <xf numFmtId="0" fontId="20" fillId="11" borderId="27" xfId="0" applyFont="1" applyFill="1" applyBorder="1" applyAlignment="1" applyProtection="1">
      <alignment horizontal="center" vertical="center"/>
      <protection locked="0"/>
    </xf>
    <xf numFmtId="0" fontId="20" fillId="0" borderId="34" xfId="12" applyFont="1" applyBorder="1" applyAlignment="1" applyProtection="1">
      <alignment horizontal="center" vertical="center"/>
      <protection locked="0"/>
    </xf>
    <xf numFmtId="0" fontId="20" fillId="0" borderId="23" xfId="0" applyFont="1" applyBorder="1" applyAlignment="1" applyProtection="1">
      <alignment horizontal="left" vertical="top" wrapText="1"/>
      <protection locked="0"/>
    </xf>
    <xf numFmtId="3" fontId="0" fillId="0" borderId="0" xfId="0" applyNumberFormat="1" applyProtection="1">
      <protection locked="0"/>
    </xf>
    <xf numFmtId="0" fontId="0" fillId="0" borderId="0" xfId="0" applyAlignment="1" applyProtection="1">
      <alignment vertical="center"/>
      <protection locked="0"/>
    </xf>
    <xf numFmtId="0" fontId="11" fillId="0" borderId="0" xfId="0" applyFont="1" applyProtection="1">
      <protection locked="0"/>
    </xf>
    <xf numFmtId="0" fontId="18" fillId="4" borderId="18" xfId="0" applyFont="1" applyFill="1" applyBorder="1" applyAlignment="1">
      <alignment horizontal="center" vertical="center" wrapText="1"/>
    </xf>
    <xf numFmtId="0" fontId="19" fillId="0" borderId="36" xfId="0" applyFont="1" applyBorder="1" applyAlignment="1" applyProtection="1">
      <alignment horizontal="center" vertical="center"/>
      <protection locked="0"/>
    </xf>
    <xf numFmtId="0" fontId="19" fillId="0" borderId="33" xfId="0" applyFont="1" applyBorder="1" applyAlignment="1" applyProtection="1">
      <alignment horizontal="left" vertical="center" wrapText="1"/>
      <protection locked="0"/>
    </xf>
    <xf numFmtId="0" fontId="19" fillId="0" borderId="33"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protection locked="0"/>
    </xf>
    <xf numFmtId="0" fontId="19" fillId="0" borderId="33" xfId="0" applyFont="1" applyBorder="1" applyAlignment="1" applyProtection="1">
      <alignment wrapText="1"/>
      <protection locked="0"/>
    </xf>
    <xf numFmtId="3" fontId="19" fillId="0" borderId="33" xfId="0" applyNumberFormat="1" applyFont="1" applyBorder="1" applyAlignment="1" applyProtection="1">
      <alignment vertical="center"/>
      <protection locked="0"/>
    </xf>
    <xf numFmtId="0" fontId="19" fillId="0" borderId="52"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23" xfId="0" applyFont="1" applyBorder="1" applyAlignment="1" applyProtection="1">
      <alignment wrapText="1"/>
      <protection locked="0"/>
    </xf>
    <xf numFmtId="3" fontId="19" fillId="0" borderId="23" xfId="0" applyNumberFormat="1" applyFont="1" applyBorder="1" applyAlignment="1" applyProtection="1">
      <alignment vertical="center"/>
      <protection locked="0"/>
    </xf>
    <xf numFmtId="3" fontId="19" fillId="4" borderId="25" xfId="0" applyNumberFormat="1" applyFont="1" applyFill="1" applyBorder="1" applyAlignment="1" applyProtection="1">
      <alignment horizontal="right" vertical="center"/>
      <protection locked="0"/>
    </xf>
    <xf numFmtId="0" fontId="20" fillId="0" borderId="22" xfId="0" applyFont="1" applyBorder="1" applyAlignment="1" applyProtection="1">
      <alignment horizontal="center"/>
      <protection locked="0"/>
    </xf>
    <xf numFmtId="0" fontId="20" fillId="11" borderId="23" xfId="0" applyFont="1" applyFill="1" applyBorder="1" applyAlignment="1" applyProtection="1">
      <alignment wrapText="1"/>
      <protection locked="0"/>
    </xf>
    <xf numFmtId="0" fontId="20" fillId="11" borderId="23" xfId="0" applyFont="1" applyFill="1" applyBorder="1" applyAlignment="1" applyProtection="1">
      <alignment vertical="center" wrapText="1"/>
      <protection locked="0"/>
    </xf>
    <xf numFmtId="0" fontId="20" fillId="0" borderId="26" xfId="0" applyFont="1" applyBorder="1" applyAlignment="1" applyProtection="1">
      <alignment horizontal="center" vertical="center"/>
      <protection locked="0"/>
    </xf>
    <xf numFmtId="0" fontId="20" fillId="0" borderId="24" xfId="0" applyFont="1" applyBorder="1" applyProtection="1">
      <protection locked="0"/>
    </xf>
    <xf numFmtId="0" fontId="20" fillId="0" borderId="30" xfId="0" applyFont="1" applyBorder="1" applyAlignment="1" applyProtection="1">
      <alignment horizontal="center" vertical="center"/>
      <protection locked="0"/>
    </xf>
    <xf numFmtId="0" fontId="20" fillId="0" borderId="19" xfId="0" applyFont="1" applyBorder="1" applyProtection="1">
      <protection locked="0"/>
    </xf>
    <xf numFmtId="3" fontId="9" fillId="0" borderId="0" xfId="0" applyNumberFormat="1" applyFont="1"/>
    <xf numFmtId="0" fontId="18" fillId="0" borderId="17" xfId="0" applyFont="1" applyBorder="1" applyAlignment="1">
      <alignment horizontal="center" vertical="center" wrapText="1"/>
    </xf>
    <xf numFmtId="0" fontId="44" fillId="0" borderId="26" xfId="0" applyFont="1" applyBorder="1" applyAlignment="1" applyProtection="1">
      <alignment horizontal="center" vertical="center" wrapText="1"/>
      <protection locked="0"/>
    </xf>
    <xf numFmtId="0" fontId="44" fillId="0" borderId="23" xfId="0" applyFont="1" applyBorder="1" applyAlignment="1" applyProtection="1">
      <alignment vertical="center" wrapText="1"/>
      <protection locked="0"/>
    </xf>
    <xf numFmtId="0" fontId="44" fillId="0" borderId="23" xfId="0"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7" borderId="23" xfId="0" applyFont="1" applyFill="1" applyBorder="1" applyAlignment="1" applyProtection="1">
      <alignment horizontal="center" vertical="center" wrapText="1"/>
      <protection locked="0"/>
    </xf>
    <xf numFmtId="3" fontId="44" fillId="0" borderId="23" xfId="0" applyNumberFormat="1" applyFont="1" applyBorder="1" applyAlignment="1" applyProtection="1">
      <alignment vertical="center"/>
      <protection locked="0"/>
    </xf>
    <xf numFmtId="0" fontId="44" fillId="4" borderId="26" xfId="0" applyFont="1" applyFill="1" applyBorder="1" applyAlignment="1" applyProtection="1">
      <alignment horizontal="center" vertical="center" wrapText="1"/>
      <protection locked="0"/>
    </xf>
    <xf numFmtId="0" fontId="44" fillId="0" borderId="23" xfId="0" applyFont="1" applyBorder="1" applyAlignment="1" applyProtection="1">
      <alignment horizontal="left" wrapText="1"/>
      <protection locked="0"/>
    </xf>
    <xf numFmtId="0" fontId="44" fillId="0" borderId="23" xfId="0" applyFont="1" applyBorder="1" applyAlignment="1" applyProtection="1">
      <alignment horizontal="center" wrapText="1"/>
      <protection locked="0"/>
    </xf>
    <xf numFmtId="0" fontId="44" fillId="0" borderId="23" xfId="0" applyFont="1" applyBorder="1" applyAlignment="1" applyProtection="1">
      <alignment horizontal="center" vertical="center" wrapText="1"/>
      <protection locked="0"/>
    </xf>
    <xf numFmtId="0" fontId="44" fillId="0" borderId="23" xfId="0" applyFont="1" applyBorder="1" applyAlignment="1" applyProtection="1">
      <alignment horizontal="left" vertical="center" wrapText="1"/>
      <protection locked="0"/>
    </xf>
    <xf numFmtId="0" fontId="44" fillId="4" borderId="23" xfId="0" applyFont="1" applyFill="1" applyBorder="1" applyAlignment="1" applyProtection="1">
      <alignment horizontal="left" vertical="center" wrapText="1"/>
      <protection locked="0"/>
    </xf>
    <xf numFmtId="3" fontId="44" fillId="4" borderId="23" xfId="0" applyNumberFormat="1" applyFont="1" applyFill="1" applyBorder="1" applyAlignment="1" applyProtection="1">
      <alignment horizontal="right" vertical="center"/>
      <protection locked="0"/>
    </xf>
    <xf numFmtId="0" fontId="44" fillId="0" borderId="24" xfId="0" applyFont="1" applyBorder="1" applyAlignment="1" applyProtection="1">
      <alignment horizontal="center" vertical="center" wrapText="1"/>
      <protection locked="0"/>
    </xf>
    <xf numFmtId="0" fontId="44" fillId="0" borderId="23" xfId="0" applyFont="1" applyBorder="1" applyAlignment="1" applyProtection="1">
      <alignment wrapText="1"/>
      <protection locked="0"/>
    </xf>
    <xf numFmtId="0" fontId="44" fillId="0" borderId="28" xfId="0" applyFont="1" applyBorder="1" applyAlignment="1" applyProtection="1">
      <alignment horizontal="center" vertical="center" wrapText="1"/>
      <protection locked="0"/>
    </xf>
    <xf numFmtId="0" fontId="44" fillId="0" borderId="25" xfId="0" applyFont="1" applyBorder="1" applyAlignment="1" applyProtection="1">
      <alignment horizontal="left" vertical="center" wrapText="1"/>
      <protection locked="0"/>
    </xf>
    <xf numFmtId="0" fontId="44" fillId="0" borderId="25" xfId="0" applyFont="1" applyBorder="1" applyAlignment="1" applyProtection="1">
      <alignment horizontal="center" vertical="center" wrapText="1"/>
      <protection locked="0"/>
    </xf>
    <xf numFmtId="0" fontId="44" fillId="4" borderId="25" xfId="0" applyFont="1" applyFill="1" applyBorder="1" applyAlignment="1" applyProtection="1">
      <alignment vertical="center" wrapText="1"/>
      <protection locked="0"/>
    </xf>
    <xf numFmtId="0" fontId="44" fillId="0" borderId="32" xfId="0" applyFont="1" applyBorder="1" applyAlignment="1" applyProtection="1">
      <alignment horizontal="center" vertical="center"/>
      <protection locked="0"/>
    </xf>
    <xf numFmtId="0" fontId="44" fillId="0" borderId="3" xfId="0" applyFont="1" applyBorder="1" applyAlignment="1">
      <alignment horizontal="center" vertical="center"/>
    </xf>
    <xf numFmtId="0" fontId="44" fillId="0" borderId="1" xfId="0" applyFont="1" applyBorder="1" applyAlignment="1" applyProtection="1">
      <alignment vertical="center"/>
      <protection locked="0"/>
    </xf>
    <xf numFmtId="0" fontId="44" fillId="9" borderId="3" xfId="0" applyFont="1" applyFill="1" applyBorder="1" applyAlignment="1" applyProtection="1">
      <alignment vertical="center"/>
      <protection locked="0"/>
    </xf>
    <xf numFmtId="3" fontId="44" fillId="0" borderId="2" xfId="0" applyNumberFormat="1" applyFont="1" applyBorder="1" applyAlignment="1" applyProtection="1">
      <alignment vertical="center"/>
      <protection locked="0"/>
    </xf>
    <xf numFmtId="0" fontId="44" fillId="0" borderId="2" xfId="0" applyFont="1" applyBorder="1" applyAlignment="1" applyProtection="1">
      <alignment vertical="center"/>
      <protection locked="0"/>
    </xf>
    <xf numFmtId="0" fontId="44" fillId="0" borderId="24" xfId="0" applyFont="1" applyBorder="1" applyAlignment="1" applyProtection="1">
      <alignment horizontal="center" vertical="center"/>
      <protection locked="0"/>
    </xf>
    <xf numFmtId="0" fontId="44" fillId="0" borderId="22" xfId="0" applyFont="1" applyBorder="1" applyAlignment="1" applyProtection="1">
      <alignment horizontal="center" vertical="center"/>
      <protection locked="0"/>
    </xf>
    <xf numFmtId="0" fontId="45" fillId="0" borderId="25" xfId="13" applyFont="1" applyBorder="1" applyAlignment="1" applyProtection="1">
      <alignment wrapText="1"/>
      <protection locked="0"/>
    </xf>
    <xf numFmtId="0" fontId="46" fillId="0" borderId="25" xfId="13" applyFont="1" applyBorder="1" applyAlignment="1" applyProtection="1">
      <alignment vertical="center"/>
      <protection locked="0"/>
    </xf>
    <xf numFmtId="0" fontId="46" fillId="0" borderId="25" xfId="13" applyFont="1" applyBorder="1" applyAlignment="1" applyProtection="1">
      <alignment horizontal="center" vertical="center"/>
      <protection locked="0"/>
    </xf>
    <xf numFmtId="0" fontId="46" fillId="0" borderId="23" xfId="13" applyFont="1" applyBorder="1" applyAlignment="1" applyProtection="1">
      <alignment horizontal="center" vertical="center"/>
      <protection locked="0"/>
    </xf>
    <xf numFmtId="0" fontId="44" fillId="0" borderId="23" xfId="13" applyFont="1" applyBorder="1" applyAlignment="1" applyProtection="1">
      <alignment vertical="center" wrapText="1"/>
      <protection locked="0"/>
    </xf>
    <xf numFmtId="0" fontId="44" fillId="0" borderId="23" xfId="13" applyFont="1" applyBorder="1" applyAlignment="1" applyProtection="1">
      <alignment horizontal="center" vertical="center"/>
      <protection locked="0"/>
    </xf>
    <xf numFmtId="0" fontId="44" fillId="4" borderId="23" xfId="13" applyFont="1" applyFill="1" applyBorder="1" applyAlignment="1" applyProtection="1">
      <alignment vertical="center" wrapText="1"/>
      <protection locked="0"/>
    </xf>
    <xf numFmtId="3" fontId="44" fillId="0" borderId="25" xfId="13" applyNumberFormat="1" applyFont="1" applyBorder="1" applyAlignment="1" applyProtection="1">
      <alignment vertical="center"/>
      <protection locked="0"/>
    </xf>
    <xf numFmtId="0" fontId="44" fillId="0" borderId="25" xfId="13" applyFont="1" applyBorder="1" applyAlignment="1" applyProtection="1">
      <alignment horizontal="center" vertical="center"/>
      <protection locked="0"/>
    </xf>
    <xf numFmtId="0" fontId="44" fillId="0" borderId="27" xfId="13" applyFont="1" applyBorder="1" applyAlignment="1" applyProtection="1">
      <alignment horizontal="center" vertical="center"/>
      <protection locked="0"/>
    </xf>
    <xf numFmtId="0" fontId="44" fillId="0" borderId="25" xfId="0" applyFont="1" applyBorder="1" applyAlignment="1" applyProtection="1">
      <alignment horizontal="center" vertical="center"/>
      <protection locked="0"/>
    </xf>
    <xf numFmtId="1" fontId="44" fillId="0" borderId="37" xfId="0" applyNumberFormat="1" applyFont="1" applyBorder="1" applyAlignment="1">
      <alignment horizontal="center" vertical="center"/>
    </xf>
    <xf numFmtId="0" fontId="44" fillId="0" borderId="25" xfId="0" applyFont="1" applyBorder="1" applyAlignment="1" applyProtection="1">
      <alignment horizontal="left" vertical="center"/>
      <protection locked="0"/>
    </xf>
    <xf numFmtId="0" fontId="44" fillId="4" borderId="25" xfId="0" applyFont="1" applyFill="1" applyBorder="1" applyAlignment="1" applyProtection="1">
      <alignment horizontal="left" vertical="center"/>
      <protection locked="0"/>
    </xf>
    <xf numFmtId="3" fontId="44" fillId="0" borderId="25" xfId="0" applyNumberFormat="1" applyFont="1" applyBorder="1" applyAlignment="1" applyProtection="1">
      <alignment vertical="center"/>
      <protection locked="0"/>
    </xf>
    <xf numFmtId="3" fontId="44" fillId="0" borderId="25" xfId="0" applyNumberFormat="1" applyFont="1" applyBorder="1" applyAlignment="1" applyProtection="1">
      <alignment horizontal="right" vertical="center"/>
      <protection locked="0"/>
    </xf>
    <xf numFmtId="0" fontId="44" fillId="0" borderId="27" xfId="0" applyFont="1" applyBorder="1" applyAlignment="1" applyProtection="1">
      <alignment horizontal="center" vertical="center"/>
      <protection locked="0"/>
    </xf>
    <xf numFmtId="0" fontId="47" fillId="0" borderId="23" xfId="15" applyFont="1" applyBorder="1" applyAlignment="1" applyProtection="1">
      <alignment wrapText="1"/>
      <protection locked="0"/>
    </xf>
    <xf numFmtId="0" fontId="47" fillId="0" borderId="23" xfId="15" applyFont="1" applyBorder="1" applyAlignment="1" applyProtection="1">
      <alignment horizontal="center" vertical="center"/>
      <protection locked="0"/>
    </xf>
    <xf numFmtId="0" fontId="47" fillId="0" borderId="23" xfId="15" applyFont="1" applyBorder="1" applyAlignment="1" applyProtection="1">
      <alignment horizontal="left" vertical="center"/>
      <protection locked="0"/>
    </xf>
    <xf numFmtId="0" fontId="47" fillId="9" borderId="23" xfId="15" applyFont="1" applyFill="1" applyBorder="1" applyAlignment="1" applyProtection="1">
      <alignment horizontal="left" vertical="center"/>
      <protection locked="0"/>
    </xf>
    <xf numFmtId="3" fontId="47" fillId="0" borderId="23" xfId="15" applyNumberFormat="1" applyFont="1" applyBorder="1" applyAlignment="1" applyProtection="1">
      <alignment vertical="center"/>
      <protection locked="0"/>
    </xf>
    <xf numFmtId="0" fontId="44" fillId="0" borderId="22" xfId="0" applyFont="1" applyBorder="1" applyAlignment="1" applyProtection="1">
      <alignment horizontal="center" vertical="center" wrapText="1"/>
      <protection locked="0"/>
    </xf>
    <xf numFmtId="0" fontId="44" fillId="0" borderId="23" xfId="13" applyFont="1" applyBorder="1" applyAlignment="1" applyProtection="1">
      <alignment horizontal="left" vertical="center" wrapText="1"/>
      <protection locked="0"/>
    </xf>
    <xf numFmtId="0" fontId="44" fillId="0" borderId="23" xfId="13" applyFont="1" applyBorder="1" applyAlignment="1" applyProtection="1">
      <alignment horizontal="center" vertical="center" wrapText="1"/>
      <protection locked="0"/>
    </xf>
    <xf numFmtId="3" fontId="44" fillId="0" borderId="23" xfId="13" applyNumberFormat="1" applyFont="1" applyBorder="1" applyAlignment="1" applyProtection="1">
      <alignment vertical="center"/>
      <protection locked="0"/>
    </xf>
    <xf numFmtId="0" fontId="4" fillId="0" borderId="23" xfId="13" applyFont="1" applyBorder="1" applyProtection="1">
      <protection locked="0"/>
    </xf>
    <xf numFmtId="0" fontId="44" fillId="0" borderId="23" xfId="13" applyFont="1" applyBorder="1" applyAlignment="1" applyProtection="1">
      <alignment wrapText="1"/>
      <protection locked="0"/>
    </xf>
    <xf numFmtId="0" fontId="44" fillId="4" borderId="23" xfId="13" applyFont="1" applyFill="1" applyBorder="1" applyAlignment="1" applyProtection="1">
      <alignment vertical="center"/>
      <protection locked="0"/>
    </xf>
    <xf numFmtId="0" fontId="44" fillId="0" borderId="23" xfId="13" applyFont="1" applyBorder="1" applyProtection="1">
      <protection locked="0"/>
    </xf>
    <xf numFmtId="0" fontId="48" fillId="0" borderId="23" xfId="0" applyFont="1" applyBorder="1" applyAlignment="1" applyProtection="1">
      <alignment horizontal="center" vertical="center" wrapText="1"/>
      <protection locked="0"/>
    </xf>
    <xf numFmtId="0" fontId="20" fillId="13" borderId="23" xfId="0" applyFont="1" applyFill="1" applyBorder="1" applyAlignment="1" applyProtection="1">
      <alignment horizontal="left" vertical="center" wrapText="1"/>
      <protection locked="0"/>
    </xf>
    <xf numFmtId="0" fontId="20" fillId="13" borderId="23" xfId="0" applyFont="1" applyFill="1" applyBorder="1" applyAlignment="1" applyProtection="1">
      <alignment horizontal="center" vertical="center" wrapText="1"/>
      <protection locked="0"/>
    </xf>
    <xf numFmtId="0" fontId="20" fillId="13" borderId="23" xfId="0" applyFont="1" applyFill="1" applyBorder="1" applyAlignment="1" applyProtection="1">
      <alignment horizontal="center" vertical="center"/>
      <protection locked="0"/>
    </xf>
    <xf numFmtId="3" fontId="20" fillId="13" borderId="23" xfId="0" applyNumberFormat="1" applyFont="1" applyFill="1" applyBorder="1" applyAlignment="1" applyProtection="1">
      <alignment horizontal="right" vertical="center"/>
      <protection locked="0"/>
    </xf>
    <xf numFmtId="0" fontId="20" fillId="13" borderId="25" xfId="0" applyFont="1" applyFill="1" applyBorder="1" applyAlignment="1" applyProtection="1">
      <alignment horizontal="center" vertical="center"/>
      <protection locked="0"/>
    </xf>
    <xf numFmtId="0" fontId="19" fillId="13" borderId="23" xfId="0" applyFont="1" applyFill="1" applyBorder="1" applyAlignment="1" applyProtection="1">
      <alignment horizontal="center" vertical="center" wrapText="1"/>
      <protection locked="0"/>
    </xf>
    <xf numFmtId="0" fontId="20" fillId="13" borderId="24" xfId="0" applyFont="1" applyFill="1" applyBorder="1" applyAlignment="1" applyProtection="1">
      <alignment horizontal="center" vertical="center" wrapText="1"/>
      <protection locked="0"/>
    </xf>
    <xf numFmtId="49" fontId="20" fillId="13" borderId="22" xfId="0" applyNumberFormat="1" applyFont="1" applyFill="1" applyBorder="1" applyAlignment="1" applyProtection="1">
      <alignment horizontal="center" vertical="center" wrapText="1"/>
      <protection locked="0"/>
    </xf>
    <xf numFmtId="0" fontId="20" fillId="13" borderId="23" xfId="0" applyFont="1" applyFill="1" applyBorder="1" applyAlignment="1" applyProtection="1">
      <alignment horizontal="left" wrapText="1"/>
      <protection locked="0"/>
    </xf>
    <xf numFmtId="0" fontId="30" fillId="13" borderId="23" xfId="0" applyFont="1" applyFill="1" applyBorder="1" applyAlignment="1" applyProtection="1">
      <alignment horizontal="center" vertical="center" wrapText="1"/>
      <protection locked="0"/>
    </xf>
    <xf numFmtId="0" fontId="20" fillId="13" borderId="23" xfId="0" applyFont="1" applyFill="1" applyBorder="1" applyAlignment="1" applyProtection="1">
      <alignment vertical="center"/>
      <protection locked="0"/>
    </xf>
    <xf numFmtId="3" fontId="20" fillId="6" borderId="25" xfId="0" applyNumberFormat="1" applyFont="1" applyFill="1" applyBorder="1" applyAlignment="1" applyProtection="1">
      <alignment horizontal="right" vertical="center"/>
      <protection locked="0"/>
    </xf>
    <xf numFmtId="17" fontId="20" fillId="13" borderId="23" xfId="0" applyNumberFormat="1" applyFont="1" applyFill="1" applyBorder="1" applyAlignment="1" applyProtection="1">
      <alignment horizontal="center" vertical="center"/>
      <protection locked="0"/>
    </xf>
    <xf numFmtId="0" fontId="20" fillId="13" borderId="23" xfId="0" applyFont="1" applyFill="1" applyBorder="1" applyAlignment="1" applyProtection="1">
      <alignment horizontal="right"/>
      <protection locked="0"/>
    </xf>
    <xf numFmtId="0" fontId="20" fillId="13" borderId="24" xfId="0" applyFont="1" applyFill="1" applyBorder="1" applyAlignment="1" applyProtection="1">
      <alignment horizontal="center" vertical="center"/>
      <protection locked="0"/>
    </xf>
    <xf numFmtId="0" fontId="20" fillId="13" borderId="22" xfId="0" applyFont="1" applyFill="1" applyBorder="1" applyAlignment="1" applyProtection="1">
      <alignment horizontal="center" vertical="center" wrapText="1"/>
      <protection locked="0"/>
    </xf>
    <xf numFmtId="3" fontId="20" fillId="13" borderId="23" xfId="0" applyNumberFormat="1" applyFont="1" applyFill="1" applyBorder="1" applyAlignment="1" applyProtection="1">
      <alignment horizontal="right" vertical="center" wrapText="1"/>
      <protection locked="0"/>
    </xf>
    <xf numFmtId="0" fontId="20" fillId="6" borderId="34" xfId="0" applyFont="1" applyFill="1" applyBorder="1" applyAlignment="1" applyProtection="1">
      <alignment horizontal="center" vertical="center"/>
      <protection locked="0"/>
    </xf>
    <xf numFmtId="0" fontId="20" fillId="13" borderId="25" xfId="0" applyFont="1" applyFill="1" applyBorder="1" applyAlignment="1" applyProtection="1">
      <alignment horizontal="left" vertical="center" wrapText="1"/>
      <protection locked="0"/>
    </xf>
    <xf numFmtId="0" fontId="20" fillId="13" borderId="25" xfId="0" applyFont="1" applyFill="1" applyBorder="1" applyAlignment="1" applyProtection="1">
      <alignment horizontal="center" vertical="center" wrapText="1"/>
      <protection locked="0"/>
    </xf>
    <xf numFmtId="3" fontId="20" fillId="13" borderId="25" xfId="0" applyNumberFormat="1" applyFont="1" applyFill="1" applyBorder="1" applyAlignment="1" applyProtection="1">
      <alignment horizontal="right" vertical="center"/>
      <protection locked="0"/>
    </xf>
    <xf numFmtId="169" fontId="20" fillId="13" borderId="25" xfId="0" applyNumberFormat="1" applyFont="1" applyFill="1" applyBorder="1" applyAlignment="1" applyProtection="1">
      <alignment horizontal="center" vertical="center"/>
      <protection locked="0"/>
    </xf>
    <xf numFmtId="0" fontId="20" fillId="13" borderId="27" xfId="0" applyFont="1" applyFill="1" applyBorder="1" applyAlignment="1" applyProtection="1">
      <alignment horizontal="center" vertical="center" wrapText="1"/>
      <protection locked="0"/>
    </xf>
    <xf numFmtId="169" fontId="20" fillId="13" borderId="23" xfId="0" applyNumberFormat="1" applyFont="1" applyFill="1" applyBorder="1" applyAlignment="1" applyProtection="1">
      <alignment horizontal="center" vertical="center"/>
      <protection locked="0"/>
    </xf>
    <xf numFmtId="0" fontId="20" fillId="13" borderId="22" xfId="10" applyFont="1" applyFill="1" applyBorder="1" applyAlignment="1" applyProtection="1">
      <alignment horizontal="center" vertical="center" wrapText="1"/>
      <protection locked="0"/>
    </xf>
    <xf numFmtId="0" fontId="30" fillId="13" borderId="23" xfId="0" applyFont="1" applyFill="1" applyBorder="1" applyAlignment="1" applyProtection="1">
      <alignment vertical="center"/>
      <protection locked="0"/>
    </xf>
    <xf numFmtId="0" fontId="20" fillId="13" borderId="25" xfId="0" applyFont="1" applyFill="1" applyBorder="1" applyAlignment="1" applyProtection="1">
      <alignment horizontal="left" wrapText="1"/>
      <protection locked="0"/>
    </xf>
    <xf numFmtId="168" fontId="20" fillId="13" borderId="25" xfId="0" applyNumberFormat="1" applyFont="1" applyFill="1" applyBorder="1" applyAlignment="1" applyProtection="1">
      <alignment vertical="center"/>
      <protection locked="0"/>
    </xf>
    <xf numFmtId="0" fontId="20" fillId="6" borderId="25" xfId="0" applyFont="1" applyFill="1" applyBorder="1" applyAlignment="1" applyProtection="1">
      <alignment horizontal="center" vertical="center"/>
      <protection locked="0"/>
    </xf>
    <xf numFmtId="0" fontId="20" fillId="13" borderId="27" xfId="0" applyFont="1" applyFill="1" applyBorder="1" applyAlignment="1" applyProtection="1">
      <alignment horizontal="center" vertical="center"/>
      <protection locked="0"/>
    </xf>
    <xf numFmtId="3" fontId="48" fillId="0" borderId="23" xfId="0" applyNumberFormat="1" applyFont="1" applyBorder="1" applyAlignment="1" applyProtection="1">
      <alignment horizontal="right" vertical="center" wrapText="1"/>
      <protection locked="0"/>
    </xf>
    <xf numFmtId="0" fontId="20" fillId="0" borderId="33" xfId="0" applyFont="1" applyBorder="1" applyAlignment="1" applyProtection="1">
      <alignment horizontal="left" vertical="center" wrapText="1"/>
      <protection locked="0"/>
    </xf>
    <xf numFmtId="0" fontId="20" fillId="0" borderId="33" xfId="0" applyFont="1" applyBorder="1" applyAlignment="1" applyProtection="1">
      <alignment horizontal="center" vertical="center" wrapText="1"/>
      <protection locked="0"/>
    </xf>
    <xf numFmtId="3" fontId="20" fillId="0" borderId="33" xfId="0" applyNumberFormat="1" applyFont="1" applyBorder="1" applyAlignment="1" applyProtection="1">
      <alignment horizontal="right" vertical="center" wrapText="1"/>
      <protection locked="0"/>
    </xf>
    <xf numFmtId="3" fontId="20" fillId="4" borderId="33" xfId="0" applyNumberFormat="1" applyFont="1" applyFill="1" applyBorder="1" applyAlignment="1" applyProtection="1">
      <alignment horizontal="right" vertical="center"/>
      <protection locked="0"/>
    </xf>
    <xf numFmtId="0" fontId="20" fillId="0" borderId="52" xfId="0" applyFont="1" applyBorder="1" applyAlignment="1" applyProtection="1">
      <alignment horizontal="center" vertical="center" wrapText="1"/>
      <protection locked="0"/>
    </xf>
    <xf numFmtId="0" fontId="44" fillId="0" borderId="34" xfId="0" applyFont="1" applyBorder="1" applyAlignment="1" applyProtection="1">
      <alignment horizontal="center" vertical="center"/>
      <protection locked="0"/>
    </xf>
    <xf numFmtId="0" fontId="47" fillId="0" borderId="25" xfId="15" applyFont="1" applyBorder="1" applyAlignment="1" applyProtection="1">
      <alignment wrapText="1"/>
      <protection locked="0"/>
    </xf>
    <xf numFmtId="0" fontId="47" fillId="0" borderId="25" xfId="15" applyFont="1" applyBorder="1" applyAlignment="1" applyProtection="1">
      <alignment horizontal="center" vertical="center"/>
      <protection locked="0"/>
    </xf>
    <xf numFmtId="0" fontId="47" fillId="0" borderId="25" xfId="15" applyFont="1" applyBorder="1" applyAlignment="1" applyProtection="1">
      <alignment horizontal="left" vertical="center"/>
      <protection locked="0"/>
    </xf>
    <xf numFmtId="0" fontId="47" fillId="9" borderId="25" xfId="15" applyFont="1" applyFill="1" applyBorder="1" applyAlignment="1" applyProtection="1">
      <alignment horizontal="left" vertical="center"/>
      <protection locked="0"/>
    </xf>
    <xf numFmtId="3" fontId="47" fillId="0" borderId="25" xfId="15" applyNumberFormat="1" applyFont="1" applyBorder="1" applyAlignment="1" applyProtection="1">
      <alignment vertical="center"/>
      <protection locked="0"/>
    </xf>
    <xf numFmtId="0" fontId="3" fillId="0" borderId="0" xfId="0" applyFont="1" applyProtection="1">
      <protection locked="0"/>
    </xf>
    <xf numFmtId="0" fontId="19" fillId="8" borderId="0" xfId="0" applyFont="1" applyFill="1" applyBorder="1" applyAlignment="1" applyProtection="1">
      <alignment horizontal="left" vertical="center" wrapText="1"/>
      <protection locked="0"/>
    </xf>
    <xf numFmtId="0" fontId="20" fillId="0" borderId="23" xfId="0" applyFont="1" applyBorder="1" applyAlignment="1">
      <alignment wrapText="1"/>
    </xf>
    <xf numFmtId="0" fontId="20" fillId="0" borderId="23" xfId="0" applyFont="1" applyBorder="1" applyAlignment="1">
      <alignment horizontal="center" vertical="center" wrapText="1"/>
    </xf>
    <xf numFmtId="0" fontId="20" fillId="0" borderId="23" xfId="0" applyFont="1" applyBorder="1" applyAlignment="1">
      <alignment horizontal="center" vertical="center"/>
    </xf>
    <xf numFmtId="0" fontId="20" fillId="0" borderId="23" xfId="0" applyFont="1" applyBorder="1" applyAlignment="1">
      <alignment horizontal="left" vertical="center" wrapText="1"/>
    </xf>
    <xf numFmtId="0" fontId="20" fillId="14" borderId="23" xfId="0" applyFont="1" applyFill="1" applyBorder="1" applyAlignment="1">
      <alignment horizontal="left" vertical="center" wrapText="1"/>
    </xf>
    <xf numFmtId="3" fontId="20" fillId="0" borderId="23" xfId="0" applyNumberFormat="1" applyFont="1" applyBorder="1" applyAlignment="1">
      <alignment vertical="center"/>
    </xf>
    <xf numFmtId="0" fontId="20" fillId="0" borderId="23" xfId="0" applyFont="1" applyBorder="1" applyAlignment="1">
      <alignment vertical="center"/>
    </xf>
    <xf numFmtId="0" fontId="20" fillId="0" borderId="24" xfId="0" applyFont="1" applyBorder="1" applyAlignment="1">
      <alignment horizontal="center" vertical="center"/>
    </xf>
    <xf numFmtId="14" fontId="20" fillId="0" borderId="23"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wrapText="1"/>
      <protection locked="0"/>
    </xf>
    <xf numFmtId="0" fontId="20" fillId="0" borderId="25" xfId="0" applyFont="1" applyBorder="1" applyAlignment="1">
      <alignment horizontal="left" vertical="center" wrapText="1"/>
    </xf>
    <xf numFmtId="0" fontId="20" fillId="0" borderId="25" xfId="0" applyFont="1" applyBorder="1" applyAlignment="1">
      <alignment horizontal="center" vertical="center" wrapText="1"/>
    </xf>
    <xf numFmtId="0" fontId="20" fillId="0" borderId="25" xfId="0" applyFont="1" applyBorder="1" applyAlignment="1">
      <alignment horizontal="center" vertical="center"/>
    </xf>
    <xf numFmtId="0" fontId="20" fillId="0" borderId="25" xfId="0" applyFont="1" applyBorder="1" applyAlignment="1">
      <alignment vertical="center" wrapText="1"/>
    </xf>
    <xf numFmtId="3" fontId="20" fillId="0" borderId="25" xfId="0" applyNumberFormat="1" applyFont="1" applyBorder="1" applyAlignment="1">
      <alignment vertical="center"/>
    </xf>
    <xf numFmtId="17" fontId="20" fillId="0" borderId="25" xfId="0" applyNumberFormat="1" applyFont="1" applyBorder="1" applyAlignment="1">
      <alignment horizontal="center" vertical="center"/>
    </xf>
    <xf numFmtId="0" fontId="20" fillId="0" borderId="25" xfId="0" applyFont="1" applyBorder="1"/>
    <xf numFmtId="0" fontId="20" fillId="12" borderId="25" xfId="0" applyFont="1" applyFill="1" applyBorder="1" applyAlignment="1" applyProtection="1">
      <alignment wrapText="1"/>
      <protection locked="0"/>
    </xf>
    <xf numFmtId="0" fontId="20" fillId="0" borderId="27" xfId="0" applyFont="1" applyBorder="1" applyProtection="1">
      <protection locked="0"/>
    </xf>
    <xf numFmtId="0" fontId="30" fillId="0" borderId="23" xfId="0" applyFont="1" applyBorder="1" applyAlignment="1" applyProtection="1">
      <alignment horizontal="left" vertical="center" wrapText="1"/>
      <protection locked="0"/>
    </xf>
    <xf numFmtId="0" fontId="20" fillId="4" borderId="42" xfId="14" applyFont="1" applyFill="1" applyBorder="1" applyAlignment="1" applyProtection="1">
      <alignment wrapText="1"/>
      <protection locked="0"/>
    </xf>
    <xf numFmtId="0" fontId="20" fillId="4" borderId="26" xfId="0" applyFont="1" applyFill="1" applyBorder="1" applyAlignment="1" applyProtection="1">
      <alignment horizontal="center" vertical="center"/>
      <protection locked="0"/>
    </xf>
    <xf numFmtId="0" fontId="31" fillId="0" borderId="23" xfId="0" applyFont="1" applyBorder="1" applyAlignment="1">
      <alignment horizontal="left" vertical="center" wrapText="1"/>
    </xf>
    <xf numFmtId="0" fontId="31" fillId="0" borderId="23" xfId="0" applyFont="1" applyBorder="1" applyAlignment="1">
      <alignment horizontal="center" vertical="center" wrapText="1"/>
    </xf>
    <xf numFmtId="0" fontId="31" fillId="0" borderId="23" xfId="0" applyFont="1" applyBorder="1" applyAlignment="1">
      <alignment horizontal="center" vertical="center"/>
    </xf>
    <xf numFmtId="0" fontId="31" fillId="10" borderId="23" xfId="0" applyFont="1" applyFill="1" applyBorder="1" applyAlignment="1">
      <alignment horizontal="left" vertical="center" wrapText="1"/>
    </xf>
    <xf numFmtId="3" fontId="31" fillId="0" borderId="23" xfId="0" applyNumberFormat="1" applyFont="1" applyBorder="1" applyAlignment="1">
      <alignment horizontal="right" vertical="center"/>
    </xf>
    <xf numFmtId="49" fontId="31" fillId="0" borderId="23" xfId="0" applyNumberFormat="1" applyFont="1" applyBorder="1" applyAlignment="1">
      <alignment horizontal="center" vertical="center" wrapText="1"/>
    </xf>
    <xf numFmtId="0" fontId="31" fillId="0" borderId="23" xfId="0" applyFont="1" applyBorder="1"/>
    <xf numFmtId="0" fontId="31" fillId="0" borderId="23" xfId="0" applyFont="1" applyBorder="1" applyAlignment="1">
      <alignment vertical="top"/>
    </xf>
    <xf numFmtId="0" fontId="31" fillId="0" borderId="47" xfId="0" applyFont="1" applyBorder="1" applyAlignment="1">
      <alignment horizontal="center" vertical="center"/>
    </xf>
    <xf numFmtId="0" fontId="31" fillId="0" borderId="24" xfId="0" applyFont="1" applyBorder="1" applyAlignment="1">
      <alignment horizontal="center" vertical="center"/>
    </xf>
    <xf numFmtId="0" fontId="2" fillId="0" borderId="23" xfId="0" applyFont="1" applyBorder="1" applyProtection="1">
      <protection locked="0"/>
    </xf>
    <xf numFmtId="0" fontId="2" fillId="0" borderId="24" xfId="0" applyFont="1" applyBorder="1" applyProtection="1">
      <protection locked="0"/>
    </xf>
    <xf numFmtId="0" fontId="44" fillId="0" borderId="29" xfId="0" applyFont="1" applyBorder="1" applyAlignment="1" applyProtection="1">
      <alignment horizontal="center" vertical="center"/>
      <protection locked="0"/>
    </xf>
    <xf numFmtId="0" fontId="20" fillId="13" borderId="22" xfId="0" applyFont="1" applyFill="1" applyBorder="1" applyAlignment="1" applyProtection="1">
      <alignment horizontal="center" vertical="center"/>
      <protection locked="0"/>
    </xf>
    <xf numFmtId="0" fontId="20" fillId="13" borderId="23" xfId="0" applyFont="1" applyFill="1" applyBorder="1" applyAlignment="1" applyProtection="1">
      <alignment horizontal="left" vertical="center"/>
      <protection locked="0"/>
    </xf>
    <xf numFmtId="0" fontId="20" fillId="6" borderId="23" xfId="0" applyFont="1" applyFill="1" applyBorder="1" applyAlignment="1" applyProtection="1">
      <alignment horizontal="left" vertical="center"/>
      <protection locked="0"/>
    </xf>
    <xf numFmtId="3" fontId="20" fillId="13" borderId="23" xfId="0" applyNumberFormat="1" applyFont="1" applyFill="1" applyBorder="1" applyAlignment="1" applyProtection="1">
      <alignment vertical="center"/>
      <protection locked="0"/>
    </xf>
    <xf numFmtId="0" fontId="20" fillId="13" borderId="23" xfId="0" applyFont="1" applyFill="1" applyBorder="1" applyProtection="1">
      <protection locked="0"/>
    </xf>
    <xf numFmtId="0" fontId="48" fillId="0" borderId="0" xfId="0" applyFont="1"/>
    <xf numFmtId="0" fontId="20" fillId="0" borderId="25" xfId="0" applyFont="1" applyBorder="1" applyAlignment="1">
      <alignment wrapText="1"/>
    </xf>
    <xf numFmtId="0" fontId="20" fillId="14" borderId="25" xfId="0" applyFont="1" applyFill="1" applyBorder="1" applyAlignment="1">
      <alignment horizontal="left" vertical="center" wrapText="1"/>
    </xf>
    <xf numFmtId="0" fontId="20" fillId="0" borderId="25" xfId="0" applyFont="1" applyBorder="1" applyAlignment="1">
      <alignment vertical="center"/>
    </xf>
    <xf numFmtId="0" fontId="20" fillId="0" borderId="27" xfId="0" applyFont="1" applyBorder="1" applyAlignment="1">
      <alignment horizontal="center" vertical="center"/>
    </xf>
    <xf numFmtId="0" fontId="48" fillId="0" borderId="23" xfId="0" applyFont="1" applyBorder="1" applyAlignment="1" applyProtection="1">
      <alignment wrapText="1"/>
      <protection locked="0"/>
    </xf>
    <xf numFmtId="0" fontId="48" fillId="0" borderId="23" xfId="0" applyFont="1" applyBorder="1" applyAlignment="1" applyProtection="1">
      <alignment horizontal="center" vertical="center"/>
      <protection locked="0"/>
    </xf>
    <xf numFmtId="0" fontId="48" fillId="12" borderId="23" xfId="0" applyFont="1" applyFill="1" applyBorder="1" applyAlignment="1" applyProtection="1">
      <alignment vertical="center"/>
      <protection locked="0"/>
    </xf>
    <xf numFmtId="3" fontId="48" fillId="0" borderId="23" xfId="0" applyNumberFormat="1" applyFont="1" applyBorder="1" applyAlignment="1" applyProtection="1">
      <alignment vertical="center"/>
      <protection locked="0"/>
    </xf>
    <xf numFmtId="0" fontId="48" fillId="0" borderId="23" xfId="0" applyFont="1" applyBorder="1" applyAlignment="1" applyProtection="1">
      <alignment vertical="center"/>
      <protection locked="0"/>
    </xf>
    <xf numFmtId="0" fontId="48" fillId="0" borderId="23" xfId="0" applyFont="1" applyBorder="1" applyAlignment="1" applyProtection="1">
      <alignment vertical="center" wrapText="1"/>
      <protection locked="0"/>
    </xf>
    <xf numFmtId="0" fontId="48" fillId="0" borderId="23" xfId="0" applyFont="1" applyBorder="1" applyAlignment="1" applyProtection="1">
      <alignment horizontal="left" vertical="center"/>
      <protection locked="0"/>
    </xf>
    <xf numFmtId="0" fontId="48" fillId="0" borderId="58" xfId="0" applyFont="1" applyBorder="1" applyAlignment="1" applyProtection="1">
      <alignment horizontal="center" vertical="center" wrapText="1"/>
      <protection locked="0"/>
    </xf>
    <xf numFmtId="0" fontId="48" fillId="0" borderId="58" xfId="0" applyFont="1" applyBorder="1" applyAlignment="1" applyProtection="1">
      <alignment horizontal="center" vertical="center"/>
      <protection locked="0"/>
    </xf>
    <xf numFmtId="0" fontId="48" fillId="0" borderId="58" xfId="0" applyFont="1" applyBorder="1" applyAlignment="1" applyProtection="1">
      <alignment horizontal="left" vertical="center" wrapText="1"/>
      <protection locked="0"/>
    </xf>
    <xf numFmtId="3" fontId="48" fillId="0" borderId="58" xfId="0" applyNumberFormat="1" applyFont="1" applyBorder="1" applyAlignment="1" applyProtection="1">
      <alignment horizontal="right" vertical="center"/>
      <protection locked="0"/>
    </xf>
    <xf numFmtId="3" fontId="48" fillId="4" borderId="58" xfId="0" applyNumberFormat="1" applyFont="1" applyFill="1" applyBorder="1" applyAlignment="1" applyProtection="1">
      <alignment horizontal="right" vertical="center"/>
      <protection locked="0"/>
    </xf>
    <xf numFmtId="0" fontId="48" fillId="0" borderId="59" xfId="0" applyFont="1" applyBorder="1" applyAlignment="1" applyProtection="1">
      <alignment horizontal="center" vertical="center"/>
      <protection locked="0"/>
    </xf>
    <xf numFmtId="0" fontId="48" fillId="4" borderId="35" xfId="0" applyFont="1" applyFill="1" applyBorder="1" applyAlignment="1" applyProtection="1">
      <alignment horizontal="center" vertical="center"/>
      <protection locked="0"/>
    </xf>
    <xf numFmtId="0" fontId="20" fillId="6" borderId="24" xfId="0" applyFont="1" applyFill="1" applyBorder="1" applyAlignment="1" applyProtection="1">
      <alignment horizontal="center" vertical="center" wrapText="1"/>
      <protection locked="0"/>
    </xf>
    <xf numFmtId="0" fontId="20" fillId="13" borderId="23" xfId="0" applyFont="1" applyFill="1" applyBorder="1" applyAlignment="1" applyProtection="1">
      <alignment vertical="center" wrapText="1"/>
      <protection locked="0"/>
    </xf>
    <xf numFmtId="0" fontId="30" fillId="13" borderId="23" xfId="11" applyFont="1" applyFill="1" applyBorder="1" applyAlignment="1" applyProtection="1">
      <alignment horizontal="left" vertical="center" wrapText="1"/>
      <protection locked="0"/>
    </xf>
    <xf numFmtId="3" fontId="20" fillId="13" borderId="3" xfId="0" applyNumberFormat="1" applyFont="1" applyFill="1" applyBorder="1" applyAlignment="1" applyProtection="1">
      <alignment horizontal="right" vertical="center"/>
      <protection locked="0"/>
    </xf>
    <xf numFmtId="0" fontId="48" fillId="0" borderId="25" xfId="0" applyFont="1" applyBorder="1" applyAlignment="1" applyProtection="1">
      <alignment horizontal="center" vertical="center"/>
      <protection locked="0"/>
    </xf>
    <xf numFmtId="3" fontId="48" fillId="0" borderId="23" xfId="0" applyNumberFormat="1" applyFont="1" applyBorder="1" applyAlignment="1" applyProtection="1">
      <alignment horizontal="right" vertical="center"/>
      <protection locked="0"/>
    </xf>
    <xf numFmtId="0" fontId="19" fillId="13" borderId="22" xfId="0" applyFont="1" applyFill="1" applyBorder="1" applyAlignment="1" applyProtection="1">
      <alignment horizontal="center" vertical="center" wrapText="1"/>
      <protection locked="0"/>
    </xf>
    <xf numFmtId="0" fontId="29" fillId="13" borderId="23" xfId="0" applyFont="1" applyFill="1" applyBorder="1" applyAlignment="1" applyProtection="1">
      <alignment horizontal="left" vertical="center" wrapText="1"/>
      <protection locked="0"/>
    </xf>
    <xf numFmtId="0" fontId="19" fillId="13" borderId="23" xfId="0" applyFont="1" applyFill="1" applyBorder="1" applyAlignment="1" applyProtection="1">
      <alignment horizontal="center" vertical="center"/>
      <protection locked="0"/>
    </xf>
    <xf numFmtId="0" fontId="19" fillId="13" borderId="23" xfId="0" applyFont="1" applyFill="1" applyBorder="1" applyAlignment="1" applyProtection="1">
      <alignment horizontal="left" vertical="center" wrapText="1"/>
      <protection locked="0"/>
    </xf>
    <xf numFmtId="168" fontId="19" fillId="13" borderId="23" xfId="0" applyNumberFormat="1" applyFont="1" applyFill="1" applyBorder="1" applyAlignment="1" applyProtection="1">
      <alignment horizontal="right" vertical="center"/>
      <protection locked="0"/>
    </xf>
    <xf numFmtId="0" fontId="19" fillId="13" borderId="24" xfId="0" applyFont="1" applyFill="1" applyBorder="1" applyAlignment="1" applyProtection="1">
      <alignment horizontal="center" vertical="center"/>
      <protection locked="0"/>
    </xf>
    <xf numFmtId="0" fontId="31" fillId="13" borderId="23" xfId="0" applyFont="1" applyFill="1" applyBorder="1" applyAlignment="1" applyProtection="1">
      <alignment horizontal="left" vertical="center" wrapText="1"/>
      <protection locked="0"/>
    </xf>
    <xf numFmtId="0" fontId="32" fillId="13" borderId="23" xfId="0" applyFont="1" applyFill="1" applyBorder="1" applyAlignment="1" applyProtection="1">
      <alignment horizontal="left" vertical="center" wrapText="1"/>
      <protection locked="0"/>
    </xf>
    <xf numFmtId="0" fontId="48" fillId="0" borderId="25" xfId="0" applyFont="1" applyBorder="1" applyAlignment="1" applyProtection="1">
      <alignment wrapText="1"/>
      <protection locked="0"/>
    </xf>
    <xf numFmtId="0" fontId="48" fillId="0" borderId="25" xfId="0" applyFont="1" applyBorder="1" applyAlignment="1" applyProtection="1">
      <alignment vertical="center"/>
      <protection locked="0"/>
    </xf>
    <xf numFmtId="0" fontId="48" fillId="12" borderId="25" xfId="0" applyFont="1" applyFill="1" applyBorder="1" applyAlignment="1" applyProtection="1">
      <alignment vertical="center"/>
      <protection locked="0"/>
    </xf>
    <xf numFmtId="3" fontId="48" fillId="0" borderId="25" xfId="0" applyNumberFormat="1" applyFont="1" applyBorder="1" applyAlignment="1" applyProtection="1">
      <alignment vertical="center"/>
      <protection locked="0"/>
    </xf>
    <xf numFmtId="0" fontId="49" fillId="0" borderId="23" xfId="13" applyFont="1" applyBorder="1" applyAlignment="1" applyProtection="1">
      <alignment vertical="center"/>
      <protection locked="0"/>
    </xf>
    <xf numFmtId="0" fontId="48" fillId="12" borderId="23" xfId="0" applyFont="1" applyFill="1" applyBorder="1" applyAlignment="1" applyProtection="1">
      <alignment vertical="center" wrapText="1"/>
      <protection locked="0"/>
    </xf>
    <xf numFmtId="0" fontId="48" fillId="0" borderId="23" xfId="0" applyFont="1" applyBorder="1" applyProtection="1">
      <protection locked="0"/>
    </xf>
    <xf numFmtId="0" fontId="49" fillId="0" borderId="25" xfId="13" applyFont="1" applyBorder="1" applyAlignment="1" applyProtection="1">
      <alignment vertical="center"/>
      <protection locked="0"/>
    </xf>
    <xf numFmtId="0" fontId="48" fillId="0" borderId="25" xfId="0" applyFont="1" applyBorder="1" applyProtection="1">
      <protection locked="0"/>
    </xf>
    <xf numFmtId="0" fontId="48" fillId="0" borderId="23" xfId="0" applyFont="1" applyBorder="1" applyAlignment="1" applyProtection="1">
      <alignment horizontal="left" vertical="center" wrapText="1"/>
      <protection locked="0"/>
    </xf>
    <xf numFmtId="0" fontId="48" fillId="11" borderId="23" xfId="0" applyFont="1" applyFill="1" applyBorder="1" applyAlignment="1" applyProtection="1">
      <alignment horizontal="left" vertical="center" wrapText="1"/>
      <protection locked="0"/>
    </xf>
    <xf numFmtId="168" fontId="48" fillId="10" borderId="23" xfId="0" applyNumberFormat="1" applyFont="1" applyFill="1" applyBorder="1" applyAlignment="1" applyProtection="1">
      <alignment horizontal="right" vertical="center"/>
      <protection locked="0"/>
    </xf>
    <xf numFmtId="3" fontId="48" fillId="10" borderId="23" xfId="0" applyNumberFormat="1" applyFont="1" applyFill="1" applyBorder="1" applyAlignment="1" applyProtection="1">
      <alignment horizontal="right" vertical="center"/>
      <protection locked="0"/>
    </xf>
    <xf numFmtId="0" fontId="50" fillId="0" borderId="23" xfId="0" applyFont="1" applyBorder="1" applyProtection="1">
      <protection locked="0"/>
    </xf>
    <xf numFmtId="0" fontId="48" fillId="4" borderId="22" xfId="0" applyFont="1" applyFill="1" applyBorder="1" applyAlignment="1" applyProtection="1">
      <alignment horizontal="center" vertical="center"/>
      <protection locked="0"/>
    </xf>
    <xf numFmtId="0" fontId="19" fillId="4" borderId="26" xfId="0" applyFont="1" applyFill="1" applyBorder="1" applyAlignment="1" applyProtection="1">
      <alignment horizontal="center" vertical="center" wrapText="1"/>
      <protection locked="0"/>
    </xf>
    <xf numFmtId="0" fontId="19" fillId="4" borderId="30" xfId="0" applyFont="1" applyFill="1" applyBorder="1" applyAlignment="1" applyProtection="1">
      <alignment horizontal="center" vertical="center" wrapText="1"/>
      <protection locked="0"/>
    </xf>
    <xf numFmtId="3" fontId="19" fillId="0" borderId="25" xfId="0" applyNumberFormat="1" applyFont="1" applyBorder="1" applyAlignment="1" applyProtection="1">
      <alignment vertical="center" wrapText="1"/>
      <protection locked="0"/>
    </xf>
    <xf numFmtId="0" fontId="19" fillId="0" borderId="25"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20" fillId="4" borderId="26" xfId="0" applyFont="1" applyFill="1" applyBorder="1" applyAlignment="1" applyProtection="1">
      <alignment horizontal="center" vertical="center" wrapText="1"/>
      <protection locked="0"/>
    </xf>
    <xf numFmtId="0" fontId="48" fillId="4" borderId="22" xfId="0" applyFont="1" applyFill="1" applyBorder="1" applyAlignment="1" applyProtection="1">
      <alignment horizontal="center" vertical="center" wrapText="1"/>
      <protection locked="0"/>
    </xf>
    <xf numFmtId="0" fontId="48" fillId="0" borderId="24" xfId="0" applyFont="1" applyBorder="1" applyAlignment="1" applyProtection="1">
      <alignment horizontal="center" vertical="center" wrapText="1"/>
      <protection locked="0"/>
    </xf>
    <xf numFmtId="3" fontId="48" fillId="0" borderId="25" xfId="0" applyNumberFormat="1" applyFont="1" applyBorder="1" applyAlignment="1" applyProtection="1">
      <alignment horizontal="right" vertical="center"/>
      <protection locked="0"/>
    </xf>
    <xf numFmtId="3" fontId="48" fillId="0" borderId="23" xfId="0" applyNumberFormat="1" applyFont="1" applyBorder="1" applyAlignment="1" applyProtection="1">
      <alignment horizontal="center" vertical="center" wrapText="1"/>
      <protection locked="0"/>
    </xf>
    <xf numFmtId="0" fontId="48" fillId="0" borderId="25" xfId="0" applyFont="1" applyBorder="1" applyAlignment="1" applyProtection="1">
      <alignment horizontal="center" vertical="center" wrapText="1"/>
      <protection locked="0"/>
    </xf>
    <xf numFmtId="3" fontId="48" fillId="0" borderId="25" xfId="0" applyNumberFormat="1" applyFont="1" applyBorder="1" applyAlignment="1" applyProtection="1">
      <alignment horizontal="center" vertical="center" wrapText="1"/>
      <protection locked="0"/>
    </xf>
    <xf numFmtId="0" fontId="48" fillId="0" borderId="23" xfId="0" applyFont="1" applyBorder="1" applyAlignment="1">
      <alignment horizontal="center" vertical="center"/>
    </xf>
    <xf numFmtId="0" fontId="48" fillId="0" borderId="23" xfId="0" applyFont="1" applyBorder="1" applyAlignment="1">
      <alignment wrapText="1"/>
    </xf>
    <xf numFmtId="1" fontId="48" fillId="0" borderId="23" xfId="0" applyNumberFormat="1" applyFont="1" applyBorder="1" applyAlignment="1">
      <alignment horizontal="center" vertical="center"/>
    </xf>
    <xf numFmtId="0" fontId="48" fillId="4" borderId="23" xfId="0" applyFont="1" applyFill="1" applyBorder="1" applyAlignment="1" applyProtection="1">
      <alignment horizontal="left" vertical="center"/>
      <protection locked="0"/>
    </xf>
    <xf numFmtId="0" fontId="48" fillId="0" borderId="22" xfId="0" applyFont="1" applyBorder="1" applyAlignment="1" applyProtection="1">
      <alignment horizontal="center" vertical="center" wrapText="1"/>
      <protection locked="0"/>
    </xf>
    <xf numFmtId="3" fontId="48" fillId="4" borderId="23" xfId="0" applyNumberFormat="1" applyFont="1" applyFill="1" applyBorder="1" applyAlignment="1" applyProtection="1">
      <alignment horizontal="right" vertical="center"/>
      <protection locked="0"/>
    </xf>
    <xf numFmtId="3" fontId="48" fillId="0" borderId="25" xfId="0" applyNumberFormat="1" applyFont="1" applyBorder="1" applyAlignment="1" applyProtection="1">
      <alignment horizontal="right" vertical="center" wrapText="1"/>
      <protection locked="0"/>
    </xf>
    <xf numFmtId="3" fontId="48" fillId="4" borderId="25" xfId="0" applyNumberFormat="1" applyFont="1" applyFill="1" applyBorder="1" applyAlignment="1" applyProtection="1">
      <alignment horizontal="right" vertical="center"/>
      <protection locked="0"/>
    </xf>
    <xf numFmtId="0" fontId="20" fillId="0" borderId="3" xfId="0" applyFont="1" applyBorder="1" applyAlignment="1" applyProtection="1">
      <alignment horizontal="left" vertical="center" wrapText="1"/>
      <protection locked="0"/>
    </xf>
    <xf numFmtId="0" fontId="48" fillId="0" borderId="22" xfId="10" applyFont="1" applyBorder="1" applyAlignment="1" applyProtection="1">
      <alignment horizontal="center" vertical="center" wrapText="1"/>
      <protection locked="0"/>
    </xf>
    <xf numFmtId="168" fontId="48" fillId="0" borderId="23" xfId="0" applyNumberFormat="1" applyFont="1" applyBorder="1" applyAlignment="1" applyProtection="1">
      <alignment horizontal="right" vertical="center"/>
      <protection locked="0"/>
    </xf>
    <xf numFmtId="168" fontId="48" fillId="0" borderId="23" xfId="0" applyNumberFormat="1" applyFont="1" applyBorder="1" applyAlignment="1" applyProtection="1">
      <alignment vertical="center"/>
      <protection locked="0"/>
    </xf>
    <xf numFmtId="0" fontId="48" fillId="0" borderId="22"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0" fillId="0" borderId="25" xfId="0" applyFont="1" applyBorder="1" applyAlignment="1" applyProtection="1">
      <alignment horizontal="center" wrapText="1"/>
      <protection locked="0"/>
    </xf>
    <xf numFmtId="0" fontId="0" fillId="0" borderId="45" xfId="0" applyBorder="1" applyAlignment="1" applyProtection="1">
      <alignment horizontal="center" vertical="center"/>
      <protection locked="0"/>
    </xf>
    <xf numFmtId="0" fontId="48" fillId="0" borderId="30" xfId="0" applyFont="1" applyBorder="1" applyAlignment="1" applyProtection="1">
      <alignment horizontal="center" vertical="center"/>
      <protection locked="0"/>
    </xf>
    <xf numFmtId="0" fontId="48" fillId="0" borderId="34" xfId="0" applyFont="1" applyBorder="1" applyAlignment="1" applyProtection="1">
      <alignment horizontal="center" vertical="center"/>
      <protection locked="0"/>
    </xf>
    <xf numFmtId="0" fontId="48" fillId="0" borderId="25" xfId="0" applyFont="1" applyBorder="1" applyAlignment="1" applyProtection="1">
      <alignment vertical="center" wrapText="1"/>
      <protection locked="0"/>
    </xf>
    <xf numFmtId="0" fontId="48" fillId="0" borderId="23" xfId="0" applyFont="1" applyBorder="1"/>
    <xf numFmtId="0" fontId="48" fillId="0" borderId="25" xfId="0" applyFont="1" applyBorder="1"/>
    <xf numFmtId="0" fontId="48" fillId="0" borderId="25" xfId="0" applyFont="1" applyBorder="1" applyAlignment="1">
      <alignment horizontal="center" vertical="center"/>
    </xf>
    <xf numFmtId="0" fontId="48" fillId="12" borderId="23" xfId="0" applyFont="1" applyFill="1" applyBorder="1" applyProtection="1">
      <protection locked="0"/>
    </xf>
    <xf numFmtId="3" fontId="48" fillId="0" borderId="23" xfId="0" applyNumberFormat="1" applyFont="1" applyBorder="1" applyProtection="1">
      <protection locked="0"/>
    </xf>
    <xf numFmtId="0" fontId="48" fillId="0" borderId="23" xfId="0" applyFont="1" applyBorder="1" applyAlignment="1" applyProtection="1">
      <alignment horizontal="center"/>
      <protection locked="0"/>
    </xf>
    <xf numFmtId="3" fontId="48" fillId="0" borderId="23" xfId="0" applyNumberFormat="1" applyFont="1" applyBorder="1" applyAlignment="1" applyProtection="1">
      <alignment horizontal="right"/>
      <protection locked="0"/>
    </xf>
    <xf numFmtId="3" fontId="48" fillId="0" borderId="23" xfId="0" applyNumberFormat="1" applyFont="1" applyBorder="1"/>
    <xf numFmtId="3" fontId="48" fillId="0" borderId="25" xfId="0" applyNumberFormat="1" applyFont="1" applyBorder="1"/>
    <xf numFmtId="0" fontId="48" fillId="0" borderId="25" xfId="0" applyFont="1" applyBorder="1" applyAlignment="1">
      <alignment vertical="center"/>
    </xf>
    <xf numFmtId="0" fontId="20" fillId="4" borderId="34" xfId="0" applyFont="1" applyFill="1" applyBorder="1" applyAlignment="1" applyProtection="1">
      <alignment horizontal="center" vertical="center"/>
      <protection locked="0"/>
    </xf>
    <xf numFmtId="0" fontId="48" fillId="0" borderId="25" xfId="0" applyFont="1" applyBorder="1" applyAlignment="1" applyProtection="1">
      <alignment horizontal="left" vertical="center" wrapText="1"/>
      <protection locked="0"/>
    </xf>
    <xf numFmtId="0" fontId="48" fillId="0" borderId="27" xfId="0" applyFont="1" applyBorder="1" applyAlignment="1" applyProtection="1">
      <alignment horizontal="center" vertical="center" wrapText="1"/>
      <protection locked="0"/>
    </xf>
    <xf numFmtId="0" fontId="48" fillId="0" borderId="25" xfId="0" applyFont="1" applyBorder="1" applyAlignment="1" applyProtection="1">
      <alignment horizontal="left" wrapText="1"/>
      <protection locked="0"/>
    </xf>
    <xf numFmtId="0" fontId="48" fillId="12" borderId="25" xfId="0" applyFont="1" applyFill="1" applyBorder="1" applyAlignment="1" applyProtection="1">
      <alignment horizontal="left" vertical="center" wrapText="1"/>
      <protection locked="0"/>
    </xf>
    <xf numFmtId="0" fontId="48" fillId="12" borderId="25" xfId="0" applyFont="1" applyFill="1" applyBorder="1" applyAlignment="1" applyProtection="1">
      <alignment horizontal="center" vertical="center" wrapText="1"/>
      <protection locked="0"/>
    </xf>
    <xf numFmtId="168" fontId="48" fillId="12" borderId="25" xfId="0" applyNumberFormat="1" applyFont="1" applyFill="1" applyBorder="1" applyAlignment="1" applyProtection="1">
      <alignment horizontal="right" vertical="center"/>
      <protection locked="0"/>
    </xf>
    <xf numFmtId="3" fontId="48" fillId="12" borderId="25" xfId="0" applyNumberFormat="1" applyFont="1" applyFill="1" applyBorder="1" applyAlignment="1" applyProtection="1">
      <alignment horizontal="right" vertical="center"/>
      <protection locked="0"/>
    </xf>
    <xf numFmtId="0" fontId="48" fillId="12" borderId="25" xfId="0" applyFont="1" applyFill="1" applyBorder="1" applyAlignment="1" applyProtection="1">
      <alignment horizontal="center" vertical="center"/>
      <protection locked="0"/>
    </xf>
    <xf numFmtId="0" fontId="48" fillId="10" borderId="25" xfId="0" applyFont="1" applyFill="1" applyBorder="1" applyAlignment="1" applyProtection="1">
      <alignment horizontal="center" vertical="center"/>
      <protection locked="0"/>
    </xf>
    <xf numFmtId="0" fontId="48" fillId="0" borderId="23" xfId="0" applyFont="1" applyBorder="1" applyAlignment="1" applyProtection="1">
      <alignment vertical="top" wrapText="1"/>
      <protection locked="0"/>
    </xf>
    <xf numFmtId="0" fontId="52" fillId="0" borderId="23" xfId="0" applyFont="1" applyBorder="1" applyAlignment="1" applyProtection="1">
      <alignment horizontal="center" vertical="center"/>
      <protection locked="0"/>
    </xf>
    <xf numFmtId="0" fontId="52" fillId="0" borderId="23" xfId="0" applyFont="1" applyBorder="1" applyAlignment="1" applyProtection="1">
      <alignment vertical="center"/>
      <protection locked="0"/>
    </xf>
    <xf numFmtId="0" fontId="0" fillId="0" borderId="0" xfId="0" applyBorder="1"/>
    <xf numFmtId="0" fontId="20" fillId="0" borderId="0" xfId="0" applyFont="1" applyBorder="1" applyAlignment="1" applyProtection="1">
      <alignment horizontal="left" vertical="center" wrapText="1"/>
      <protection locked="0"/>
    </xf>
    <xf numFmtId="0" fontId="20" fillId="0" borderId="0" xfId="0" applyFont="1" applyBorder="1" applyAlignment="1" applyProtection="1">
      <alignment horizontal="center" vertical="center"/>
      <protection locked="0"/>
    </xf>
    <xf numFmtId="1" fontId="19" fillId="0" borderId="0" xfId="0" applyNumberFormat="1" applyFont="1" applyBorder="1" applyAlignment="1">
      <alignment horizontal="center" vertical="center"/>
    </xf>
    <xf numFmtId="0" fontId="20" fillId="0" borderId="0" xfId="0" applyFont="1" applyBorder="1" applyAlignment="1" applyProtection="1">
      <alignment horizontal="left" vertical="center"/>
      <protection locked="0"/>
    </xf>
    <xf numFmtId="0" fontId="20" fillId="4" borderId="0" xfId="0" applyFont="1" applyFill="1" applyBorder="1" applyAlignment="1" applyProtection="1">
      <alignment horizontal="left" vertical="center"/>
      <protection locked="0"/>
    </xf>
    <xf numFmtId="3" fontId="20" fillId="0" borderId="0" xfId="0" applyNumberFormat="1" applyFont="1" applyBorder="1" applyAlignment="1" applyProtection="1">
      <alignment vertical="center"/>
      <protection locked="0"/>
    </xf>
    <xf numFmtId="3" fontId="20" fillId="0" borderId="0" xfId="0" applyNumberFormat="1" applyFont="1" applyBorder="1" applyAlignment="1" applyProtection="1">
      <alignment horizontal="right" vertical="center"/>
      <protection locked="0"/>
    </xf>
    <xf numFmtId="0" fontId="20" fillId="0" borderId="0" xfId="0" applyFont="1" applyBorder="1" applyProtection="1">
      <protection locked="0"/>
    </xf>
    <xf numFmtId="0" fontId="48" fillId="4" borderId="25" xfId="0" applyFont="1" applyFill="1" applyBorder="1" applyAlignment="1" applyProtection="1">
      <alignment horizontal="left" vertical="center" wrapText="1"/>
      <protection locked="0"/>
    </xf>
    <xf numFmtId="0" fontId="48" fillId="0" borderId="27" xfId="0" applyFont="1" applyBorder="1" applyAlignment="1" applyProtection="1">
      <alignment horizontal="center" vertical="center"/>
      <protection locked="0"/>
    </xf>
    <xf numFmtId="0" fontId="20" fillId="13" borderId="23" xfId="0" applyFont="1" applyFill="1" applyBorder="1" applyAlignment="1" applyProtection="1">
      <alignment wrapText="1"/>
      <protection locked="0"/>
    </xf>
    <xf numFmtId="166" fontId="20" fillId="13" borderId="23" xfId="0" applyNumberFormat="1" applyFont="1" applyFill="1" applyBorder="1" applyAlignment="1" applyProtection="1">
      <alignment horizontal="center" vertical="center"/>
      <protection locked="0"/>
    </xf>
    <xf numFmtId="0" fontId="20" fillId="6" borderId="23" xfId="0" applyFont="1" applyFill="1" applyBorder="1" applyAlignment="1" applyProtection="1">
      <alignment vertical="center"/>
      <protection locked="0"/>
    </xf>
    <xf numFmtId="0" fontId="16" fillId="4" borderId="17"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10" borderId="46" xfId="0" applyFont="1" applyFill="1" applyBorder="1" applyAlignment="1" applyProtection="1">
      <alignment horizontal="center" vertical="center"/>
      <protection locked="0"/>
    </xf>
    <xf numFmtId="0" fontId="20" fillId="10" borderId="50" xfId="0" applyFont="1" applyFill="1" applyBorder="1" applyAlignment="1" applyProtection="1">
      <alignment horizontal="left" vertical="center" wrapText="1"/>
      <protection locked="0"/>
    </xf>
    <xf numFmtId="0" fontId="20" fillId="10" borderId="50" xfId="0" applyFont="1" applyFill="1" applyBorder="1" applyAlignment="1" applyProtection="1">
      <alignment horizontal="center" vertical="center"/>
      <protection locked="0"/>
    </xf>
    <xf numFmtId="0" fontId="20" fillId="10" borderId="50" xfId="0" applyFont="1" applyFill="1" applyBorder="1" applyAlignment="1" applyProtection="1">
      <alignment horizontal="center" vertical="center" wrapText="1"/>
      <protection locked="0"/>
    </xf>
    <xf numFmtId="3" fontId="20" fillId="10" borderId="50" xfId="0" applyNumberFormat="1" applyFont="1" applyFill="1" applyBorder="1" applyAlignment="1" applyProtection="1">
      <alignment horizontal="right" vertical="center"/>
      <protection locked="0"/>
    </xf>
    <xf numFmtId="3" fontId="20" fillId="10" borderId="63" xfId="0" applyNumberFormat="1" applyFont="1" applyFill="1" applyBorder="1" applyAlignment="1" applyProtection="1">
      <alignment horizontal="right" vertical="center"/>
      <protection locked="0"/>
    </xf>
    <xf numFmtId="0" fontId="19" fillId="0" borderId="50" xfId="0" applyFont="1" applyBorder="1" applyAlignment="1" applyProtection="1">
      <alignment horizontal="center" vertical="center" wrapText="1"/>
      <protection locked="0"/>
    </xf>
    <xf numFmtId="0" fontId="20" fillId="10" borderId="47" xfId="0" applyFont="1" applyFill="1" applyBorder="1" applyAlignment="1" applyProtection="1">
      <alignment horizontal="center" vertical="center" wrapText="1"/>
      <protection locked="0"/>
    </xf>
    <xf numFmtId="0" fontId="44" fillId="0" borderId="24" xfId="13" applyFont="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27" xfId="0" applyFont="1" applyBorder="1" applyAlignment="1">
      <alignment horizontal="center" vertical="center" wrapText="1"/>
    </xf>
    <xf numFmtId="0" fontId="48" fillId="0" borderId="22" xfId="0" applyFont="1" applyFill="1" applyBorder="1" applyAlignment="1" applyProtection="1">
      <alignment horizontal="center" vertical="center"/>
      <protection locked="0"/>
    </xf>
    <xf numFmtId="0" fontId="48" fillId="0" borderId="34" xfId="0" applyFont="1" applyFill="1" applyBorder="1" applyAlignment="1" applyProtection="1">
      <alignment horizontal="center" vertical="center"/>
      <protection locked="0"/>
    </xf>
    <xf numFmtId="0" fontId="48" fillId="12" borderId="27" xfId="0" applyFont="1" applyFill="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48" fillId="0" borderId="18"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protection locked="0"/>
    </xf>
    <xf numFmtId="0" fontId="48" fillId="0" borderId="18" xfId="0" applyFont="1" applyBorder="1" applyAlignment="1" applyProtection="1">
      <alignment horizontal="left" vertical="center" wrapText="1"/>
      <protection locked="0"/>
    </xf>
    <xf numFmtId="3" fontId="48" fillId="0" borderId="18" xfId="0" applyNumberFormat="1" applyFont="1" applyBorder="1" applyAlignment="1" applyProtection="1">
      <alignment horizontal="right" vertical="center"/>
      <protection locked="0"/>
    </xf>
    <xf numFmtId="0" fontId="52" fillId="0" borderId="18" xfId="0" applyFont="1" applyBorder="1" applyAlignment="1" applyProtection="1">
      <alignment horizontal="center" vertical="center"/>
      <protection locked="0"/>
    </xf>
    <xf numFmtId="0" fontId="48" fillId="0" borderId="18" xfId="0" applyFont="1" applyBorder="1" applyAlignment="1" applyProtection="1">
      <alignment vertical="center"/>
      <protection locked="0"/>
    </xf>
    <xf numFmtId="0" fontId="48" fillId="0" borderId="19" xfId="0" applyFont="1" applyBorder="1" applyAlignment="1" applyProtection="1">
      <alignment horizontal="center" vertical="center"/>
      <protection locked="0"/>
    </xf>
    <xf numFmtId="0" fontId="48" fillId="0" borderId="0" xfId="0" applyFont="1" applyBorder="1" applyAlignment="1">
      <alignment horizontal="center" vertical="center"/>
    </xf>
    <xf numFmtId="0" fontId="48" fillId="0" borderId="0" xfId="0" applyFont="1" applyBorder="1" applyAlignment="1" applyProtection="1">
      <alignment wrapText="1"/>
      <protection locked="0"/>
    </xf>
    <xf numFmtId="0" fontId="48" fillId="0" borderId="0" xfId="0" applyFont="1" applyBorder="1" applyAlignment="1" applyProtection="1">
      <alignment horizontal="center"/>
      <protection locked="0"/>
    </xf>
    <xf numFmtId="0" fontId="48" fillId="0" borderId="0" xfId="0" applyFont="1" applyBorder="1" applyAlignment="1" applyProtection="1">
      <alignment horizontal="center" vertical="center"/>
      <protection locked="0"/>
    </xf>
    <xf numFmtId="0" fontId="48" fillId="0" borderId="0" xfId="0" applyFont="1" applyBorder="1" applyProtection="1">
      <protection locked="0"/>
    </xf>
    <xf numFmtId="3" fontId="48" fillId="0" borderId="0" xfId="0" applyNumberFormat="1" applyFont="1" applyBorder="1" applyAlignment="1" applyProtection="1">
      <alignment horizontal="right"/>
      <protection locked="0"/>
    </xf>
    <xf numFmtId="3" fontId="48" fillId="0" borderId="0" xfId="0" applyNumberFormat="1" applyFont="1" applyBorder="1" applyProtection="1">
      <protection locked="0"/>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6" fillId="0" borderId="13" xfId="0" applyFont="1" applyBorder="1" applyAlignment="1">
      <alignment horizontal="center" vertical="top" wrapText="1"/>
    </xf>
    <xf numFmtId="0" fontId="16" fillId="0" borderId="15" xfId="0" applyFont="1" applyBorder="1" applyAlignment="1">
      <alignment horizontal="center" vertical="top"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3" fontId="16" fillId="0" borderId="13" xfId="0" applyNumberFormat="1" applyFont="1" applyBorder="1" applyAlignment="1">
      <alignment horizontal="center" vertical="center"/>
    </xf>
    <xf numFmtId="3" fontId="16" fillId="0" borderId="15" xfId="0" applyNumberFormat="1" applyFont="1" applyBorder="1" applyAlignment="1">
      <alignment horizontal="center" vertical="center"/>
    </xf>
    <xf numFmtId="0" fontId="16" fillId="4" borderId="12"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3" fontId="27" fillId="0" borderId="39" xfId="0" applyNumberFormat="1" applyFont="1" applyBorder="1" applyAlignment="1">
      <alignment horizontal="center"/>
    </xf>
    <xf numFmtId="3" fontId="27" fillId="0" borderId="40" xfId="0" applyNumberFormat="1" applyFont="1" applyBorder="1" applyAlignment="1">
      <alignment horizontal="center"/>
    </xf>
    <xf numFmtId="3" fontId="27" fillId="0" borderId="41" xfId="0" applyNumberFormat="1" applyFont="1" applyBorder="1" applyAlignment="1">
      <alignment horizontal="center"/>
    </xf>
    <xf numFmtId="0" fontId="16" fillId="4" borderId="4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45" xfId="0" applyFont="1" applyFill="1" applyBorder="1" applyAlignment="1">
      <alignment horizontal="center" vertical="center" wrapText="1"/>
    </xf>
    <xf numFmtId="3" fontId="16" fillId="0" borderId="46" xfId="0" applyNumberFormat="1" applyFont="1" applyBorder="1" applyAlignment="1">
      <alignment horizontal="center" vertical="center"/>
    </xf>
    <xf numFmtId="3" fontId="16" fillId="0" borderId="47" xfId="0" applyNumberFormat="1" applyFont="1" applyBorder="1" applyAlignment="1">
      <alignment horizontal="center" vertical="center"/>
    </xf>
    <xf numFmtId="0" fontId="16" fillId="0" borderId="39" xfId="0" applyFont="1" applyBorder="1" applyAlignment="1">
      <alignment horizontal="center" vertical="top" wrapText="1"/>
    </xf>
    <xf numFmtId="0" fontId="16" fillId="0" borderId="41" xfId="0" applyFont="1" applyBorder="1" applyAlignment="1">
      <alignment horizontal="center" vertical="top" wrapText="1"/>
    </xf>
    <xf numFmtId="0" fontId="16" fillId="0" borderId="42"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1" xfId="0" applyFont="1" applyBorder="1" applyAlignment="1">
      <alignment horizontal="center" vertical="center" wrapText="1"/>
    </xf>
    <xf numFmtId="0" fontId="17" fillId="0" borderId="51" xfId="0" applyFont="1" applyBorder="1" applyAlignment="1">
      <alignment horizontal="center" vertical="center" wrapText="1"/>
    </xf>
    <xf numFmtId="0" fontId="16" fillId="4" borderId="42"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5" xfId="0" applyFont="1" applyBorder="1" applyAlignment="1">
      <alignment horizontal="center" vertical="center" wrapText="1"/>
    </xf>
    <xf numFmtId="3" fontId="18" fillId="0" borderId="22" xfId="0" applyNumberFormat="1" applyFont="1" applyBorder="1" applyAlignment="1">
      <alignment horizontal="right" vertical="center" wrapText="1"/>
    </xf>
    <xf numFmtId="3" fontId="18" fillId="0" borderId="17" xfId="0" applyNumberFormat="1" applyFont="1" applyBorder="1" applyAlignment="1">
      <alignment horizontal="right" vertical="center" wrapText="1"/>
    </xf>
    <xf numFmtId="3" fontId="18" fillId="0" borderId="24" xfId="0" applyNumberFormat="1" applyFont="1" applyBorder="1" applyAlignment="1">
      <alignment horizontal="right" vertical="center" wrapText="1"/>
    </xf>
    <xf numFmtId="3" fontId="18" fillId="0" borderId="19" xfId="0" applyNumberFormat="1" applyFont="1" applyBorder="1" applyAlignment="1">
      <alignment horizontal="right" vertical="center" wrapText="1"/>
    </xf>
    <xf numFmtId="0" fontId="28" fillId="4" borderId="13"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12"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7" fillId="0" borderId="9" xfId="0" applyFont="1" applyBorder="1" applyAlignment="1">
      <alignment horizontal="center"/>
    </xf>
    <xf numFmtId="0" fontId="27" fillId="0" borderId="10" xfId="0" applyFont="1" applyBorder="1" applyAlignment="1">
      <alignment horizontal="center"/>
    </xf>
    <xf numFmtId="0" fontId="27" fillId="0" borderId="11" xfId="0" applyFont="1" applyBorder="1" applyAlignment="1">
      <alignment horizontal="center"/>
    </xf>
    <xf numFmtId="0" fontId="16" fillId="4" borderId="51" xfId="0" applyFont="1" applyFill="1" applyBorder="1" applyAlignment="1">
      <alignment horizontal="center" vertical="center" wrapText="1"/>
    </xf>
    <xf numFmtId="0" fontId="16" fillId="0" borderId="51" xfId="0" applyFont="1" applyBorder="1" applyAlignment="1">
      <alignment horizontal="center" vertical="center" wrapText="1"/>
    </xf>
    <xf numFmtId="0" fontId="17" fillId="4" borderId="12"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34"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62"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55" xfId="0" applyFont="1" applyFill="1" applyBorder="1" applyAlignment="1">
      <alignment horizontal="center" vertical="center" wrapText="1"/>
    </xf>
    <xf numFmtId="3" fontId="18" fillId="0" borderId="61" xfId="0" applyNumberFormat="1" applyFont="1" applyBorder="1" applyAlignment="1">
      <alignment horizontal="center" vertical="center" wrapText="1"/>
    </xf>
    <xf numFmtId="3" fontId="18" fillId="0" borderId="16" xfId="0" applyNumberFormat="1" applyFont="1" applyBorder="1" applyAlignment="1">
      <alignment horizontal="center" vertical="center" wrapText="1"/>
    </xf>
    <xf numFmtId="0" fontId="51" fillId="0" borderId="22" xfId="0" applyFont="1" applyBorder="1" applyAlignment="1" applyProtection="1">
      <alignment horizontal="center" vertical="center"/>
      <protection locked="0"/>
    </xf>
    <xf numFmtId="0" fontId="51" fillId="0" borderId="34" xfId="0" applyFont="1" applyBorder="1" applyAlignment="1" applyProtection="1">
      <alignment horizontal="center" vertical="center"/>
      <protection locked="0"/>
    </xf>
    <xf numFmtId="0" fontId="48" fillId="0" borderId="22" xfId="0" applyFont="1" applyBorder="1" applyAlignment="1">
      <alignment horizontal="center" vertical="center"/>
    </xf>
    <xf numFmtId="0" fontId="48" fillId="0" borderId="34" xfId="0" applyFont="1" applyBorder="1" applyAlignment="1">
      <alignment horizontal="center" vertical="center"/>
    </xf>
    <xf numFmtId="0" fontId="48" fillId="0" borderId="17" xfId="0" applyFont="1" applyBorder="1" applyAlignment="1">
      <alignment horizontal="center" vertical="center"/>
    </xf>
    <xf numFmtId="0" fontId="48" fillId="0" borderId="18" xfId="0" applyFont="1" applyBorder="1" applyAlignment="1" applyProtection="1">
      <alignment wrapText="1"/>
      <protection locked="0"/>
    </xf>
    <xf numFmtId="0" fontId="48" fillId="0" borderId="18" xfId="0" applyFont="1" applyBorder="1" applyAlignment="1" applyProtection="1">
      <alignment vertical="center" wrapText="1"/>
      <protection locked="0"/>
    </xf>
    <xf numFmtId="3" fontId="48" fillId="0" borderId="18" xfId="0" applyNumberFormat="1" applyFont="1" applyBorder="1" applyAlignment="1" applyProtection="1">
      <alignment vertical="center"/>
      <protection locked="0"/>
    </xf>
  </cellXfs>
  <cellStyles count="21">
    <cellStyle name="Čárka" xfId="1" builtinId="3"/>
    <cellStyle name="Čárka 2" xfId="2" xr:uid="{00000000-0005-0000-0000-000001000000}"/>
    <cellStyle name="Hypertextový odkaz" xfId="3" builtinId="8"/>
    <cellStyle name="Hypertextový odkaz 2" xfId="4" xr:uid="{00000000-0005-0000-0000-000003000000}"/>
    <cellStyle name="Hypertextový odkaz 3" xfId="5" xr:uid="{00000000-0005-0000-0000-000004000000}"/>
    <cellStyle name="Hypertextový odkaz 4" xfId="6" xr:uid="{00000000-0005-0000-0000-000005000000}"/>
    <cellStyle name="Normální" xfId="0" builtinId="0"/>
    <cellStyle name="Normální 2" xfId="7" xr:uid="{00000000-0005-0000-0000-000007000000}"/>
    <cellStyle name="Normální 2 2" xfId="8" xr:uid="{00000000-0005-0000-0000-000008000000}"/>
    <cellStyle name="Normální 3" xfId="9" xr:uid="{00000000-0005-0000-0000-000009000000}"/>
    <cellStyle name="Normální 4" xfId="10" xr:uid="{00000000-0005-0000-0000-00000A000000}"/>
    <cellStyle name="Normální 5" xfId="11" xr:uid="{00000000-0005-0000-0000-00000B000000}"/>
    <cellStyle name="Normální 6" xfId="12" xr:uid="{00000000-0005-0000-0000-00000C000000}"/>
    <cellStyle name="Normální 7" xfId="13" xr:uid="{00000000-0005-0000-0000-00000D000000}"/>
    <cellStyle name="Normální 8" xfId="14" xr:uid="{00000000-0005-0000-0000-00000E000000}"/>
    <cellStyle name="Normální 9" xfId="15" xr:uid="{00000000-0005-0000-0000-00000F000000}"/>
    <cellStyle name="Procenta" xfId="16" builtinId="5"/>
    <cellStyle name="Procenta 2" xfId="17" xr:uid="{00000000-0005-0000-0000-000011000000}"/>
    <cellStyle name="Procenta 3" xfId="18" xr:uid="{00000000-0005-0000-0000-000012000000}"/>
    <cellStyle name="Procenta 4" xfId="19" xr:uid="{00000000-0005-0000-0000-000013000000}"/>
    <cellStyle name="Procenta 5"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180976</xdr:rowOff>
    </xdr:from>
    <xdr:to>
      <xdr:col>16</xdr:col>
      <xdr:colOff>585258</xdr:colOff>
      <xdr:row>31</xdr:row>
      <xdr:rowOff>472660</xdr:rowOff>
    </xdr:to>
    <xdr:sp macro="" textlink="">
      <xdr:nvSpPr>
        <xdr:cNvPr id="4" name="TextovéPole 1">
          <a:extLst>
            <a:ext uri="{FF2B5EF4-FFF2-40B4-BE49-F238E27FC236}">
              <a16:creationId xmlns:a16="http://schemas.microsoft.com/office/drawing/2014/main" id="{00000000-0008-0000-0000-000004000000}"/>
            </a:ext>
          </a:extLst>
        </xdr:cNvPr>
        <xdr:cNvSpPr/>
      </xdr:nvSpPr>
      <xdr:spPr bwMode="auto">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a:lnSpc>
              <a:spcPct val="100000"/>
            </a:lnSpc>
            <a:spcBef>
              <a:spcPts val="0"/>
            </a:spcBef>
            <a:spcAft>
              <a:spcPts val="0"/>
            </a:spcAft>
            <a:buClrTx/>
            <a:buSzTx/>
            <a:buFontTx/>
            <a:defRPr/>
          </a:pPr>
          <a:r>
            <a:rPr lang="cs-CZ" sz="1100" b="1">
              <a:solidFill>
                <a:schemeClr val="dk1"/>
              </a:solidFill>
              <a:latin typeface="+mn-lt"/>
              <a:ea typeface="+mn-ea"/>
              <a:cs typeface="+mn-cs"/>
            </a:rPr>
            <a:t>Ve výzvě IROP na základní školy </a:t>
          </a:r>
          <a:r>
            <a:rPr lang="cs-CZ" sz="1100">
              <a:solidFill>
                <a:schemeClr val="dk1"/>
              </a:solidFill>
              <a:latin typeface="+mn-lt"/>
              <a:ea typeface="+mn-ea"/>
              <a:cs typeface="+mn-cs"/>
            </a:rPr>
            <a:t>bude muset být projekt zaměřen alespoň na jednu z následujících aktivit (typy projektu, které musí být zaškrtnuty v SR MAP):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a) odborné učebny s vazbou na podporovanou oblast;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b) konektivita;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c) budování zázemí družin a školních klubů;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d) v případě projektů CLLD rekonstrukce učeben neúplných škol.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endParaRPr/>
        </a:p>
        <a:p>
          <a:pPr>
            <a:defRPr/>
          </a:pPr>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Arial"/>
        <a:cs typeface="Arial"/>
      </a:majorFont>
      <a:minorFont>
        <a:latin typeface="Calibri"/>
        <a:ea typeface="Arial"/>
        <a:cs typeface="Arial"/>
      </a:minorFont>
    </a:fontScheme>
    <a:fmtScheme name="Kancelář">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showGridLines="0" zoomScale="90" workbookViewId="0">
      <selection activeCell="P22" sqref="P22"/>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v>
      </c>
      <c r="D3" s="2"/>
      <c r="E3" s="2"/>
      <c r="F3" s="2"/>
      <c r="G3" s="2"/>
      <c r="H3" s="2"/>
      <c r="I3" s="2"/>
      <c r="J3" s="2"/>
      <c r="K3" s="2"/>
      <c r="L3" s="2"/>
      <c r="M3" s="2"/>
      <c r="N3" s="2"/>
    </row>
    <row r="4" spans="1:14" ht="14.25" customHeight="1" x14ac:dyDescent="0.25">
      <c r="A4" s="2" t="s">
        <v>2</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6</v>
      </c>
      <c r="B10" s="6" t="s">
        <v>7</v>
      </c>
      <c r="C10" s="7" t="s">
        <v>8</v>
      </c>
      <c r="D10" s="2"/>
      <c r="E10" s="2"/>
      <c r="F10" s="2"/>
      <c r="G10" s="2"/>
      <c r="H10" s="2"/>
      <c r="I10" s="2"/>
      <c r="J10" s="2"/>
      <c r="K10" s="2"/>
      <c r="L10" s="2"/>
      <c r="M10" s="2"/>
      <c r="N10" s="2"/>
    </row>
    <row r="11" spans="1:14" ht="14.25" customHeight="1" x14ac:dyDescent="0.25">
      <c r="A11" s="8" t="s">
        <v>9</v>
      </c>
      <c r="B11" s="2" t="s">
        <v>10</v>
      </c>
      <c r="C11" s="9" t="s">
        <v>11</v>
      </c>
      <c r="D11" s="2"/>
      <c r="E11" s="2"/>
      <c r="F11" s="2"/>
      <c r="G11" s="2"/>
      <c r="H11" s="2"/>
      <c r="I11" s="2"/>
      <c r="J11" s="2"/>
      <c r="K11" s="2"/>
      <c r="L11" s="2"/>
      <c r="M11" s="2"/>
      <c r="N11" s="2"/>
    </row>
    <row r="12" spans="1:14" ht="14.25" customHeight="1" x14ac:dyDescent="0.25">
      <c r="A12" s="10" t="s">
        <v>12</v>
      </c>
      <c r="B12" s="11" t="s">
        <v>13</v>
      </c>
      <c r="C12" s="12" t="s">
        <v>14</v>
      </c>
      <c r="D12" s="2"/>
      <c r="E12" s="2"/>
      <c r="F12" s="2"/>
      <c r="G12" s="2"/>
      <c r="H12" s="2"/>
      <c r="I12" s="2"/>
      <c r="J12" s="2"/>
      <c r="K12" s="2"/>
      <c r="L12" s="2"/>
      <c r="M12" s="2"/>
      <c r="N12" s="2"/>
    </row>
    <row r="13" spans="1:14" ht="14.25" customHeight="1" x14ac:dyDescent="0.25">
      <c r="A13" s="10" t="s">
        <v>15</v>
      </c>
      <c r="B13" s="11" t="s">
        <v>13</v>
      </c>
      <c r="C13" s="12" t="s">
        <v>14</v>
      </c>
      <c r="D13" s="2"/>
      <c r="E13" s="2"/>
      <c r="F13" s="2"/>
      <c r="G13" s="2"/>
      <c r="H13" s="2"/>
      <c r="I13" s="2"/>
      <c r="J13" s="2"/>
      <c r="K13" s="2"/>
      <c r="L13" s="2"/>
      <c r="M13" s="2"/>
      <c r="N13" s="2"/>
    </row>
    <row r="14" spans="1:14" ht="14.25" customHeight="1" x14ac:dyDescent="0.25">
      <c r="A14" s="10" t="s">
        <v>16</v>
      </c>
      <c r="B14" s="11" t="s">
        <v>13</v>
      </c>
      <c r="C14" s="12" t="s">
        <v>14</v>
      </c>
      <c r="D14" s="2"/>
      <c r="E14" s="2"/>
      <c r="F14" s="2"/>
      <c r="G14" s="2"/>
      <c r="H14" s="2"/>
      <c r="I14" s="2"/>
      <c r="J14" s="2"/>
      <c r="K14" s="2"/>
      <c r="L14" s="2"/>
      <c r="M14" s="2"/>
      <c r="N14" s="2"/>
    </row>
    <row r="15" spans="1:14" ht="14.25" customHeight="1" x14ac:dyDescent="0.25">
      <c r="A15" s="10" t="s">
        <v>17</v>
      </c>
      <c r="B15" s="11" t="s">
        <v>13</v>
      </c>
      <c r="C15" s="12" t="s">
        <v>14</v>
      </c>
      <c r="D15" s="2"/>
      <c r="E15" s="2"/>
      <c r="F15" s="2"/>
      <c r="G15" s="2"/>
      <c r="H15" s="2"/>
      <c r="I15" s="2"/>
      <c r="J15" s="2"/>
      <c r="K15" s="2"/>
      <c r="L15" s="2"/>
      <c r="M15" s="2"/>
      <c r="N15" s="2"/>
    </row>
    <row r="16" spans="1:14" ht="14.25" customHeight="1" x14ac:dyDescent="0.25">
      <c r="A16" s="10" t="s">
        <v>18</v>
      </c>
      <c r="B16" s="11" t="s">
        <v>13</v>
      </c>
      <c r="C16" s="12" t="s">
        <v>14</v>
      </c>
      <c r="D16" s="2"/>
      <c r="E16" s="2"/>
      <c r="F16" s="2"/>
      <c r="G16" s="2"/>
      <c r="H16" s="2"/>
      <c r="I16" s="2"/>
      <c r="J16" s="2"/>
      <c r="K16" s="2"/>
      <c r="L16" s="2"/>
      <c r="M16" s="2"/>
      <c r="N16" s="2"/>
    </row>
    <row r="17" spans="1:14" ht="14.25" customHeight="1" x14ac:dyDescent="0.25">
      <c r="A17" s="13" t="s">
        <v>19</v>
      </c>
      <c r="B17" s="14" t="s">
        <v>20</v>
      </c>
      <c r="C17" s="15" t="s">
        <v>21</v>
      </c>
      <c r="D17" s="2"/>
      <c r="E17" s="2"/>
      <c r="F17" s="2"/>
      <c r="G17" s="2"/>
      <c r="H17" s="2"/>
      <c r="I17" s="2"/>
      <c r="J17" s="2"/>
      <c r="K17" s="2"/>
      <c r="L17" s="2"/>
      <c r="M17" s="2"/>
      <c r="N17" s="2"/>
    </row>
    <row r="18" spans="1:14" ht="14.25" customHeight="1" x14ac:dyDescent="0.25">
      <c r="A18" s="13" t="s">
        <v>22</v>
      </c>
      <c r="B18" s="14" t="s">
        <v>20</v>
      </c>
      <c r="C18" s="15" t="s">
        <v>21</v>
      </c>
      <c r="D18" s="2"/>
      <c r="E18" s="2"/>
      <c r="F18" s="2"/>
      <c r="G18" s="2"/>
      <c r="H18" s="2"/>
      <c r="I18" s="2"/>
      <c r="J18" s="2"/>
      <c r="K18" s="2"/>
      <c r="L18" s="2"/>
      <c r="M18" s="2"/>
      <c r="N18" s="2"/>
    </row>
    <row r="19" spans="1:14" ht="14.25" customHeight="1" x14ac:dyDescent="0.25">
      <c r="A19" s="13" t="s">
        <v>23</v>
      </c>
      <c r="B19" s="14" t="s">
        <v>20</v>
      </c>
      <c r="C19" s="15" t="s">
        <v>21</v>
      </c>
      <c r="D19" s="2"/>
      <c r="E19" s="2"/>
      <c r="F19" s="2"/>
      <c r="G19" s="2"/>
      <c r="H19" s="2"/>
      <c r="I19" s="2"/>
      <c r="J19" s="2"/>
      <c r="K19" s="2"/>
      <c r="L19" s="2"/>
      <c r="M19" s="2"/>
      <c r="N19" s="2"/>
    </row>
    <row r="20" spans="1:14" ht="14.25" customHeight="1" x14ac:dyDescent="0.25">
      <c r="A20" s="13" t="s">
        <v>24</v>
      </c>
      <c r="B20" s="14" t="s">
        <v>20</v>
      </c>
      <c r="C20" s="15" t="s">
        <v>21</v>
      </c>
      <c r="D20" s="2"/>
      <c r="E20" s="2"/>
      <c r="F20" s="2"/>
      <c r="G20" s="2"/>
      <c r="H20" s="2"/>
      <c r="I20" s="2"/>
      <c r="J20" s="2"/>
      <c r="K20" s="2"/>
      <c r="L20" s="2"/>
      <c r="M20" s="2"/>
      <c r="N20" s="2"/>
    </row>
    <row r="21" spans="1:14" ht="14.25" customHeight="1" x14ac:dyDescent="0.25">
      <c r="A21" s="13" t="s">
        <v>25</v>
      </c>
      <c r="B21" s="14" t="s">
        <v>20</v>
      </c>
      <c r="C21" s="15" t="s">
        <v>21</v>
      </c>
      <c r="D21" s="2"/>
      <c r="E21" s="2"/>
      <c r="F21" s="2"/>
      <c r="G21" s="2"/>
      <c r="H21" s="2"/>
      <c r="I21" s="2"/>
      <c r="J21" s="2"/>
      <c r="K21" s="2"/>
      <c r="L21" s="2"/>
      <c r="M21" s="2"/>
      <c r="N21" s="2"/>
    </row>
    <row r="22" spans="1:14" ht="14.25" customHeight="1" x14ac:dyDescent="0.25">
      <c r="A22" s="13" t="s">
        <v>26</v>
      </c>
      <c r="B22" s="14" t="s">
        <v>20</v>
      </c>
      <c r="C22" s="15" t="s">
        <v>21</v>
      </c>
      <c r="D22" s="2"/>
      <c r="E22" s="2"/>
      <c r="F22" s="2"/>
      <c r="G22" s="2"/>
      <c r="H22" s="2"/>
      <c r="I22" s="2"/>
      <c r="J22" s="2"/>
      <c r="K22" s="2"/>
      <c r="L22" s="2"/>
      <c r="M22" s="2"/>
      <c r="N22" s="2"/>
    </row>
    <row r="23" spans="1:14" ht="14.25" customHeight="1" x14ac:dyDescent="0.25">
      <c r="A23" s="13" t="s">
        <v>27</v>
      </c>
      <c r="B23" s="14" t="s">
        <v>20</v>
      </c>
      <c r="C23" s="15" t="s">
        <v>21</v>
      </c>
      <c r="D23" s="2"/>
      <c r="E23" s="2"/>
      <c r="F23" s="2"/>
      <c r="G23" s="2"/>
      <c r="H23" s="2"/>
      <c r="I23" s="2"/>
      <c r="J23" s="2"/>
      <c r="K23" s="2"/>
      <c r="L23" s="2"/>
      <c r="M23" s="2"/>
      <c r="N23" s="2"/>
    </row>
    <row r="24" spans="1:14" ht="14.25" customHeight="1" x14ac:dyDescent="0.25">
      <c r="A24" s="16" t="s">
        <v>28</v>
      </c>
      <c r="B24" s="17" t="s">
        <v>20</v>
      </c>
      <c r="C24" s="18" t="s">
        <v>21</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32</v>
      </c>
    </row>
    <row r="35" spans="1:7" x14ac:dyDescent="0.25">
      <c r="A35" t="s">
        <v>33</v>
      </c>
    </row>
    <row r="37" spans="1:7" x14ac:dyDescent="0.25">
      <c r="A37" s="20" t="s">
        <v>34</v>
      </c>
    </row>
    <row r="38" spans="1:7" x14ac:dyDescent="0.25">
      <c r="A38" t="s">
        <v>35</v>
      </c>
    </row>
    <row r="40" spans="1:7" x14ac:dyDescent="0.25">
      <c r="A40" s="3" t="s">
        <v>36</v>
      </c>
    </row>
    <row r="41" spans="1:7" x14ac:dyDescent="0.25">
      <c r="A41" s="2" t="s">
        <v>37</v>
      </c>
    </row>
    <row r="42" spans="1:7" x14ac:dyDescent="0.25">
      <c r="A42" s="21" t="s">
        <v>38</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xr:uid="{00000000-0004-0000-0000-000000000000}"/>
  </hyperlinks>
  <pageMargins left="0.7" right="0.7" top="0.78740157500000008" bottom="0.78740157500000008" header="0.5" footer="0.5"/>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30"/>
  <sheetViews>
    <sheetView showGridLines="0" topLeftCell="A79" workbookViewId="0">
      <selection sqref="A1:S1"/>
    </sheetView>
  </sheetViews>
  <sheetFormatPr defaultColWidth="9.28515625" defaultRowHeight="15" x14ac:dyDescent="0.25"/>
  <cols>
    <col min="1" max="1" width="7.28515625" customWidth="1"/>
    <col min="2" max="2" width="9.28515625" customWidth="1"/>
    <col min="4" max="4" width="9.42578125" bestFit="1" customWidth="1"/>
    <col min="5" max="6" width="10" bestFit="1" customWidth="1"/>
    <col min="7" max="7" width="21" customWidth="1"/>
    <col min="8" max="9" width="12.85546875" customWidth="1"/>
    <col min="10" max="10" width="11.7109375" customWidth="1"/>
    <col min="11" max="11" width="42.28515625" customWidth="1"/>
    <col min="12" max="13" width="13.140625" style="23" customWidth="1"/>
    <col min="14" max="15" width="9.42578125" bestFit="1" customWidth="1"/>
    <col min="16" max="16" width="13.7109375" customWidth="1"/>
    <col min="17" max="17" width="13.28515625" customWidth="1"/>
    <col min="18" max="18" width="10.28515625" customWidth="1"/>
  </cols>
  <sheetData>
    <row r="1" spans="1:19" ht="19.5" thickBot="1" x14ac:dyDescent="0.35">
      <c r="A1" s="599" t="s">
        <v>39</v>
      </c>
      <c r="B1" s="600"/>
      <c r="C1" s="600"/>
      <c r="D1" s="600"/>
      <c r="E1" s="600"/>
      <c r="F1" s="600"/>
      <c r="G1" s="600"/>
      <c r="H1" s="600"/>
      <c r="I1" s="600"/>
      <c r="J1" s="600"/>
      <c r="K1" s="600"/>
      <c r="L1" s="600"/>
      <c r="M1" s="600"/>
      <c r="N1" s="600"/>
      <c r="O1" s="600"/>
      <c r="P1" s="600"/>
      <c r="Q1" s="600"/>
      <c r="R1" s="600"/>
      <c r="S1" s="601"/>
    </row>
    <row r="2" spans="1:19" ht="27.2" customHeight="1" x14ac:dyDescent="0.25">
      <c r="A2" s="611" t="s">
        <v>40</v>
      </c>
      <c r="B2" s="606" t="s">
        <v>41</v>
      </c>
      <c r="C2" s="607"/>
      <c r="D2" s="607"/>
      <c r="E2" s="607"/>
      <c r="F2" s="608"/>
      <c r="G2" s="611" t="s">
        <v>42</v>
      </c>
      <c r="H2" s="613" t="s">
        <v>43</v>
      </c>
      <c r="I2" s="615" t="s">
        <v>44</v>
      </c>
      <c r="J2" s="611" t="s">
        <v>45</v>
      </c>
      <c r="K2" s="611" t="s">
        <v>46</v>
      </c>
      <c r="L2" s="609" t="s">
        <v>47</v>
      </c>
      <c r="M2" s="610"/>
      <c r="N2" s="602" t="s">
        <v>48</v>
      </c>
      <c r="O2" s="603"/>
      <c r="P2" s="604" t="s">
        <v>49</v>
      </c>
      <c r="Q2" s="605"/>
      <c r="R2" s="602" t="s">
        <v>50</v>
      </c>
      <c r="S2" s="603"/>
    </row>
    <row r="3" spans="1:19" ht="102.75" thickBot="1" x14ac:dyDescent="0.3">
      <c r="A3" s="612"/>
      <c r="B3" s="565" t="s">
        <v>51</v>
      </c>
      <c r="C3" s="568" t="s">
        <v>52</v>
      </c>
      <c r="D3" s="568" t="s">
        <v>53</v>
      </c>
      <c r="E3" s="568" t="s">
        <v>54</v>
      </c>
      <c r="F3" s="569" t="s">
        <v>55</v>
      </c>
      <c r="G3" s="612"/>
      <c r="H3" s="614"/>
      <c r="I3" s="616"/>
      <c r="J3" s="612"/>
      <c r="K3" s="612"/>
      <c r="L3" s="24" t="s">
        <v>56</v>
      </c>
      <c r="M3" s="25" t="s">
        <v>57</v>
      </c>
      <c r="N3" s="566" t="s">
        <v>58</v>
      </c>
      <c r="O3" s="567" t="s">
        <v>59</v>
      </c>
      <c r="P3" s="26" t="s">
        <v>60</v>
      </c>
      <c r="Q3" s="27" t="s">
        <v>61</v>
      </c>
      <c r="R3" s="28" t="s">
        <v>62</v>
      </c>
      <c r="S3" s="567" t="s">
        <v>63</v>
      </c>
    </row>
    <row r="4" spans="1:19" ht="63" x14ac:dyDescent="0.25">
      <c r="A4" s="29">
        <v>1</v>
      </c>
      <c r="B4" s="30" t="s">
        <v>64</v>
      </c>
      <c r="C4" s="31" t="s">
        <v>65</v>
      </c>
      <c r="D4" s="32">
        <v>70989184</v>
      </c>
      <c r="E4" s="32">
        <v>169000125</v>
      </c>
      <c r="F4" s="32">
        <v>669000116</v>
      </c>
      <c r="G4" s="30" t="s">
        <v>66</v>
      </c>
      <c r="H4" s="31" t="s">
        <v>67</v>
      </c>
      <c r="I4" s="31" t="s">
        <v>68</v>
      </c>
      <c r="J4" s="31" t="s">
        <v>69</v>
      </c>
      <c r="K4" s="33" t="s">
        <v>70</v>
      </c>
      <c r="L4" s="34">
        <v>2500000</v>
      </c>
      <c r="M4" s="35">
        <f t="shared" ref="M4:M66" si="0">L4/100*85</f>
        <v>2125000</v>
      </c>
      <c r="N4" s="36">
        <v>2023</v>
      </c>
      <c r="O4" s="36">
        <v>2027</v>
      </c>
      <c r="P4" s="37"/>
      <c r="Q4" s="37"/>
      <c r="R4" s="31" t="s">
        <v>71</v>
      </c>
      <c r="S4" s="38" t="s">
        <v>72</v>
      </c>
    </row>
    <row r="5" spans="1:19" ht="42" x14ac:dyDescent="0.25">
      <c r="A5" s="39">
        <v>2</v>
      </c>
      <c r="B5" s="40" t="s">
        <v>73</v>
      </c>
      <c r="C5" s="41" t="s">
        <v>74</v>
      </c>
      <c r="D5" s="41">
        <v>71003258</v>
      </c>
      <c r="E5" s="41">
        <v>600090035</v>
      </c>
      <c r="F5" s="41">
        <v>107562473</v>
      </c>
      <c r="G5" s="40" t="s">
        <v>75</v>
      </c>
      <c r="H5" s="42" t="s">
        <v>67</v>
      </c>
      <c r="I5" s="41" t="s">
        <v>68</v>
      </c>
      <c r="J5" s="41" t="s">
        <v>76</v>
      </c>
      <c r="K5" s="43" t="s">
        <v>77</v>
      </c>
      <c r="L5" s="44">
        <v>120000</v>
      </c>
      <c r="M5" s="45">
        <f t="shared" si="0"/>
        <v>102000</v>
      </c>
      <c r="N5" s="46">
        <v>44531</v>
      </c>
      <c r="O5" s="46">
        <v>44865</v>
      </c>
      <c r="P5" s="47"/>
      <c r="Q5" s="47"/>
      <c r="R5" s="41" t="s">
        <v>78</v>
      </c>
      <c r="S5" s="48"/>
    </row>
    <row r="6" spans="1:19" ht="39.75" customHeight="1" x14ac:dyDescent="0.25">
      <c r="A6" s="304">
        <v>3</v>
      </c>
      <c r="B6" s="305" t="s">
        <v>79</v>
      </c>
      <c r="C6" s="306" t="s">
        <v>80</v>
      </c>
      <c r="D6" s="307">
        <v>70987343</v>
      </c>
      <c r="E6" s="307">
        <v>107582287</v>
      </c>
      <c r="F6" s="308">
        <v>600090680</v>
      </c>
      <c r="G6" s="306" t="s">
        <v>81</v>
      </c>
      <c r="H6" s="307" t="s">
        <v>25</v>
      </c>
      <c r="I6" s="307" t="s">
        <v>68</v>
      </c>
      <c r="J6" s="307" t="s">
        <v>82</v>
      </c>
      <c r="K6" s="305" t="s">
        <v>83</v>
      </c>
      <c r="L6" s="309">
        <v>600000</v>
      </c>
      <c r="M6" s="309">
        <f t="shared" si="0"/>
        <v>510000</v>
      </c>
      <c r="N6" s="307">
        <v>2026</v>
      </c>
      <c r="O6" s="307">
        <v>2026</v>
      </c>
      <c r="P6" s="307" t="s">
        <v>84</v>
      </c>
      <c r="Q6" s="307" t="s">
        <v>84</v>
      </c>
      <c r="R6" s="307" t="s">
        <v>84</v>
      </c>
      <c r="S6" s="440" t="s">
        <v>84</v>
      </c>
    </row>
    <row r="7" spans="1:19" ht="52.5" x14ac:dyDescent="0.25">
      <c r="A7" s="49">
        <v>4</v>
      </c>
      <c r="B7" s="50" t="s">
        <v>85</v>
      </c>
      <c r="C7" s="51" t="s">
        <v>86</v>
      </c>
      <c r="D7" s="52">
        <v>71002804</v>
      </c>
      <c r="E7" s="51">
        <v>107582058</v>
      </c>
      <c r="F7" s="51">
        <v>600089720</v>
      </c>
      <c r="G7" s="50" t="s">
        <v>87</v>
      </c>
      <c r="H7" s="53" t="s">
        <v>67</v>
      </c>
      <c r="I7" s="52" t="s">
        <v>68</v>
      </c>
      <c r="J7" s="51" t="s">
        <v>88</v>
      </c>
      <c r="K7" s="54" t="s">
        <v>89</v>
      </c>
      <c r="L7" s="55">
        <v>500000</v>
      </c>
      <c r="M7" s="56">
        <f t="shared" si="0"/>
        <v>425000</v>
      </c>
      <c r="N7" s="57">
        <v>2024</v>
      </c>
      <c r="O7" s="58">
        <v>2025</v>
      </c>
      <c r="P7" s="59"/>
      <c r="Q7" s="59"/>
      <c r="R7" s="51" t="s">
        <v>78</v>
      </c>
      <c r="S7" s="60" t="s">
        <v>84</v>
      </c>
    </row>
    <row r="8" spans="1:19" ht="52.5" x14ac:dyDescent="0.25">
      <c r="A8" s="39">
        <v>5</v>
      </c>
      <c r="B8" s="50" t="s">
        <v>85</v>
      </c>
      <c r="C8" s="51" t="s">
        <v>86</v>
      </c>
      <c r="D8" s="52">
        <v>710020804</v>
      </c>
      <c r="E8" s="51">
        <v>107582058</v>
      </c>
      <c r="F8" s="51">
        <v>600089720</v>
      </c>
      <c r="G8" s="50" t="s">
        <v>90</v>
      </c>
      <c r="H8" s="61" t="s">
        <v>67</v>
      </c>
      <c r="I8" s="52" t="s">
        <v>68</v>
      </c>
      <c r="J8" s="51" t="s">
        <v>88</v>
      </c>
      <c r="K8" s="54" t="s">
        <v>91</v>
      </c>
      <c r="L8" s="62">
        <v>1800000</v>
      </c>
      <c r="M8" s="56">
        <f t="shared" si="0"/>
        <v>1530000</v>
      </c>
      <c r="N8" s="57">
        <v>2023</v>
      </c>
      <c r="O8" s="58">
        <v>2023</v>
      </c>
      <c r="P8" s="63"/>
      <c r="Q8" s="59"/>
      <c r="R8" s="51" t="s">
        <v>78</v>
      </c>
      <c r="S8" s="60" t="s">
        <v>84</v>
      </c>
    </row>
    <row r="9" spans="1:19" ht="52.5" x14ac:dyDescent="0.25">
      <c r="A9" s="64">
        <v>6</v>
      </c>
      <c r="B9" s="65" t="s">
        <v>85</v>
      </c>
      <c r="C9" s="66" t="s">
        <v>86</v>
      </c>
      <c r="D9" s="67">
        <v>71002804</v>
      </c>
      <c r="E9" s="66">
        <v>107582058</v>
      </c>
      <c r="F9" s="66">
        <v>600089720</v>
      </c>
      <c r="G9" s="65" t="s">
        <v>92</v>
      </c>
      <c r="H9" s="68" t="s">
        <v>67</v>
      </c>
      <c r="I9" s="67" t="s">
        <v>68</v>
      </c>
      <c r="J9" s="66" t="s">
        <v>88</v>
      </c>
      <c r="K9" s="69" t="s">
        <v>93</v>
      </c>
      <c r="L9" s="70">
        <v>46500000</v>
      </c>
      <c r="M9" s="71">
        <f>L9/100*85</f>
        <v>39525000</v>
      </c>
      <c r="N9" s="66">
        <v>2025</v>
      </c>
      <c r="O9" s="66">
        <v>2027</v>
      </c>
      <c r="P9" s="66" t="s">
        <v>94</v>
      </c>
      <c r="Q9" s="72"/>
      <c r="R9" s="66" t="s">
        <v>95</v>
      </c>
      <c r="S9" s="73" t="s">
        <v>84</v>
      </c>
    </row>
    <row r="10" spans="1:19" ht="63" x14ac:dyDescent="0.25">
      <c r="A10" s="64">
        <v>7</v>
      </c>
      <c r="B10" s="74" t="s">
        <v>73</v>
      </c>
      <c r="C10" s="75" t="s">
        <v>74</v>
      </c>
      <c r="D10" s="76">
        <v>71003258</v>
      </c>
      <c r="E10" s="77">
        <v>107582473</v>
      </c>
      <c r="F10" s="76">
        <v>600090035</v>
      </c>
      <c r="G10" s="78" t="s">
        <v>96</v>
      </c>
      <c r="H10" s="76" t="s">
        <v>25</v>
      </c>
      <c r="I10" s="76" t="s">
        <v>68</v>
      </c>
      <c r="J10" s="76" t="s">
        <v>76</v>
      </c>
      <c r="K10" s="78" t="s">
        <v>848</v>
      </c>
      <c r="L10" s="79">
        <v>1000000</v>
      </c>
      <c r="M10" s="79">
        <v>850000</v>
      </c>
      <c r="N10" s="414">
        <v>45839</v>
      </c>
      <c r="O10" s="414">
        <v>45900</v>
      </c>
      <c r="P10" s="76"/>
      <c r="Q10" s="76" t="s">
        <v>94</v>
      </c>
      <c r="R10" s="75" t="s">
        <v>849</v>
      </c>
      <c r="S10" s="81" t="s">
        <v>163</v>
      </c>
    </row>
    <row r="11" spans="1:19" ht="31.5" x14ac:dyDescent="0.25">
      <c r="A11" s="29">
        <v>8</v>
      </c>
      <c r="B11" s="82" t="s">
        <v>97</v>
      </c>
      <c r="C11" s="83" t="s">
        <v>98</v>
      </c>
      <c r="D11" s="84">
        <v>60104970</v>
      </c>
      <c r="E11" s="84">
        <v>107582139</v>
      </c>
      <c r="F11" s="84">
        <v>600089797</v>
      </c>
      <c r="G11" s="82" t="s">
        <v>99</v>
      </c>
      <c r="H11" s="31" t="s">
        <v>67</v>
      </c>
      <c r="I11" s="84" t="s">
        <v>68</v>
      </c>
      <c r="J11" s="84" t="s">
        <v>100</v>
      </c>
      <c r="K11" s="85" t="s">
        <v>101</v>
      </c>
      <c r="L11" s="34">
        <v>2000000</v>
      </c>
      <c r="M11" s="35">
        <f t="shared" si="0"/>
        <v>1700000</v>
      </c>
      <c r="N11" s="86">
        <v>2023</v>
      </c>
      <c r="O11" s="86">
        <v>2027</v>
      </c>
      <c r="P11" s="87"/>
      <c r="Q11" s="87"/>
      <c r="R11" s="84" t="s">
        <v>84</v>
      </c>
      <c r="S11" s="88" t="s">
        <v>84</v>
      </c>
    </row>
    <row r="12" spans="1:19" ht="31.5" x14ac:dyDescent="0.25">
      <c r="A12" s="29">
        <v>9</v>
      </c>
      <c r="B12" s="82" t="s">
        <v>97</v>
      </c>
      <c r="C12" s="83" t="s">
        <v>98</v>
      </c>
      <c r="D12" s="84">
        <v>60104970</v>
      </c>
      <c r="E12" s="84">
        <v>107582139</v>
      </c>
      <c r="F12" s="84">
        <v>600089797</v>
      </c>
      <c r="G12" s="82" t="s">
        <v>102</v>
      </c>
      <c r="H12" s="31" t="s">
        <v>67</v>
      </c>
      <c r="I12" s="84" t="s">
        <v>68</v>
      </c>
      <c r="J12" s="84" t="s">
        <v>100</v>
      </c>
      <c r="K12" s="85" t="s">
        <v>103</v>
      </c>
      <c r="L12" s="34">
        <v>2000000</v>
      </c>
      <c r="M12" s="35">
        <f t="shared" si="0"/>
        <v>1700000</v>
      </c>
      <c r="N12" s="86">
        <v>2024</v>
      </c>
      <c r="O12" s="86">
        <v>2027</v>
      </c>
      <c r="P12" s="87"/>
      <c r="Q12" s="87"/>
      <c r="R12" s="84" t="s">
        <v>84</v>
      </c>
      <c r="S12" s="88" t="s">
        <v>84</v>
      </c>
    </row>
    <row r="13" spans="1:19" ht="31.5" x14ac:dyDescent="0.25">
      <c r="A13" s="29">
        <v>10</v>
      </c>
      <c r="B13" s="82" t="s">
        <v>97</v>
      </c>
      <c r="C13" s="83" t="s">
        <v>98</v>
      </c>
      <c r="D13" s="84">
        <v>60104970</v>
      </c>
      <c r="E13" s="84">
        <v>107582139</v>
      </c>
      <c r="F13" s="84">
        <v>600089797</v>
      </c>
      <c r="G13" s="82" t="s">
        <v>104</v>
      </c>
      <c r="H13" s="31" t="s">
        <v>67</v>
      </c>
      <c r="I13" s="84" t="s">
        <v>68</v>
      </c>
      <c r="J13" s="84" t="s">
        <v>100</v>
      </c>
      <c r="K13" s="85" t="s">
        <v>105</v>
      </c>
      <c r="L13" s="34">
        <v>2000000</v>
      </c>
      <c r="M13" s="35">
        <f t="shared" si="0"/>
        <v>1700000</v>
      </c>
      <c r="N13" s="86">
        <v>2023</v>
      </c>
      <c r="O13" s="86">
        <v>2027</v>
      </c>
      <c r="P13" s="87"/>
      <c r="Q13" s="87"/>
      <c r="R13" s="84" t="s">
        <v>84</v>
      </c>
      <c r="S13" s="88" t="s">
        <v>84</v>
      </c>
    </row>
    <row r="14" spans="1:19" ht="52.5" x14ac:dyDescent="0.25">
      <c r="A14" s="29">
        <v>11</v>
      </c>
      <c r="B14" s="82" t="s">
        <v>106</v>
      </c>
      <c r="C14" s="83" t="s">
        <v>107</v>
      </c>
      <c r="D14" s="84">
        <v>70992428</v>
      </c>
      <c r="E14" s="89">
        <v>150010702</v>
      </c>
      <c r="F14" s="83">
        <v>600090329</v>
      </c>
      <c r="G14" s="90" t="s">
        <v>108</v>
      </c>
      <c r="H14" s="31" t="s">
        <v>67</v>
      </c>
      <c r="I14" s="84" t="s">
        <v>68</v>
      </c>
      <c r="J14" s="83" t="s">
        <v>109</v>
      </c>
      <c r="K14" s="85" t="s">
        <v>110</v>
      </c>
      <c r="L14" s="34">
        <v>4000000</v>
      </c>
      <c r="M14" s="35">
        <f t="shared" si="0"/>
        <v>3400000</v>
      </c>
      <c r="N14" s="91">
        <v>2023</v>
      </c>
      <c r="O14" s="86">
        <v>2027</v>
      </c>
      <c r="P14" s="84" t="s">
        <v>111</v>
      </c>
      <c r="Q14" s="84" t="s">
        <v>94</v>
      </c>
      <c r="R14" s="84" t="s">
        <v>84</v>
      </c>
      <c r="S14" s="88" t="s">
        <v>84</v>
      </c>
    </row>
    <row r="15" spans="1:19" ht="73.5" x14ac:dyDescent="0.25">
      <c r="A15" s="92">
        <v>12</v>
      </c>
      <c r="B15" s="82" t="s">
        <v>112</v>
      </c>
      <c r="C15" s="83" t="s">
        <v>113</v>
      </c>
      <c r="D15" s="83" t="s">
        <v>114</v>
      </c>
      <c r="E15" s="83">
        <v>110020405</v>
      </c>
      <c r="F15" s="83" t="s">
        <v>115</v>
      </c>
      <c r="G15" s="82" t="s">
        <v>116</v>
      </c>
      <c r="H15" s="31" t="s">
        <v>67</v>
      </c>
      <c r="I15" s="83" t="s">
        <v>68</v>
      </c>
      <c r="J15" s="83" t="s">
        <v>68</v>
      </c>
      <c r="K15" s="85" t="s">
        <v>117</v>
      </c>
      <c r="L15" s="34">
        <v>10000000</v>
      </c>
      <c r="M15" s="35">
        <f t="shared" si="0"/>
        <v>8500000</v>
      </c>
      <c r="N15" s="91">
        <v>2023</v>
      </c>
      <c r="O15" s="86">
        <v>2027</v>
      </c>
      <c r="P15" s="84" t="s">
        <v>111</v>
      </c>
      <c r="Q15" s="83"/>
      <c r="R15" s="83" t="s">
        <v>118</v>
      </c>
      <c r="S15" s="93" t="s">
        <v>84</v>
      </c>
    </row>
    <row r="16" spans="1:19" ht="31.5" x14ac:dyDescent="0.25">
      <c r="A16" s="92">
        <v>13</v>
      </c>
      <c r="B16" s="82" t="s">
        <v>97</v>
      </c>
      <c r="C16" s="83" t="s">
        <v>98</v>
      </c>
      <c r="D16" s="83" t="s">
        <v>119</v>
      </c>
      <c r="E16" s="83" t="s">
        <v>120</v>
      </c>
      <c r="F16" s="83" t="s">
        <v>121</v>
      </c>
      <c r="G16" s="82" t="s">
        <v>122</v>
      </c>
      <c r="H16" s="31" t="s">
        <v>67</v>
      </c>
      <c r="I16" s="83" t="s">
        <v>68</v>
      </c>
      <c r="J16" s="83" t="s">
        <v>100</v>
      </c>
      <c r="K16" s="85" t="s">
        <v>123</v>
      </c>
      <c r="L16" s="94">
        <v>20000000</v>
      </c>
      <c r="M16" s="35">
        <f t="shared" si="0"/>
        <v>17000000</v>
      </c>
      <c r="N16" s="86">
        <v>2023</v>
      </c>
      <c r="O16" s="86">
        <v>2027</v>
      </c>
      <c r="P16" s="83" t="s">
        <v>124</v>
      </c>
      <c r="Q16" s="83" t="s">
        <v>124</v>
      </c>
      <c r="R16" s="83" t="s">
        <v>125</v>
      </c>
      <c r="S16" s="93" t="s">
        <v>84</v>
      </c>
    </row>
    <row r="17" spans="1:19" ht="31.5" x14ac:dyDescent="0.25">
      <c r="A17" s="92">
        <v>14</v>
      </c>
      <c r="B17" s="82" t="s">
        <v>126</v>
      </c>
      <c r="C17" s="83" t="s">
        <v>127</v>
      </c>
      <c r="D17" s="83">
        <v>75015943</v>
      </c>
      <c r="E17" s="83">
        <v>600090141</v>
      </c>
      <c r="F17" s="83">
        <v>107582643</v>
      </c>
      <c r="G17" s="82" t="s">
        <v>128</v>
      </c>
      <c r="H17" s="31" t="s">
        <v>67</v>
      </c>
      <c r="I17" s="83" t="s">
        <v>68</v>
      </c>
      <c r="J17" s="83" t="s">
        <v>129</v>
      </c>
      <c r="K17" s="85" t="s">
        <v>130</v>
      </c>
      <c r="L17" s="94">
        <v>2500000</v>
      </c>
      <c r="M17" s="35">
        <f t="shared" si="0"/>
        <v>2125000</v>
      </c>
      <c r="N17" s="95">
        <v>2023</v>
      </c>
      <c r="O17" s="86">
        <v>2027</v>
      </c>
      <c r="P17" s="83"/>
      <c r="Q17" s="83"/>
      <c r="R17" s="83"/>
      <c r="S17" s="93"/>
    </row>
    <row r="18" spans="1:19" ht="42" x14ac:dyDescent="0.25">
      <c r="A18" s="92">
        <v>15</v>
      </c>
      <c r="B18" s="30" t="s">
        <v>131</v>
      </c>
      <c r="C18" s="31" t="s">
        <v>127</v>
      </c>
      <c r="D18" s="96">
        <v>75016109</v>
      </c>
      <c r="E18" s="83"/>
      <c r="F18" s="96">
        <v>600090337</v>
      </c>
      <c r="G18" s="30" t="s">
        <v>132</v>
      </c>
      <c r="H18" s="31" t="s">
        <v>67</v>
      </c>
      <c r="I18" s="31" t="s">
        <v>68</v>
      </c>
      <c r="J18" s="31" t="s">
        <v>129</v>
      </c>
      <c r="K18" s="33" t="s">
        <v>132</v>
      </c>
      <c r="L18" s="97">
        <v>4000000</v>
      </c>
      <c r="M18" s="35">
        <f t="shared" si="0"/>
        <v>3400000</v>
      </c>
      <c r="N18" s="83">
        <v>2023</v>
      </c>
      <c r="O18" s="83">
        <v>2027</v>
      </c>
      <c r="P18" s="83" t="s">
        <v>94</v>
      </c>
      <c r="Q18" s="83"/>
      <c r="R18" s="83"/>
      <c r="S18" s="93"/>
    </row>
    <row r="19" spans="1:19" ht="63" x14ac:dyDescent="0.25">
      <c r="A19" s="92">
        <v>16</v>
      </c>
      <c r="B19" s="30" t="s">
        <v>133</v>
      </c>
      <c r="C19" s="31" t="s">
        <v>134</v>
      </c>
      <c r="D19" s="31">
        <v>70157308</v>
      </c>
      <c r="E19" s="31">
        <v>102142581</v>
      </c>
      <c r="F19" s="31">
        <v>650025610</v>
      </c>
      <c r="G19" s="82" t="s">
        <v>135</v>
      </c>
      <c r="H19" s="31" t="s">
        <v>67</v>
      </c>
      <c r="I19" s="31" t="s">
        <v>68</v>
      </c>
      <c r="J19" s="31" t="s">
        <v>136</v>
      </c>
      <c r="K19" s="85" t="s">
        <v>137</v>
      </c>
      <c r="L19" s="94">
        <v>17000000</v>
      </c>
      <c r="M19" s="35">
        <f t="shared" si="0"/>
        <v>14450000</v>
      </c>
      <c r="N19" s="83">
        <v>2023</v>
      </c>
      <c r="O19" s="83">
        <v>2027</v>
      </c>
      <c r="P19" s="83" t="s">
        <v>94</v>
      </c>
      <c r="Q19" s="83" t="s">
        <v>94</v>
      </c>
      <c r="R19" s="83" t="s">
        <v>138</v>
      </c>
      <c r="S19" s="93" t="s">
        <v>84</v>
      </c>
    </row>
    <row r="20" spans="1:19" ht="31.5" x14ac:dyDescent="0.25">
      <c r="A20" s="92">
        <v>17</v>
      </c>
      <c r="B20" s="30" t="s">
        <v>133</v>
      </c>
      <c r="C20" s="31" t="s">
        <v>134</v>
      </c>
      <c r="D20" s="31">
        <v>70157308</v>
      </c>
      <c r="E20" s="31">
        <v>102142581</v>
      </c>
      <c r="F20" s="31">
        <v>650025610</v>
      </c>
      <c r="G20" s="82" t="s">
        <v>139</v>
      </c>
      <c r="H20" s="31" t="s">
        <v>67</v>
      </c>
      <c r="I20" s="31" t="s">
        <v>68</v>
      </c>
      <c r="J20" s="31" t="s">
        <v>136</v>
      </c>
      <c r="K20" s="85" t="s">
        <v>140</v>
      </c>
      <c r="L20" s="94">
        <v>1500000</v>
      </c>
      <c r="M20" s="35">
        <f t="shared" si="0"/>
        <v>1275000</v>
      </c>
      <c r="N20" s="83">
        <v>2024</v>
      </c>
      <c r="O20" s="83">
        <v>2027</v>
      </c>
      <c r="P20" s="83" t="s">
        <v>94</v>
      </c>
      <c r="Q20" s="83" t="s">
        <v>94</v>
      </c>
      <c r="R20" s="83"/>
      <c r="S20" s="88" t="s">
        <v>84</v>
      </c>
    </row>
    <row r="21" spans="1:19" ht="52.5" x14ac:dyDescent="0.25">
      <c r="A21" s="92">
        <v>18</v>
      </c>
      <c r="B21" s="30" t="s">
        <v>106</v>
      </c>
      <c r="C21" s="31" t="s">
        <v>141</v>
      </c>
      <c r="D21" s="31">
        <v>70992428</v>
      </c>
      <c r="E21" s="31">
        <v>150010702</v>
      </c>
      <c r="F21" s="31">
        <v>600090329</v>
      </c>
      <c r="G21" s="30" t="s">
        <v>142</v>
      </c>
      <c r="H21" s="31" t="s">
        <v>67</v>
      </c>
      <c r="I21" s="31" t="s">
        <v>68</v>
      </c>
      <c r="J21" s="31" t="s">
        <v>109</v>
      </c>
      <c r="K21" s="33" t="s">
        <v>142</v>
      </c>
      <c r="L21" s="34">
        <v>18000000</v>
      </c>
      <c r="M21" s="35">
        <f t="shared" si="0"/>
        <v>15300000</v>
      </c>
      <c r="N21" s="31">
        <v>2025</v>
      </c>
      <c r="O21" s="31">
        <v>2027</v>
      </c>
      <c r="P21" s="31" t="s">
        <v>143</v>
      </c>
      <c r="Q21" s="31" t="s">
        <v>144</v>
      </c>
      <c r="R21" s="31" t="s">
        <v>144</v>
      </c>
      <c r="S21" s="38" t="s">
        <v>144</v>
      </c>
    </row>
    <row r="22" spans="1:19" ht="53.25" x14ac:dyDescent="0.25">
      <c r="A22" s="98">
        <v>19</v>
      </c>
      <c r="B22" s="74" t="s">
        <v>145</v>
      </c>
      <c r="C22" s="99" t="s">
        <v>146</v>
      </c>
      <c r="D22" s="76">
        <v>70992509</v>
      </c>
      <c r="E22" s="100">
        <v>169000192</v>
      </c>
      <c r="F22" s="101">
        <v>600089908</v>
      </c>
      <c r="G22" s="99" t="s">
        <v>147</v>
      </c>
      <c r="H22" s="76" t="s">
        <v>25</v>
      </c>
      <c r="I22" s="76" t="s">
        <v>68</v>
      </c>
      <c r="J22" s="102" t="s">
        <v>148</v>
      </c>
      <c r="K22" s="99" t="s">
        <v>101</v>
      </c>
      <c r="L22" s="103">
        <v>2500000</v>
      </c>
      <c r="M22" s="103">
        <v>2100000</v>
      </c>
      <c r="N22" s="104">
        <v>2026</v>
      </c>
      <c r="O22" s="31">
        <v>2027</v>
      </c>
      <c r="P22" s="105"/>
      <c r="Q22" s="76" t="s">
        <v>94</v>
      </c>
      <c r="R22" s="75" t="s">
        <v>94</v>
      </c>
      <c r="S22" s="81" t="s">
        <v>94</v>
      </c>
    </row>
    <row r="23" spans="1:19" ht="53.25" x14ac:dyDescent="0.25">
      <c r="A23" s="98">
        <v>20</v>
      </c>
      <c r="B23" s="74" t="s">
        <v>145</v>
      </c>
      <c r="C23" s="99" t="s">
        <v>146</v>
      </c>
      <c r="D23" s="76">
        <v>70992509</v>
      </c>
      <c r="E23" s="100">
        <v>169000192</v>
      </c>
      <c r="F23" s="101">
        <v>600089908</v>
      </c>
      <c r="G23" s="99" t="s">
        <v>149</v>
      </c>
      <c r="H23" s="76" t="s">
        <v>25</v>
      </c>
      <c r="I23" s="76" t="s">
        <v>68</v>
      </c>
      <c r="J23" s="102" t="s">
        <v>148</v>
      </c>
      <c r="K23" s="78" t="s">
        <v>150</v>
      </c>
      <c r="L23" s="103">
        <v>2500000</v>
      </c>
      <c r="M23" s="103">
        <v>2100000</v>
      </c>
      <c r="N23" s="104">
        <v>2026</v>
      </c>
      <c r="O23" s="31">
        <v>2027</v>
      </c>
      <c r="P23" s="105"/>
      <c r="Q23" s="76" t="s">
        <v>94</v>
      </c>
      <c r="R23" s="75" t="s">
        <v>94</v>
      </c>
      <c r="S23" s="81" t="s">
        <v>94</v>
      </c>
    </row>
    <row r="24" spans="1:19" ht="53.25" x14ac:dyDescent="0.25">
      <c r="A24" s="98">
        <v>21</v>
      </c>
      <c r="B24" s="74" t="s">
        <v>145</v>
      </c>
      <c r="C24" s="99" t="s">
        <v>146</v>
      </c>
      <c r="D24" s="76">
        <v>70992509</v>
      </c>
      <c r="E24" s="100">
        <v>169000192</v>
      </c>
      <c r="F24" s="101">
        <v>600089908</v>
      </c>
      <c r="G24" s="99" t="s">
        <v>151</v>
      </c>
      <c r="H24" s="76" t="s">
        <v>25</v>
      </c>
      <c r="I24" s="76" t="s">
        <v>68</v>
      </c>
      <c r="J24" s="102" t="s">
        <v>148</v>
      </c>
      <c r="K24" s="99" t="s">
        <v>152</v>
      </c>
      <c r="L24" s="103">
        <v>160000</v>
      </c>
      <c r="M24" s="103">
        <v>145000</v>
      </c>
      <c r="N24" s="104">
        <v>2026</v>
      </c>
      <c r="O24" s="31">
        <v>2027</v>
      </c>
      <c r="P24" s="105"/>
      <c r="Q24" s="76" t="s">
        <v>94</v>
      </c>
      <c r="R24" s="75" t="s">
        <v>94</v>
      </c>
      <c r="S24" s="81" t="s">
        <v>94</v>
      </c>
    </row>
    <row r="25" spans="1:19" ht="52.5" x14ac:dyDescent="0.25">
      <c r="A25" s="98">
        <v>22</v>
      </c>
      <c r="B25" s="78" t="s">
        <v>85</v>
      </c>
      <c r="C25" s="75" t="s">
        <v>86</v>
      </c>
      <c r="D25" s="75">
        <v>71002804</v>
      </c>
      <c r="E25" s="75">
        <v>107582058</v>
      </c>
      <c r="F25" s="75">
        <v>600089720</v>
      </c>
      <c r="G25" s="78" t="s">
        <v>153</v>
      </c>
      <c r="H25" s="75" t="s">
        <v>67</v>
      </c>
      <c r="I25" s="75" t="s">
        <v>68</v>
      </c>
      <c r="J25" s="75" t="s">
        <v>88</v>
      </c>
      <c r="K25" s="99" t="s">
        <v>154</v>
      </c>
      <c r="L25" s="106">
        <v>600000</v>
      </c>
      <c r="M25" s="107">
        <f t="shared" si="0"/>
        <v>510000</v>
      </c>
      <c r="N25" s="75">
        <v>2026</v>
      </c>
      <c r="O25" s="31">
        <v>2027</v>
      </c>
      <c r="P25" s="75"/>
      <c r="Q25" s="75"/>
      <c r="R25" s="75"/>
      <c r="S25" s="108" t="s">
        <v>155</v>
      </c>
    </row>
    <row r="26" spans="1:19" s="109" customFormat="1" ht="52.5" x14ac:dyDescent="0.25">
      <c r="A26" s="98">
        <v>23</v>
      </c>
      <c r="B26" s="110" t="s">
        <v>85</v>
      </c>
      <c r="C26" s="68" t="s">
        <v>86</v>
      </c>
      <c r="D26" s="68">
        <v>71002804</v>
      </c>
      <c r="E26" s="68">
        <v>107582058</v>
      </c>
      <c r="F26" s="68">
        <v>600089720</v>
      </c>
      <c r="G26" s="110" t="s">
        <v>156</v>
      </c>
      <c r="H26" s="68" t="s">
        <v>67</v>
      </c>
      <c r="I26" s="68" t="s">
        <v>68</v>
      </c>
      <c r="J26" s="68" t="s">
        <v>88</v>
      </c>
      <c r="K26" s="111" t="s">
        <v>157</v>
      </c>
      <c r="L26" s="70">
        <v>600000</v>
      </c>
      <c r="M26" s="71">
        <f t="shared" si="0"/>
        <v>510000</v>
      </c>
      <c r="N26" s="68">
        <v>2026</v>
      </c>
      <c r="O26" s="31">
        <v>2027</v>
      </c>
      <c r="P26" s="68"/>
      <c r="Q26" s="68"/>
      <c r="R26" s="68"/>
      <c r="S26" s="112" t="s">
        <v>84</v>
      </c>
    </row>
    <row r="27" spans="1:19" ht="42.75" x14ac:dyDescent="0.25">
      <c r="A27" s="494">
        <v>24</v>
      </c>
      <c r="B27" s="311" t="s">
        <v>158</v>
      </c>
      <c r="C27" s="312" t="s">
        <v>159</v>
      </c>
      <c r="D27" s="313">
        <v>75017695</v>
      </c>
      <c r="E27" s="313">
        <v>107581981</v>
      </c>
      <c r="F27" s="313">
        <v>600089673</v>
      </c>
      <c r="G27" s="314" t="s">
        <v>160</v>
      </c>
      <c r="H27" s="313" t="s">
        <v>67</v>
      </c>
      <c r="I27" s="313" t="s">
        <v>68</v>
      </c>
      <c r="J27" s="313" t="s">
        <v>68</v>
      </c>
      <c r="K27" s="315" t="s">
        <v>161</v>
      </c>
      <c r="L27" s="34">
        <v>1000000</v>
      </c>
      <c r="M27" s="35">
        <f t="shared" si="0"/>
        <v>850000</v>
      </c>
      <c r="N27" s="31">
        <v>2025</v>
      </c>
      <c r="O27" s="31">
        <v>2026</v>
      </c>
      <c r="P27" s="313" t="s">
        <v>84</v>
      </c>
      <c r="Q27" s="313" t="s">
        <v>84</v>
      </c>
      <c r="R27" s="313" t="s">
        <v>162</v>
      </c>
      <c r="S27" s="317" t="s">
        <v>163</v>
      </c>
    </row>
    <row r="28" spans="1:19" ht="42.75" x14ac:dyDescent="0.25">
      <c r="A28" s="494">
        <v>25</v>
      </c>
      <c r="B28" s="318" t="s">
        <v>158</v>
      </c>
      <c r="C28" s="305" t="s">
        <v>159</v>
      </c>
      <c r="D28" s="313">
        <v>75017695</v>
      </c>
      <c r="E28" s="313">
        <v>107581981</v>
      </c>
      <c r="F28" s="313">
        <v>600089673</v>
      </c>
      <c r="G28" s="314" t="s">
        <v>164</v>
      </c>
      <c r="H28" s="313" t="s">
        <v>67</v>
      </c>
      <c r="I28" s="313" t="s">
        <v>68</v>
      </c>
      <c r="J28" s="313" t="s">
        <v>68</v>
      </c>
      <c r="K28" s="314" t="s">
        <v>165</v>
      </c>
      <c r="L28" s="34">
        <v>600000</v>
      </c>
      <c r="M28" s="35">
        <f t="shared" si="0"/>
        <v>510000</v>
      </c>
      <c r="N28" s="31">
        <v>2026</v>
      </c>
      <c r="O28" s="31">
        <v>2026</v>
      </c>
      <c r="P28" s="313" t="s">
        <v>84</v>
      </c>
      <c r="Q28" s="313" t="s">
        <v>84</v>
      </c>
      <c r="R28" s="313" t="s">
        <v>162</v>
      </c>
      <c r="S28" s="319" t="s">
        <v>163</v>
      </c>
    </row>
    <row r="29" spans="1:19" ht="42" x14ac:dyDescent="0.25">
      <c r="A29" s="502">
        <v>26</v>
      </c>
      <c r="B29" s="78" t="s">
        <v>158</v>
      </c>
      <c r="C29" s="75" t="s">
        <v>159</v>
      </c>
      <c r="D29" s="75">
        <v>75017695</v>
      </c>
      <c r="E29" s="75">
        <v>107581981</v>
      </c>
      <c r="F29" s="75">
        <v>600089673</v>
      </c>
      <c r="G29" s="78" t="s">
        <v>166</v>
      </c>
      <c r="H29" s="75" t="s">
        <v>67</v>
      </c>
      <c r="I29" s="75" t="s">
        <v>68</v>
      </c>
      <c r="J29" s="75" t="s">
        <v>68</v>
      </c>
      <c r="K29" s="456" t="s">
        <v>905</v>
      </c>
      <c r="L29" s="34">
        <v>10000000</v>
      </c>
      <c r="M29" s="35">
        <f t="shared" si="0"/>
        <v>8500000</v>
      </c>
      <c r="N29" s="96">
        <v>2024</v>
      </c>
      <c r="O29" s="31">
        <v>2027</v>
      </c>
      <c r="P29" s="75" t="s">
        <v>84</v>
      </c>
      <c r="Q29" s="75" t="s">
        <v>84</v>
      </c>
      <c r="R29" s="361"/>
      <c r="S29" s="498" t="s">
        <v>883</v>
      </c>
    </row>
    <row r="30" spans="1:19" ht="42" x14ac:dyDescent="0.25">
      <c r="A30" s="502">
        <v>27</v>
      </c>
      <c r="B30" s="78" t="s">
        <v>158</v>
      </c>
      <c r="C30" s="75" t="s">
        <v>159</v>
      </c>
      <c r="D30" s="75">
        <v>75017695</v>
      </c>
      <c r="E30" s="75">
        <v>107581981</v>
      </c>
      <c r="F30" s="75">
        <v>600089673</v>
      </c>
      <c r="G30" s="78" t="s">
        <v>168</v>
      </c>
      <c r="H30" s="75" t="s">
        <v>67</v>
      </c>
      <c r="I30" s="75" t="s">
        <v>68</v>
      </c>
      <c r="J30" s="75" t="s">
        <v>68</v>
      </c>
      <c r="K30" s="456" t="s">
        <v>906</v>
      </c>
      <c r="L30" s="34">
        <v>5000000</v>
      </c>
      <c r="M30" s="35">
        <f t="shared" si="0"/>
        <v>4250000</v>
      </c>
      <c r="N30" s="96">
        <v>2024</v>
      </c>
      <c r="O30" s="31">
        <v>2027</v>
      </c>
      <c r="P30" s="75" t="s">
        <v>84</v>
      </c>
      <c r="Q30" s="75" t="s">
        <v>84</v>
      </c>
      <c r="R30" s="75"/>
      <c r="S30" s="503" t="s">
        <v>883</v>
      </c>
    </row>
    <row r="31" spans="1:19" ht="42" x14ac:dyDescent="0.25">
      <c r="A31" s="501">
        <v>28</v>
      </c>
      <c r="B31" s="314" t="s">
        <v>158</v>
      </c>
      <c r="C31" s="313" t="s">
        <v>159</v>
      </c>
      <c r="D31" s="313">
        <v>75017695</v>
      </c>
      <c r="E31" s="313">
        <v>107581981</v>
      </c>
      <c r="F31" s="313">
        <v>600089673</v>
      </c>
      <c r="G31" s="314" t="s">
        <v>170</v>
      </c>
      <c r="H31" s="313" t="s">
        <v>67</v>
      </c>
      <c r="I31" s="313" t="s">
        <v>68</v>
      </c>
      <c r="J31" s="313" t="s">
        <v>68</v>
      </c>
      <c r="K31" s="315" t="s">
        <v>171</v>
      </c>
      <c r="L31" s="34">
        <v>1000000</v>
      </c>
      <c r="M31" s="35">
        <f t="shared" si="0"/>
        <v>850000</v>
      </c>
      <c r="N31" s="31">
        <v>2026</v>
      </c>
      <c r="O31" s="31">
        <v>2026</v>
      </c>
      <c r="P31" s="313" t="s">
        <v>84</v>
      </c>
      <c r="Q31" s="313" t="s">
        <v>84</v>
      </c>
      <c r="R31" s="313"/>
      <c r="S31" s="499" t="s">
        <v>163</v>
      </c>
    </row>
    <row r="32" spans="1:19" ht="105" x14ac:dyDescent="0.25">
      <c r="A32" s="495">
        <v>29</v>
      </c>
      <c r="B32" s="320" t="s">
        <v>158</v>
      </c>
      <c r="C32" s="321" t="s">
        <v>159</v>
      </c>
      <c r="D32" s="321">
        <v>75017695</v>
      </c>
      <c r="E32" s="321">
        <v>107581981</v>
      </c>
      <c r="F32" s="321">
        <v>600089673</v>
      </c>
      <c r="G32" s="320" t="s">
        <v>172</v>
      </c>
      <c r="H32" s="321" t="s">
        <v>67</v>
      </c>
      <c r="I32" s="321" t="s">
        <v>68</v>
      </c>
      <c r="J32" s="321" t="s">
        <v>68</v>
      </c>
      <c r="K32" s="322" t="s">
        <v>173</v>
      </c>
      <c r="L32" s="496">
        <v>8000000</v>
      </c>
      <c r="M32" s="294">
        <f t="shared" si="0"/>
        <v>6800000</v>
      </c>
      <c r="N32" s="497">
        <v>2027</v>
      </c>
      <c r="O32" s="497">
        <v>2027</v>
      </c>
      <c r="P32" s="321" t="s">
        <v>84</v>
      </c>
      <c r="Q32" s="321" t="s">
        <v>174</v>
      </c>
      <c r="R32" s="321" t="s">
        <v>175</v>
      </c>
      <c r="S32" s="500" t="s">
        <v>883</v>
      </c>
    </row>
    <row r="33" spans="1:19" ht="36.75" customHeight="1" x14ac:dyDescent="0.25">
      <c r="A33" s="310">
        <v>30</v>
      </c>
      <c r="B33" s="306" t="s">
        <v>176</v>
      </c>
      <c r="C33" s="306" t="s">
        <v>177</v>
      </c>
      <c r="D33" s="307">
        <v>70985715</v>
      </c>
      <c r="E33" s="323" t="s">
        <v>178</v>
      </c>
      <c r="F33" s="324">
        <v>600090001</v>
      </c>
      <c r="G33" s="325" t="s">
        <v>179</v>
      </c>
      <c r="H33" s="307" t="s">
        <v>25</v>
      </c>
      <c r="I33" s="307" t="s">
        <v>68</v>
      </c>
      <c r="J33" s="307" t="s">
        <v>180</v>
      </c>
      <c r="K33" s="326" t="s">
        <v>181</v>
      </c>
      <c r="L33" s="327">
        <v>2000000</v>
      </c>
      <c r="M33" s="309">
        <f t="shared" si="0"/>
        <v>1700000</v>
      </c>
      <c r="N33" s="307" t="s">
        <v>182</v>
      </c>
      <c r="O33" s="307" t="s">
        <v>183</v>
      </c>
      <c r="P33" s="307" t="s">
        <v>84</v>
      </c>
      <c r="Q33" s="306"/>
      <c r="R33" s="328" t="s">
        <v>184</v>
      </c>
      <c r="S33" s="329" t="s">
        <v>84</v>
      </c>
    </row>
    <row r="34" spans="1:19" ht="42" x14ac:dyDescent="0.25">
      <c r="A34" s="98">
        <v>31</v>
      </c>
      <c r="B34" s="78" t="s">
        <v>185</v>
      </c>
      <c r="C34" s="75" t="s">
        <v>186</v>
      </c>
      <c r="D34" s="86">
        <v>70987068</v>
      </c>
      <c r="E34" s="76">
        <v>107582503</v>
      </c>
      <c r="F34" s="76">
        <v>600090043</v>
      </c>
      <c r="G34" s="78" t="s">
        <v>169</v>
      </c>
      <c r="H34" s="75" t="s">
        <v>67</v>
      </c>
      <c r="I34" s="76" t="s">
        <v>68</v>
      </c>
      <c r="J34" s="75" t="s">
        <v>187</v>
      </c>
      <c r="K34" s="114" t="s">
        <v>169</v>
      </c>
      <c r="L34" s="115">
        <v>2000000</v>
      </c>
      <c r="M34" s="79">
        <f t="shared" si="0"/>
        <v>1700000</v>
      </c>
      <c r="N34" s="76">
        <v>2023</v>
      </c>
      <c r="O34" s="31">
        <v>2027</v>
      </c>
      <c r="P34" s="76"/>
      <c r="Q34" s="76"/>
      <c r="R34" s="76"/>
      <c r="S34" s="116"/>
    </row>
    <row r="35" spans="1:19" ht="42" x14ac:dyDescent="0.25">
      <c r="A35" s="98">
        <v>32</v>
      </c>
      <c r="B35" s="78" t="s">
        <v>188</v>
      </c>
      <c r="C35" s="76" t="s">
        <v>189</v>
      </c>
      <c r="D35" s="76" t="s">
        <v>190</v>
      </c>
      <c r="E35" s="76">
        <v>107582244</v>
      </c>
      <c r="F35" s="76">
        <v>650051653</v>
      </c>
      <c r="G35" s="117" t="s">
        <v>191</v>
      </c>
      <c r="H35" s="75" t="s">
        <v>67</v>
      </c>
      <c r="I35" s="76" t="s">
        <v>68</v>
      </c>
      <c r="J35" s="118" t="s">
        <v>192</v>
      </c>
      <c r="K35" s="119" t="s">
        <v>193</v>
      </c>
      <c r="L35" s="120">
        <v>20000000</v>
      </c>
      <c r="M35" s="121">
        <v>17000000</v>
      </c>
      <c r="N35" s="76">
        <v>2024</v>
      </c>
      <c r="O35" s="31">
        <v>2027</v>
      </c>
      <c r="P35" s="76" t="s">
        <v>124</v>
      </c>
      <c r="Q35" s="76" t="s">
        <v>124</v>
      </c>
      <c r="R35" s="91" t="s">
        <v>194</v>
      </c>
      <c r="S35" s="122" t="s">
        <v>124</v>
      </c>
    </row>
    <row r="36" spans="1:19" ht="31.5" x14ac:dyDescent="0.25">
      <c r="A36" s="98">
        <v>33</v>
      </c>
      <c r="B36" s="78" t="s">
        <v>188</v>
      </c>
      <c r="C36" s="76" t="s">
        <v>189</v>
      </c>
      <c r="D36" s="76" t="s">
        <v>195</v>
      </c>
      <c r="E36" s="76">
        <v>107582244</v>
      </c>
      <c r="F36" s="76">
        <v>650051653</v>
      </c>
      <c r="G36" s="78" t="s">
        <v>196</v>
      </c>
      <c r="H36" s="75" t="s">
        <v>67</v>
      </c>
      <c r="I36" s="76" t="s">
        <v>68</v>
      </c>
      <c r="J36" s="76" t="s">
        <v>192</v>
      </c>
      <c r="K36" s="123" t="s">
        <v>197</v>
      </c>
      <c r="L36" s="121">
        <v>4000000</v>
      </c>
      <c r="M36" s="121">
        <v>3400000</v>
      </c>
      <c r="N36" s="76">
        <v>2024</v>
      </c>
      <c r="O36" s="31">
        <v>2027</v>
      </c>
      <c r="P36" s="76" t="s">
        <v>124</v>
      </c>
      <c r="Q36" s="76" t="s">
        <v>124</v>
      </c>
      <c r="R36" s="91" t="s">
        <v>194</v>
      </c>
      <c r="S36" s="81" t="s">
        <v>84</v>
      </c>
    </row>
    <row r="37" spans="1:19" ht="31.5" x14ac:dyDescent="0.25">
      <c r="A37" s="98">
        <v>34</v>
      </c>
      <c r="B37" s="78" t="s">
        <v>188</v>
      </c>
      <c r="C37" s="76" t="s">
        <v>189</v>
      </c>
      <c r="D37" s="76" t="s">
        <v>198</v>
      </c>
      <c r="E37" s="76">
        <v>107582244</v>
      </c>
      <c r="F37" s="76">
        <v>650051653</v>
      </c>
      <c r="G37" s="78" t="s">
        <v>199</v>
      </c>
      <c r="H37" s="75" t="s">
        <v>67</v>
      </c>
      <c r="I37" s="76" t="s">
        <v>68</v>
      </c>
      <c r="J37" s="76" t="s">
        <v>192</v>
      </c>
      <c r="K37" s="99" t="s">
        <v>200</v>
      </c>
      <c r="L37" s="79">
        <v>3000000</v>
      </c>
      <c r="M37" s="79">
        <f t="shared" si="0"/>
        <v>2550000</v>
      </c>
      <c r="N37" s="76">
        <v>2024</v>
      </c>
      <c r="O37" s="31">
        <v>2027</v>
      </c>
      <c r="P37" s="76" t="s">
        <v>144</v>
      </c>
      <c r="Q37" s="76" t="s">
        <v>144</v>
      </c>
      <c r="R37" s="76" t="s">
        <v>95</v>
      </c>
      <c r="S37" s="81" t="s">
        <v>84</v>
      </c>
    </row>
    <row r="38" spans="1:19" ht="31.5" x14ac:dyDescent="0.25">
      <c r="A38" s="98">
        <v>35</v>
      </c>
      <c r="B38" s="78" t="s">
        <v>188</v>
      </c>
      <c r="C38" s="76" t="s">
        <v>189</v>
      </c>
      <c r="D38" s="76" t="s">
        <v>198</v>
      </c>
      <c r="E38" s="76">
        <v>107582244</v>
      </c>
      <c r="F38" s="76">
        <v>650051653</v>
      </c>
      <c r="G38" s="78" t="s">
        <v>201</v>
      </c>
      <c r="H38" s="75" t="s">
        <v>25</v>
      </c>
      <c r="I38" s="76" t="s">
        <v>68</v>
      </c>
      <c r="J38" s="76" t="s">
        <v>192</v>
      </c>
      <c r="K38" s="99" t="s">
        <v>202</v>
      </c>
      <c r="L38" s="79">
        <v>3000000</v>
      </c>
      <c r="M38" s="79">
        <f t="shared" si="0"/>
        <v>2550000</v>
      </c>
      <c r="N38" s="76">
        <v>2024</v>
      </c>
      <c r="O38" s="31">
        <v>2027</v>
      </c>
      <c r="P38" s="76" t="s">
        <v>144</v>
      </c>
      <c r="Q38" s="76" t="s">
        <v>144</v>
      </c>
      <c r="R38" s="91" t="s">
        <v>194</v>
      </c>
      <c r="S38" s="81" t="s">
        <v>84</v>
      </c>
    </row>
    <row r="39" spans="1:19" ht="52.5" x14ac:dyDescent="0.25">
      <c r="A39" s="98">
        <v>36</v>
      </c>
      <c r="B39" s="78" t="s">
        <v>203</v>
      </c>
      <c r="C39" s="75" t="s">
        <v>204</v>
      </c>
      <c r="D39" s="75">
        <v>3153266</v>
      </c>
      <c r="E39" s="76">
        <v>181061457</v>
      </c>
      <c r="F39" s="76">
        <v>691006903</v>
      </c>
      <c r="G39" s="114" t="s">
        <v>205</v>
      </c>
      <c r="H39" s="75" t="s">
        <v>25</v>
      </c>
      <c r="I39" s="76" t="s">
        <v>68</v>
      </c>
      <c r="J39" s="76" t="s">
        <v>68</v>
      </c>
      <c r="K39" s="114" t="s">
        <v>206</v>
      </c>
      <c r="L39" s="79">
        <v>250000</v>
      </c>
      <c r="M39" s="79">
        <f t="shared" si="0"/>
        <v>212500</v>
      </c>
      <c r="N39" s="76">
        <v>2023</v>
      </c>
      <c r="O39" s="31">
        <v>2027</v>
      </c>
      <c r="P39" s="76" t="s">
        <v>84</v>
      </c>
      <c r="Q39" s="76" t="s">
        <v>84</v>
      </c>
      <c r="R39" s="75" t="s">
        <v>207</v>
      </c>
      <c r="S39" s="81" t="s">
        <v>84</v>
      </c>
    </row>
    <row r="40" spans="1:19" ht="42" x14ac:dyDescent="0.25">
      <c r="A40" s="98">
        <v>37</v>
      </c>
      <c r="B40" s="78" t="s">
        <v>208</v>
      </c>
      <c r="C40" s="75" t="s">
        <v>209</v>
      </c>
      <c r="D40" s="76">
        <v>70988871</v>
      </c>
      <c r="E40" s="76">
        <v>150010729</v>
      </c>
      <c r="F40" s="76">
        <v>600090345</v>
      </c>
      <c r="G40" s="78" t="s">
        <v>210</v>
      </c>
      <c r="H40" s="75" t="s">
        <v>67</v>
      </c>
      <c r="I40" s="76" t="s">
        <v>68</v>
      </c>
      <c r="J40" s="75" t="s">
        <v>211</v>
      </c>
      <c r="K40" s="99" t="s">
        <v>212</v>
      </c>
      <c r="L40" s="79">
        <v>2000000</v>
      </c>
      <c r="M40" s="79">
        <f t="shared" si="0"/>
        <v>1700000</v>
      </c>
      <c r="N40" s="76">
        <v>2023</v>
      </c>
      <c r="O40" s="31">
        <v>2027</v>
      </c>
      <c r="P40" s="76"/>
      <c r="Q40" s="76"/>
      <c r="R40" s="75" t="s">
        <v>213</v>
      </c>
      <c r="S40" s="81" t="s">
        <v>84</v>
      </c>
    </row>
    <row r="41" spans="1:19" ht="31.5" x14ac:dyDescent="0.25">
      <c r="A41" s="98">
        <v>38</v>
      </c>
      <c r="B41" s="78" t="s">
        <v>97</v>
      </c>
      <c r="C41" s="75" t="s">
        <v>98</v>
      </c>
      <c r="D41" s="75">
        <v>60104970</v>
      </c>
      <c r="E41" s="75">
        <v>107582139</v>
      </c>
      <c r="F41" s="75" t="s">
        <v>120</v>
      </c>
      <c r="G41" s="78" t="s">
        <v>214</v>
      </c>
      <c r="H41" s="75" t="s">
        <v>67</v>
      </c>
      <c r="I41" s="75" t="s">
        <v>68</v>
      </c>
      <c r="J41" s="75" t="s">
        <v>100</v>
      </c>
      <c r="K41" s="99" t="s">
        <v>215</v>
      </c>
      <c r="L41" s="124">
        <v>60000000</v>
      </c>
      <c r="M41" s="79">
        <f t="shared" si="0"/>
        <v>51000000</v>
      </c>
      <c r="N41" s="76">
        <v>2023</v>
      </c>
      <c r="O41" s="31">
        <v>2027</v>
      </c>
      <c r="P41" s="76" t="s">
        <v>94</v>
      </c>
      <c r="Q41" s="76" t="s">
        <v>94</v>
      </c>
      <c r="R41" s="76" t="s">
        <v>216</v>
      </c>
      <c r="S41" s="81"/>
    </row>
    <row r="42" spans="1:19" ht="42" x14ac:dyDescent="0.25">
      <c r="A42" s="520">
        <v>39</v>
      </c>
      <c r="B42" s="78" t="s">
        <v>217</v>
      </c>
      <c r="C42" s="75" t="s">
        <v>159</v>
      </c>
      <c r="D42" s="76">
        <v>75017610</v>
      </c>
      <c r="E42" s="76">
        <v>107582651</v>
      </c>
      <c r="F42" s="76">
        <v>600090159</v>
      </c>
      <c r="G42" s="78" t="s">
        <v>218</v>
      </c>
      <c r="H42" s="75" t="s">
        <v>67</v>
      </c>
      <c r="I42" s="75" t="s">
        <v>68</v>
      </c>
      <c r="J42" s="75" t="s">
        <v>68</v>
      </c>
      <c r="K42" s="99" t="s">
        <v>219</v>
      </c>
      <c r="L42" s="106">
        <v>57756000</v>
      </c>
      <c r="M42" s="79">
        <f t="shared" si="0"/>
        <v>49092600</v>
      </c>
      <c r="N42" s="452">
        <v>2025</v>
      </c>
      <c r="O42" s="361">
        <v>2026</v>
      </c>
      <c r="P42" s="76"/>
      <c r="Q42" s="76"/>
      <c r="R42" s="361" t="s">
        <v>930</v>
      </c>
      <c r="S42" s="503" t="s">
        <v>222</v>
      </c>
    </row>
    <row r="43" spans="1:19" ht="42" x14ac:dyDescent="0.25">
      <c r="A43" s="520">
        <v>40</v>
      </c>
      <c r="B43" s="78" t="s">
        <v>217</v>
      </c>
      <c r="C43" s="75" t="s">
        <v>159</v>
      </c>
      <c r="D43" s="76">
        <v>75017610</v>
      </c>
      <c r="E43" s="76">
        <v>107582651</v>
      </c>
      <c r="F43" s="76">
        <v>600090159</v>
      </c>
      <c r="G43" s="78" t="s">
        <v>220</v>
      </c>
      <c r="H43" s="75" t="s">
        <v>67</v>
      </c>
      <c r="I43" s="75" t="s">
        <v>68</v>
      </c>
      <c r="J43" s="75" t="s">
        <v>68</v>
      </c>
      <c r="K43" s="99" t="s">
        <v>221</v>
      </c>
      <c r="L43" s="79">
        <v>1013000</v>
      </c>
      <c r="M43" s="79">
        <f t="shared" si="0"/>
        <v>861050</v>
      </c>
      <c r="N43" s="452">
        <v>2026</v>
      </c>
      <c r="O43" s="361">
        <v>2026</v>
      </c>
      <c r="P43" s="76"/>
      <c r="Q43" s="76"/>
      <c r="R43" s="75" t="s">
        <v>167</v>
      </c>
      <c r="S43" s="108" t="s">
        <v>222</v>
      </c>
    </row>
    <row r="44" spans="1:19" ht="42" x14ac:dyDescent="0.25">
      <c r="A44" s="520">
        <v>41</v>
      </c>
      <c r="B44" s="78" t="s">
        <v>217</v>
      </c>
      <c r="C44" s="75" t="s">
        <v>159</v>
      </c>
      <c r="D44" s="76">
        <v>75017610</v>
      </c>
      <c r="E44" s="76">
        <v>107582651</v>
      </c>
      <c r="F44" s="76">
        <v>600090159</v>
      </c>
      <c r="G44" s="78" t="s">
        <v>223</v>
      </c>
      <c r="H44" s="75" t="s">
        <v>67</v>
      </c>
      <c r="I44" s="75" t="s">
        <v>68</v>
      </c>
      <c r="J44" s="75" t="s">
        <v>68</v>
      </c>
      <c r="K44" s="114" t="s">
        <v>224</v>
      </c>
      <c r="L44" s="79">
        <v>496490</v>
      </c>
      <c r="M44" s="79">
        <f t="shared" si="0"/>
        <v>422016.49999999994</v>
      </c>
      <c r="N44" s="452">
        <v>2026</v>
      </c>
      <c r="O44" s="361">
        <v>2026</v>
      </c>
      <c r="P44" s="76"/>
      <c r="Q44" s="76"/>
      <c r="R44" s="75" t="s">
        <v>167</v>
      </c>
      <c r="S44" s="521" t="s">
        <v>174</v>
      </c>
    </row>
    <row r="45" spans="1:19" ht="42" x14ac:dyDescent="0.25">
      <c r="A45" s="520">
        <v>42</v>
      </c>
      <c r="B45" s="78" t="s">
        <v>217</v>
      </c>
      <c r="C45" s="75" t="s">
        <v>159</v>
      </c>
      <c r="D45" s="76">
        <v>75017610</v>
      </c>
      <c r="E45" s="76">
        <v>107582651</v>
      </c>
      <c r="F45" s="76">
        <v>600090159</v>
      </c>
      <c r="G45" s="78" t="s">
        <v>225</v>
      </c>
      <c r="H45" s="75" t="s">
        <v>67</v>
      </c>
      <c r="I45" s="75" t="s">
        <v>68</v>
      </c>
      <c r="J45" s="75" t="s">
        <v>68</v>
      </c>
      <c r="K45" s="114" t="s">
        <v>226</v>
      </c>
      <c r="L45" s="470">
        <v>3000000</v>
      </c>
      <c r="M45" s="470">
        <f t="shared" si="0"/>
        <v>2550000</v>
      </c>
      <c r="N45" s="452">
        <v>2026</v>
      </c>
      <c r="O45" s="361">
        <v>2026</v>
      </c>
      <c r="P45" s="76"/>
      <c r="Q45" s="76"/>
      <c r="R45" s="452" t="s">
        <v>931</v>
      </c>
      <c r="S45" s="521" t="s">
        <v>174</v>
      </c>
    </row>
    <row r="46" spans="1:19" ht="42" x14ac:dyDescent="0.25">
      <c r="A46" s="125">
        <v>43</v>
      </c>
      <c r="B46" s="78" t="s">
        <v>227</v>
      </c>
      <c r="C46" s="75" t="s">
        <v>159</v>
      </c>
      <c r="D46" s="76">
        <v>75015382</v>
      </c>
      <c r="E46" s="76">
        <v>107582619</v>
      </c>
      <c r="F46" s="76">
        <v>600090116</v>
      </c>
      <c r="G46" s="78" t="s">
        <v>223</v>
      </c>
      <c r="H46" s="75" t="s">
        <v>67</v>
      </c>
      <c r="I46" s="75" t="s">
        <v>68</v>
      </c>
      <c r="J46" s="75" t="s">
        <v>68</v>
      </c>
      <c r="K46" s="114" t="s">
        <v>224</v>
      </c>
      <c r="L46" s="79">
        <v>524000</v>
      </c>
      <c r="M46" s="79">
        <f t="shared" si="0"/>
        <v>445400</v>
      </c>
      <c r="N46" s="76">
        <v>2023</v>
      </c>
      <c r="O46" s="31">
        <v>2027</v>
      </c>
      <c r="P46" s="76"/>
      <c r="Q46" s="76"/>
      <c r="R46" s="75" t="s">
        <v>167</v>
      </c>
      <c r="S46" s="108" t="s">
        <v>228</v>
      </c>
    </row>
    <row r="47" spans="1:19" ht="52.5" x14ac:dyDescent="0.25">
      <c r="A47" s="126">
        <v>44</v>
      </c>
      <c r="B47" s="110" t="s">
        <v>229</v>
      </c>
      <c r="C47" s="68" t="s">
        <v>159</v>
      </c>
      <c r="D47" s="127">
        <v>75015463</v>
      </c>
      <c r="E47" s="127">
        <v>107582538</v>
      </c>
      <c r="F47" s="127">
        <v>600090060</v>
      </c>
      <c r="G47" s="110" t="s">
        <v>223</v>
      </c>
      <c r="H47" s="75" t="s">
        <v>67</v>
      </c>
      <c r="I47" s="68" t="s">
        <v>68</v>
      </c>
      <c r="J47" s="68" t="s">
        <v>68</v>
      </c>
      <c r="K47" s="128" t="s">
        <v>224</v>
      </c>
      <c r="L47" s="129">
        <v>524000</v>
      </c>
      <c r="M47" s="129">
        <f t="shared" si="0"/>
        <v>445400</v>
      </c>
      <c r="N47" s="76">
        <v>2023</v>
      </c>
      <c r="O47" s="31">
        <v>2027</v>
      </c>
      <c r="P47" s="127"/>
      <c r="Q47" s="127"/>
      <c r="R47" s="68" t="s">
        <v>167</v>
      </c>
      <c r="S47" s="112" t="s">
        <v>228</v>
      </c>
    </row>
    <row r="48" spans="1:19" ht="31.5" x14ac:dyDescent="0.25">
      <c r="A48" s="125">
        <v>45</v>
      </c>
      <c r="B48" s="130" t="s">
        <v>230</v>
      </c>
      <c r="C48" s="131" t="s">
        <v>231</v>
      </c>
      <c r="D48" s="131"/>
      <c r="E48" s="131"/>
      <c r="F48" s="131"/>
      <c r="G48" s="132" t="s">
        <v>232</v>
      </c>
      <c r="H48" s="75" t="s">
        <v>67</v>
      </c>
      <c r="I48" s="131" t="s">
        <v>68</v>
      </c>
      <c r="J48" s="131" t="s">
        <v>233</v>
      </c>
      <c r="K48" s="132" t="s">
        <v>234</v>
      </c>
      <c r="L48" s="133">
        <v>15000000</v>
      </c>
      <c r="M48" s="129">
        <f t="shared" si="0"/>
        <v>12750000</v>
      </c>
      <c r="N48" s="131">
        <v>2023</v>
      </c>
      <c r="O48" s="31">
        <v>2027</v>
      </c>
      <c r="P48" s="131" t="s">
        <v>94</v>
      </c>
      <c r="Q48" s="131"/>
      <c r="R48" s="131" t="s">
        <v>235</v>
      </c>
      <c r="S48" s="134" t="s">
        <v>84</v>
      </c>
    </row>
    <row r="49" spans="1:19" ht="42" x14ac:dyDescent="0.25">
      <c r="A49" s="125">
        <v>46</v>
      </c>
      <c r="B49" s="130" t="s">
        <v>236</v>
      </c>
      <c r="C49" s="135" t="s">
        <v>237</v>
      </c>
      <c r="D49" s="131">
        <v>75016567</v>
      </c>
      <c r="E49" s="131">
        <v>107582007</v>
      </c>
      <c r="F49" s="131">
        <v>600089690</v>
      </c>
      <c r="G49" s="132" t="s">
        <v>238</v>
      </c>
      <c r="H49" s="75" t="s">
        <v>67</v>
      </c>
      <c r="I49" s="131" t="s">
        <v>68</v>
      </c>
      <c r="J49" s="131" t="s">
        <v>239</v>
      </c>
      <c r="K49" s="132" t="s">
        <v>240</v>
      </c>
      <c r="L49" s="133">
        <v>15000000</v>
      </c>
      <c r="M49" s="129">
        <f t="shared" si="0"/>
        <v>12750000</v>
      </c>
      <c r="N49" s="131">
        <v>2023</v>
      </c>
      <c r="O49" s="31">
        <v>2027</v>
      </c>
      <c r="P49" s="131" t="s">
        <v>94</v>
      </c>
      <c r="Q49" s="131"/>
      <c r="R49" s="131" t="s">
        <v>241</v>
      </c>
      <c r="S49" s="134" t="s">
        <v>174</v>
      </c>
    </row>
    <row r="50" spans="1:19" ht="63" x14ac:dyDescent="0.25">
      <c r="A50" s="126">
        <v>47</v>
      </c>
      <c r="B50" s="110" t="s">
        <v>242</v>
      </c>
      <c r="C50" s="127" t="s">
        <v>243</v>
      </c>
      <c r="D50" s="68">
        <v>70156794</v>
      </c>
      <c r="E50" s="68">
        <v>107581922</v>
      </c>
      <c r="F50" s="68">
        <v>669000221</v>
      </c>
      <c r="G50" s="110" t="s">
        <v>244</v>
      </c>
      <c r="H50" s="75" t="s">
        <v>67</v>
      </c>
      <c r="I50" s="68" t="s">
        <v>68</v>
      </c>
      <c r="J50" s="68" t="s">
        <v>245</v>
      </c>
      <c r="K50" s="111" t="s">
        <v>246</v>
      </c>
      <c r="L50" s="70">
        <v>120000000</v>
      </c>
      <c r="M50" s="129">
        <f t="shared" si="0"/>
        <v>102000000</v>
      </c>
      <c r="N50" s="68">
        <v>2023</v>
      </c>
      <c r="O50" s="31">
        <v>2027</v>
      </c>
      <c r="P50" s="68" t="s">
        <v>247</v>
      </c>
      <c r="Q50" s="68" t="s">
        <v>174</v>
      </c>
      <c r="R50" s="68" t="s">
        <v>248</v>
      </c>
      <c r="S50" s="112" t="s">
        <v>84</v>
      </c>
    </row>
    <row r="51" spans="1:19" ht="52.5" x14ac:dyDescent="0.25">
      <c r="A51" s="125">
        <v>48</v>
      </c>
      <c r="B51" s="78" t="s">
        <v>249</v>
      </c>
      <c r="C51" s="75" t="s">
        <v>159</v>
      </c>
      <c r="D51" s="75">
        <v>75015544</v>
      </c>
      <c r="E51" s="76">
        <v>107581965</v>
      </c>
      <c r="F51" s="76">
        <v>600089657</v>
      </c>
      <c r="G51" s="99" t="s">
        <v>250</v>
      </c>
      <c r="H51" s="75" t="s">
        <v>67</v>
      </c>
      <c r="I51" s="76" t="s">
        <v>68</v>
      </c>
      <c r="J51" s="76" t="s">
        <v>68</v>
      </c>
      <c r="K51" s="99" t="s">
        <v>251</v>
      </c>
      <c r="L51" s="79">
        <v>450000</v>
      </c>
      <c r="M51" s="79">
        <f t="shared" si="0"/>
        <v>382500</v>
      </c>
      <c r="N51" s="76">
        <v>2023</v>
      </c>
      <c r="O51" s="31">
        <v>2027</v>
      </c>
      <c r="P51" s="76"/>
      <c r="Q51" s="76"/>
      <c r="R51" s="76" t="s">
        <v>84</v>
      </c>
      <c r="S51" s="81" t="s">
        <v>84</v>
      </c>
    </row>
    <row r="52" spans="1:19" ht="52.5" x14ac:dyDescent="0.25">
      <c r="A52" s="136">
        <v>49</v>
      </c>
      <c r="B52" s="137" t="s">
        <v>252</v>
      </c>
      <c r="C52" s="138" t="s">
        <v>253</v>
      </c>
      <c r="D52" s="138">
        <v>70946345</v>
      </c>
      <c r="E52" s="139">
        <v>107582627</v>
      </c>
      <c r="F52" s="139">
        <v>600090124</v>
      </c>
      <c r="G52" s="140" t="s">
        <v>254</v>
      </c>
      <c r="H52" s="138" t="s">
        <v>67</v>
      </c>
      <c r="I52" s="141" t="s">
        <v>68</v>
      </c>
      <c r="J52" s="141" t="s">
        <v>255</v>
      </c>
      <c r="K52" s="142" t="s">
        <v>256</v>
      </c>
      <c r="L52" s="143">
        <v>1500000</v>
      </c>
      <c r="M52" s="143">
        <f t="shared" si="0"/>
        <v>1275000</v>
      </c>
      <c r="N52" s="141">
        <v>2024</v>
      </c>
      <c r="O52" s="141">
        <v>2024</v>
      </c>
      <c r="P52" s="141" t="s">
        <v>84</v>
      </c>
      <c r="Q52" s="141" t="s">
        <v>174</v>
      </c>
      <c r="R52" s="141" t="s">
        <v>174</v>
      </c>
      <c r="S52" s="144" t="s">
        <v>84</v>
      </c>
    </row>
    <row r="53" spans="1:19" ht="52.5" x14ac:dyDescent="0.25">
      <c r="A53" s="125">
        <v>50</v>
      </c>
      <c r="B53" s="78" t="s">
        <v>252</v>
      </c>
      <c r="C53" s="75" t="s">
        <v>253</v>
      </c>
      <c r="D53" s="75">
        <v>70946345</v>
      </c>
      <c r="E53" s="145">
        <v>107582627</v>
      </c>
      <c r="F53" s="145">
        <v>600090124</v>
      </c>
      <c r="G53" s="102" t="s">
        <v>257</v>
      </c>
      <c r="H53" s="75" t="s">
        <v>67</v>
      </c>
      <c r="I53" s="76" t="s">
        <v>68</v>
      </c>
      <c r="J53" s="76" t="s">
        <v>255</v>
      </c>
      <c r="K53" s="99" t="s">
        <v>224</v>
      </c>
      <c r="L53" s="79">
        <v>600000</v>
      </c>
      <c r="M53" s="79">
        <f t="shared" si="0"/>
        <v>510000</v>
      </c>
      <c r="N53" s="76">
        <v>2024</v>
      </c>
      <c r="O53" s="66">
        <v>2027</v>
      </c>
      <c r="P53" s="76" t="s">
        <v>84</v>
      </c>
      <c r="Q53" s="76" t="s">
        <v>84</v>
      </c>
      <c r="R53" s="76" t="s">
        <v>174</v>
      </c>
      <c r="S53" s="81" t="s">
        <v>84</v>
      </c>
    </row>
    <row r="54" spans="1:19" ht="52.5" x14ac:dyDescent="0.25">
      <c r="A54" s="146">
        <v>51</v>
      </c>
      <c r="B54" s="137" t="s">
        <v>252</v>
      </c>
      <c r="C54" s="138" t="s">
        <v>253</v>
      </c>
      <c r="D54" s="138">
        <v>70946345</v>
      </c>
      <c r="E54" s="139">
        <v>107582627</v>
      </c>
      <c r="F54" s="139">
        <v>600090124</v>
      </c>
      <c r="G54" s="137" t="s">
        <v>156</v>
      </c>
      <c r="H54" s="138" t="s">
        <v>67</v>
      </c>
      <c r="I54" s="141" t="s">
        <v>68</v>
      </c>
      <c r="J54" s="141" t="s">
        <v>255</v>
      </c>
      <c r="K54" s="142" t="s">
        <v>258</v>
      </c>
      <c r="L54" s="143">
        <v>100000</v>
      </c>
      <c r="M54" s="143">
        <f t="shared" si="0"/>
        <v>85000</v>
      </c>
      <c r="N54" s="141">
        <v>2025</v>
      </c>
      <c r="O54" s="141">
        <v>2025</v>
      </c>
      <c r="P54" s="141" t="s">
        <v>84</v>
      </c>
      <c r="Q54" s="141" t="s">
        <v>84</v>
      </c>
      <c r="R54" s="141" t="s">
        <v>84</v>
      </c>
      <c r="S54" s="144" t="s">
        <v>84</v>
      </c>
    </row>
    <row r="55" spans="1:19" ht="52.5" x14ac:dyDescent="0.25">
      <c r="A55" s="125">
        <v>52</v>
      </c>
      <c r="B55" s="110" t="s">
        <v>252</v>
      </c>
      <c r="C55" s="68" t="s">
        <v>253</v>
      </c>
      <c r="D55" s="68">
        <v>70946345</v>
      </c>
      <c r="E55" s="147">
        <v>107582627</v>
      </c>
      <c r="F55" s="147">
        <v>600090124</v>
      </c>
      <c r="G55" s="110" t="s">
        <v>259</v>
      </c>
      <c r="H55" s="68" t="s">
        <v>67</v>
      </c>
      <c r="I55" s="127" t="s">
        <v>68</v>
      </c>
      <c r="J55" s="127" t="s">
        <v>255</v>
      </c>
      <c r="K55" s="111" t="s">
        <v>260</v>
      </c>
      <c r="L55" s="129">
        <v>3000000</v>
      </c>
      <c r="M55" s="129">
        <f t="shared" si="0"/>
        <v>2550000</v>
      </c>
      <c r="N55" s="127">
        <v>2026</v>
      </c>
      <c r="O55" s="31">
        <v>2027</v>
      </c>
      <c r="P55" s="127" t="s">
        <v>84</v>
      </c>
      <c r="Q55" s="127" t="s">
        <v>84</v>
      </c>
      <c r="R55" s="127" t="s">
        <v>84</v>
      </c>
      <c r="S55" s="148" t="s">
        <v>261</v>
      </c>
    </row>
    <row r="56" spans="1:19" ht="42" x14ac:dyDescent="0.25">
      <c r="A56" s="125">
        <v>53</v>
      </c>
      <c r="B56" s="78" t="s">
        <v>158</v>
      </c>
      <c r="C56" s="75" t="s">
        <v>159</v>
      </c>
      <c r="D56" s="75">
        <v>75017695</v>
      </c>
      <c r="E56" s="145">
        <v>107581981</v>
      </c>
      <c r="F56" s="145">
        <v>600089673</v>
      </c>
      <c r="G56" s="76" t="s">
        <v>262</v>
      </c>
      <c r="H56" s="75" t="s">
        <v>25</v>
      </c>
      <c r="I56" s="76" t="s">
        <v>68</v>
      </c>
      <c r="J56" s="76" t="s">
        <v>68</v>
      </c>
      <c r="K56" s="99" t="s">
        <v>263</v>
      </c>
      <c r="L56" s="79">
        <v>1500000</v>
      </c>
      <c r="M56" s="129">
        <f t="shared" si="0"/>
        <v>1275000</v>
      </c>
      <c r="N56" s="76">
        <v>2024</v>
      </c>
      <c r="O56" s="31">
        <v>2027</v>
      </c>
      <c r="P56" s="76" t="s">
        <v>84</v>
      </c>
      <c r="Q56" s="76" t="s">
        <v>84</v>
      </c>
      <c r="R56" s="76" t="s">
        <v>264</v>
      </c>
      <c r="S56" s="81" t="s">
        <v>84</v>
      </c>
    </row>
    <row r="57" spans="1:19" ht="42" x14ac:dyDescent="0.25">
      <c r="A57" s="149">
        <v>54</v>
      </c>
      <c r="B57" s="150" t="s">
        <v>158</v>
      </c>
      <c r="C57" s="53" t="s">
        <v>159</v>
      </c>
      <c r="D57" s="53">
        <v>75017695</v>
      </c>
      <c r="E57" s="151">
        <v>107581981</v>
      </c>
      <c r="F57" s="151">
        <v>600089673</v>
      </c>
      <c r="G57" s="152" t="s">
        <v>265</v>
      </c>
      <c r="H57" s="53" t="s">
        <v>25</v>
      </c>
      <c r="I57" s="152" t="s">
        <v>68</v>
      </c>
      <c r="J57" s="152" t="s">
        <v>68</v>
      </c>
      <c r="K57" s="405" t="s">
        <v>266</v>
      </c>
      <c r="L57" s="153">
        <v>1500000</v>
      </c>
      <c r="M57" s="154">
        <f t="shared" si="0"/>
        <v>1275000</v>
      </c>
      <c r="N57" s="152" t="s">
        <v>267</v>
      </c>
      <c r="O57" s="152" t="s">
        <v>267</v>
      </c>
      <c r="P57" s="152" t="s">
        <v>84</v>
      </c>
      <c r="Q57" s="152" t="s">
        <v>84</v>
      </c>
      <c r="R57" s="152" t="s">
        <v>264</v>
      </c>
      <c r="S57" s="155" t="s">
        <v>84</v>
      </c>
    </row>
    <row r="58" spans="1:19" ht="53.25" x14ac:dyDescent="0.25">
      <c r="A58" s="125">
        <v>55</v>
      </c>
      <c r="B58" s="156" t="s">
        <v>229</v>
      </c>
      <c r="C58" s="75" t="s">
        <v>159</v>
      </c>
      <c r="D58" s="76">
        <v>75015463</v>
      </c>
      <c r="E58" s="76">
        <v>1075822538</v>
      </c>
      <c r="F58" s="76">
        <v>600090060</v>
      </c>
      <c r="G58" s="76" t="s">
        <v>268</v>
      </c>
      <c r="H58" s="76" t="s">
        <v>25</v>
      </c>
      <c r="I58" s="76" t="s">
        <v>68</v>
      </c>
      <c r="J58" s="76" t="s">
        <v>68</v>
      </c>
      <c r="K58" s="117" t="s">
        <v>269</v>
      </c>
      <c r="L58" s="103">
        <v>500000</v>
      </c>
      <c r="M58" s="103">
        <f t="shared" si="0"/>
        <v>425000</v>
      </c>
      <c r="N58" s="76">
        <v>2024</v>
      </c>
      <c r="O58" s="31">
        <v>2027</v>
      </c>
      <c r="P58" s="105"/>
      <c r="Q58" s="105"/>
      <c r="R58" s="76" t="s">
        <v>235</v>
      </c>
      <c r="S58" s="81" t="s">
        <v>84</v>
      </c>
    </row>
    <row r="59" spans="1:19" ht="53.25" x14ac:dyDescent="0.25">
      <c r="A59" s="125">
        <v>56</v>
      </c>
      <c r="B59" s="156" t="s">
        <v>229</v>
      </c>
      <c r="C59" s="75" t="s">
        <v>159</v>
      </c>
      <c r="D59" s="76">
        <v>75015463</v>
      </c>
      <c r="E59" s="76">
        <v>1075822538</v>
      </c>
      <c r="F59" s="76">
        <v>600090060</v>
      </c>
      <c r="G59" s="78" t="s">
        <v>270</v>
      </c>
      <c r="H59" s="76" t="s">
        <v>25</v>
      </c>
      <c r="I59" s="76" t="s">
        <v>68</v>
      </c>
      <c r="J59" s="76" t="s">
        <v>68</v>
      </c>
      <c r="K59" s="157" t="s">
        <v>271</v>
      </c>
      <c r="L59" s="103">
        <v>140000</v>
      </c>
      <c r="M59" s="103">
        <f t="shared" si="0"/>
        <v>119000</v>
      </c>
      <c r="N59" s="76">
        <v>2024</v>
      </c>
      <c r="O59" s="31">
        <v>2027</v>
      </c>
      <c r="P59" s="105"/>
      <c r="Q59" s="105"/>
      <c r="R59" s="113" t="s">
        <v>272</v>
      </c>
      <c r="S59" s="81" t="s">
        <v>84</v>
      </c>
    </row>
    <row r="60" spans="1:19" ht="53.25" x14ac:dyDescent="0.25">
      <c r="A60" s="125">
        <v>57</v>
      </c>
      <c r="B60" s="156" t="s">
        <v>229</v>
      </c>
      <c r="C60" s="75" t="s">
        <v>159</v>
      </c>
      <c r="D60" s="76">
        <v>75015463</v>
      </c>
      <c r="E60" s="76">
        <v>1075822538</v>
      </c>
      <c r="F60" s="76">
        <v>600090060</v>
      </c>
      <c r="G60" s="76" t="s">
        <v>273</v>
      </c>
      <c r="H60" s="76" t="s">
        <v>25</v>
      </c>
      <c r="I60" s="76" t="s">
        <v>68</v>
      </c>
      <c r="J60" s="76" t="s">
        <v>68</v>
      </c>
      <c r="K60" s="157" t="s">
        <v>274</v>
      </c>
      <c r="L60" s="103">
        <v>350000</v>
      </c>
      <c r="M60" s="103">
        <f t="shared" si="0"/>
        <v>297500</v>
      </c>
      <c r="N60" s="76">
        <v>2025</v>
      </c>
      <c r="O60" s="31">
        <v>2027</v>
      </c>
      <c r="P60" s="105"/>
      <c r="Q60" s="105"/>
      <c r="R60" s="76" t="s">
        <v>275</v>
      </c>
      <c r="S60" s="81"/>
    </row>
    <row r="61" spans="1:19" ht="53.25" x14ac:dyDescent="0.25">
      <c r="A61" s="125">
        <v>58</v>
      </c>
      <c r="B61" s="156" t="s">
        <v>229</v>
      </c>
      <c r="C61" s="75" t="s">
        <v>159</v>
      </c>
      <c r="D61" s="76">
        <v>75015463</v>
      </c>
      <c r="E61" s="76">
        <v>1075822538</v>
      </c>
      <c r="F61" s="76">
        <v>600090060</v>
      </c>
      <c r="G61" s="78" t="s">
        <v>276</v>
      </c>
      <c r="H61" s="76" t="s">
        <v>25</v>
      </c>
      <c r="I61" s="76" t="s">
        <v>68</v>
      </c>
      <c r="J61" s="76" t="s">
        <v>68</v>
      </c>
      <c r="K61" s="157" t="s">
        <v>277</v>
      </c>
      <c r="L61" s="103">
        <v>180000</v>
      </c>
      <c r="M61" s="103">
        <f t="shared" si="0"/>
        <v>153000</v>
      </c>
      <c r="N61" s="76">
        <v>2024</v>
      </c>
      <c r="O61" s="31">
        <v>2027</v>
      </c>
      <c r="P61" s="105"/>
      <c r="Q61" s="105"/>
      <c r="R61" s="76" t="s">
        <v>275</v>
      </c>
      <c r="S61" s="81" t="s">
        <v>84</v>
      </c>
    </row>
    <row r="62" spans="1:19" ht="53.25" x14ac:dyDescent="0.25">
      <c r="A62" s="441">
        <v>59</v>
      </c>
      <c r="B62" s="370" t="s">
        <v>229</v>
      </c>
      <c r="C62" s="363" t="s">
        <v>159</v>
      </c>
      <c r="D62" s="364">
        <v>75015463</v>
      </c>
      <c r="E62" s="364">
        <v>1075822538</v>
      </c>
      <c r="F62" s="364">
        <v>600090060</v>
      </c>
      <c r="G62" s="442" t="s">
        <v>278</v>
      </c>
      <c r="H62" s="364" t="s">
        <v>25</v>
      </c>
      <c r="I62" s="364" t="s">
        <v>68</v>
      </c>
      <c r="J62" s="364" t="s">
        <v>68</v>
      </c>
      <c r="K62" s="231" t="s">
        <v>279</v>
      </c>
      <c r="L62" s="444">
        <v>500000</v>
      </c>
      <c r="M62" s="444">
        <f t="shared" si="0"/>
        <v>425000</v>
      </c>
      <c r="N62" s="364">
        <v>2025</v>
      </c>
      <c r="O62" s="367">
        <v>2027</v>
      </c>
      <c r="P62" s="445"/>
      <c r="Q62" s="445"/>
      <c r="R62" s="364" t="s">
        <v>235</v>
      </c>
      <c r="S62" s="376" t="s">
        <v>84</v>
      </c>
    </row>
    <row r="63" spans="1:19" ht="53.25" x14ac:dyDescent="0.25">
      <c r="A63" s="441">
        <v>60</v>
      </c>
      <c r="B63" s="370" t="s">
        <v>229</v>
      </c>
      <c r="C63" s="363" t="s">
        <v>159</v>
      </c>
      <c r="D63" s="364">
        <v>75015463</v>
      </c>
      <c r="E63" s="364">
        <v>1075822538</v>
      </c>
      <c r="F63" s="364">
        <v>600090060</v>
      </c>
      <c r="G63" s="442" t="s">
        <v>280</v>
      </c>
      <c r="H63" s="364" t="s">
        <v>25</v>
      </c>
      <c r="I63" s="364" t="s">
        <v>68</v>
      </c>
      <c r="J63" s="364" t="s">
        <v>68</v>
      </c>
      <c r="K63" s="443" t="s">
        <v>281</v>
      </c>
      <c r="L63" s="444">
        <v>350000</v>
      </c>
      <c r="M63" s="444">
        <f t="shared" si="0"/>
        <v>297500</v>
      </c>
      <c r="N63" s="364">
        <v>2024</v>
      </c>
      <c r="O63" s="367">
        <v>2027</v>
      </c>
      <c r="P63" s="445"/>
      <c r="Q63" s="445"/>
      <c r="R63" s="364" t="s">
        <v>275</v>
      </c>
      <c r="S63" s="376"/>
    </row>
    <row r="64" spans="1:19" ht="53.25" x14ac:dyDescent="0.25">
      <c r="A64" s="125">
        <v>61</v>
      </c>
      <c r="B64" s="156" t="s">
        <v>229</v>
      </c>
      <c r="C64" s="75" t="s">
        <v>159</v>
      </c>
      <c r="D64" s="76">
        <v>75015463</v>
      </c>
      <c r="E64" s="76">
        <v>1075822538</v>
      </c>
      <c r="F64" s="76">
        <v>600090060</v>
      </c>
      <c r="G64" s="76" t="s">
        <v>282</v>
      </c>
      <c r="H64" s="76" t="s">
        <v>25</v>
      </c>
      <c r="I64" s="76" t="s">
        <v>68</v>
      </c>
      <c r="J64" s="76" t="s">
        <v>68</v>
      </c>
      <c r="K64" s="117" t="s">
        <v>283</v>
      </c>
      <c r="L64" s="103">
        <v>200000</v>
      </c>
      <c r="M64" s="103">
        <f t="shared" si="0"/>
        <v>170000</v>
      </c>
      <c r="N64" s="76">
        <v>2024</v>
      </c>
      <c r="O64" s="31">
        <v>2027</v>
      </c>
      <c r="P64" s="105"/>
      <c r="Q64" s="105"/>
      <c r="R64" s="76" t="s">
        <v>235</v>
      </c>
      <c r="S64" s="81" t="s">
        <v>84</v>
      </c>
    </row>
    <row r="65" spans="1:19" ht="53.25" x14ac:dyDescent="0.25">
      <c r="A65" s="125">
        <v>62</v>
      </c>
      <c r="B65" s="156" t="s">
        <v>229</v>
      </c>
      <c r="C65" s="75" t="s">
        <v>159</v>
      </c>
      <c r="D65" s="76">
        <v>75015463</v>
      </c>
      <c r="E65" s="76">
        <v>1075822538</v>
      </c>
      <c r="F65" s="76">
        <v>600090060</v>
      </c>
      <c r="G65" s="102" t="s">
        <v>284</v>
      </c>
      <c r="H65" s="76" t="s">
        <v>25</v>
      </c>
      <c r="I65" s="76" t="s">
        <v>68</v>
      </c>
      <c r="J65" s="76" t="s">
        <v>68</v>
      </c>
      <c r="K65" s="117" t="s">
        <v>285</v>
      </c>
      <c r="L65" s="103">
        <v>350000</v>
      </c>
      <c r="M65" s="103">
        <f t="shared" si="0"/>
        <v>297500</v>
      </c>
      <c r="N65" s="76">
        <v>2024</v>
      </c>
      <c r="O65" s="31">
        <v>2027</v>
      </c>
      <c r="P65" s="105"/>
      <c r="Q65" s="105"/>
      <c r="R65" s="76" t="s">
        <v>275</v>
      </c>
      <c r="S65" s="81"/>
    </row>
    <row r="66" spans="1:19" ht="53.25" x14ac:dyDescent="0.25">
      <c r="A66" s="125">
        <v>63</v>
      </c>
      <c r="B66" s="156" t="s">
        <v>229</v>
      </c>
      <c r="C66" s="68" t="s">
        <v>159</v>
      </c>
      <c r="D66" s="127">
        <v>75015463</v>
      </c>
      <c r="E66" s="127">
        <v>1075822538</v>
      </c>
      <c r="F66" s="127">
        <v>600090060</v>
      </c>
      <c r="G66" s="158" t="s">
        <v>286</v>
      </c>
      <c r="H66" s="127" t="s">
        <v>25</v>
      </c>
      <c r="I66" s="127" t="s">
        <v>68</v>
      </c>
      <c r="J66" s="127" t="s">
        <v>68</v>
      </c>
      <c r="K66" s="159" t="s">
        <v>287</v>
      </c>
      <c r="L66" s="160">
        <v>200000</v>
      </c>
      <c r="M66" s="160">
        <f t="shared" si="0"/>
        <v>170000</v>
      </c>
      <c r="N66" s="127">
        <v>2024</v>
      </c>
      <c r="O66" s="31">
        <v>2027</v>
      </c>
      <c r="P66" s="161"/>
      <c r="Q66" s="161"/>
      <c r="R66" s="76" t="s">
        <v>275</v>
      </c>
      <c r="S66" s="148"/>
    </row>
    <row r="67" spans="1:19" ht="63" x14ac:dyDescent="0.25">
      <c r="A67" s="125">
        <v>64</v>
      </c>
      <c r="B67" s="78" t="s">
        <v>288</v>
      </c>
      <c r="C67" s="75" t="s">
        <v>289</v>
      </c>
      <c r="D67" s="75">
        <v>71005111</v>
      </c>
      <c r="E67" s="76">
        <v>107581931</v>
      </c>
      <c r="F67" s="76">
        <v>650039254</v>
      </c>
      <c r="G67" s="78" t="s">
        <v>290</v>
      </c>
      <c r="H67" s="76" t="s">
        <v>25</v>
      </c>
      <c r="I67" s="76" t="s">
        <v>68</v>
      </c>
      <c r="J67" s="76" t="s">
        <v>291</v>
      </c>
      <c r="K67" s="99" t="s">
        <v>292</v>
      </c>
      <c r="L67" s="79">
        <v>5000000</v>
      </c>
      <c r="M67" s="79">
        <v>3500000</v>
      </c>
      <c r="N67" s="76">
        <v>2024</v>
      </c>
      <c r="O67" s="31">
        <v>2027</v>
      </c>
      <c r="P67" s="76" t="s">
        <v>84</v>
      </c>
      <c r="Q67" s="76" t="s">
        <v>174</v>
      </c>
      <c r="R67" s="76" t="s">
        <v>84</v>
      </c>
      <c r="S67" s="81" t="s">
        <v>84</v>
      </c>
    </row>
    <row r="68" spans="1:19" ht="31.5" x14ac:dyDescent="0.25">
      <c r="A68" s="125">
        <v>65</v>
      </c>
      <c r="B68" s="99" t="s">
        <v>293</v>
      </c>
      <c r="C68" s="75" t="s">
        <v>294</v>
      </c>
      <c r="D68" s="75">
        <v>70995419</v>
      </c>
      <c r="E68" s="75">
        <v>107581914</v>
      </c>
      <c r="F68" s="75">
        <v>600089614</v>
      </c>
      <c r="G68" s="78" t="s">
        <v>295</v>
      </c>
      <c r="H68" s="75" t="s">
        <v>25</v>
      </c>
      <c r="I68" s="75" t="s">
        <v>68</v>
      </c>
      <c r="J68" s="75" t="s">
        <v>296</v>
      </c>
      <c r="K68" s="78" t="s">
        <v>297</v>
      </c>
      <c r="L68" s="162">
        <v>210000</v>
      </c>
      <c r="M68" s="162">
        <v>178000</v>
      </c>
      <c r="N68" s="75">
        <v>2024</v>
      </c>
      <c r="O68" s="31">
        <v>2027</v>
      </c>
      <c r="P68" s="75"/>
      <c r="Q68" s="75"/>
      <c r="R68" s="75"/>
      <c r="S68" s="108"/>
    </row>
    <row r="69" spans="1:19" ht="52.5" x14ac:dyDescent="0.25">
      <c r="A69" s="163">
        <v>66</v>
      </c>
      <c r="B69" s="78" t="s">
        <v>249</v>
      </c>
      <c r="C69" s="75" t="s">
        <v>159</v>
      </c>
      <c r="D69" s="75">
        <v>75015544</v>
      </c>
      <c r="E69" s="76">
        <v>107581965</v>
      </c>
      <c r="F69" s="76">
        <v>600089657</v>
      </c>
      <c r="G69" s="99" t="s">
        <v>298</v>
      </c>
      <c r="H69" s="75" t="s">
        <v>67</v>
      </c>
      <c r="I69" s="76" t="s">
        <v>68</v>
      </c>
      <c r="J69" s="76" t="s">
        <v>68</v>
      </c>
      <c r="K69" s="99" t="s">
        <v>299</v>
      </c>
      <c r="L69" s="79">
        <v>9000000</v>
      </c>
      <c r="M69" s="79">
        <f t="shared" ref="M69:M87" si="1">L69/100*85</f>
        <v>7650000</v>
      </c>
      <c r="N69" s="76">
        <v>2026</v>
      </c>
      <c r="O69" s="31">
        <v>2027</v>
      </c>
      <c r="P69" s="76" t="s">
        <v>84</v>
      </c>
      <c r="Q69" s="76"/>
      <c r="R69" s="76" t="s">
        <v>84</v>
      </c>
      <c r="S69" s="81" t="s">
        <v>84</v>
      </c>
    </row>
    <row r="70" spans="1:19" ht="52.5" x14ac:dyDescent="0.25">
      <c r="A70" s="125">
        <v>67</v>
      </c>
      <c r="B70" s="110" t="s">
        <v>249</v>
      </c>
      <c r="C70" s="68" t="s">
        <v>159</v>
      </c>
      <c r="D70" s="68">
        <v>75015544</v>
      </c>
      <c r="E70" s="127">
        <v>107581965</v>
      </c>
      <c r="F70" s="127">
        <v>600089657</v>
      </c>
      <c r="G70" s="111" t="s">
        <v>210</v>
      </c>
      <c r="H70" s="68" t="s">
        <v>67</v>
      </c>
      <c r="I70" s="127" t="s">
        <v>68</v>
      </c>
      <c r="J70" s="127" t="s">
        <v>68</v>
      </c>
      <c r="K70" s="111" t="s">
        <v>300</v>
      </c>
      <c r="L70" s="129">
        <v>600000</v>
      </c>
      <c r="M70" s="129">
        <f t="shared" si="1"/>
        <v>510000</v>
      </c>
      <c r="N70" s="127">
        <v>2026</v>
      </c>
      <c r="O70" s="31">
        <v>2027</v>
      </c>
      <c r="P70" s="127" t="s">
        <v>84</v>
      </c>
      <c r="Q70" s="127"/>
      <c r="R70" s="127" t="s">
        <v>84</v>
      </c>
      <c r="S70" s="148" t="s">
        <v>84</v>
      </c>
    </row>
    <row r="71" spans="1:19" ht="42" x14ac:dyDescent="0.25">
      <c r="A71" s="64">
        <v>68</v>
      </c>
      <c r="B71" s="78" t="s">
        <v>64</v>
      </c>
      <c r="C71" s="75" t="s">
        <v>65</v>
      </c>
      <c r="D71" s="36">
        <v>70989184</v>
      </c>
      <c r="E71" s="36">
        <v>169000125</v>
      </c>
      <c r="F71" s="75">
        <v>669000116</v>
      </c>
      <c r="G71" s="99" t="s">
        <v>301</v>
      </c>
      <c r="H71" s="75" t="s">
        <v>25</v>
      </c>
      <c r="I71" s="75" t="s">
        <v>68</v>
      </c>
      <c r="J71" s="75" t="s">
        <v>69</v>
      </c>
      <c r="K71" s="99" t="s">
        <v>302</v>
      </c>
      <c r="L71" s="164">
        <v>500000</v>
      </c>
      <c r="M71" s="129">
        <f t="shared" si="1"/>
        <v>425000</v>
      </c>
      <c r="N71" s="76">
        <v>2024</v>
      </c>
      <c r="O71" s="31">
        <v>2027</v>
      </c>
      <c r="P71" s="99"/>
      <c r="Q71" s="99"/>
      <c r="R71" s="99" t="s">
        <v>303</v>
      </c>
      <c r="S71" s="165" t="s">
        <v>84</v>
      </c>
    </row>
    <row r="72" spans="1:19" ht="105" x14ac:dyDescent="0.25">
      <c r="A72" s="125">
        <v>69</v>
      </c>
      <c r="B72" s="78" t="s">
        <v>64</v>
      </c>
      <c r="C72" s="75" t="s">
        <v>65</v>
      </c>
      <c r="D72" s="80">
        <v>70989184</v>
      </c>
      <c r="E72" s="80">
        <v>169000125</v>
      </c>
      <c r="F72" s="76">
        <v>669000116</v>
      </c>
      <c r="G72" s="102" t="s">
        <v>304</v>
      </c>
      <c r="H72" s="76" t="s">
        <v>25</v>
      </c>
      <c r="I72" s="76" t="s">
        <v>68</v>
      </c>
      <c r="J72" s="76" t="s">
        <v>69</v>
      </c>
      <c r="K72" s="99" t="s">
        <v>305</v>
      </c>
      <c r="L72" s="79">
        <v>1000000</v>
      </c>
      <c r="M72" s="129">
        <f t="shared" si="1"/>
        <v>850000</v>
      </c>
      <c r="N72" s="76">
        <v>2024</v>
      </c>
      <c r="O72" s="31">
        <v>2027</v>
      </c>
      <c r="P72" s="105"/>
      <c r="Q72" s="105"/>
      <c r="R72" s="76" t="s">
        <v>306</v>
      </c>
      <c r="S72" s="81" t="s">
        <v>84</v>
      </c>
    </row>
    <row r="73" spans="1:19" ht="42" x14ac:dyDescent="0.25">
      <c r="A73" s="125">
        <v>70</v>
      </c>
      <c r="B73" s="99" t="s">
        <v>307</v>
      </c>
      <c r="C73" s="99" t="s">
        <v>308</v>
      </c>
      <c r="D73" s="75">
        <v>71002961</v>
      </c>
      <c r="E73" s="75">
        <v>107582210</v>
      </c>
      <c r="F73" s="75">
        <v>600089835</v>
      </c>
      <c r="G73" s="99" t="s">
        <v>309</v>
      </c>
      <c r="H73" s="76" t="s">
        <v>25</v>
      </c>
      <c r="I73" s="76" t="s">
        <v>68</v>
      </c>
      <c r="J73" s="75" t="s">
        <v>310</v>
      </c>
      <c r="K73" s="99" t="s">
        <v>311</v>
      </c>
      <c r="L73" s="79">
        <v>2000000</v>
      </c>
      <c r="M73" s="129">
        <f t="shared" si="1"/>
        <v>1700000</v>
      </c>
      <c r="N73" s="76">
        <v>2024</v>
      </c>
      <c r="O73" s="31">
        <v>2027</v>
      </c>
      <c r="P73" s="76" t="s">
        <v>144</v>
      </c>
      <c r="Q73" s="76" t="s">
        <v>124</v>
      </c>
      <c r="R73" s="166" t="s">
        <v>312</v>
      </c>
      <c r="S73" s="81" t="s">
        <v>144</v>
      </c>
    </row>
    <row r="74" spans="1:19" ht="42" x14ac:dyDescent="0.25">
      <c r="A74" s="125">
        <v>71</v>
      </c>
      <c r="B74" s="99" t="s">
        <v>307</v>
      </c>
      <c r="C74" s="99" t="s">
        <v>308</v>
      </c>
      <c r="D74" s="75">
        <v>71002961</v>
      </c>
      <c r="E74" s="75">
        <v>107582210</v>
      </c>
      <c r="F74" s="75">
        <v>600089835</v>
      </c>
      <c r="G74" s="99" t="s">
        <v>313</v>
      </c>
      <c r="H74" s="76" t="s">
        <v>25</v>
      </c>
      <c r="I74" s="76" t="s">
        <v>68</v>
      </c>
      <c r="J74" s="75" t="s">
        <v>310</v>
      </c>
      <c r="K74" s="99" t="s">
        <v>314</v>
      </c>
      <c r="L74" s="79">
        <v>5000000</v>
      </c>
      <c r="M74" s="129">
        <f t="shared" si="1"/>
        <v>4250000</v>
      </c>
      <c r="N74" s="76">
        <v>2024</v>
      </c>
      <c r="O74" s="31">
        <v>2027</v>
      </c>
      <c r="P74" s="76" t="s">
        <v>144</v>
      </c>
      <c r="Q74" s="76" t="s">
        <v>144</v>
      </c>
      <c r="R74" s="166" t="s">
        <v>315</v>
      </c>
      <c r="S74" s="81" t="s">
        <v>144</v>
      </c>
    </row>
    <row r="75" spans="1:19" ht="42" x14ac:dyDescent="0.25">
      <c r="A75" s="125">
        <v>72</v>
      </c>
      <c r="B75" s="99" t="s">
        <v>307</v>
      </c>
      <c r="C75" s="99" t="s">
        <v>308</v>
      </c>
      <c r="D75" s="75">
        <v>71002961</v>
      </c>
      <c r="E75" s="75">
        <v>107582210</v>
      </c>
      <c r="F75" s="75">
        <v>600089835</v>
      </c>
      <c r="G75" s="99" t="s">
        <v>316</v>
      </c>
      <c r="H75" s="76" t="s">
        <v>25</v>
      </c>
      <c r="I75" s="76" t="s">
        <v>68</v>
      </c>
      <c r="J75" s="75" t="s">
        <v>310</v>
      </c>
      <c r="K75" s="99" t="s">
        <v>317</v>
      </c>
      <c r="L75" s="79">
        <v>1000000</v>
      </c>
      <c r="M75" s="129">
        <f t="shared" si="1"/>
        <v>850000</v>
      </c>
      <c r="N75" s="76">
        <v>2024</v>
      </c>
      <c r="O75" s="31">
        <v>2027</v>
      </c>
      <c r="P75" s="76" t="s">
        <v>144</v>
      </c>
      <c r="Q75" s="76" t="s">
        <v>144</v>
      </c>
      <c r="R75" s="76" t="s">
        <v>318</v>
      </c>
      <c r="S75" s="81" t="s">
        <v>144</v>
      </c>
    </row>
    <row r="76" spans="1:19" ht="42" x14ac:dyDescent="0.25">
      <c r="A76" s="125">
        <v>73</v>
      </c>
      <c r="B76" s="99" t="s">
        <v>307</v>
      </c>
      <c r="C76" s="99" t="s">
        <v>308</v>
      </c>
      <c r="D76" s="75">
        <v>71002961</v>
      </c>
      <c r="E76" s="75">
        <v>107582210</v>
      </c>
      <c r="F76" s="75">
        <v>600089835</v>
      </c>
      <c r="G76" s="99" t="s">
        <v>319</v>
      </c>
      <c r="H76" s="76" t="s">
        <v>25</v>
      </c>
      <c r="I76" s="76" t="s">
        <v>68</v>
      </c>
      <c r="J76" s="75" t="s">
        <v>310</v>
      </c>
      <c r="K76" s="99" t="s">
        <v>320</v>
      </c>
      <c r="L76" s="79">
        <v>2000000</v>
      </c>
      <c r="M76" s="129">
        <f t="shared" si="1"/>
        <v>1700000</v>
      </c>
      <c r="N76" s="76">
        <v>2023</v>
      </c>
      <c r="O76" s="31">
        <v>2027</v>
      </c>
      <c r="P76" s="76" t="s">
        <v>144</v>
      </c>
      <c r="Q76" s="76" t="s">
        <v>144</v>
      </c>
      <c r="R76" s="76" t="s">
        <v>321</v>
      </c>
      <c r="S76" s="81" t="s">
        <v>144</v>
      </c>
    </row>
    <row r="77" spans="1:19" ht="42" x14ac:dyDescent="0.25">
      <c r="A77" s="125">
        <v>74</v>
      </c>
      <c r="B77" s="99" t="s">
        <v>307</v>
      </c>
      <c r="C77" s="99" t="s">
        <v>308</v>
      </c>
      <c r="D77" s="75">
        <v>71002961</v>
      </c>
      <c r="E77" s="75">
        <v>107582210</v>
      </c>
      <c r="F77" s="75">
        <v>600089835</v>
      </c>
      <c r="G77" s="99" t="s">
        <v>322</v>
      </c>
      <c r="H77" s="76" t="s">
        <v>25</v>
      </c>
      <c r="I77" s="76" t="s">
        <v>68</v>
      </c>
      <c r="J77" s="75" t="s">
        <v>310</v>
      </c>
      <c r="K77" s="99" t="s">
        <v>323</v>
      </c>
      <c r="L77" s="79">
        <v>1500000</v>
      </c>
      <c r="M77" s="129">
        <f t="shared" si="1"/>
        <v>1275000</v>
      </c>
      <c r="N77" s="76">
        <v>2024</v>
      </c>
      <c r="O77" s="31">
        <v>2027</v>
      </c>
      <c r="P77" s="76" t="s">
        <v>144</v>
      </c>
      <c r="Q77" s="76" t="s">
        <v>324</v>
      </c>
      <c r="R77" s="76" t="s">
        <v>325</v>
      </c>
      <c r="S77" s="81" t="s">
        <v>144</v>
      </c>
    </row>
    <row r="78" spans="1:19" ht="42.75" x14ac:dyDescent="0.25">
      <c r="A78" s="125">
        <v>75</v>
      </c>
      <c r="B78" s="74" t="s">
        <v>217</v>
      </c>
      <c r="C78" s="75" t="s">
        <v>159</v>
      </c>
      <c r="D78" s="76">
        <v>75017610</v>
      </c>
      <c r="E78" s="77">
        <v>107582651</v>
      </c>
      <c r="F78" s="76">
        <v>600090159</v>
      </c>
      <c r="G78" s="99" t="s">
        <v>326</v>
      </c>
      <c r="H78" s="76" t="s">
        <v>25</v>
      </c>
      <c r="I78" s="76" t="s">
        <v>68</v>
      </c>
      <c r="J78" s="76" t="s">
        <v>68</v>
      </c>
      <c r="K78" s="78" t="s">
        <v>326</v>
      </c>
      <c r="L78" s="79">
        <v>1800000</v>
      </c>
      <c r="M78" s="129">
        <f t="shared" si="1"/>
        <v>1530000</v>
      </c>
      <c r="N78" s="80">
        <v>2026</v>
      </c>
      <c r="O78" s="31">
        <v>2027</v>
      </c>
      <c r="P78" s="76" t="s">
        <v>84</v>
      </c>
      <c r="Q78" s="76" t="s">
        <v>84</v>
      </c>
      <c r="R78" s="75" t="s">
        <v>118</v>
      </c>
      <c r="S78" s="81" t="s">
        <v>84</v>
      </c>
    </row>
    <row r="79" spans="1:19" ht="42.75" x14ac:dyDescent="0.25">
      <c r="A79" s="125">
        <v>76</v>
      </c>
      <c r="B79" s="74" t="s">
        <v>217</v>
      </c>
      <c r="C79" s="75" t="s">
        <v>159</v>
      </c>
      <c r="D79" s="76">
        <v>75017610</v>
      </c>
      <c r="E79" s="77">
        <v>107582651</v>
      </c>
      <c r="F79" s="76">
        <v>600090159</v>
      </c>
      <c r="G79" s="99" t="s">
        <v>327</v>
      </c>
      <c r="H79" s="76" t="s">
        <v>25</v>
      </c>
      <c r="I79" s="76" t="s">
        <v>68</v>
      </c>
      <c r="J79" s="76" t="s">
        <v>68</v>
      </c>
      <c r="K79" s="78" t="s">
        <v>327</v>
      </c>
      <c r="L79" s="79">
        <v>400000</v>
      </c>
      <c r="M79" s="129">
        <f t="shared" si="1"/>
        <v>340000</v>
      </c>
      <c r="N79" s="80">
        <v>2025</v>
      </c>
      <c r="O79" s="31">
        <v>2027</v>
      </c>
      <c r="P79" s="76" t="s">
        <v>84</v>
      </c>
      <c r="Q79" s="76" t="s">
        <v>84</v>
      </c>
      <c r="R79" s="75" t="s">
        <v>118</v>
      </c>
      <c r="S79" s="81" t="s">
        <v>84</v>
      </c>
    </row>
    <row r="80" spans="1:19" ht="42.75" x14ac:dyDescent="0.25">
      <c r="A80" s="441">
        <v>77</v>
      </c>
      <c r="B80" s="562" t="s">
        <v>328</v>
      </c>
      <c r="C80" s="466" t="s">
        <v>159</v>
      </c>
      <c r="D80" s="364">
        <v>75015307</v>
      </c>
      <c r="E80" s="563">
        <v>107581957</v>
      </c>
      <c r="F80" s="364">
        <v>600089649</v>
      </c>
      <c r="G80" s="466" t="s">
        <v>329</v>
      </c>
      <c r="H80" s="364" t="s">
        <v>25</v>
      </c>
      <c r="I80" s="364" t="s">
        <v>68</v>
      </c>
      <c r="J80" s="364" t="s">
        <v>68</v>
      </c>
      <c r="K80" s="443" t="s">
        <v>169</v>
      </c>
      <c r="L80" s="365">
        <v>4000000</v>
      </c>
      <c r="M80" s="382">
        <f t="shared" si="1"/>
        <v>3400000</v>
      </c>
      <c r="N80" s="374">
        <v>45474</v>
      </c>
      <c r="O80" s="367">
        <v>2027</v>
      </c>
      <c r="P80" s="364" t="s">
        <v>84</v>
      </c>
      <c r="Q80" s="364" t="s">
        <v>84</v>
      </c>
      <c r="R80" s="364" t="s">
        <v>84</v>
      </c>
      <c r="S80" s="376" t="s">
        <v>84</v>
      </c>
    </row>
    <row r="81" spans="1:19" ht="42.75" x14ac:dyDescent="0.25">
      <c r="A81" s="441">
        <v>78</v>
      </c>
      <c r="B81" s="562" t="s">
        <v>328</v>
      </c>
      <c r="C81" s="466" t="s">
        <v>159</v>
      </c>
      <c r="D81" s="364">
        <v>75015307</v>
      </c>
      <c r="E81" s="563">
        <v>107581957</v>
      </c>
      <c r="F81" s="364">
        <v>600089649</v>
      </c>
      <c r="G81" s="466" t="s">
        <v>329</v>
      </c>
      <c r="H81" s="364" t="s">
        <v>25</v>
      </c>
      <c r="I81" s="364" t="s">
        <v>68</v>
      </c>
      <c r="J81" s="364" t="s">
        <v>68</v>
      </c>
      <c r="K81" s="564" t="s">
        <v>330</v>
      </c>
      <c r="L81" s="365">
        <v>2000000</v>
      </c>
      <c r="M81" s="382">
        <f t="shared" si="1"/>
        <v>1700000</v>
      </c>
      <c r="N81" s="364">
        <v>2024</v>
      </c>
      <c r="O81" s="367">
        <v>2027</v>
      </c>
      <c r="P81" s="364" t="s">
        <v>84</v>
      </c>
      <c r="Q81" s="364" t="s">
        <v>84</v>
      </c>
      <c r="R81" s="364" t="s">
        <v>84</v>
      </c>
      <c r="S81" s="376" t="s">
        <v>84</v>
      </c>
    </row>
    <row r="82" spans="1:19" ht="42.75" x14ac:dyDescent="0.25">
      <c r="A82" s="520">
        <v>79</v>
      </c>
      <c r="B82" s="74" t="s">
        <v>328</v>
      </c>
      <c r="C82" s="99" t="s">
        <v>159</v>
      </c>
      <c r="D82" s="76">
        <v>75015307</v>
      </c>
      <c r="E82" s="77">
        <v>107581957</v>
      </c>
      <c r="F82" s="76">
        <v>600089649</v>
      </c>
      <c r="G82" s="99" t="s">
        <v>329</v>
      </c>
      <c r="H82" s="76" t="s">
        <v>25</v>
      </c>
      <c r="I82" s="76" t="s">
        <v>68</v>
      </c>
      <c r="J82" s="76" t="s">
        <v>68</v>
      </c>
      <c r="K82" s="114" t="s">
        <v>331</v>
      </c>
      <c r="L82" s="79">
        <v>6000000</v>
      </c>
      <c r="M82" s="129">
        <f t="shared" si="1"/>
        <v>5100000</v>
      </c>
      <c r="N82" s="452">
        <v>2027</v>
      </c>
      <c r="O82" s="31">
        <v>2027</v>
      </c>
      <c r="P82" s="76" t="s">
        <v>84</v>
      </c>
      <c r="Q82" s="76" t="s">
        <v>84</v>
      </c>
      <c r="R82" s="76" t="s">
        <v>84</v>
      </c>
      <c r="S82" s="81" t="s">
        <v>84</v>
      </c>
    </row>
    <row r="83" spans="1:19" ht="42.75" x14ac:dyDescent="0.25">
      <c r="A83" s="520">
        <v>80</v>
      </c>
      <c r="B83" s="74" t="s">
        <v>328</v>
      </c>
      <c r="C83" s="99" t="s">
        <v>159</v>
      </c>
      <c r="D83" s="76">
        <v>75015307</v>
      </c>
      <c r="E83" s="77">
        <v>107581957</v>
      </c>
      <c r="F83" s="76">
        <v>600089649</v>
      </c>
      <c r="G83" s="99" t="s">
        <v>329</v>
      </c>
      <c r="H83" s="76" t="s">
        <v>25</v>
      </c>
      <c r="I83" s="76" t="s">
        <v>68</v>
      </c>
      <c r="J83" s="76" t="s">
        <v>68</v>
      </c>
      <c r="K83" s="114" t="s">
        <v>332</v>
      </c>
      <c r="L83" s="470">
        <v>950000</v>
      </c>
      <c r="M83" s="504">
        <f t="shared" si="1"/>
        <v>807500</v>
      </c>
      <c r="N83" s="452">
        <v>2027</v>
      </c>
      <c r="O83" s="31">
        <v>2027</v>
      </c>
      <c r="P83" s="76" t="s">
        <v>84</v>
      </c>
      <c r="Q83" s="76" t="s">
        <v>84</v>
      </c>
      <c r="R83" s="76" t="s">
        <v>84</v>
      </c>
      <c r="S83" s="81" t="s">
        <v>84</v>
      </c>
    </row>
    <row r="84" spans="1:19" ht="42.75" x14ac:dyDescent="0.25">
      <c r="A84" s="520">
        <v>81</v>
      </c>
      <c r="B84" s="74" t="s">
        <v>328</v>
      </c>
      <c r="C84" s="99" t="s">
        <v>159</v>
      </c>
      <c r="D84" s="76">
        <v>75015307</v>
      </c>
      <c r="E84" s="77">
        <v>107581957</v>
      </c>
      <c r="F84" s="76">
        <v>600089649</v>
      </c>
      <c r="G84" s="99" t="s">
        <v>333</v>
      </c>
      <c r="H84" s="76" t="s">
        <v>25</v>
      </c>
      <c r="I84" s="76" t="s">
        <v>68</v>
      </c>
      <c r="J84" s="76" t="s">
        <v>68</v>
      </c>
      <c r="K84" s="114" t="s">
        <v>330</v>
      </c>
      <c r="L84" s="470">
        <v>2500000</v>
      </c>
      <c r="M84" s="504">
        <f t="shared" si="1"/>
        <v>2125000</v>
      </c>
      <c r="N84" s="452">
        <v>2026</v>
      </c>
      <c r="O84" s="31">
        <v>2027</v>
      </c>
      <c r="P84" s="76" t="s">
        <v>84</v>
      </c>
      <c r="Q84" s="76" t="s">
        <v>84</v>
      </c>
      <c r="R84" s="76" t="s">
        <v>84</v>
      </c>
      <c r="S84" s="81" t="s">
        <v>84</v>
      </c>
    </row>
    <row r="85" spans="1:19" ht="42.75" x14ac:dyDescent="0.25">
      <c r="A85" s="526">
        <v>82</v>
      </c>
      <c r="B85" s="169" t="s">
        <v>328</v>
      </c>
      <c r="C85" s="111" t="s">
        <v>159</v>
      </c>
      <c r="D85" s="127">
        <v>75015307</v>
      </c>
      <c r="E85" s="170">
        <v>107581957</v>
      </c>
      <c r="F85" s="127">
        <v>600089649</v>
      </c>
      <c r="G85" s="111" t="s">
        <v>333</v>
      </c>
      <c r="H85" s="127" t="s">
        <v>25</v>
      </c>
      <c r="I85" s="127" t="s">
        <v>68</v>
      </c>
      <c r="J85" s="127" t="s">
        <v>68</v>
      </c>
      <c r="K85" s="128" t="s">
        <v>331</v>
      </c>
      <c r="L85" s="129">
        <v>6000000</v>
      </c>
      <c r="M85" s="129">
        <f t="shared" si="1"/>
        <v>5100000</v>
      </c>
      <c r="N85" s="469">
        <v>2027</v>
      </c>
      <c r="O85" s="31">
        <v>2027</v>
      </c>
      <c r="P85" s="127" t="s">
        <v>84</v>
      </c>
      <c r="Q85" s="127" t="s">
        <v>84</v>
      </c>
      <c r="R85" s="127" t="s">
        <v>84</v>
      </c>
      <c r="S85" s="148" t="s">
        <v>84</v>
      </c>
    </row>
    <row r="86" spans="1:19" ht="57" x14ac:dyDescent="0.25">
      <c r="A86" s="330">
        <v>83</v>
      </c>
      <c r="B86" s="331" t="s">
        <v>242</v>
      </c>
      <c r="C86" s="332" t="s">
        <v>243</v>
      </c>
      <c r="D86" s="333">
        <v>70156794</v>
      </c>
      <c r="E86" s="333">
        <v>107581922</v>
      </c>
      <c r="F86" s="334">
        <v>669000221</v>
      </c>
      <c r="G86" s="335" t="s">
        <v>334</v>
      </c>
      <c r="H86" s="336" t="s">
        <v>25</v>
      </c>
      <c r="I86" s="336" t="s">
        <v>68</v>
      </c>
      <c r="J86" s="336" t="s">
        <v>245</v>
      </c>
      <c r="K86" s="337" t="s">
        <v>335</v>
      </c>
      <c r="L86" s="338">
        <v>2000000</v>
      </c>
      <c r="M86" s="338">
        <v>1850000</v>
      </c>
      <c r="N86" s="339">
        <v>2026</v>
      </c>
      <c r="O86" s="339">
        <v>2027</v>
      </c>
      <c r="P86" s="339" t="s">
        <v>84</v>
      </c>
      <c r="Q86" s="339" t="s">
        <v>84</v>
      </c>
      <c r="R86" s="339" t="s">
        <v>235</v>
      </c>
      <c r="S86" s="340" t="s">
        <v>84</v>
      </c>
    </row>
    <row r="87" spans="1:19" ht="31.5" x14ac:dyDescent="0.25">
      <c r="A87" s="330">
        <v>84</v>
      </c>
      <c r="B87" s="320" t="s">
        <v>336</v>
      </c>
      <c r="C87" s="341" t="s">
        <v>337</v>
      </c>
      <c r="D87" s="341">
        <v>70995354</v>
      </c>
      <c r="E87" s="341">
        <v>117200883</v>
      </c>
      <c r="F87" s="342">
        <v>650045475</v>
      </c>
      <c r="G87" s="343" t="s">
        <v>280</v>
      </c>
      <c r="H87" s="341" t="s">
        <v>25</v>
      </c>
      <c r="I87" s="341" t="s">
        <v>68</v>
      </c>
      <c r="J87" s="341" t="s">
        <v>338</v>
      </c>
      <c r="K87" s="344" t="s">
        <v>281</v>
      </c>
      <c r="L87" s="345">
        <v>350000</v>
      </c>
      <c r="M87" s="346">
        <f t="shared" si="1"/>
        <v>297500</v>
      </c>
      <c r="N87" s="341">
        <v>2025</v>
      </c>
      <c r="O87" s="341">
        <v>2025</v>
      </c>
      <c r="P87" s="341" t="s">
        <v>84</v>
      </c>
      <c r="Q87" s="341" t="s">
        <v>84</v>
      </c>
      <c r="R87" s="341" t="s">
        <v>235</v>
      </c>
      <c r="S87" s="347" t="s">
        <v>84</v>
      </c>
    </row>
    <row r="88" spans="1:19" ht="32.25" x14ac:dyDescent="0.25">
      <c r="A88" s="330">
        <v>85</v>
      </c>
      <c r="B88" s="348" t="s">
        <v>339</v>
      </c>
      <c r="C88" s="332" t="s">
        <v>159</v>
      </c>
      <c r="D88" s="349">
        <v>75015544</v>
      </c>
      <c r="E88" s="349">
        <v>107581965</v>
      </c>
      <c r="F88" s="349">
        <v>600089657</v>
      </c>
      <c r="G88" s="350" t="s">
        <v>340</v>
      </c>
      <c r="H88" s="349" t="s">
        <v>25</v>
      </c>
      <c r="I88" s="349" t="s">
        <v>68</v>
      </c>
      <c r="J88" s="349" t="s">
        <v>68</v>
      </c>
      <c r="K88" s="351" t="s">
        <v>341</v>
      </c>
      <c r="L88" s="352">
        <v>80000000</v>
      </c>
      <c r="M88" s="352">
        <v>68000000</v>
      </c>
      <c r="N88" s="349">
        <v>2027</v>
      </c>
      <c r="O88" s="349">
        <v>2028</v>
      </c>
      <c r="P88" s="341" t="s">
        <v>84</v>
      </c>
      <c r="Q88" s="341" t="s">
        <v>84</v>
      </c>
      <c r="R88" s="341" t="s">
        <v>235</v>
      </c>
      <c r="S88" s="347" t="s">
        <v>84</v>
      </c>
    </row>
    <row r="89" spans="1:19" ht="21.75" x14ac:dyDescent="0.25">
      <c r="A89" s="330">
        <v>86</v>
      </c>
      <c r="B89" s="348" t="s">
        <v>342</v>
      </c>
      <c r="C89" s="332" t="s">
        <v>159</v>
      </c>
      <c r="D89" s="349">
        <v>75015544</v>
      </c>
      <c r="E89" s="349">
        <v>107581965</v>
      </c>
      <c r="F89" s="349">
        <v>600089657</v>
      </c>
      <c r="G89" s="350" t="s">
        <v>343</v>
      </c>
      <c r="H89" s="349" t="s">
        <v>25</v>
      </c>
      <c r="I89" s="349" t="s">
        <v>68</v>
      </c>
      <c r="J89" s="349" t="s">
        <v>68</v>
      </c>
      <c r="K89" s="351" t="s">
        <v>344</v>
      </c>
      <c r="L89" s="352">
        <v>5000000</v>
      </c>
      <c r="M89" s="352">
        <v>4250000</v>
      </c>
      <c r="N89" s="349">
        <v>2027</v>
      </c>
      <c r="O89" s="349">
        <v>2027</v>
      </c>
      <c r="P89" s="341" t="s">
        <v>84</v>
      </c>
      <c r="Q89" s="341" t="s">
        <v>84</v>
      </c>
      <c r="R89" s="341" t="s">
        <v>235</v>
      </c>
      <c r="S89" s="347" t="s">
        <v>84</v>
      </c>
    </row>
    <row r="90" spans="1:19" ht="21.75" x14ac:dyDescent="0.25">
      <c r="A90" s="398">
        <v>87</v>
      </c>
      <c r="B90" s="399" t="s">
        <v>342</v>
      </c>
      <c r="C90" s="332" t="s">
        <v>159</v>
      </c>
      <c r="D90" s="400">
        <v>75015544</v>
      </c>
      <c r="E90" s="400">
        <v>107581965</v>
      </c>
      <c r="F90" s="400">
        <v>600089657</v>
      </c>
      <c r="G90" s="401" t="s">
        <v>345</v>
      </c>
      <c r="H90" s="400" t="s">
        <v>25</v>
      </c>
      <c r="I90" s="400" t="s">
        <v>68</v>
      </c>
      <c r="J90" s="400" t="s">
        <v>68</v>
      </c>
      <c r="K90" s="402" t="s">
        <v>346</v>
      </c>
      <c r="L90" s="403">
        <v>2000000</v>
      </c>
      <c r="M90" s="403">
        <v>1700000</v>
      </c>
      <c r="N90" s="400">
        <v>2026</v>
      </c>
      <c r="O90" s="400">
        <v>2026</v>
      </c>
      <c r="P90" s="341" t="s">
        <v>84</v>
      </c>
      <c r="Q90" s="341" t="s">
        <v>84</v>
      </c>
      <c r="R90" s="341" t="s">
        <v>235</v>
      </c>
      <c r="S90" s="347" t="s">
        <v>84</v>
      </c>
    </row>
    <row r="91" spans="1:19" ht="21.75" x14ac:dyDescent="0.25">
      <c r="A91" s="125">
        <v>88</v>
      </c>
      <c r="B91" s="406" t="s">
        <v>864</v>
      </c>
      <c r="C91" s="407" t="s">
        <v>865</v>
      </c>
      <c r="D91" s="408">
        <v>70998761</v>
      </c>
      <c r="E91" s="408">
        <v>107581906</v>
      </c>
      <c r="F91" s="408">
        <v>600090191</v>
      </c>
      <c r="G91" s="409" t="s">
        <v>866</v>
      </c>
      <c r="H91" s="408" t="s">
        <v>25</v>
      </c>
      <c r="I91" s="408" t="s">
        <v>68</v>
      </c>
      <c r="J91" s="408" t="s">
        <v>867</v>
      </c>
      <c r="K91" s="410" t="s">
        <v>868</v>
      </c>
      <c r="L91" s="411">
        <v>700000</v>
      </c>
      <c r="M91" s="411">
        <v>595000</v>
      </c>
      <c r="N91" s="408">
        <v>2027</v>
      </c>
      <c r="O91" s="408">
        <v>2027</v>
      </c>
      <c r="P91" s="412"/>
      <c r="Q91" s="408" t="s">
        <v>675</v>
      </c>
      <c r="R91" s="407" t="s">
        <v>869</v>
      </c>
      <c r="S91" s="413" t="s">
        <v>144</v>
      </c>
    </row>
    <row r="92" spans="1:19" ht="21.75" x14ac:dyDescent="0.25">
      <c r="A92" s="126">
        <v>89</v>
      </c>
      <c r="B92" s="447" t="s">
        <v>864</v>
      </c>
      <c r="C92" s="417" t="s">
        <v>865</v>
      </c>
      <c r="D92" s="418">
        <v>70998761</v>
      </c>
      <c r="E92" s="418">
        <v>107581906</v>
      </c>
      <c r="F92" s="418">
        <v>600090191</v>
      </c>
      <c r="G92" s="416" t="s">
        <v>870</v>
      </c>
      <c r="H92" s="418" t="s">
        <v>25</v>
      </c>
      <c r="I92" s="418" t="s">
        <v>68</v>
      </c>
      <c r="J92" s="418" t="s">
        <v>867</v>
      </c>
      <c r="K92" s="448" t="s">
        <v>871</v>
      </c>
      <c r="L92" s="420">
        <v>1300000</v>
      </c>
      <c r="M92" s="420">
        <v>1105000</v>
      </c>
      <c r="N92" s="418">
        <v>2027</v>
      </c>
      <c r="O92" s="418">
        <v>2027</v>
      </c>
      <c r="P92" s="449"/>
      <c r="Q92" s="418" t="s">
        <v>124</v>
      </c>
      <c r="R92" s="417" t="s">
        <v>872</v>
      </c>
      <c r="S92" s="450" t="s">
        <v>144</v>
      </c>
    </row>
    <row r="93" spans="1:19" s="446" customFormat="1" ht="31.5" x14ac:dyDescent="0.2">
      <c r="A93" s="520">
        <v>90</v>
      </c>
      <c r="B93" s="451" t="s">
        <v>876</v>
      </c>
      <c r="C93" s="452" t="s">
        <v>877</v>
      </c>
      <c r="D93" s="452">
        <v>70987343</v>
      </c>
      <c r="E93" s="452">
        <v>107582287</v>
      </c>
      <c r="F93" s="452">
        <v>600090680</v>
      </c>
      <c r="G93" s="456" t="s">
        <v>878</v>
      </c>
      <c r="H93" s="452" t="s">
        <v>25</v>
      </c>
      <c r="I93" s="452" t="s">
        <v>68</v>
      </c>
      <c r="J93" s="452" t="s">
        <v>82</v>
      </c>
      <c r="K93" s="453" t="s">
        <v>878</v>
      </c>
      <c r="L93" s="454">
        <v>400000</v>
      </c>
      <c r="M93" s="454">
        <v>340000</v>
      </c>
      <c r="N93" s="452">
        <v>2026</v>
      </c>
      <c r="O93" s="452">
        <v>2026</v>
      </c>
      <c r="P93" s="455"/>
      <c r="Q93" s="455"/>
      <c r="R93" s="452" t="s">
        <v>84</v>
      </c>
      <c r="S93" s="521" t="s">
        <v>84</v>
      </c>
    </row>
    <row r="94" spans="1:19" s="446" customFormat="1" ht="31.5" x14ac:dyDescent="0.2">
      <c r="A94" s="520">
        <v>91</v>
      </c>
      <c r="B94" s="451" t="s">
        <v>876</v>
      </c>
      <c r="C94" s="452" t="s">
        <v>877</v>
      </c>
      <c r="D94" s="452">
        <v>70987343</v>
      </c>
      <c r="E94" s="452">
        <v>107582287</v>
      </c>
      <c r="F94" s="452">
        <v>600090680</v>
      </c>
      <c r="G94" s="457" t="s">
        <v>879</v>
      </c>
      <c r="H94" s="452" t="s">
        <v>25</v>
      </c>
      <c r="I94" s="452" t="s">
        <v>68</v>
      </c>
      <c r="J94" s="452" t="s">
        <v>82</v>
      </c>
      <c r="K94" s="453" t="s">
        <v>880</v>
      </c>
      <c r="L94" s="454">
        <v>1000000</v>
      </c>
      <c r="M94" s="504">
        <f t="shared" ref="M94" si="2">L94/100*85</f>
        <v>850000</v>
      </c>
      <c r="N94" s="452">
        <v>2026</v>
      </c>
      <c r="O94" s="452">
        <v>2026</v>
      </c>
      <c r="P94" s="455"/>
      <c r="Q94" s="455"/>
      <c r="R94" s="452" t="s">
        <v>84</v>
      </c>
      <c r="S94" s="521" t="s">
        <v>84</v>
      </c>
    </row>
    <row r="95" spans="1:19" ht="42" x14ac:dyDescent="0.25">
      <c r="A95" s="686">
        <v>92</v>
      </c>
      <c r="B95" s="361" t="s">
        <v>158</v>
      </c>
      <c r="C95" s="361" t="s">
        <v>159</v>
      </c>
      <c r="D95" s="361">
        <v>75017695</v>
      </c>
      <c r="E95" s="361">
        <v>107581981</v>
      </c>
      <c r="F95" s="361">
        <v>600089673</v>
      </c>
      <c r="G95" s="361" t="s">
        <v>909</v>
      </c>
      <c r="H95" s="361" t="s">
        <v>67</v>
      </c>
      <c r="I95" s="361" t="s">
        <v>68</v>
      </c>
      <c r="J95" s="361" t="s">
        <v>68</v>
      </c>
      <c r="K95" s="361" t="s">
        <v>910</v>
      </c>
      <c r="L95" s="505">
        <v>15000000</v>
      </c>
      <c r="M95" s="504">
        <f t="shared" ref="M95" si="3">L95/100*85</f>
        <v>12750000</v>
      </c>
      <c r="N95" s="361">
        <v>2029</v>
      </c>
      <c r="O95" s="361">
        <v>2029</v>
      </c>
      <c r="P95" s="361" t="s">
        <v>84</v>
      </c>
      <c r="Q95" s="361" t="s">
        <v>84</v>
      </c>
      <c r="R95" s="361" t="s">
        <v>515</v>
      </c>
      <c r="S95" s="503" t="s">
        <v>883</v>
      </c>
    </row>
    <row r="96" spans="1:19" ht="42" x14ac:dyDescent="0.25">
      <c r="A96" s="687">
        <v>93</v>
      </c>
      <c r="B96" s="506" t="s">
        <v>158</v>
      </c>
      <c r="C96" s="506" t="s">
        <v>159</v>
      </c>
      <c r="D96" s="506">
        <v>75017695</v>
      </c>
      <c r="E96" s="506">
        <v>107581981</v>
      </c>
      <c r="F96" s="506">
        <v>600089673</v>
      </c>
      <c r="G96" s="506" t="s">
        <v>907</v>
      </c>
      <c r="H96" s="506" t="s">
        <v>67</v>
      </c>
      <c r="I96" s="506" t="s">
        <v>68</v>
      </c>
      <c r="J96" s="506" t="s">
        <v>68</v>
      </c>
      <c r="K96" s="506" t="s">
        <v>908</v>
      </c>
      <c r="L96" s="507">
        <v>120000</v>
      </c>
      <c r="M96" s="504">
        <f t="shared" ref="M96:M100" si="4">L96/100*85</f>
        <v>102000</v>
      </c>
      <c r="N96" s="506">
        <v>2027</v>
      </c>
      <c r="O96" s="506">
        <v>2027</v>
      </c>
      <c r="P96" s="506" t="s">
        <v>84</v>
      </c>
      <c r="Q96" s="506" t="s">
        <v>84</v>
      </c>
      <c r="R96" s="506" t="s">
        <v>515</v>
      </c>
      <c r="S96" s="540" t="s">
        <v>163</v>
      </c>
    </row>
    <row r="97" spans="1:19" s="446" customFormat="1" ht="42" x14ac:dyDescent="0.2">
      <c r="A97" s="688">
        <v>94</v>
      </c>
      <c r="B97" s="509" t="s">
        <v>227</v>
      </c>
      <c r="C97" s="506" t="s">
        <v>159</v>
      </c>
      <c r="D97" s="452">
        <v>75015382</v>
      </c>
      <c r="E97" s="452">
        <v>107582619</v>
      </c>
      <c r="F97" s="510">
        <v>600090116</v>
      </c>
      <c r="G97" s="457" t="s">
        <v>911</v>
      </c>
      <c r="H97" s="506" t="s">
        <v>67</v>
      </c>
      <c r="I97" s="506" t="s">
        <v>68</v>
      </c>
      <c r="J97" s="506" t="s">
        <v>68</v>
      </c>
      <c r="K97" s="511" t="s">
        <v>915</v>
      </c>
      <c r="L97" s="454">
        <v>2500000</v>
      </c>
      <c r="M97" s="504">
        <f t="shared" si="4"/>
        <v>2125000</v>
      </c>
      <c r="N97" s="452">
        <v>2026</v>
      </c>
      <c r="O97" s="452">
        <v>2027</v>
      </c>
      <c r="P97" s="485"/>
      <c r="Q97" s="485"/>
      <c r="R97" s="452"/>
      <c r="S97" s="521" t="s">
        <v>84</v>
      </c>
    </row>
    <row r="98" spans="1:19" s="446" customFormat="1" ht="42" x14ac:dyDescent="0.2">
      <c r="A98" s="688">
        <v>95</v>
      </c>
      <c r="B98" s="509" t="s">
        <v>227</v>
      </c>
      <c r="C98" s="506" t="s">
        <v>159</v>
      </c>
      <c r="D98" s="452">
        <v>75015382</v>
      </c>
      <c r="E98" s="452">
        <v>107582619</v>
      </c>
      <c r="F98" s="510">
        <v>600090116</v>
      </c>
      <c r="G98" s="457" t="s">
        <v>912</v>
      </c>
      <c r="H98" s="506" t="s">
        <v>67</v>
      </c>
      <c r="I98" s="506" t="s">
        <v>68</v>
      </c>
      <c r="J98" s="506" t="s">
        <v>68</v>
      </c>
      <c r="K98" s="511" t="s">
        <v>916</v>
      </c>
      <c r="L98" s="454">
        <v>1000000</v>
      </c>
      <c r="M98" s="504">
        <f t="shared" si="4"/>
        <v>850000</v>
      </c>
      <c r="N98" s="452">
        <v>2026</v>
      </c>
      <c r="O98" s="452">
        <v>2027</v>
      </c>
      <c r="P98" s="485"/>
      <c r="Q98" s="485"/>
      <c r="R98" s="452"/>
      <c r="S98" s="521" t="s">
        <v>84</v>
      </c>
    </row>
    <row r="99" spans="1:19" s="446" customFormat="1" ht="42" x14ac:dyDescent="0.2">
      <c r="A99" s="688">
        <v>96</v>
      </c>
      <c r="B99" s="509" t="s">
        <v>227</v>
      </c>
      <c r="C99" s="506" t="s">
        <v>159</v>
      </c>
      <c r="D99" s="452">
        <v>75015382</v>
      </c>
      <c r="E99" s="452">
        <v>107582619</v>
      </c>
      <c r="F99" s="510">
        <v>600090116</v>
      </c>
      <c r="G99" s="457" t="s">
        <v>913</v>
      </c>
      <c r="H99" s="506" t="s">
        <v>67</v>
      </c>
      <c r="I99" s="506" t="s">
        <v>68</v>
      </c>
      <c r="J99" s="506" t="s">
        <v>68</v>
      </c>
      <c r="K99" s="511" t="s">
        <v>913</v>
      </c>
      <c r="L99" s="454">
        <v>150000</v>
      </c>
      <c r="M99" s="504">
        <f t="shared" si="4"/>
        <v>127500</v>
      </c>
      <c r="N99" s="452">
        <v>2026</v>
      </c>
      <c r="O99" s="452">
        <v>2026</v>
      </c>
      <c r="P99" s="485"/>
      <c r="Q99" s="485"/>
      <c r="R99" s="452"/>
      <c r="S99" s="521" t="s">
        <v>163</v>
      </c>
    </row>
    <row r="100" spans="1:19" s="446" customFormat="1" ht="42" x14ac:dyDescent="0.2">
      <c r="A100" s="688">
        <v>97</v>
      </c>
      <c r="B100" s="509" t="s">
        <v>227</v>
      </c>
      <c r="C100" s="506" t="s">
        <v>159</v>
      </c>
      <c r="D100" s="452">
        <v>75015382</v>
      </c>
      <c r="E100" s="452">
        <v>107582619</v>
      </c>
      <c r="F100" s="510">
        <v>600090116</v>
      </c>
      <c r="G100" s="457" t="s">
        <v>914</v>
      </c>
      <c r="H100" s="361" t="s">
        <v>67</v>
      </c>
      <c r="I100" s="361" t="s">
        <v>68</v>
      </c>
      <c r="J100" s="361" t="s">
        <v>68</v>
      </c>
      <c r="K100" s="511" t="s">
        <v>917</v>
      </c>
      <c r="L100" s="454">
        <v>50000</v>
      </c>
      <c r="M100" s="470">
        <f t="shared" si="4"/>
        <v>42500</v>
      </c>
      <c r="N100" s="452">
        <v>2026</v>
      </c>
      <c r="O100" s="452">
        <v>2026</v>
      </c>
      <c r="P100" s="485"/>
      <c r="Q100" s="485"/>
      <c r="R100" s="452"/>
      <c r="S100" s="521" t="s">
        <v>84</v>
      </c>
    </row>
    <row r="101" spans="1:19" ht="42.75" x14ac:dyDescent="0.25">
      <c r="A101" s="688">
        <v>98</v>
      </c>
      <c r="B101" s="451" t="s">
        <v>217</v>
      </c>
      <c r="C101" s="361" t="s">
        <v>159</v>
      </c>
      <c r="D101" s="452">
        <v>75017610</v>
      </c>
      <c r="E101" s="452">
        <v>10758265</v>
      </c>
      <c r="F101" s="510">
        <v>600080159</v>
      </c>
      <c r="G101" s="457" t="s">
        <v>919</v>
      </c>
      <c r="H101" s="361" t="s">
        <v>67</v>
      </c>
      <c r="I101" s="361" t="s">
        <v>68</v>
      </c>
      <c r="J101" s="361" t="s">
        <v>918</v>
      </c>
      <c r="K101" s="511" t="s">
        <v>920</v>
      </c>
      <c r="L101" s="454">
        <v>12000000</v>
      </c>
      <c r="M101" s="470">
        <f t="shared" ref="M101:M111" si="5">L101/100*85</f>
        <v>10200000</v>
      </c>
      <c r="N101" s="452">
        <v>2026</v>
      </c>
      <c r="O101" s="452">
        <v>2027</v>
      </c>
      <c r="P101" s="452" t="s">
        <v>143</v>
      </c>
      <c r="Q101" s="452" t="s">
        <v>922</v>
      </c>
      <c r="R101" s="452" t="s">
        <v>921</v>
      </c>
      <c r="S101" s="521" t="s">
        <v>84</v>
      </c>
    </row>
    <row r="102" spans="1:19" ht="52.5" x14ac:dyDescent="0.25">
      <c r="A102" s="688">
        <v>99</v>
      </c>
      <c r="B102" s="539" t="s">
        <v>229</v>
      </c>
      <c r="C102" s="506" t="s">
        <v>159</v>
      </c>
      <c r="D102" s="469">
        <v>75015463</v>
      </c>
      <c r="E102" s="469">
        <v>107582538</v>
      </c>
      <c r="F102" s="469">
        <v>600090060</v>
      </c>
      <c r="G102" s="539" t="s">
        <v>947</v>
      </c>
      <c r="H102" s="361" t="s">
        <v>67</v>
      </c>
      <c r="I102" s="506" t="s">
        <v>68</v>
      </c>
      <c r="J102" s="506" t="s">
        <v>68</v>
      </c>
      <c r="K102" s="480" t="s">
        <v>950</v>
      </c>
      <c r="L102" s="504">
        <v>2000000</v>
      </c>
      <c r="M102" s="470">
        <f t="shared" si="5"/>
        <v>1700000</v>
      </c>
      <c r="N102" s="452">
        <v>2027</v>
      </c>
      <c r="O102" s="361">
        <v>2028</v>
      </c>
      <c r="P102" s="469"/>
      <c r="Q102" s="469" t="s">
        <v>94</v>
      </c>
      <c r="R102" s="506" t="s">
        <v>84</v>
      </c>
      <c r="S102" s="540"/>
    </row>
    <row r="103" spans="1:19" ht="53.25" x14ac:dyDescent="0.25">
      <c r="A103" s="689">
        <v>100</v>
      </c>
      <c r="B103" s="541" t="s">
        <v>229</v>
      </c>
      <c r="C103" s="506" t="s">
        <v>159</v>
      </c>
      <c r="D103" s="469">
        <v>75015463</v>
      </c>
      <c r="E103" s="469">
        <v>1075822538</v>
      </c>
      <c r="F103" s="469">
        <v>600090060</v>
      </c>
      <c r="G103" s="539" t="s">
        <v>949</v>
      </c>
      <c r="H103" s="469" t="s">
        <v>25</v>
      </c>
      <c r="I103" s="469" t="s">
        <v>68</v>
      </c>
      <c r="J103" s="469" t="s">
        <v>68</v>
      </c>
      <c r="K103" s="560" t="s">
        <v>948</v>
      </c>
      <c r="L103" s="482">
        <v>6000000</v>
      </c>
      <c r="M103" s="504">
        <f t="shared" si="5"/>
        <v>5100000</v>
      </c>
      <c r="N103" s="469">
        <v>2027</v>
      </c>
      <c r="O103" s="506">
        <v>2028</v>
      </c>
      <c r="P103" s="487"/>
      <c r="Q103" s="487"/>
      <c r="R103" s="469" t="s">
        <v>84</v>
      </c>
      <c r="S103" s="561"/>
    </row>
    <row r="104" spans="1:19" ht="42.75" x14ac:dyDescent="0.25">
      <c r="A104" s="688">
        <v>101</v>
      </c>
      <c r="B104" s="451" t="s">
        <v>328</v>
      </c>
      <c r="C104" s="361" t="s">
        <v>159</v>
      </c>
      <c r="D104" s="361">
        <v>75015307</v>
      </c>
      <c r="E104" s="508">
        <v>107581957</v>
      </c>
      <c r="F104" s="508">
        <v>600089649</v>
      </c>
      <c r="G104" s="488" t="s">
        <v>343</v>
      </c>
      <c r="H104" s="452" t="s">
        <v>25</v>
      </c>
      <c r="I104" s="452" t="s">
        <v>68</v>
      </c>
      <c r="J104" s="452" t="s">
        <v>68</v>
      </c>
      <c r="K104" s="484" t="s">
        <v>974</v>
      </c>
      <c r="L104" s="454">
        <v>4000000</v>
      </c>
      <c r="M104" s="454">
        <f t="shared" si="5"/>
        <v>3400000</v>
      </c>
      <c r="N104" s="452">
        <v>2027</v>
      </c>
      <c r="O104" s="452">
        <v>2027</v>
      </c>
      <c r="P104" s="452" t="s">
        <v>84</v>
      </c>
      <c r="Q104" s="452" t="s">
        <v>84</v>
      </c>
      <c r="R104" s="452" t="s">
        <v>84</v>
      </c>
      <c r="S104" s="521" t="s">
        <v>84</v>
      </c>
    </row>
    <row r="105" spans="1:19" ht="42.75" x14ac:dyDescent="0.25">
      <c r="A105" s="689">
        <v>102</v>
      </c>
      <c r="B105" s="451" t="s">
        <v>328</v>
      </c>
      <c r="C105" s="361" t="s">
        <v>159</v>
      </c>
      <c r="D105" s="361">
        <v>75015307</v>
      </c>
      <c r="E105" s="452">
        <v>107581957</v>
      </c>
      <c r="F105" s="452">
        <v>600089649</v>
      </c>
      <c r="G105" s="488" t="s">
        <v>975</v>
      </c>
      <c r="H105" s="452" t="s">
        <v>25</v>
      </c>
      <c r="I105" s="452" t="s">
        <v>68</v>
      </c>
      <c r="J105" s="452" t="s">
        <v>68</v>
      </c>
      <c r="K105" s="484" t="s">
        <v>976</v>
      </c>
      <c r="L105" s="454">
        <v>1500000</v>
      </c>
      <c r="M105" s="454">
        <f t="shared" si="5"/>
        <v>1275000</v>
      </c>
      <c r="N105" s="452">
        <v>2027</v>
      </c>
      <c r="O105" s="452">
        <v>2027</v>
      </c>
      <c r="P105" s="452" t="s">
        <v>84</v>
      </c>
      <c r="Q105" s="452" t="s">
        <v>84</v>
      </c>
      <c r="R105" s="452" t="s">
        <v>84</v>
      </c>
      <c r="S105" s="521" t="s">
        <v>84</v>
      </c>
    </row>
    <row r="106" spans="1:19" ht="42.75" x14ac:dyDescent="0.25">
      <c r="A106" s="688">
        <v>103</v>
      </c>
      <c r="B106" s="451" t="s">
        <v>328</v>
      </c>
      <c r="C106" s="361" t="s">
        <v>159</v>
      </c>
      <c r="D106" s="361">
        <v>75015307</v>
      </c>
      <c r="E106" s="452">
        <v>107581957</v>
      </c>
      <c r="F106" s="452">
        <v>600089649</v>
      </c>
      <c r="G106" s="457" t="s">
        <v>977</v>
      </c>
      <c r="H106" s="452" t="s">
        <v>25</v>
      </c>
      <c r="I106" s="452" t="s">
        <v>68</v>
      </c>
      <c r="J106" s="452" t="s">
        <v>68</v>
      </c>
      <c r="K106" s="455" t="s">
        <v>978</v>
      </c>
      <c r="L106" s="454">
        <v>20000000</v>
      </c>
      <c r="M106" s="454">
        <f t="shared" si="5"/>
        <v>17000000</v>
      </c>
      <c r="N106" s="452">
        <v>2027</v>
      </c>
      <c r="O106" s="452">
        <v>2027</v>
      </c>
      <c r="P106" s="452" t="s">
        <v>84</v>
      </c>
      <c r="Q106" s="452" t="s">
        <v>84</v>
      </c>
      <c r="R106" s="452" t="s">
        <v>84</v>
      </c>
      <c r="S106" s="521" t="s">
        <v>84</v>
      </c>
    </row>
    <row r="107" spans="1:19" ht="42.75" x14ac:dyDescent="0.25">
      <c r="A107" s="689">
        <v>104</v>
      </c>
      <c r="B107" s="451" t="s">
        <v>328</v>
      </c>
      <c r="C107" s="361" t="s">
        <v>159</v>
      </c>
      <c r="D107" s="361">
        <v>75015307</v>
      </c>
      <c r="E107" s="452">
        <v>107581957</v>
      </c>
      <c r="F107" s="452">
        <v>600089649</v>
      </c>
      <c r="G107" s="457" t="s">
        <v>977</v>
      </c>
      <c r="H107" s="452" t="s">
        <v>25</v>
      </c>
      <c r="I107" s="452" t="s">
        <v>68</v>
      </c>
      <c r="J107" s="452" t="s">
        <v>68</v>
      </c>
      <c r="K107" s="455" t="s">
        <v>979</v>
      </c>
      <c r="L107" s="454">
        <v>20000000</v>
      </c>
      <c r="M107" s="454">
        <v>17000000</v>
      </c>
      <c r="N107" s="452">
        <v>2027</v>
      </c>
      <c r="O107" s="452">
        <v>2027</v>
      </c>
      <c r="P107" s="452" t="s">
        <v>84</v>
      </c>
      <c r="Q107" s="452" t="s">
        <v>84</v>
      </c>
      <c r="R107" s="452" t="s">
        <v>84</v>
      </c>
      <c r="S107" s="521" t="s">
        <v>84</v>
      </c>
    </row>
    <row r="108" spans="1:19" ht="42.75" x14ac:dyDescent="0.25">
      <c r="A108" s="688">
        <v>105</v>
      </c>
      <c r="B108" s="451" t="s">
        <v>328</v>
      </c>
      <c r="C108" s="361" t="s">
        <v>159</v>
      </c>
      <c r="D108" s="361">
        <v>75015307</v>
      </c>
      <c r="E108" s="452">
        <v>107581957</v>
      </c>
      <c r="F108" s="452">
        <v>600089649</v>
      </c>
      <c r="G108" s="457" t="s">
        <v>980</v>
      </c>
      <c r="H108" s="452" t="s">
        <v>25</v>
      </c>
      <c r="I108" s="452" t="s">
        <v>68</v>
      </c>
      <c r="J108" s="452" t="s">
        <v>68</v>
      </c>
      <c r="K108" s="455" t="s">
        <v>981</v>
      </c>
      <c r="L108" s="454">
        <v>100000</v>
      </c>
      <c r="M108" s="454">
        <f t="shared" si="5"/>
        <v>85000</v>
      </c>
      <c r="N108" s="452">
        <v>2026</v>
      </c>
      <c r="O108" s="452">
        <v>2026</v>
      </c>
      <c r="P108" s="452" t="s">
        <v>84</v>
      </c>
      <c r="Q108" s="452" t="s">
        <v>174</v>
      </c>
      <c r="R108" s="452" t="s">
        <v>84</v>
      </c>
      <c r="S108" s="521" t="s">
        <v>84</v>
      </c>
    </row>
    <row r="109" spans="1:19" ht="42.75" x14ac:dyDescent="0.25">
      <c r="A109" s="689">
        <v>106</v>
      </c>
      <c r="B109" s="451" t="s">
        <v>328</v>
      </c>
      <c r="C109" s="361" t="s">
        <v>159</v>
      </c>
      <c r="D109" s="361">
        <v>75015307</v>
      </c>
      <c r="E109" s="452">
        <v>107581957</v>
      </c>
      <c r="F109" s="452">
        <v>600089649</v>
      </c>
      <c r="G109" s="457" t="s">
        <v>982</v>
      </c>
      <c r="H109" s="452" t="s">
        <v>25</v>
      </c>
      <c r="I109" s="452" t="s">
        <v>68</v>
      </c>
      <c r="J109" s="452" t="s">
        <v>68</v>
      </c>
      <c r="K109" s="456" t="s">
        <v>983</v>
      </c>
      <c r="L109" s="454">
        <v>900000</v>
      </c>
      <c r="M109" s="454">
        <f t="shared" si="5"/>
        <v>765000</v>
      </c>
      <c r="N109" s="452">
        <v>2026</v>
      </c>
      <c r="O109" s="452">
        <v>2026</v>
      </c>
      <c r="P109" s="452" t="s">
        <v>84</v>
      </c>
      <c r="Q109" s="452" t="s">
        <v>174</v>
      </c>
      <c r="R109" s="452" t="s">
        <v>84</v>
      </c>
      <c r="S109" s="521" t="s">
        <v>84</v>
      </c>
    </row>
    <row r="110" spans="1:19" ht="42.75" x14ac:dyDescent="0.25">
      <c r="A110" s="688">
        <v>107</v>
      </c>
      <c r="B110" s="451" t="s">
        <v>328</v>
      </c>
      <c r="C110" s="361" t="s">
        <v>159</v>
      </c>
      <c r="D110" s="361">
        <v>75015307</v>
      </c>
      <c r="E110" s="451">
        <v>75015307</v>
      </c>
      <c r="F110" s="452">
        <v>600089649</v>
      </c>
      <c r="G110" s="488" t="s">
        <v>975</v>
      </c>
      <c r="H110" s="452" t="s">
        <v>25</v>
      </c>
      <c r="I110" s="452" t="s">
        <v>68</v>
      </c>
      <c r="J110" s="452" t="s">
        <v>68</v>
      </c>
      <c r="K110" s="456" t="s">
        <v>984</v>
      </c>
      <c r="L110" s="454">
        <v>300000</v>
      </c>
      <c r="M110" s="454">
        <f t="shared" si="5"/>
        <v>255000</v>
      </c>
      <c r="N110" s="452">
        <v>2027</v>
      </c>
      <c r="O110" s="452">
        <v>2027</v>
      </c>
      <c r="P110" s="452" t="s">
        <v>84</v>
      </c>
      <c r="Q110" s="452" t="s">
        <v>84</v>
      </c>
      <c r="R110" s="452" t="s">
        <v>84</v>
      </c>
      <c r="S110" s="521" t="s">
        <v>84</v>
      </c>
    </row>
    <row r="111" spans="1:19" ht="43.5" thickBot="1" x14ac:dyDescent="0.3">
      <c r="A111" s="690">
        <v>108</v>
      </c>
      <c r="B111" s="691" t="s">
        <v>328</v>
      </c>
      <c r="C111" s="585" t="s">
        <v>159</v>
      </c>
      <c r="D111" s="585">
        <v>75015307</v>
      </c>
      <c r="E111" s="691">
        <v>75015307</v>
      </c>
      <c r="F111" s="586">
        <v>600089649</v>
      </c>
      <c r="G111" s="587" t="s">
        <v>985</v>
      </c>
      <c r="H111" s="586" t="s">
        <v>25</v>
      </c>
      <c r="I111" s="586" t="s">
        <v>68</v>
      </c>
      <c r="J111" s="586" t="s">
        <v>68</v>
      </c>
      <c r="K111" s="692" t="s">
        <v>986</v>
      </c>
      <c r="L111" s="693">
        <v>49000000</v>
      </c>
      <c r="M111" s="693">
        <f t="shared" si="5"/>
        <v>41650000</v>
      </c>
      <c r="N111" s="586">
        <v>2027</v>
      </c>
      <c r="O111" s="586">
        <v>2027</v>
      </c>
      <c r="P111" s="586" t="s">
        <v>84</v>
      </c>
      <c r="Q111" s="586" t="s">
        <v>84</v>
      </c>
      <c r="R111" s="586" t="s">
        <v>84</v>
      </c>
      <c r="S111" s="591" t="s">
        <v>84</v>
      </c>
    </row>
    <row r="112" spans="1:19" x14ac:dyDescent="0.25">
      <c r="A112" s="551"/>
      <c r="B112" s="552"/>
      <c r="C112" s="553"/>
      <c r="D112" s="553"/>
      <c r="E112" s="553"/>
      <c r="F112" s="554"/>
      <c r="G112" s="555"/>
      <c r="H112" s="553"/>
      <c r="I112" s="553"/>
      <c r="J112" s="553"/>
      <c r="K112" s="556"/>
      <c r="L112" s="557"/>
      <c r="M112" s="558"/>
      <c r="N112" s="553"/>
      <c r="O112" s="553"/>
      <c r="P112" s="559"/>
      <c r="Q112" s="559"/>
      <c r="R112" s="553"/>
      <c r="S112" s="553"/>
    </row>
    <row r="113" spans="1:19" x14ac:dyDescent="0.25">
      <c r="B113" s="171"/>
      <c r="C113" s="172"/>
      <c r="D113" s="172"/>
      <c r="E113" s="172"/>
      <c r="F113" s="173"/>
      <c r="G113" s="174"/>
      <c r="H113" s="172"/>
      <c r="I113" s="172"/>
      <c r="J113" s="172"/>
      <c r="K113" s="175"/>
      <c r="L113" s="176"/>
      <c r="M113" s="177"/>
      <c r="N113" s="172"/>
      <c r="O113" s="172"/>
      <c r="P113" s="178"/>
      <c r="Q113" s="178"/>
      <c r="R113" s="172"/>
      <c r="S113" s="172"/>
    </row>
    <row r="114" spans="1:19" x14ac:dyDescent="0.25">
      <c r="B114" s="171"/>
      <c r="C114" s="172"/>
      <c r="D114" s="172"/>
      <c r="E114" s="172"/>
      <c r="F114" s="173"/>
      <c r="G114" s="174"/>
      <c r="H114" s="172"/>
      <c r="I114" s="172"/>
      <c r="J114" s="172"/>
      <c r="K114" s="175"/>
      <c r="L114" s="176"/>
      <c r="M114" s="177"/>
      <c r="N114" s="172"/>
      <c r="O114" s="172"/>
      <c r="P114" s="178"/>
      <c r="Q114" s="178"/>
      <c r="R114" s="172"/>
      <c r="S114" s="172"/>
    </row>
    <row r="115" spans="1:19" x14ac:dyDescent="0.25">
      <c r="A115" t="s">
        <v>988</v>
      </c>
    </row>
    <row r="116" spans="1:19" x14ac:dyDescent="0.25">
      <c r="A116" s="404"/>
      <c r="B116" s="179"/>
      <c r="C116" s="179"/>
      <c r="D116" s="179"/>
      <c r="E116" s="179"/>
      <c r="F116" s="179"/>
      <c r="G116" s="179"/>
      <c r="H116" s="179"/>
      <c r="I116" s="179"/>
      <c r="J116" s="179"/>
      <c r="K116" s="179"/>
    </row>
    <row r="117" spans="1:19" x14ac:dyDescent="0.25">
      <c r="A117" s="179"/>
      <c r="B117" s="179"/>
      <c r="C117" s="179"/>
      <c r="D117" s="179"/>
      <c r="E117" s="179"/>
      <c r="F117" s="179"/>
      <c r="G117" s="179"/>
      <c r="H117" s="179"/>
      <c r="I117" s="179"/>
      <c r="J117" s="179"/>
      <c r="K117" s="179"/>
    </row>
    <row r="118" spans="1:19" x14ac:dyDescent="0.25">
      <c r="A118" s="179"/>
      <c r="B118" s="179"/>
      <c r="C118" s="179"/>
      <c r="D118" s="179"/>
      <c r="E118" s="179"/>
      <c r="F118" s="179"/>
      <c r="G118" s="179"/>
      <c r="H118" s="179"/>
      <c r="I118" s="179"/>
      <c r="J118" s="179"/>
      <c r="K118" s="179"/>
    </row>
    <row r="119" spans="1:19" x14ac:dyDescent="0.25">
      <c r="A119" s="179"/>
      <c r="B119" s="179"/>
      <c r="C119" s="179"/>
      <c r="D119" s="179"/>
      <c r="E119" s="179"/>
      <c r="F119" s="179"/>
      <c r="G119" s="179"/>
      <c r="H119" s="179"/>
      <c r="I119" s="179"/>
      <c r="J119" s="179"/>
      <c r="K119" s="179"/>
    </row>
    <row r="120" spans="1:19" x14ac:dyDescent="0.25">
      <c r="A120" s="179"/>
      <c r="B120" s="179"/>
      <c r="C120" s="179"/>
      <c r="D120" s="179"/>
      <c r="E120" s="179"/>
      <c r="F120" s="179"/>
      <c r="G120" s="179"/>
      <c r="H120" s="179"/>
      <c r="I120" s="179"/>
      <c r="J120" s="179"/>
      <c r="K120" s="179"/>
    </row>
    <row r="121" spans="1:19" x14ac:dyDescent="0.25">
      <c r="A121" s="179" t="s">
        <v>348</v>
      </c>
      <c r="B121" s="179"/>
      <c r="C121" s="179"/>
      <c r="D121" s="179"/>
      <c r="E121" s="179"/>
      <c r="F121" s="179"/>
      <c r="G121" s="179"/>
      <c r="H121" s="179"/>
      <c r="I121" s="179"/>
      <c r="J121" s="179"/>
      <c r="K121" s="179"/>
    </row>
    <row r="122" spans="1:19" x14ac:dyDescent="0.25">
      <c r="A122" s="179" t="s">
        <v>349</v>
      </c>
      <c r="B122" s="179"/>
      <c r="C122" s="179"/>
      <c r="D122" s="179"/>
      <c r="E122" s="179"/>
      <c r="F122" s="179"/>
      <c r="G122" s="179"/>
      <c r="H122" s="179"/>
      <c r="I122" s="179"/>
      <c r="J122" s="179"/>
      <c r="K122" s="179"/>
    </row>
    <row r="123" spans="1:19" x14ac:dyDescent="0.25">
      <c r="A123" s="179" t="s">
        <v>350</v>
      </c>
      <c r="B123" s="179"/>
      <c r="C123" s="179"/>
      <c r="D123" s="179"/>
      <c r="E123" s="179"/>
      <c r="F123" s="179"/>
      <c r="G123" s="179"/>
      <c r="H123" s="179"/>
      <c r="I123" s="179"/>
      <c r="J123" s="179"/>
      <c r="K123" s="179"/>
    </row>
    <row r="124" spans="1:19" x14ac:dyDescent="0.25">
      <c r="A124" s="179" t="s">
        <v>351</v>
      </c>
      <c r="B124" s="179"/>
      <c r="C124" s="179"/>
      <c r="D124" s="179"/>
      <c r="E124" s="179"/>
      <c r="F124" s="179"/>
      <c r="G124" s="179"/>
      <c r="H124" s="179"/>
      <c r="I124" s="179"/>
      <c r="J124" s="179"/>
      <c r="K124" s="179"/>
    </row>
    <row r="125" spans="1:19" x14ac:dyDescent="0.25">
      <c r="A125" s="179"/>
      <c r="B125" s="179"/>
      <c r="C125" s="179"/>
      <c r="D125" s="179"/>
      <c r="E125" s="179"/>
      <c r="F125" s="179"/>
      <c r="G125" s="179"/>
      <c r="H125" s="179"/>
      <c r="I125" s="179"/>
      <c r="J125" s="179"/>
      <c r="K125" s="179"/>
    </row>
    <row r="126" spans="1:19" x14ac:dyDescent="0.25">
      <c r="A126" s="179" t="s">
        <v>352</v>
      </c>
      <c r="B126" s="179"/>
      <c r="C126" s="179"/>
      <c r="D126" s="179"/>
      <c r="E126" s="179"/>
      <c r="F126" s="179"/>
      <c r="G126" s="179"/>
      <c r="H126" s="179"/>
      <c r="I126" s="179"/>
      <c r="J126" s="179"/>
      <c r="K126" s="179"/>
    </row>
    <row r="127" spans="1:19" x14ac:dyDescent="0.25">
      <c r="A127" s="179"/>
      <c r="B127" s="179"/>
      <c r="C127" s="179"/>
      <c r="D127" s="179"/>
      <c r="E127" s="179"/>
      <c r="F127" s="179"/>
      <c r="G127" s="179"/>
      <c r="H127" s="179"/>
      <c r="I127" s="179"/>
      <c r="J127" s="179"/>
      <c r="K127" s="179"/>
    </row>
    <row r="128" spans="1:19" x14ac:dyDescent="0.25">
      <c r="A128" s="180" t="s">
        <v>353</v>
      </c>
      <c r="B128" s="180"/>
      <c r="C128" s="180"/>
      <c r="D128" s="181"/>
      <c r="E128" s="181"/>
      <c r="F128" s="181"/>
      <c r="G128" s="181"/>
      <c r="H128" s="181"/>
      <c r="I128" s="181"/>
      <c r="J128" s="181"/>
      <c r="K128" s="181"/>
    </row>
    <row r="129" spans="1:11" x14ac:dyDescent="0.25">
      <c r="A129" s="179"/>
      <c r="B129" s="179"/>
      <c r="C129" s="179"/>
      <c r="D129" s="179"/>
      <c r="E129" s="179"/>
      <c r="F129" s="179"/>
      <c r="G129" s="179"/>
      <c r="H129" s="179"/>
      <c r="I129" s="179"/>
      <c r="J129" s="179"/>
      <c r="K129" s="179"/>
    </row>
    <row r="130" spans="1:11" x14ac:dyDescent="0.25">
      <c r="A130" s="180" t="s">
        <v>354</v>
      </c>
      <c r="B130" s="180"/>
      <c r="C130" s="180"/>
      <c r="D130" s="179"/>
      <c r="E130" s="179"/>
      <c r="F130" s="179"/>
      <c r="G130" s="179"/>
      <c r="H130" s="179"/>
      <c r="I130" s="179"/>
      <c r="J130" s="179"/>
      <c r="K130" s="179"/>
    </row>
  </sheetData>
  <autoFilter ref="B1:B101" xr:uid="{00000000-0009-0000-0000-000001000000}"/>
  <mergeCells count="12">
    <mergeCell ref="A1:S1"/>
    <mergeCell ref="N2:O2"/>
    <mergeCell ref="P2:Q2"/>
    <mergeCell ref="R2:S2"/>
    <mergeCell ref="B2:F2"/>
    <mergeCell ref="L2:M2"/>
    <mergeCell ref="A2:A3"/>
    <mergeCell ref="G2:G3"/>
    <mergeCell ref="J2:J3"/>
    <mergeCell ref="K2:K3"/>
    <mergeCell ref="H2:H3"/>
    <mergeCell ref="I2:I3"/>
  </mergeCells>
  <pageMargins left="0.7" right="0.7" top="0.78740157500000008" bottom="0.78740157500000008" header="0.5" footer="0.5"/>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40"/>
  <sheetViews>
    <sheetView showGridLines="0" tabSelected="1" topLeftCell="A175" workbookViewId="0">
      <selection activeCell="I208" sqref="I208"/>
    </sheetView>
  </sheetViews>
  <sheetFormatPr defaultColWidth="9.28515625" defaultRowHeight="15" x14ac:dyDescent="0.25"/>
  <cols>
    <col min="1" max="1" width="11.28515625" style="182" customWidth="1"/>
    <col min="4" max="4" width="10.140625" bestFit="1" customWidth="1"/>
    <col min="5" max="6" width="10" bestFit="1" customWidth="1"/>
    <col min="7" max="7" width="16.28515625" customWidth="1"/>
    <col min="8" max="9" width="14.28515625" customWidth="1"/>
    <col min="10" max="10" width="14.7109375" customWidth="1"/>
    <col min="11" max="11" width="39.42578125" customWidth="1"/>
    <col min="12" max="12" width="13.85546875" style="183" customWidth="1"/>
    <col min="13" max="13" width="15.42578125" style="183" customWidth="1"/>
    <col min="14" max="15" width="9.5703125" bestFit="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617" t="s">
        <v>355</v>
      </c>
      <c r="B1" s="618"/>
      <c r="C1" s="618"/>
      <c r="D1" s="618"/>
      <c r="E1" s="618"/>
      <c r="F1" s="618"/>
      <c r="G1" s="618"/>
      <c r="H1" s="618"/>
      <c r="I1" s="618"/>
      <c r="J1" s="618"/>
      <c r="K1" s="618"/>
      <c r="L1" s="618"/>
      <c r="M1" s="618"/>
      <c r="N1" s="618"/>
      <c r="O1" s="618"/>
      <c r="P1" s="618"/>
      <c r="Q1" s="618"/>
      <c r="R1" s="618"/>
      <c r="S1" s="618"/>
      <c r="T1" s="618"/>
      <c r="U1" s="618"/>
      <c r="V1" s="618"/>
      <c r="W1" s="618"/>
      <c r="X1" s="618"/>
      <c r="Y1" s="618"/>
      <c r="Z1" s="619"/>
    </row>
    <row r="2" spans="1:26" ht="29.1" customHeight="1" thickBot="1" x14ac:dyDescent="0.3">
      <c r="A2" s="631" t="s">
        <v>40</v>
      </c>
      <c r="B2" s="620" t="s">
        <v>41</v>
      </c>
      <c r="C2" s="621"/>
      <c r="D2" s="621"/>
      <c r="E2" s="621"/>
      <c r="F2" s="622"/>
      <c r="G2" s="634" t="s">
        <v>42</v>
      </c>
      <c r="H2" s="627" t="s">
        <v>356</v>
      </c>
      <c r="I2" s="615" t="s">
        <v>44</v>
      </c>
      <c r="J2" s="631" t="s">
        <v>45</v>
      </c>
      <c r="K2" s="608" t="s">
        <v>46</v>
      </c>
      <c r="L2" s="623" t="s">
        <v>357</v>
      </c>
      <c r="M2" s="624"/>
      <c r="N2" s="625" t="s">
        <v>48</v>
      </c>
      <c r="O2" s="626"/>
      <c r="P2" s="639" t="s">
        <v>358</v>
      </c>
      <c r="Q2" s="640"/>
      <c r="R2" s="640"/>
      <c r="S2" s="640"/>
      <c r="T2" s="640"/>
      <c r="U2" s="640"/>
      <c r="V2" s="640"/>
      <c r="W2" s="641"/>
      <c r="X2" s="641"/>
      <c r="Y2" s="602" t="s">
        <v>50</v>
      </c>
      <c r="Z2" s="603"/>
    </row>
    <row r="3" spans="1:26" ht="14.85" customHeight="1" x14ac:dyDescent="0.25">
      <c r="A3" s="632"/>
      <c r="B3" s="634" t="s">
        <v>51</v>
      </c>
      <c r="C3" s="660" t="s">
        <v>52</v>
      </c>
      <c r="D3" s="660" t="s">
        <v>53</v>
      </c>
      <c r="E3" s="660" t="s">
        <v>54</v>
      </c>
      <c r="F3" s="662" t="s">
        <v>55</v>
      </c>
      <c r="G3" s="635"/>
      <c r="H3" s="628"/>
      <c r="I3" s="630"/>
      <c r="J3" s="632"/>
      <c r="K3" s="637"/>
      <c r="L3" s="646" t="s">
        <v>56</v>
      </c>
      <c r="M3" s="648" t="s">
        <v>359</v>
      </c>
      <c r="N3" s="654" t="s">
        <v>58</v>
      </c>
      <c r="O3" s="656" t="s">
        <v>59</v>
      </c>
      <c r="P3" s="606" t="s">
        <v>360</v>
      </c>
      <c r="Q3" s="607"/>
      <c r="R3" s="607"/>
      <c r="S3" s="608"/>
      <c r="T3" s="658" t="s">
        <v>361</v>
      </c>
      <c r="U3" s="652" t="s">
        <v>362</v>
      </c>
      <c r="V3" s="652" t="s">
        <v>363</v>
      </c>
      <c r="W3" s="658" t="s">
        <v>364</v>
      </c>
      <c r="X3" s="650" t="s">
        <v>365</v>
      </c>
      <c r="Y3" s="642" t="s">
        <v>62</v>
      </c>
      <c r="Z3" s="644" t="s">
        <v>63</v>
      </c>
    </row>
    <row r="4" spans="1:26" ht="90" customHeight="1" thickBot="1" x14ac:dyDescent="0.3">
      <c r="A4" s="633"/>
      <c r="B4" s="636"/>
      <c r="C4" s="661"/>
      <c r="D4" s="661"/>
      <c r="E4" s="661"/>
      <c r="F4" s="663"/>
      <c r="G4" s="636"/>
      <c r="H4" s="629"/>
      <c r="I4" s="616"/>
      <c r="J4" s="633"/>
      <c r="K4" s="638"/>
      <c r="L4" s="647"/>
      <c r="M4" s="649"/>
      <c r="N4" s="655"/>
      <c r="O4" s="657"/>
      <c r="P4" s="303" t="s">
        <v>366</v>
      </c>
      <c r="Q4" s="184" t="s">
        <v>367</v>
      </c>
      <c r="R4" s="184" t="s">
        <v>368</v>
      </c>
      <c r="S4" s="185" t="s">
        <v>369</v>
      </c>
      <c r="T4" s="659"/>
      <c r="U4" s="653"/>
      <c r="V4" s="653"/>
      <c r="W4" s="659"/>
      <c r="X4" s="651"/>
      <c r="Y4" s="643"/>
      <c r="Z4" s="645"/>
    </row>
    <row r="5" spans="1:26" ht="31.5" x14ac:dyDescent="0.25">
      <c r="A5" s="570">
        <v>1</v>
      </c>
      <c r="B5" s="571" t="s">
        <v>370</v>
      </c>
      <c r="C5" s="572" t="s">
        <v>113</v>
      </c>
      <c r="D5" s="572">
        <v>7154143</v>
      </c>
      <c r="E5" s="572">
        <v>181105624</v>
      </c>
      <c r="F5" s="572">
        <v>691013501</v>
      </c>
      <c r="G5" s="571" t="s">
        <v>371</v>
      </c>
      <c r="H5" s="573" t="s">
        <v>67</v>
      </c>
      <c r="I5" s="572" t="s">
        <v>372</v>
      </c>
      <c r="J5" s="572" t="s">
        <v>372</v>
      </c>
      <c r="K5" s="571" t="s">
        <v>373</v>
      </c>
      <c r="L5" s="574">
        <v>2000000</v>
      </c>
      <c r="M5" s="575">
        <v>1700000</v>
      </c>
      <c r="N5" s="573">
        <v>2024</v>
      </c>
      <c r="O5" s="576">
        <v>2027</v>
      </c>
      <c r="P5" s="572"/>
      <c r="Q5" s="572" t="s">
        <v>111</v>
      </c>
      <c r="R5" s="572" t="s">
        <v>111</v>
      </c>
      <c r="S5" s="572"/>
      <c r="T5" s="572"/>
      <c r="U5" s="572"/>
      <c r="V5" s="572"/>
      <c r="W5" s="572"/>
      <c r="X5" s="572"/>
      <c r="Y5" s="573" t="s">
        <v>235</v>
      </c>
      <c r="Z5" s="577" t="s">
        <v>174</v>
      </c>
    </row>
    <row r="6" spans="1:26" ht="31.5" x14ac:dyDescent="0.25">
      <c r="A6" s="29">
        <v>2</v>
      </c>
      <c r="B6" s="30" t="s">
        <v>133</v>
      </c>
      <c r="C6" s="31" t="s">
        <v>134</v>
      </c>
      <c r="D6" s="96">
        <v>70157308</v>
      </c>
      <c r="E6" s="96">
        <v>102142581</v>
      </c>
      <c r="F6" s="96">
        <v>650025610</v>
      </c>
      <c r="G6" s="30" t="s">
        <v>374</v>
      </c>
      <c r="H6" s="31" t="s">
        <v>67</v>
      </c>
      <c r="I6" s="96" t="s">
        <v>68</v>
      </c>
      <c r="J6" s="31" t="s">
        <v>136</v>
      </c>
      <c r="K6" s="30" t="s">
        <v>375</v>
      </c>
      <c r="L6" s="186">
        <v>1000000</v>
      </c>
      <c r="M6" s="35">
        <f t="shared" ref="M6:M69" si="0">L6/100*85</f>
        <v>850000</v>
      </c>
      <c r="N6" s="76">
        <v>2024</v>
      </c>
      <c r="O6" s="31">
        <v>2027</v>
      </c>
      <c r="P6" s="96"/>
      <c r="Q6" s="96"/>
      <c r="R6" s="96"/>
      <c r="S6" s="96"/>
      <c r="T6" s="96"/>
      <c r="U6" s="96"/>
      <c r="V6" s="96" t="s">
        <v>111</v>
      </c>
      <c r="W6" s="187"/>
      <c r="X6" s="187"/>
      <c r="Y6" s="31"/>
      <c r="Z6" s="188"/>
    </row>
    <row r="7" spans="1:26" ht="31.5" x14ac:dyDescent="0.25">
      <c r="A7" s="29">
        <v>3</v>
      </c>
      <c r="B7" s="30" t="s">
        <v>133</v>
      </c>
      <c r="C7" s="31" t="s">
        <v>134</v>
      </c>
      <c r="D7" s="96">
        <v>70157308</v>
      </c>
      <c r="E7" s="96">
        <v>102142581</v>
      </c>
      <c r="F7" s="96">
        <v>650025610</v>
      </c>
      <c r="G7" s="30" t="s">
        <v>376</v>
      </c>
      <c r="H7" s="31" t="s">
        <v>67</v>
      </c>
      <c r="I7" s="31" t="s">
        <v>68</v>
      </c>
      <c r="J7" s="31" t="s">
        <v>136</v>
      </c>
      <c r="K7" s="30" t="s">
        <v>375</v>
      </c>
      <c r="L7" s="186">
        <v>1000000</v>
      </c>
      <c r="M7" s="35">
        <f t="shared" si="0"/>
        <v>850000</v>
      </c>
      <c r="N7" s="76">
        <v>2024</v>
      </c>
      <c r="O7" s="31">
        <v>2027</v>
      </c>
      <c r="P7" s="96"/>
      <c r="Q7" s="96"/>
      <c r="R7" s="96" t="s">
        <v>111</v>
      </c>
      <c r="S7" s="96"/>
      <c r="T7" s="96"/>
      <c r="U7" s="96"/>
      <c r="V7" s="96"/>
      <c r="W7" s="187"/>
      <c r="X7" s="187"/>
      <c r="Y7" s="31"/>
      <c r="Z7" s="188"/>
    </row>
    <row r="8" spans="1:26" ht="42" x14ac:dyDescent="0.25">
      <c r="A8" s="353">
        <v>4</v>
      </c>
      <c r="B8" s="354" t="s">
        <v>377</v>
      </c>
      <c r="C8" s="355" t="s">
        <v>86</v>
      </c>
      <c r="D8" s="336">
        <v>71002782</v>
      </c>
      <c r="E8" s="336">
        <v>102142301</v>
      </c>
      <c r="F8" s="336">
        <v>600090451</v>
      </c>
      <c r="G8" s="335" t="s">
        <v>378</v>
      </c>
      <c r="H8" s="355" t="s">
        <v>379</v>
      </c>
      <c r="I8" s="336" t="s">
        <v>68</v>
      </c>
      <c r="J8" s="336" t="s">
        <v>88</v>
      </c>
      <c r="K8" s="337" t="s">
        <v>380</v>
      </c>
      <c r="L8" s="356">
        <v>1300000</v>
      </c>
      <c r="M8" s="356">
        <v>1105000</v>
      </c>
      <c r="N8" s="336">
        <v>2026</v>
      </c>
      <c r="O8" s="336">
        <v>2027</v>
      </c>
      <c r="P8" s="357"/>
      <c r="Q8" s="357"/>
      <c r="R8" s="357"/>
      <c r="S8" s="357"/>
      <c r="T8" s="357"/>
      <c r="U8" s="357"/>
      <c r="V8" s="357"/>
      <c r="W8" s="357"/>
      <c r="X8" s="357"/>
      <c r="Y8" s="355" t="s">
        <v>381</v>
      </c>
      <c r="Z8" s="578" t="s">
        <v>84</v>
      </c>
    </row>
    <row r="9" spans="1:26" ht="42" x14ac:dyDescent="0.25">
      <c r="A9" s="353">
        <v>5</v>
      </c>
      <c r="B9" s="354" t="s">
        <v>377</v>
      </c>
      <c r="C9" s="355" t="s">
        <v>86</v>
      </c>
      <c r="D9" s="336">
        <v>71002782</v>
      </c>
      <c r="E9" s="336">
        <v>102142301</v>
      </c>
      <c r="F9" s="336">
        <v>600090451</v>
      </c>
      <c r="G9" s="335" t="s">
        <v>382</v>
      </c>
      <c r="H9" s="355" t="s">
        <v>379</v>
      </c>
      <c r="I9" s="336" t="s">
        <v>68</v>
      </c>
      <c r="J9" s="336" t="s">
        <v>88</v>
      </c>
      <c r="K9" s="337" t="s">
        <v>383</v>
      </c>
      <c r="L9" s="356">
        <v>60000000</v>
      </c>
      <c r="M9" s="356">
        <v>51000000</v>
      </c>
      <c r="N9" s="336">
        <v>2027</v>
      </c>
      <c r="O9" s="336">
        <v>2028</v>
      </c>
      <c r="P9" s="357"/>
      <c r="Q9" s="357"/>
      <c r="R9" s="357"/>
      <c r="S9" s="357"/>
      <c r="T9" s="357"/>
      <c r="U9" s="357"/>
      <c r="V9" s="357"/>
      <c r="W9" s="357"/>
      <c r="X9" s="357"/>
      <c r="Y9" s="336" t="s">
        <v>275</v>
      </c>
      <c r="Z9" s="578" t="s">
        <v>84</v>
      </c>
    </row>
    <row r="10" spans="1:26" ht="42" x14ac:dyDescent="0.25">
      <c r="A10" s="39">
        <v>6</v>
      </c>
      <c r="B10" s="189" t="s">
        <v>384</v>
      </c>
      <c r="C10" s="61" t="s">
        <v>385</v>
      </c>
      <c r="D10" s="190">
        <v>71002782</v>
      </c>
      <c r="E10" s="190">
        <v>102142301</v>
      </c>
      <c r="F10" s="190">
        <v>600090451</v>
      </c>
      <c r="G10" s="191" t="s">
        <v>386</v>
      </c>
      <c r="H10" s="192" t="s">
        <v>387</v>
      </c>
      <c r="I10" s="61" t="s">
        <v>68</v>
      </c>
      <c r="J10" s="61" t="s">
        <v>388</v>
      </c>
      <c r="K10" s="191" t="str">
        <f>G10</f>
        <v>Oprava školní jídelny</v>
      </c>
      <c r="L10" s="193">
        <v>15000000</v>
      </c>
      <c r="M10" s="194">
        <f t="shared" si="0"/>
        <v>12750000</v>
      </c>
      <c r="N10" s="195">
        <v>44197</v>
      </c>
      <c r="O10" s="195">
        <v>44926</v>
      </c>
      <c r="P10" s="190"/>
      <c r="Q10" s="190"/>
      <c r="R10" s="190"/>
      <c r="S10" s="190"/>
      <c r="T10" s="190"/>
      <c r="U10" s="190"/>
      <c r="V10" s="190" t="s">
        <v>111</v>
      </c>
      <c r="W10" s="190"/>
      <c r="X10" s="190"/>
      <c r="Y10" s="190" t="s">
        <v>84</v>
      </c>
      <c r="Z10" s="196" t="s">
        <v>84</v>
      </c>
    </row>
    <row r="11" spans="1:26" ht="42" x14ac:dyDescent="0.25">
      <c r="A11" s="471">
        <v>7</v>
      </c>
      <c r="B11" s="472" t="s">
        <v>384</v>
      </c>
      <c r="C11" s="367" t="s">
        <v>385</v>
      </c>
      <c r="D11" s="473">
        <v>71002782</v>
      </c>
      <c r="E11" s="473">
        <v>102142301</v>
      </c>
      <c r="F11" s="473">
        <v>600090451</v>
      </c>
      <c r="G11" s="474" t="s">
        <v>389</v>
      </c>
      <c r="H11" s="367" t="s">
        <v>67</v>
      </c>
      <c r="I11" s="367" t="s">
        <v>68</v>
      </c>
      <c r="J11" s="367" t="s">
        <v>388</v>
      </c>
      <c r="K11" s="474" t="s">
        <v>390</v>
      </c>
      <c r="L11" s="475">
        <v>3000000</v>
      </c>
      <c r="M11" s="56">
        <f t="shared" si="0"/>
        <v>2550000</v>
      </c>
      <c r="N11" s="364">
        <v>2023</v>
      </c>
      <c r="O11" s="367">
        <v>2027</v>
      </c>
      <c r="P11" s="473"/>
      <c r="Q11" s="473"/>
      <c r="R11" s="473"/>
      <c r="S11" s="473"/>
      <c r="T11" s="473"/>
      <c r="U11" s="473"/>
      <c r="V11" s="473" t="s">
        <v>111</v>
      </c>
      <c r="W11" s="473" t="s">
        <v>111</v>
      </c>
      <c r="X11" s="473"/>
      <c r="Y11" s="473" t="s">
        <v>84</v>
      </c>
      <c r="Z11" s="476" t="s">
        <v>84</v>
      </c>
    </row>
    <row r="12" spans="1:26" ht="56.25" x14ac:dyDescent="0.25">
      <c r="A12" s="29">
        <v>8</v>
      </c>
      <c r="B12" s="30" t="s">
        <v>391</v>
      </c>
      <c r="C12" s="31" t="s">
        <v>385</v>
      </c>
      <c r="D12" s="96">
        <v>71002782</v>
      </c>
      <c r="E12" s="96">
        <v>102142301</v>
      </c>
      <c r="F12" s="96">
        <v>600090451</v>
      </c>
      <c r="G12" s="30" t="s">
        <v>392</v>
      </c>
      <c r="H12" s="31" t="s">
        <v>67</v>
      </c>
      <c r="I12" s="31" t="s">
        <v>68</v>
      </c>
      <c r="J12" s="31" t="s">
        <v>388</v>
      </c>
      <c r="K12" s="30" t="str">
        <f t="shared" ref="K12:K19" si="1">G12</f>
        <v>Terénní úpravy školního
areálu a zádního vstupu do hlavní budovy</v>
      </c>
      <c r="L12" s="186">
        <v>1000000</v>
      </c>
      <c r="M12" s="35">
        <f t="shared" si="0"/>
        <v>850000</v>
      </c>
      <c r="N12" s="76">
        <v>2023</v>
      </c>
      <c r="O12" s="31">
        <v>2027</v>
      </c>
      <c r="P12" s="96"/>
      <c r="Q12" s="96"/>
      <c r="R12" s="96"/>
      <c r="S12" s="96"/>
      <c r="T12" s="96"/>
      <c r="U12" s="96"/>
      <c r="V12" s="96" t="s">
        <v>111</v>
      </c>
      <c r="W12" s="96" t="s">
        <v>111</v>
      </c>
      <c r="X12" s="96"/>
      <c r="Y12" s="96" t="s">
        <v>84</v>
      </c>
      <c r="Z12" s="188" t="s">
        <v>84</v>
      </c>
    </row>
    <row r="13" spans="1:26" ht="42" x14ac:dyDescent="0.25">
      <c r="A13" s="29">
        <v>9</v>
      </c>
      <c r="B13" s="30" t="s">
        <v>391</v>
      </c>
      <c r="C13" s="31" t="s">
        <v>385</v>
      </c>
      <c r="D13" s="96">
        <v>71002782</v>
      </c>
      <c r="E13" s="96">
        <v>102142301</v>
      </c>
      <c r="F13" s="96">
        <v>600090451</v>
      </c>
      <c r="G13" s="30" t="s">
        <v>393</v>
      </c>
      <c r="H13" s="31" t="s">
        <v>67</v>
      </c>
      <c r="I13" s="31" t="s">
        <v>68</v>
      </c>
      <c r="J13" s="31" t="s">
        <v>388</v>
      </c>
      <c r="K13" s="30" t="str">
        <f t="shared" si="1"/>
        <v>Technická údržba budovy a jejich zabezpečení</v>
      </c>
      <c r="L13" s="186">
        <v>500000</v>
      </c>
      <c r="M13" s="35">
        <f t="shared" si="0"/>
        <v>425000</v>
      </c>
      <c r="N13" s="76">
        <v>2023</v>
      </c>
      <c r="O13" s="31">
        <v>2027</v>
      </c>
      <c r="P13" s="96"/>
      <c r="Q13" s="96"/>
      <c r="R13" s="96"/>
      <c r="S13" s="96"/>
      <c r="T13" s="96"/>
      <c r="U13" s="96" t="s">
        <v>111</v>
      </c>
      <c r="V13" s="96" t="s">
        <v>111</v>
      </c>
      <c r="W13" s="96" t="s">
        <v>111</v>
      </c>
      <c r="X13" s="96"/>
      <c r="Y13" s="96" t="s">
        <v>84</v>
      </c>
      <c r="Z13" s="188" t="s">
        <v>84</v>
      </c>
    </row>
    <row r="14" spans="1:26" ht="42" x14ac:dyDescent="0.25">
      <c r="A14" s="471">
        <v>10</v>
      </c>
      <c r="B14" s="472" t="s">
        <v>384</v>
      </c>
      <c r="C14" s="367" t="s">
        <v>385</v>
      </c>
      <c r="D14" s="473">
        <v>71002782</v>
      </c>
      <c r="E14" s="473">
        <v>102142301</v>
      </c>
      <c r="F14" s="473">
        <v>600090451</v>
      </c>
      <c r="G14" s="474" t="s">
        <v>394</v>
      </c>
      <c r="H14" s="367" t="s">
        <v>67</v>
      </c>
      <c r="I14" s="367" t="s">
        <v>68</v>
      </c>
      <c r="J14" s="367" t="s">
        <v>388</v>
      </c>
      <c r="K14" s="474" t="str">
        <f t="shared" si="1"/>
        <v>Přírodní učebna</v>
      </c>
      <c r="L14" s="475">
        <v>1000000</v>
      </c>
      <c r="M14" s="56">
        <f t="shared" si="0"/>
        <v>850000</v>
      </c>
      <c r="N14" s="364">
        <v>2023</v>
      </c>
      <c r="O14" s="367">
        <v>2027</v>
      </c>
      <c r="P14" s="473"/>
      <c r="Q14" s="473" t="s">
        <v>111</v>
      </c>
      <c r="R14" s="473"/>
      <c r="S14" s="473" t="s">
        <v>111</v>
      </c>
      <c r="T14" s="473"/>
      <c r="U14" s="473"/>
      <c r="V14" s="473" t="s">
        <v>111</v>
      </c>
      <c r="W14" s="473"/>
      <c r="X14" s="473"/>
      <c r="Y14" s="473" t="s">
        <v>84</v>
      </c>
      <c r="Z14" s="476" t="s">
        <v>84</v>
      </c>
    </row>
    <row r="15" spans="1:26" ht="42" x14ac:dyDescent="0.25">
      <c r="A15" s="29">
        <v>11</v>
      </c>
      <c r="B15" s="197" t="s">
        <v>384</v>
      </c>
      <c r="C15" s="31" t="s">
        <v>385</v>
      </c>
      <c r="D15" s="96">
        <v>71002782</v>
      </c>
      <c r="E15" s="96">
        <v>102142301</v>
      </c>
      <c r="F15" s="96">
        <v>600090451</v>
      </c>
      <c r="G15" s="30" t="s">
        <v>395</v>
      </c>
      <c r="H15" s="31" t="s">
        <v>67</v>
      </c>
      <c r="I15" s="31" t="s">
        <v>68</v>
      </c>
      <c r="J15" s="31" t="s">
        <v>388</v>
      </c>
      <c r="K15" s="30" t="str">
        <f t="shared" si="1"/>
        <v>Zateplení budovy A Základní školy</v>
      </c>
      <c r="L15" s="186">
        <v>9000000</v>
      </c>
      <c r="M15" s="35">
        <f t="shared" si="0"/>
        <v>7650000</v>
      </c>
      <c r="N15" s="76">
        <v>2025</v>
      </c>
      <c r="O15" s="31">
        <v>2027</v>
      </c>
      <c r="P15" s="96"/>
      <c r="Q15" s="96"/>
      <c r="R15" s="96"/>
      <c r="S15" s="96"/>
      <c r="T15" s="96"/>
      <c r="U15" s="96"/>
      <c r="V15" s="96" t="s">
        <v>111</v>
      </c>
      <c r="W15" s="96"/>
      <c r="X15" s="96"/>
      <c r="Y15" s="96" t="s">
        <v>84</v>
      </c>
      <c r="Z15" s="188" t="s">
        <v>84</v>
      </c>
    </row>
    <row r="16" spans="1:26" ht="42" x14ac:dyDescent="0.25">
      <c r="A16" s="29">
        <v>12</v>
      </c>
      <c r="B16" s="197" t="s">
        <v>384</v>
      </c>
      <c r="C16" s="83" t="s">
        <v>385</v>
      </c>
      <c r="D16" s="84">
        <v>71002782</v>
      </c>
      <c r="E16" s="84">
        <v>102142301</v>
      </c>
      <c r="F16" s="84">
        <v>600090451</v>
      </c>
      <c r="G16" s="82" t="s">
        <v>396</v>
      </c>
      <c r="H16" s="31" t="s">
        <v>67</v>
      </c>
      <c r="I16" s="83" t="s">
        <v>68</v>
      </c>
      <c r="J16" s="83" t="s">
        <v>388</v>
      </c>
      <c r="K16" s="82" t="str">
        <f t="shared" si="1"/>
        <v>Vybudování
bezbariérových vstupů do ZŠ</v>
      </c>
      <c r="L16" s="198">
        <v>1000000</v>
      </c>
      <c r="M16" s="35">
        <f t="shared" si="0"/>
        <v>850000</v>
      </c>
      <c r="N16" s="76">
        <v>2023</v>
      </c>
      <c r="O16" s="31">
        <v>2027</v>
      </c>
      <c r="P16" s="84"/>
      <c r="Q16" s="84"/>
      <c r="R16" s="84"/>
      <c r="S16" s="84"/>
      <c r="T16" s="84"/>
      <c r="U16" s="84"/>
      <c r="V16" s="84" t="s">
        <v>111</v>
      </c>
      <c r="W16" s="84"/>
      <c r="X16" s="84"/>
      <c r="Y16" s="84" t="s">
        <v>84</v>
      </c>
      <c r="Z16" s="88" t="s">
        <v>84</v>
      </c>
    </row>
    <row r="17" spans="1:26" ht="42" x14ac:dyDescent="0.25">
      <c r="A17" s="29">
        <v>13</v>
      </c>
      <c r="B17" s="197" t="s">
        <v>384</v>
      </c>
      <c r="C17" s="83" t="s">
        <v>385</v>
      </c>
      <c r="D17" s="84">
        <v>71002782</v>
      </c>
      <c r="E17" s="84">
        <v>102142301</v>
      </c>
      <c r="F17" s="84">
        <v>600090451</v>
      </c>
      <c r="G17" s="82" t="s">
        <v>397</v>
      </c>
      <c r="H17" s="31" t="s">
        <v>67</v>
      </c>
      <c r="I17" s="83" t="s">
        <v>68</v>
      </c>
      <c r="J17" s="83" t="s">
        <v>388</v>
      </c>
      <c r="K17" s="82" t="str">
        <f t="shared" si="1"/>
        <v>Rekonstrukce části oplocení</v>
      </c>
      <c r="L17" s="198">
        <v>400000</v>
      </c>
      <c r="M17" s="35">
        <f t="shared" si="0"/>
        <v>340000</v>
      </c>
      <c r="N17" s="76">
        <v>2023</v>
      </c>
      <c r="O17" s="31">
        <v>2027</v>
      </c>
      <c r="P17" s="84"/>
      <c r="Q17" s="84"/>
      <c r="R17" s="84"/>
      <c r="S17" s="84"/>
      <c r="T17" s="84"/>
      <c r="U17" s="84"/>
      <c r="V17" s="84"/>
      <c r="W17" s="84"/>
      <c r="X17" s="84"/>
      <c r="Y17" s="84" t="s">
        <v>84</v>
      </c>
      <c r="Z17" s="88" t="s">
        <v>84</v>
      </c>
    </row>
    <row r="18" spans="1:26" ht="42" x14ac:dyDescent="0.25">
      <c r="A18" s="29">
        <v>14</v>
      </c>
      <c r="B18" s="30" t="s">
        <v>391</v>
      </c>
      <c r="C18" s="31" t="s">
        <v>385</v>
      </c>
      <c r="D18" s="96">
        <v>71002782</v>
      </c>
      <c r="E18" s="96">
        <v>102142301</v>
      </c>
      <c r="F18" s="96">
        <v>600090451</v>
      </c>
      <c r="G18" s="30" t="s">
        <v>398</v>
      </c>
      <c r="H18" s="31" t="s">
        <v>67</v>
      </c>
      <c r="I18" s="31" t="s">
        <v>68</v>
      </c>
      <c r="J18" s="31" t="s">
        <v>388</v>
      </c>
      <c r="K18" s="30" t="str">
        <f t="shared" si="1"/>
        <v>Oprava elektroinstalace</v>
      </c>
      <c r="L18" s="186">
        <v>2500000</v>
      </c>
      <c r="M18" s="35">
        <f t="shared" si="0"/>
        <v>2125000</v>
      </c>
      <c r="N18" s="76">
        <v>2023</v>
      </c>
      <c r="O18" s="31">
        <v>2027</v>
      </c>
      <c r="P18" s="96"/>
      <c r="Q18" s="96"/>
      <c r="R18" s="96"/>
      <c r="S18" s="96"/>
      <c r="T18" s="96"/>
      <c r="U18" s="96"/>
      <c r="V18" s="96"/>
      <c r="W18" s="96"/>
      <c r="X18" s="96"/>
      <c r="Y18" s="96" t="s">
        <v>84</v>
      </c>
      <c r="Z18" s="188" t="s">
        <v>84</v>
      </c>
    </row>
    <row r="19" spans="1:26" ht="42" x14ac:dyDescent="0.25">
      <c r="A19" s="471">
        <v>15</v>
      </c>
      <c r="B19" s="472" t="s">
        <v>384</v>
      </c>
      <c r="C19" s="367" t="s">
        <v>385</v>
      </c>
      <c r="D19" s="473">
        <v>71002782</v>
      </c>
      <c r="E19" s="473">
        <v>102142301</v>
      </c>
      <c r="F19" s="473">
        <v>600090451</v>
      </c>
      <c r="G19" s="474" t="s">
        <v>399</v>
      </c>
      <c r="H19" s="367" t="s">
        <v>67</v>
      </c>
      <c r="I19" s="367" t="s">
        <v>68</v>
      </c>
      <c r="J19" s="367" t="s">
        <v>388</v>
      </c>
      <c r="K19" s="474" t="str">
        <f t="shared" si="1"/>
        <v>Vybavení venkovní učebny</v>
      </c>
      <c r="L19" s="475">
        <v>400000</v>
      </c>
      <c r="M19" s="56">
        <f t="shared" si="0"/>
        <v>340000</v>
      </c>
      <c r="N19" s="364">
        <v>2023</v>
      </c>
      <c r="O19" s="367">
        <v>2027</v>
      </c>
      <c r="P19" s="473"/>
      <c r="Q19" s="473" t="s">
        <v>111</v>
      </c>
      <c r="R19" s="473"/>
      <c r="S19" s="473" t="s">
        <v>111</v>
      </c>
      <c r="T19" s="473"/>
      <c r="U19" s="473"/>
      <c r="V19" s="473" t="s">
        <v>400</v>
      </c>
      <c r="W19" s="473" t="s">
        <v>400</v>
      </c>
      <c r="X19" s="473"/>
      <c r="Y19" s="473" t="s">
        <v>84</v>
      </c>
      <c r="Z19" s="476" t="s">
        <v>84</v>
      </c>
    </row>
    <row r="20" spans="1:26" ht="31.5" x14ac:dyDescent="0.25">
      <c r="A20" s="29">
        <v>16</v>
      </c>
      <c r="B20" s="30" t="s">
        <v>401</v>
      </c>
      <c r="C20" s="31" t="s">
        <v>402</v>
      </c>
      <c r="D20" s="96">
        <v>70987360</v>
      </c>
      <c r="E20" s="96">
        <v>650041330</v>
      </c>
      <c r="F20" s="96">
        <v>102142165</v>
      </c>
      <c r="G20" s="30" t="s">
        <v>403</v>
      </c>
      <c r="H20" s="31" t="s">
        <v>67</v>
      </c>
      <c r="I20" s="31" t="s">
        <v>68</v>
      </c>
      <c r="J20" s="31" t="s">
        <v>404</v>
      </c>
      <c r="K20" s="30" t="s">
        <v>405</v>
      </c>
      <c r="L20" s="186">
        <v>700000</v>
      </c>
      <c r="M20" s="35">
        <f t="shared" si="0"/>
        <v>595000</v>
      </c>
      <c r="N20" s="76">
        <v>2023</v>
      </c>
      <c r="O20" s="31">
        <v>2027</v>
      </c>
      <c r="P20" s="31"/>
      <c r="Q20" s="31"/>
      <c r="R20" s="31"/>
      <c r="S20" s="31"/>
      <c r="T20" s="31"/>
      <c r="U20" s="31"/>
      <c r="V20" s="31"/>
      <c r="W20" s="31"/>
      <c r="X20" s="31"/>
      <c r="Y20" s="31" t="s">
        <v>406</v>
      </c>
      <c r="Z20" s="38" t="s">
        <v>72</v>
      </c>
    </row>
    <row r="21" spans="1:26" ht="31.5" x14ac:dyDescent="0.25">
      <c r="A21" s="29">
        <v>17</v>
      </c>
      <c r="B21" s="30" t="s">
        <v>336</v>
      </c>
      <c r="C21" s="31" t="s">
        <v>337</v>
      </c>
      <c r="D21" s="31">
        <v>70995354</v>
      </c>
      <c r="E21" s="31">
        <v>117200883</v>
      </c>
      <c r="F21" s="31">
        <v>650045475</v>
      </c>
      <c r="G21" s="30" t="s">
        <v>407</v>
      </c>
      <c r="H21" s="31" t="s">
        <v>67</v>
      </c>
      <c r="I21" s="31" t="s">
        <v>68</v>
      </c>
      <c r="J21" s="31" t="s">
        <v>338</v>
      </c>
      <c r="K21" s="30" t="s">
        <v>408</v>
      </c>
      <c r="L21" s="186">
        <v>500000</v>
      </c>
      <c r="M21" s="35">
        <f t="shared" si="0"/>
        <v>425000</v>
      </c>
      <c r="N21" s="76">
        <v>2023</v>
      </c>
      <c r="O21" s="31">
        <v>2027</v>
      </c>
      <c r="P21" s="31"/>
      <c r="Q21" s="31"/>
      <c r="R21" s="31"/>
      <c r="S21" s="31"/>
      <c r="T21" s="31"/>
      <c r="U21" s="31"/>
      <c r="V21" s="31"/>
      <c r="W21" s="31"/>
      <c r="X21" s="31"/>
      <c r="Y21" s="31" t="s">
        <v>406</v>
      </c>
      <c r="Z21" s="38" t="s">
        <v>72</v>
      </c>
    </row>
    <row r="22" spans="1:26" ht="53.25" x14ac:dyDescent="0.25">
      <c r="A22" s="353">
        <v>18</v>
      </c>
      <c r="B22" s="358" t="s">
        <v>847</v>
      </c>
      <c r="C22" s="355" t="s">
        <v>409</v>
      </c>
      <c r="D22" s="336">
        <v>709856477</v>
      </c>
      <c r="E22" s="336">
        <v>600090264</v>
      </c>
      <c r="F22" s="336">
        <v>102130965</v>
      </c>
      <c r="G22" s="335" t="s">
        <v>410</v>
      </c>
      <c r="H22" s="336" t="s">
        <v>25</v>
      </c>
      <c r="I22" s="336" t="s">
        <v>68</v>
      </c>
      <c r="J22" s="336" t="s">
        <v>411</v>
      </c>
      <c r="K22" s="359" t="s">
        <v>412</v>
      </c>
      <c r="L22" s="356">
        <v>300000</v>
      </c>
      <c r="M22" s="316">
        <f t="shared" si="0"/>
        <v>255000</v>
      </c>
      <c r="N22" s="336">
        <v>2025</v>
      </c>
      <c r="O22" s="336">
        <v>2027</v>
      </c>
      <c r="P22" s="336"/>
      <c r="Q22" s="336" t="s">
        <v>94</v>
      </c>
      <c r="R22" s="336" t="s">
        <v>94</v>
      </c>
      <c r="S22" s="336" t="s">
        <v>111</v>
      </c>
      <c r="T22" s="360"/>
      <c r="U22" s="360"/>
      <c r="V22" s="360"/>
      <c r="W22" s="360"/>
      <c r="X22" s="360"/>
      <c r="Y22" s="336" t="s">
        <v>413</v>
      </c>
      <c r="Z22" s="578" t="s">
        <v>84</v>
      </c>
    </row>
    <row r="23" spans="1:26" ht="42" x14ac:dyDescent="0.25">
      <c r="A23" s="29">
        <v>19</v>
      </c>
      <c r="B23" s="30" t="s">
        <v>414</v>
      </c>
      <c r="C23" s="31" t="s">
        <v>146</v>
      </c>
      <c r="D23" s="31">
        <v>70992487</v>
      </c>
      <c r="E23" s="31">
        <v>102142599</v>
      </c>
      <c r="F23" s="31">
        <v>600090574</v>
      </c>
      <c r="G23" s="30" t="s">
        <v>415</v>
      </c>
      <c r="H23" s="31" t="s">
        <v>67</v>
      </c>
      <c r="I23" s="31" t="s">
        <v>68</v>
      </c>
      <c r="J23" s="31" t="s">
        <v>148</v>
      </c>
      <c r="K23" s="30" t="s">
        <v>416</v>
      </c>
      <c r="L23" s="34">
        <v>10000000</v>
      </c>
      <c r="M23" s="35">
        <f t="shared" si="0"/>
        <v>8500000</v>
      </c>
      <c r="N23" s="76">
        <v>2023</v>
      </c>
      <c r="O23" s="76">
        <v>2027</v>
      </c>
      <c r="P23" s="96" t="s">
        <v>111</v>
      </c>
      <c r="Q23" s="96" t="s">
        <v>111</v>
      </c>
      <c r="R23" s="96" t="s">
        <v>111</v>
      </c>
      <c r="S23" s="96" t="s">
        <v>111</v>
      </c>
      <c r="T23" s="96"/>
      <c r="U23" s="96"/>
      <c r="V23" s="96"/>
      <c r="W23" s="96"/>
      <c r="X23" s="96" t="s">
        <v>111</v>
      </c>
      <c r="Y23" s="31" t="s">
        <v>213</v>
      </c>
      <c r="Z23" s="38" t="s">
        <v>84</v>
      </c>
    </row>
    <row r="24" spans="1:26" ht="42" x14ac:dyDescent="0.25">
      <c r="A24" s="64">
        <v>20</v>
      </c>
      <c r="B24" s="516" t="s">
        <v>417</v>
      </c>
      <c r="C24" s="75" t="s">
        <v>418</v>
      </c>
      <c r="D24" s="76">
        <v>70888116</v>
      </c>
      <c r="E24" s="76">
        <v>102142408</v>
      </c>
      <c r="F24" s="76">
        <v>600090493</v>
      </c>
      <c r="G24" s="86" t="s">
        <v>419</v>
      </c>
      <c r="H24" s="75" t="s">
        <v>67</v>
      </c>
      <c r="I24" s="86" t="s">
        <v>68</v>
      </c>
      <c r="J24" s="86" t="s">
        <v>68</v>
      </c>
      <c r="K24" s="117" t="s">
        <v>420</v>
      </c>
      <c r="L24" s="79">
        <v>8500000</v>
      </c>
      <c r="M24" s="107">
        <f t="shared" si="0"/>
        <v>7225000</v>
      </c>
      <c r="N24" s="75" t="s">
        <v>421</v>
      </c>
      <c r="O24" s="75">
        <v>2027</v>
      </c>
      <c r="P24" s="76"/>
      <c r="Q24" s="76"/>
      <c r="R24" s="76"/>
      <c r="S24" s="76"/>
      <c r="T24" s="76"/>
      <c r="U24" s="76"/>
      <c r="V24" s="76" t="s">
        <v>422</v>
      </c>
      <c r="W24" s="76" t="s">
        <v>422</v>
      </c>
      <c r="X24" s="76" t="s">
        <v>422</v>
      </c>
      <c r="Y24" s="75" t="s">
        <v>422</v>
      </c>
      <c r="Z24" s="81" t="s">
        <v>422</v>
      </c>
    </row>
    <row r="25" spans="1:26" ht="42" x14ac:dyDescent="0.25">
      <c r="A25" s="512">
        <v>21</v>
      </c>
      <c r="B25" s="516" t="s">
        <v>417</v>
      </c>
      <c r="C25" s="75" t="s">
        <v>418</v>
      </c>
      <c r="D25" s="76">
        <v>70888116</v>
      </c>
      <c r="E25" s="76">
        <v>102142408</v>
      </c>
      <c r="F25" s="76">
        <v>600090493</v>
      </c>
      <c r="G25" s="75" t="s">
        <v>423</v>
      </c>
      <c r="H25" s="75" t="s">
        <v>67</v>
      </c>
      <c r="I25" s="75" t="s">
        <v>424</v>
      </c>
      <c r="J25" s="75" t="s">
        <v>424</v>
      </c>
      <c r="K25" s="99" t="s">
        <v>425</v>
      </c>
      <c r="L25" s="470">
        <v>12000000</v>
      </c>
      <c r="M25" s="79">
        <f t="shared" si="0"/>
        <v>10200000</v>
      </c>
      <c r="N25" s="452" t="s">
        <v>923</v>
      </c>
      <c r="O25" s="76" t="s">
        <v>426</v>
      </c>
      <c r="P25" s="76" t="s">
        <v>94</v>
      </c>
      <c r="Q25" s="452" t="s">
        <v>94</v>
      </c>
      <c r="R25" s="76" t="s">
        <v>94</v>
      </c>
      <c r="S25" s="76" t="s">
        <v>422</v>
      </c>
      <c r="T25" s="76"/>
      <c r="U25" s="76"/>
      <c r="V25" s="76" t="s">
        <v>94</v>
      </c>
      <c r="W25" s="76" t="s">
        <v>94</v>
      </c>
      <c r="X25" s="76" t="s">
        <v>422</v>
      </c>
      <c r="Y25" s="361" t="s">
        <v>924</v>
      </c>
      <c r="Z25" s="81" t="s">
        <v>422</v>
      </c>
    </row>
    <row r="26" spans="1:26" ht="42" x14ac:dyDescent="0.25">
      <c r="A26" s="64">
        <v>22</v>
      </c>
      <c r="B26" s="516" t="s">
        <v>417</v>
      </c>
      <c r="C26" s="75" t="s">
        <v>418</v>
      </c>
      <c r="D26" s="76">
        <v>70888116</v>
      </c>
      <c r="E26" s="76">
        <v>102142408</v>
      </c>
      <c r="F26" s="76">
        <v>600090493</v>
      </c>
      <c r="G26" s="75" t="s">
        <v>428</v>
      </c>
      <c r="H26" s="75" t="s">
        <v>67</v>
      </c>
      <c r="I26" s="75" t="s">
        <v>68</v>
      </c>
      <c r="J26" s="75" t="s">
        <v>68</v>
      </c>
      <c r="K26" s="78" t="s">
        <v>429</v>
      </c>
      <c r="L26" s="106">
        <v>3000000</v>
      </c>
      <c r="M26" s="79">
        <f t="shared" si="0"/>
        <v>2550000</v>
      </c>
      <c r="N26" s="76">
        <v>2025</v>
      </c>
      <c r="O26" s="76">
        <v>2027</v>
      </c>
      <c r="P26" s="200"/>
      <c r="Q26" s="200"/>
      <c r="R26" s="201"/>
      <c r="S26" s="200"/>
      <c r="T26" s="202"/>
      <c r="U26" s="76" t="s">
        <v>422</v>
      </c>
      <c r="V26" s="76" t="s">
        <v>422</v>
      </c>
      <c r="W26" s="76" t="s">
        <v>422</v>
      </c>
      <c r="X26" s="75" t="s">
        <v>422</v>
      </c>
      <c r="Y26" s="75" t="s">
        <v>427</v>
      </c>
      <c r="Z26" s="81" t="s">
        <v>84</v>
      </c>
    </row>
    <row r="27" spans="1:26" ht="42" x14ac:dyDescent="0.25">
      <c r="A27" s="512">
        <v>23</v>
      </c>
      <c r="B27" s="516" t="s">
        <v>417</v>
      </c>
      <c r="C27" s="75" t="s">
        <v>418</v>
      </c>
      <c r="D27" s="76">
        <v>70888116</v>
      </c>
      <c r="E27" s="76">
        <v>102142408</v>
      </c>
      <c r="F27" s="76">
        <v>600090493</v>
      </c>
      <c r="G27" s="75" t="s">
        <v>430</v>
      </c>
      <c r="H27" s="75" t="s">
        <v>67</v>
      </c>
      <c r="I27" s="76" t="s">
        <v>68</v>
      </c>
      <c r="J27" s="75" t="s">
        <v>68</v>
      </c>
      <c r="K27" s="579" t="s">
        <v>431</v>
      </c>
      <c r="L27" s="470">
        <v>12000000</v>
      </c>
      <c r="M27" s="470">
        <f t="shared" si="0"/>
        <v>10200000</v>
      </c>
      <c r="N27" s="76">
        <v>2025</v>
      </c>
      <c r="O27" s="76">
        <v>2027</v>
      </c>
      <c r="P27" s="200"/>
      <c r="Q27" s="200"/>
      <c r="R27" s="201"/>
      <c r="S27" s="200"/>
      <c r="T27" s="202"/>
      <c r="U27" s="76" t="s">
        <v>422</v>
      </c>
      <c r="V27" s="76" t="s">
        <v>422</v>
      </c>
      <c r="W27" s="76" t="s">
        <v>422</v>
      </c>
      <c r="X27" s="75" t="s">
        <v>422</v>
      </c>
      <c r="Y27" s="75" t="s">
        <v>427</v>
      </c>
      <c r="Z27" s="81" t="s">
        <v>84</v>
      </c>
    </row>
    <row r="28" spans="1:26" ht="52.5" x14ac:dyDescent="0.25">
      <c r="A28" s="64">
        <v>24</v>
      </c>
      <c r="B28" s="516" t="s">
        <v>417</v>
      </c>
      <c r="C28" s="75" t="s">
        <v>418</v>
      </c>
      <c r="D28" s="76">
        <v>70888116</v>
      </c>
      <c r="E28" s="76">
        <v>102142408</v>
      </c>
      <c r="F28" s="76">
        <v>600090493</v>
      </c>
      <c r="G28" s="75" t="s">
        <v>432</v>
      </c>
      <c r="H28" s="75" t="s">
        <v>67</v>
      </c>
      <c r="I28" s="76" t="s">
        <v>68</v>
      </c>
      <c r="J28" s="75" t="s">
        <v>68</v>
      </c>
      <c r="K28" s="78" t="s">
        <v>433</v>
      </c>
      <c r="L28" s="79">
        <v>5500000</v>
      </c>
      <c r="M28" s="79">
        <f t="shared" si="0"/>
        <v>4675000</v>
      </c>
      <c r="N28" s="76" t="s">
        <v>421</v>
      </c>
      <c r="O28" s="76">
        <v>2027</v>
      </c>
      <c r="P28" s="203"/>
      <c r="Q28" s="203"/>
      <c r="R28" s="204" t="s">
        <v>94</v>
      </c>
      <c r="S28" s="203"/>
      <c r="T28" s="202"/>
      <c r="U28" s="76" t="s">
        <v>422</v>
      </c>
      <c r="V28" s="76" t="s">
        <v>94</v>
      </c>
      <c r="W28" s="76" t="s">
        <v>94</v>
      </c>
      <c r="X28" s="75" t="s">
        <v>422</v>
      </c>
      <c r="Y28" s="75" t="s">
        <v>427</v>
      </c>
      <c r="Z28" s="81" t="s">
        <v>84</v>
      </c>
    </row>
    <row r="29" spans="1:26" ht="42" x14ac:dyDescent="0.25">
      <c r="A29" s="64">
        <v>25</v>
      </c>
      <c r="B29" s="78" t="s">
        <v>417</v>
      </c>
      <c r="C29" s="75" t="s">
        <v>418</v>
      </c>
      <c r="D29" s="76">
        <v>70888116</v>
      </c>
      <c r="E29" s="76">
        <v>102142408</v>
      </c>
      <c r="F29" s="76">
        <v>600090493</v>
      </c>
      <c r="G29" s="75" t="s">
        <v>415</v>
      </c>
      <c r="H29" s="75" t="s">
        <v>67</v>
      </c>
      <c r="I29" s="75" t="s">
        <v>68</v>
      </c>
      <c r="J29" s="75" t="s">
        <v>68</v>
      </c>
      <c r="K29" s="78" t="s">
        <v>434</v>
      </c>
      <c r="L29" s="106">
        <v>8000000</v>
      </c>
      <c r="M29" s="79">
        <f t="shared" si="0"/>
        <v>6800000</v>
      </c>
      <c r="N29" s="76">
        <v>2025</v>
      </c>
      <c r="O29" s="76">
        <v>2027</v>
      </c>
      <c r="P29" s="205" t="s">
        <v>111</v>
      </c>
      <c r="Q29" s="205" t="s">
        <v>111</v>
      </c>
      <c r="R29" s="205" t="s">
        <v>111</v>
      </c>
      <c r="S29" s="205" t="s">
        <v>111</v>
      </c>
      <c r="T29" s="76"/>
      <c r="U29" s="76" t="s">
        <v>422</v>
      </c>
      <c r="V29" s="76" t="s">
        <v>94</v>
      </c>
      <c r="W29" s="76" t="s">
        <v>422</v>
      </c>
      <c r="X29" s="75" t="s">
        <v>422</v>
      </c>
      <c r="Y29" s="206" t="s">
        <v>427</v>
      </c>
      <c r="Z29" s="81" t="s">
        <v>84</v>
      </c>
    </row>
    <row r="30" spans="1:26" ht="63" x14ac:dyDescent="0.25">
      <c r="A30" s="64">
        <v>26</v>
      </c>
      <c r="B30" s="78" t="s">
        <v>417</v>
      </c>
      <c r="C30" s="75" t="s">
        <v>418</v>
      </c>
      <c r="D30" s="76">
        <v>70888116</v>
      </c>
      <c r="E30" s="76">
        <v>102142408</v>
      </c>
      <c r="F30" s="76">
        <v>600090493</v>
      </c>
      <c r="G30" s="75" t="s">
        <v>435</v>
      </c>
      <c r="H30" s="75" t="s">
        <v>67</v>
      </c>
      <c r="I30" s="75" t="s">
        <v>68</v>
      </c>
      <c r="J30" s="75" t="s">
        <v>68</v>
      </c>
      <c r="K30" s="78" t="s">
        <v>436</v>
      </c>
      <c r="L30" s="106">
        <v>4500000</v>
      </c>
      <c r="M30" s="107">
        <f t="shared" si="0"/>
        <v>3825000</v>
      </c>
      <c r="N30" s="76">
        <v>2024</v>
      </c>
      <c r="O30" s="76">
        <v>2027</v>
      </c>
      <c r="P30" s="75" t="s">
        <v>94</v>
      </c>
      <c r="Q30" s="75" t="s">
        <v>94</v>
      </c>
      <c r="R30" s="75" t="s">
        <v>94</v>
      </c>
      <c r="S30" s="75" t="s">
        <v>94</v>
      </c>
      <c r="T30" s="76"/>
      <c r="U30" s="76" t="s">
        <v>422</v>
      </c>
      <c r="V30" s="76" t="s">
        <v>94</v>
      </c>
      <c r="W30" s="76" t="s">
        <v>94</v>
      </c>
      <c r="X30" s="75" t="s">
        <v>422</v>
      </c>
      <c r="Y30" s="76" t="s">
        <v>427</v>
      </c>
      <c r="Z30" s="207" t="s">
        <v>84</v>
      </c>
    </row>
    <row r="31" spans="1:26" ht="42" x14ac:dyDescent="0.25">
      <c r="A31" s="64">
        <v>27</v>
      </c>
      <c r="B31" s="78" t="s">
        <v>417</v>
      </c>
      <c r="C31" s="75" t="s">
        <v>418</v>
      </c>
      <c r="D31" s="76">
        <v>70888116</v>
      </c>
      <c r="E31" s="76">
        <v>102142408</v>
      </c>
      <c r="F31" s="76">
        <v>600090493</v>
      </c>
      <c r="G31" s="75" t="s">
        <v>437</v>
      </c>
      <c r="H31" s="76" t="s">
        <v>25</v>
      </c>
      <c r="I31" s="76" t="s">
        <v>68</v>
      </c>
      <c r="J31" s="76" t="s">
        <v>68</v>
      </c>
      <c r="K31" s="117" t="s">
        <v>438</v>
      </c>
      <c r="L31" s="79">
        <v>1000000</v>
      </c>
      <c r="M31" s="79">
        <f t="shared" si="0"/>
        <v>850000</v>
      </c>
      <c r="N31" s="76">
        <v>2025</v>
      </c>
      <c r="O31" s="31">
        <v>2027</v>
      </c>
      <c r="P31" s="105"/>
      <c r="Q31" s="76" t="s">
        <v>422</v>
      </c>
      <c r="R31" s="105"/>
      <c r="S31" s="105"/>
      <c r="T31" s="105"/>
      <c r="U31" s="105"/>
      <c r="V31" s="105"/>
      <c r="W31" s="105"/>
      <c r="X31" s="105"/>
      <c r="Y31" s="76" t="s">
        <v>427</v>
      </c>
      <c r="Z31" s="81" t="s">
        <v>84</v>
      </c>
    </row>
    <row r="32" spans="1:26" ht="52.5" x14ac:dyDescent="0.25">
      <c r="A32" s="512">
        <v>28</v>
      </c>
      <c r="B32" s="78" t="s">
        <v>417</v>
      </c>
      <c r="C32" s="75" t="s">
        <v>418</v>
      </c>
      <c r="D32" s="76">
        <v>70888116</v>
      </c>
      <c r="E32" s="76">
        <v>102142408</v>
      </c>
      <c r="F32" s="76">
        <v>600090493</v>
      </c>
      <c r="G32" s="361" t="s">
        <v>925</v>
      </c>
      <c r="H32" s="75" t="s">
        <v>67</v>
      </c>
      <c r="I32" s="75" t="s">
        <v>68</v>
      </c>
      <c r="J32" s="75" t="s">
        <v>68</v>
      </c>
      <c r="K32" s="78" t="s">
        <v>440</v>
      </c>
      <c r="L32" s="392">
        <v>8000000</v>
      </c>
      <c r="M32" s="513">
        <f t="shared" si="0"/>
        <v>6800000</v>
      </c>
      <c r="N32" s="76">
        <v>2024</v>
      </c>
      <c r="O32" s="31">
        <v>2027</v>
      </c>
      <c r="P32" s="75" t="s">
        <v>94</v>
      </c>
      <c r="Q32" s="75"/>
      <c r="R32" s="75"/>
      <c r="S32" s="75" t="s">
        <v>94</v>
      </c>
      <c r="T32" s="75"/>
      <c r="U32" s="75"/>
      <c r="V32" s="75"/>
      <c r="W32" s="75"/>
      <c r="X32" s="75"/>
      <c r="Y32" s="76" t="s">
        <v>427</v>
      </c>
      <c r="Z32" s="108" t="s">
        <v>84</v>
      </c>
    </row>
    <row r="33" spans="1:26" ht="52.5" x14ac:dyDescent="0.25">
      <c r="A33" s="512">
        <v>29</v>
      </c>
      <c r="B33" s="110" t="s">
        <v>417</v>
      </c>
      <c r="C33" s="68" t="s">
        <v>418</v>
      </c>
      <c r="D33" s="127">
        <v>70888116</v>
      </c>
      <c r="E33" s="127">
        <v>102142408</v>
      </c>
      <c r="F33" s="127">
        <v>600090493</v>
      </c>
      <c r="G33" s="506" t="s">
        <v>926</v>
      </c>
      <c r="H33" s="68" t="s">
        <v>67</v>
      </c>
      <c r="I33" s="68" t="s">
        <v>68</v>
      </c>
      <c r="J33" s="68" t="s">
        <v>68</v>
      </c>
      <c r="K33" s="110" t="s">
        <v>441</v>
      </c>
      <c r="L33" s="514">
        <v>8000000</v>
      </c>
      <c r="M33" s="515">
        <f t="shared" si="0"/>
        <v>6800000</v>
      </c>
      <c r="N33" s="127">
        <v>2024</v>
      </c>
      <c r="O33" s="31">
        <v>2027</v>
      </c>
      <c r="P33" s="68" t="s">
        <v>422</v>
      </c>
      <c r="Q33" s="68" t="s">
        <v>94</v>
      </c>
      <c r="R33" s="68" t="s">
        <v>94</v>
      </c>
      <c r="S33" s="68" t="s">
        <v>94</v>
      </c>
      <c r="T33" s="68"/>
      <c r="U33" s="68"/>
      <c r="V33" s="68"/>
      <c r="W33" s="68"/>
      <c r="X33" s="68"/>
      <c r="Y33" s="127" t="s">
        <v>427</v>
      </c>
      <c r="Z33" s="112" t="s">
        <v>84</v>
      </c>
    </row>
    <row r="34" spans="1:26" ht="53.25" x14ac:dyDescent="0.25">
      <c r="A34" s="64">
        <v>30</v>
      </c>
      <c r="B34" s="156" t="s">
        <v>442</v>
      </c>
      <c r="C34" s="208" t="s">
        <v>409</v>
      </c>
      <c r="D34" s="76">
        <v>70985677</v>
      </c>
      <c r="E34" s="76">
        <v>102103965</v>
      </c>
      <c r="F34" s="76">
        <v>600090264</v>
      </c>
      <c r="G34" s="75" t="s">
        <v>443</v>
      </c>
      <c r="H34" s="76" t="s">
        <v>379</v>
      </c>
      <c r="I34" s="76" t="s">
        <v>68</v>
      </c>
      <c r="J34" s="76" t="s">
        <v>411</v>
      </c>
      <c r="K34" s="209" t="s">
        <v>444</v>
      </c>
      <c r="L34" s="79">
        <v>13235246</v>
      </c>
      <c r="M34" s="71">
        <f t="shared" si="0"/>
        <v>11249959.1</v>
      </c>
      <c r="N34" s="167">
        <v>45717</v>
      </c>
      <c r="O34" s="31">
        <v>2027</v>
      </c>
      <c r="P34" s="114"/>
      <c r="Q34" s="114"/>
      <c r="R34" s="114"/>
      <c r="S34" s="114"/>
      <c r="T34" s="76" t="s">
        <v>84</v>
      </c>
      <c r="U34" s="76" t="s">
        <v>84</v>
      </c>
      <c r="V34" s="76" t="s">
        <v>84</v>
      </c>
      <c r="W34" s="76" t="s">
        <v>84</v>
      </c>
      <c r="X34" s="210"/>
      <c r="Y34" s="75" t="s">
        <v>445</v>
      </c>
      <c r="Z34" s="81" t="s">
        <v>84</v>
      </c>
    </row>
    <row r="35" spans="1:26" ht="53.25" x14ac:dyDescent="0.25">
      <c r="A35" s="64">
        <v>31</v>
      </c>
      <c r="B35" s="156" t="s">
        <v>442</v>
      </c>
      <c r="C35" s="208" t="s">
        <v>409</v>
      </c>
      <c r="D35" s="76">
        <v>70985677</v>
      </c>
      <c r="E35" s="76">
        <v>102103965</v>
      </c>
      <c r="F35" s="76">
        <v>600090264</v>
      </c>
      <c r="G35" s="75" t="s">
        <v>446</v>
      </c>
      <c r="H35" s="76" t="s">
        <v>379</v>
      </c>
      <c r="I35" s="76" t="s">
        <v>68</v>
      </c>
      <c r="J35" s="76" t="s">
        <v>411</v>
      </c>
      <c r="K35" s="168" t="s">
        <v>447</v>
      </c>
      <c r="L35" s="79">
        <v>300000</v>
      </c>
      <c r="M35" s="71">
        <f t="shared" si="0"/>
        <v>255000</v>
      </c>
      <c r="N35" s="167">
        <v>45748</v>
      </c>
      <c r="O35" s="31">
        <v>2027</v>
      </c>
      <c r="P35" s="114"/>
      <c r="Q35" s="114"/>
      <c r="R35" s="114"/>
      <c r="S35" s="114"/>
      <c r="T35" s="76" t="s">
        <v>174</v>
      </c>
      <c r="U35" s="76" t="s">
        <v>84</v>
      </c>
      <c r="V35" s="76" t="s">
        <v>84</v>
      </c>
      <c r="W35" s="76" t="s">
        <v>84</v>
      </c>
      <c r="X35" s="210"/>
      <c r="Y35" s="76" t="s">
        <v>448</v>
      </c>
      <c r="Z35" s="81" t="s">
        <v>84</v>
      </c>
    </row>
    <row r="36" spans="1:26" ht="53.25" x14ac:dyDescent="0.25">
      <c r="A36" s="369">
        <v>32</v>
      </c>
      <c r="B36" s="370" t="s">
        <v>442</v>
      </c>
      <c r="C36" s="371" t="s">
        <v>409</v>
      </c>
      <c r="D36" s="364">
        <v>70985677</v>
      </c>
      <c r="E36" s="364">
        <v>102103965</v>
      </c>
      <c r="F36" s="364">
        <v>600090264</v>
      </c>
      <c r="G36" s="364" t="s">
        <v>449</v>
      </c>
      <c r="H36" s="364" t="s">
        <v>379</v>
      </c>
      <c r="I36" s="364" t="s">
        <v>68</v>
      </c>
      <c r="J36" s="364" t="s">
        <v>411</v>
      </c>
      <c r="K36" s="372" t="s">
        <v>450</v>
      </c>
      <c r="L36" s="365">
        <v>497195</v>
      </c>
      <c r="M36" s="373">
        <f t="shared" si="0"/>
        <v>422615.75</v>
      </c>
      <c r="N36" s="374">
        <v>45383</v>
      </c>
      <c r="O36" s="367">
        <v>2027</v>
      </c>
      <c r="P36" s="372"/>
      <c r="Q36" s="372"/>
      <c r="R36" s="372"/>
      <c r="S36" s="372"/>
      <c r="T36" s="364" t="s">
        <v>174</v>
      </c>
      <c r="U36" s="364" t="s">
        <v>84</v>
      </c>
      <c r="V36" s="364" t="s">
        <v>84</v>
      </c>
      <c r="W36" s="364" t="s">
        <v>174</v>
      </c>
      <c r="X36" s="375"/>
      <c r="Y36" s="364" t="s">
        <v>451</v>
      </c>
      <c r="Z36" s="376"/>
    </row>
    <row r="37" spans="1:26" ht="53.25" x14ac:dyDescent="0.25">
      <c r="A37" s="211" t="s">
        <v>452</v>
      </c>
      <c r="B37" s="212" t="s">
        <v>442</v>
      </c>
      <c r="C37" s="213" t="s">
        <v>409</v>
      </c>
      <c r="D37" s="127">
        <v>70985677</v>
      </c>
      <c r="E37" s="127">
        <v>102103965</v>
      </c>
      <c r="F37" s="127">
        <v>600090264</v>
      </c>
      <c r="G37" s="127" t="s">
        <v>453</v>
      </c>
      <c r="H37" s="127" t="s">
        <v>379</v>
      </c>
      <c r="I37" s="127" t="s">
        <v>68</v>
      </c>
      <c r="J37" s="127" t="s">
        <v>411</v>
      </c>
      <c r="K37" s="128" t="s">
        <v>454</v>
      </c>
      <c r="L37" s="129">
        <v>500000</v>
      </c>
      <c r="M37" s="71">
        <f t="shared" si="0"/>
        <v>425000</v>
      </c>
      <c r="N37" s="214">
        <v>45809</v>
      </c>
      <c r="O37" s="68">
        <v>2027</v>
      </c>
      <c r="P37" s="128"/>
      <c r="Q37" s="128"/>
      <c r="R37" s="128"/>
      <c r="S37" s="128"/>
      <c r="T37" s="127" t="s">
        <v>84</v>
      </c>
      <c r="U37" s="127" t="s">
        <v>84</v>
      </c>
      <c r="V37" s="127" t="s">
        <v>174</v>
      </c>
      <c r="W37" s="127" t="s">
        <v>174</v>
      </c>
      <c r="X37" s="215"/>
      <c r="Y37" s="127" t="s">
        <v>448</v>
      </c>
      <c r="Z37" s="148"/>
    </row>
    <row r="38" spans="1:26" ht="42" x14ac:dyDescent="0.25">
      <c r="A38" s="415" t="s">
        <v>455</v>
      </c>
      <c r="B38" s="416" t="s">
        <v>838</v>
      </c>
      <c r="C38" s="417" t="s">
        <v>839</v>
      </c>
      <c r="D38" s="418">
        <v>75015455</v>
      </c>
      <c r="E38" s="418">
        <v>107582490</v>
      </c>
      <c r="F38" s="418">
        <v>600090361</v>
      </c>
      <c r="G38" s="419" t="s">
        <v>840</v>
      </c>
      <c r="H38" s="418" t="s">
        <v>25</v>
      </c>
      <c r="I38" s="418" t="s">
        <v>68</v>
      </c>
      <c r="J38" s="418" t="s">
        <v>841</v>
      </c>
      <c r="K38" s="419" t="s">
        <v>840</v>
      </c>
      <c r="L38" s="420">
        <v>360000</v>
      </c>
      <c r="M38" s="420">
        <v>306000</v>
      </c>
      <c r="N38" s="421" t="s">
        <v>842</v>
      </c>
      <c r="O38" s="418" t="s">
        <v>843</v>
      </c>
      <c r="P38" s="422"/>
      <c r="Q38" s="422"/>
      <c r="R38" s="422"/>
      <c r="S38" s="418" t="s">
        <v>94</v>
      </c>
      <c r="T38" s="422"/>
      <c r="U38" s="422"/>
      <c r="V38" s="422"/>
      <c r="W38" s="422"/>
      <c r="X38" s="418" t="s">
        <v>94</v>
      </c>
      <c r="Y38" s="422"/>
      <c r="Z38" s="580" t="s">
        <v>163</v>
      </c>
    </row>
    <row r="39" spans="1:26" ht="53.25" x14ac:dyDescent="0.25">
      <c r="A39" s="415" t="s">
        <v>456</v>
      </c>
      <c r="B39" s="110" t="s">
        <v>490</v>
      </c>
      <c r="C39" s="68" t="s">
        <v>253</v>
      </c>
      <c r="D39" s="127">
        <v>70884064</v>
      </c>
      <c r="E39" s="127">
        <v>102142220</v>
      </c>
      <c r="F39" s="127">
        <v>600090418</v>
      </c>
      <c r="G39" s="110" t="s">
        <v>845</v>
      </c>
      <c r="H39" s="127" t="s">
        <v>25</v>
      </c>
      <c r="I39" s="127" t="s">
        <v>68</v>
      </c>
      <c r="J39" s="127" t="s">
        <v>255</v>
      </c>
      <c r="K39" s="423" t="s">
        <v>844</v>
      </c>
      <c r="L39" s="160">
        <v>40000000</v>
      </c>
      <c r="M39" s="129">
        <f t="shared" ref="M39:M40" si="2">L39/100*85</f>
        <v>34000000</v>
      </c>
      <c r="N39" s="127">
        <v>2026</v>
      </c>
      <c r="O39" s="127">
        <v>2027</v>
      </c>
      <c r="P39" s="127"/>
      <c r="Q39" s="127" t="s">
        <v>94</v>
      </c>
      <c r="R39" s="127"/>
      <c r="S39" s="127"/>
      <c r="T39" s="127"/>
      <c r="U39" s="127" t="s">
        <v>94</v>
      </c>
      <c r="V39" s="127"/>
      <c r="W39" s="127" t="s">
        <v>94</v>
      </c>
      <c r="X39" s="127" t="s">
        <v>94</v>
      </c>
      <c r="Y39" s="68" t="s">
        <v>846</v>
      </c>
      <c r="Z39" s="424"/>
    </row>
    <row r="40" spans="1:26" ht="75" customHeight="1" x14ac:dyDescent="0.25">
      <c r="A40" s="415" t="s">
        <v>457</v>
      </c>
      <c r="B40" s="78" t="s">
        <v>417</v>
      </c>
      <c r="C40" s="75" t="s">
        <v>418</v>
      </c>
      <c r="D40" s="75">
        <v>70888116</v>
      </c>
      <c r="E40" s="75">
        <v>102142408</v>
      </c>
      <c r="F40" s="76">
        <v>600090493</v>
      </c>
      <c r="G40" s="208" t="s">
        <v>850</v>
      </c>
      <c r="H40" s="75" t="s">
        <v>67</v>
      </c>
      <c r="I40" s="75" t="s">
        <v>68</v>
      </c>
      <c r="J40" s="75" t="s">
        <v>68</v>
      </c>
      <c r="K40" s="425" t="s">
        <v>873</v>
      </c>
      <c r="L40" s="106">
        <v>48000000</v>
      </c>
      <c r="M40" s="106">
        <f t="shared" si="2"/>
        <v>40800000</v>
      </c>
      <c r="N40" s="75">
        <v>2025</v>
      </c>
      <c r="O40" s="75">
        <v>2028</v>
      </c>
      <c r="P40" s="75" t="s">
        <v>94</v>
      </c>
      <c r="Q40" s="75" t="s">
        <v>94</v>
      </c>
      <c r="R40" s="75" t="s">
        <v>94</v>
      </c>
      <c r="S40" s="75" t="s">
        <v>94</v>
      </c>
      <c r="T40" s="75" t="s">
        <v>94</v>
      </c>
      <c r="U40" s="75" t="s">
        <v>94</v>
      </c>
      <c r="V40" s="75" t="s">
        <v>94</v>
      </c>
      <c r="W40" s="76" t="s">
        <v>94</v>
      </c>
      <c r="X40" s="76" t="s">
        <v>94</v>
      </c>
      <c r="Y40" s="76" t="s">
        <v>84</v>
      </c>
      <c r="Z40" s="81" t="s">
        <v>84</v>
      </c>
    </row>
    <row r="41" spans="1:26" ht="126" x14ac:dyDescent="0.25">
      <c r="A41" s="64">
        <v>37</v>
      </c>
      <c r="B41" s="393" t="s">
        <v>458</v>
      </c>
      <c r="C41" s="394" t="s">
        <v>159</v>
      </c>
      <c r="D41" s="394">
        <v>70888124</v>
      </c>
      <c r="E41" s="394">
        <v>43501583</v>
      </c>
      <c r="F41" s="394">
        <v>60009023</v>
      </c>
      <c r="G41" s="393" t="s">
        <v>459</v>
      </c>
      <c r="H41" s="394" t="s">
        <v>67</v>
      </c>
      <c r="I41" s="394" t="s">
        <v>68</v>
      </c>
      <c r="J41" s="394" t="s">
        <v>68</v>
      </c>
      <c r="K41" s="393" t="s">
        <v>460</v>
      </c>
      <c r="L41" s="395">
        <v>1000000</v>
      </c>
      <c r="M41" s="396">
        <f t="shared" si="0"/>
        <v>850000</v>
      </c>
      <c r="N41" s="205">
        <v>2023</v>
      </c>
      <c r="O41" s="394">
        <v>2027</v>
      </c>
      <c r="P41" s="394"/>
      <c r="Q41" s="394" t="s">
        <v>94</v>
      </c>
      <c r="R41" s="394"/>
      <c r="S41" s="394"/>
      <c r="T41" s="394"/>
      <c r="U41" s="394"/>
      <c r="V41" s="394" t="s">
        <v>94</v>
      </c>
      <c r="W41" s="394"/>
      <c r="X41" s="394"/>
      <c r="Y41" s="394" t="s">
        <v>461</v>
      </c>
      <c r="Z41" s="397" t="s">
        <v>84</v>
      </c>
    </row>
    <row r="42" spans="1:26" ht="115.5" x14ac:dyDescent="0.25">
      <c r="A42" s="64">
        <v>38</v>
      </c>
      <c r="B42" s="78" t="s">
        <v>458</v>
      </c>
      <c r="C42" s="75" t="s">
        <v>159</v>
      </c>
      <c r="D42" s="75">
        <v>70888124</v>
      </c>
      <c r="E42" s="75">
        <v>43501583</v>
      </c>
      <c r="F42" s="75">
        <v>60009023</v>
      </c>
      <c r="G42" s="78" t="s">
        <v>462</v>
      </c>
      <c r="H42" s="75" t="s">
        <v>67</v>
      </c>
      <c r="I42" s="75" t="s">
        <v>68</v>
      </c>
      <c r="J42" s="75" t="s">
        <v>68</v>
      </c>
      <c r="K42" s="78" t="s">
        <v>463</v>
      </c>
      <c r="L42" s="106">
        <v>750000</v>
      </c>
      <c r="M42" s="107">
        <f t="shared" si="0"/>
        <v>637500</v>
      </c>
      <c r="N42" s="76">
        <v>2023</v>
      </c>
      <c r="O42" s="75">
        <v>2027</v>
      </c>
      <c r="P42" s="75"/>
      <c r="Q42" s="75" t="s">
        <v>94</v>
      </c>
      <c r="R42" s="75"/>
      <c r="S42" s="75"/>
      <c r="T42" s="75"/>
      <c r="U42" s="75"/>
      <c r="V42" s="75" t="s">
        <v>94</v>
      </c>
      <c r="W42" s="75"/>
      <c r="X42" s="75"/>
      <c r="Y42" s="75" t="s">
        <v>461</v>
      </c>
      <c r="Z42" s="108" t="s">
        <v>84</v>
      </c>
    </row>
    <row r="43" spans="1:26" ht="73.5" x14ac:dyDescent="0.25">
      <c r="A43" s="64">
        <v>39</v>
      </c>
      <c r="B43" s="78" t="s">
        <v>458</v>
      </c>
      <c r="C43" s="75" t="s">
        <v>159</v>
      </c>
      <c r="D43" s="75">
        <v>70888124</v>
      </c>
      <c r="E43" s="75">
        <v>43501583</v>
      </c>
      <c r="F43" s="75">
        <v>60009023</v>
      </c>
      <c r="G43" s="78" t="s">
        <v>464</v>
      </c>
      <c r="H43" s="75" t="s">
        <v>67</v>
      </c>
      <c r="I43" s="75" t="s">
        <v>68</v>
      </c>
      <c r="J43" s="75" t="s">
        <v>68</v>
      </c>
      <c r="K43" s="78" t="s">
        <v>465</v>
      </c>
      <c r="L43" s="106">
        <v>300000</v>
      </c>
      <c r="M43" s="107">
        <f t="shared" si="0"/>
        <v>255000</v>
      </c>
      <c r="N43" s="76">
        <v>2023</v>
      </c>
      <c r="O43" s="75">
        <v>2027</v>
      </c>
      <c r="P43" s="75"/>
      <c r="Q43" s="75"/>
      <c r="R43" s="75"/>
      <c r="S43" s="75"/>
      <c r="T43" s="75"/>
      <c r="U43" s="75"/>
      <c r="V43" s="75"/>
      <c r="W43" s="75" t="s">
        <v>94</v>
      </c>
      <c r="X43" s="75"/>
      <c r="Y43" s="75" t="s">
        <v>466</v>
      </c>
      <c r="Z43" s="108" t="s">
        <v>84</v>
      </c>
    </row>
    <row r="44" spans="1:26" s="2" customFormat="1" ht="84" x14ac:dyDescent="0.25">
      <c r="A44" s="64">
        <v>40</v>
      </c>
      <c r="B44" s="78" t="s">
        <v>458</v>
      </c>
      <c r="C44" s="75" t="s">
        <v>159</v>
      </c>
      <c r="D44" s="75">
        <v>70888124</v>
      </c>
      <c r="E44" s="75">
        <v>43501583</v>
      </c>
      <c r="F44" s="75">
        <v>60009023</v>
      </c>
      <c r="G44" s="78" t="s">
        <v>467</v>
      </c>
      <c r="H44" s="75" t="s">
        <v>67</v>
      </c>
      <c r="I44" s="75" t="s">
        <v>68</v>
      </c>
      <c r="J44" s="75" t="s">
        <v>68</v>
      </c>
      <c r="K44" s="78" t="s">
        <v>468</v>
      </c>
      <c r="L44" s="106">
        <v>2000000</v>
      </c>
      <c r="M44" s="107">
        <f t="shared" si="0"/>
        <v>1700000</v>
      </c>
      <c r="N44" s="76">
        <v>2023</v>
      </c>
      <c r="O44" s="76">
        <v>2027</v>
      </c>
      <c r="P44" s="75" t="s">
        <v>94</v>
      </c>
      <c r="Q44" s="75"/>
      <c r="R44" s="75"/>
      <c r="S44" s="75" t="s">
        <v>94</v>
      </c>
      <c r="T44" s="75"/>
      <c r="U44" s="75"/>
      <c r="V44" s="75"/>
      <c r="W44" s="75"/>
      <c r="X44" s="75"/>
      <c r="Y44" s="75" t="s">
        <v>466</v>
      </c>
      <c r="Z44" s="108" t="s">
        <v>84</v>
      </c>
    </row>
    <row r="45" spans="1:26" s="2" customFormat="1" ht="105" x14ac:dyDescent="0.25">
      <c r="A45" s="64">
        <v>41</v>
      </c>
      <c r="B45" s="78" t="s">
        <v>458</v>
      </c>
      <c r="C45" s="75" t="s">
        <v>159</v>
      </c>
      <c r="D45" s="75">
        <v>70888124</v>
      </c>
      <c r="E45" s="75">
        <v>43501583</v>
      </c>
      <c r="F45" s="75">
        <v>60009023</v>
      </c>
      <c r="G45" s="78" t="s">
        <v>469</v>
      </c>
      <c r="H45" s="75" t="s">
        <v>67</v>
      </c>
      <c r="I45" s="75" t="s">
        <v>68</v>
      </c>
      <c r="J45" s="75" t="s">
        <v>68</v>
      </c>
      <c r="K45" s="78" t="s">
        <v>470</v>
      </c>
      <c r="L45" s="106">
        <v>1000000</v>
      </c>
      <c r="M45" s="107">
        <f t="shared" si="0"/>
        <v>850000</v>
      </c>
      <c r="N45" s="76">
        <v>2023</v>
      </c>
      <c r="O45" s="75">
        <v>2027</v>
      </c>
      <c r="P45" s="75"/>
      <c r="Q45" s="75"/>
      <c r="R45" s="75"/>
      <c r="S45" s="75" t="s">
        <v>94</v>
      </c>
      <c r="T45" s="75"/>
      <c r="U45" s="75" t="s">
        <v>94</v>
      </c>
      <c r="V45" s="75"/>
      <c r="W45" s="75"/>
      <c r="X45" s="75"/>
      <c r="Y45" s="75" t="s">
        <v>466</v>
      </c>
      <c r="Z45" s="108" t="s">
        <v>84</v>
      </c>
    </row>
    <row r="46" spans="1:26" ht="136.5" x14ac:dyDescent="0.25">
      <c r="A46" s="377">
        <v>42</v>
      </c>
      <c r="B46" s="362" t="s">
        <v>458</v>
      </c>
      <c r="C46" s="363" t="s">
        <v>159</v>
      </c>
      <c r="D46" s="363">
        <v>70888124</v>
      </c>
      <c r="E46" s="363">
        <v>43501583</v>
      </c>
      <c r="F46" s="363">
        <v>60009023</v>
      </c>
      <c r="G46" s="362" t="s">
        <v>437</v>
      </c>
      <c r="H46" s="363" t="s">
        <v>67</v>
      </c>
      <c r="I46" s="363" t="s">
        <v>68</v>
      </c>
      <c r="J46" s="363" t="s">
        <v>68</v>
      </c>
      <c r="K46" s="362" t="s">
        <v>471</v>
      </c>
      <c r="L46" s="378">
        <v>1000000</v>
      </c>
      <c r="M46" s="224">
        <f t="shared" si="0"/>
        <v>850000</v>
      </c>
      <c r="N46" s="364">
        <v>2024</v>
      </c>
      <c r="O46" s="363">
        <v>2027</v>
      </c>
      <c r="P46" s="363"/>
      <c r="Q46" s="363"/>
      <c r="R46" s="363" t="s">
        <v>94</v>
      </c>
      <c r="S46" s="363"/>
      <c r="T46" s="363"/>
      <c r="U46" s="363"/>
      <c r="V46" s="363"/>
      <c r="W46" s="363"/>
      <c r="X46" s="363"/>
      <c r="Y46" s="363" t="s">
        <v>466</v>
      </c>
      <c r="Z46" s="368" t="s">
        <v>84</v>
      </c>
    </row>
    <row r="47" spans="1:26" ht="126" x14ac:dyDescent="0.25">
      <c r="A47" s="64">
        <v>43</v>
      </c>
      <c r="B47" s="78" t="s">
        <v>458</v>
      </c>
      <c r="C47" s="75" t="s">
        <v>159</v>
      </c>
      <c r="D47" s="75">
        <v>70888124</v>
      </c>
      <c r="E47" s="75">
        <v>43501583</v>
      </c>
      <c r="F47" s="75">
        <v>60009023</v>
      </c>
      <c r="G47" s="78" t="s">
        <v>439</v>
      </c>
      <c r="H47" s="75" t="s">
        <v>67</v>
      </c>
      <c r="I47" s="75" t="s">
        <v>68</v>
      </c>
      <c r="J47" s="75" t="s">
        <v>68</v>
      </c>
      <c r="K47" s="78" t="s">
        <v>472</v>
      </c>
      <c r="L47" s="106">
        <v>1000000</v>
      </c>
      <c r="M47" s="107">
        <f t="shared" si="0"/>
        <v>850000</v>
      </c>
      <c r="N47" s="76">
        <v>2024</v>
      </c>
      <c r="O47" s="75">
        <v>2027</v>
      </c>
      <c r="P47" s="75" t="s">
        <v>94</v>
      </c>
      <c r="Q47" s="75"/>
      <c r="R47" s="75"/>
      <c r="S47" s="75" t="s">
        <v>94</v>
      </c>
      <c r="T47" s="75"/>
      <c r="U47" s="75"/>
      <c r="V47" s="75"/>
      <c r="W47" s="75"/>
      <c r="X47" s="75"/>
      <c r="Y47" s="75" t="s">
        <v>466</v>
      </c>
      <c r="Z47" s="108" t="s">
        <v>84</v>
      </c>
    </row>
    <row r="48" spans="1:26" s="216" customFormat="1" ht="115.5" x14ac:dyDescent="0.25">
      <c r="A48" s="377">
        <v>44</v>
      </c>
      <c r="B48" s="362" t="s">
        <v>458</v>
      </c>
      <c r="C48" s="363" t="s">
        <v>159</v>
      </c>
      <c r="D48" s="363">
        <v>70888124</v>
      </c>
      <c r="E48" s="363">
        <v>43501583</v>
      </c>
      <c r="F48" s="363">
        <v>60009023</v>
      </c>
      <c r="G48" s="362" t="s">
        <v>473</v>
      </c>
      <c r="H48" s="363" t="s">
        <v>67</v>
      </c>
      <c r="I48" s="363" t="s">
        <v>68</v>
      </c>
      <c r="J48" s="363" t="s">
        <v>68</v>
      </c>
      <c r="K48" s="362" t="s">
        <v>474</v>
      </c>
      <c r="L48" s="378">
        <v>1500000</v>
      </c>
      <c r="M48" s="224">
        <f t="shared" si="0"/>
        <v>1275000</v>
      </c>
      <c r="N48" s="364">
        <v>2025</v>
      </c>
      <c r="O48" s="363">
        <v>2027</v>
      </c>
      <c r="P48" s="363"/>
      <c r="Q48" s="363" t="s">
        <v>94</v>
      </c>
      <c r="R48" s="363"/>
      <c r="S48" s="363" t="s">
        <v>94</v>
      </c>
      <c r="T48" s="363"/>
      <c r="U48" s="363"/>
      <c r="V48" s="363"/>
      <c r="W48" s="363"/>
      <c r="X48" s="363"/>
      <c r="Y48" s="363" t="s">
        <v>466</v>
      </c>
      <c r="Z48" s="368" t="s">
        <v>84</v>
      </c>
    </row>
    <row r="49" spans="1:26" ht="94.5" x14ac:dyDescent="0.25">
      <c r="A49" s="64">
        <v>45</v>
      </c>
      <c r="B49" s="78" t="s">
        <v>458</v>
      </c>
      <c r="C49" s="75" t="s">
        <v>159</v>
      </c>
      <c r="D49" s="75">
        <v>70888124</v>
      </c>
      <c r="E49" s="75">
        <v>43501583</v>
      </c>
      <c r="F49" s="75">
        <v>60009023</v>
      </c>
      <c r="G49" s="78" t="s">
        <v>475</v>
      </c>
      <c r="H49" s="78" t="s">
        <v>25</v>
      </c>
      <c r="I49" s="75" t="s">
        <v>68</v>
      </c>
      <c r="J49" s="75" t="s">
        <v>68</v>
      </c>
      <c r="K49" s="78" t="s">
        <v>476</v>
      </c>
      <c r="L49" s="106">
        <v>1500000</v>
      </c>
      <c r="M49" s="107">
        <f t="shared" si="0"/>
        <v>1275000</v>
      </c>
      <c r="N49" s="76">
        <v>2025</v>
      </c>
      <c r="O49" s="75">
        <v>2027</v>
      </c>
      <c r="P49" s="75"/>
      <c r="Q49" s="75"/>
      <c r="R49" s="75" t="s">
        <v>94</v>
      </c>
      <c r="S49" s="75" t="s">
        <v>94</v>
      </c>
      <c r="T49" s="75"/>
      <c r="U49" s="75"/>
      <c r="V49" s="75"/>
      <c r="W49" s="75"/>
      <c r="X49" s="75"/>
      <c r="Y49" s="75" t="s">
        <v>466</v>
      </c>
      <c r="Z49" s="108" t="s">
        <v>84</v>
      </c>
    </row>
    <row r="50" spans="1:26" ht="94.5" x14ac:dyDescent="0.25">
      <c r="A50" s="64">
        <v>46</v>
      </c>
      <c r="B50" s="78" t="s">
        <v>458</v>
      </c>
      <c r="C50" s="75" t="s">
        <v>159</v>
      </c>
      <c r="D50" s="75">
        <v>70888124</v>
      </c>
      <c r="E50" s="75">
        <v>43501583</v>
      </c>
      <c r="F50" s="75">
        <v>60009023</v>
      </c>
      <c r="G50" s="78" t="s">
        <v>477</v>
      </c>
      <c r="H50" s="75" t="s">
        <v>67</v>
      </c>
      <c r="I50" s="75" t="s">
        <v>68</v>
      </c>
      <c r="J50" s="75" t="s">
        <v>68</v>
      </c>
      <c r="K50" s="78" t="s">
        <v>478</v>
      </c>
      <c r="L50" s="106">
        <v>1500000</v>
      </c>
      <c r="M50" s="107">
        <f t="shared" si="0"/>
        <v>1275000</v>
      </c>
      <c r="N50" s="76">
        <v>2026</v>
      </c>
      <c r="O50" s="75">
        <v>2027</v>
      </c>
      <c r="P50" s="75"/>
      <c r="Q50" s="75"/>
      <c r="R50" s="75"/>
      <c r="S50" s="75"/>
      <c r="T50" s="75"/>
      <c r="U50" s="75"/>
      <c r="V50" s="75" t="s">
        <v>94</v>
      </c>
      <c r="W50" s="75" t="s">
        <v>94</v>
      </c>
      <c r="X50" s="75"/>
      <c r="Y50" s="75" t="s">
        <v>466</v>
      </c>
      <c r="Z50" s="108" t="s">
        <v>84</v>
      </c>
    </row>
    <row r="51" spans="1:26" ht="94.5" x14ac:dyDescent="0.25">
      <c r="A51" s="377">
        <v>47</v>
      </c>
      <c r="B51" s="362" t="s">
        <v>479</v>
      </c>
      <c r="C51" s="363" t="s">
        <v>480</v>
      </c>
      <c r="D51" s="363">
        <v>75016460</v>
      </c>
      <c r="E51" s="363">
        <v>600060612</v>
      </c>
      <c r="F51" s="363">
        <v>102142653</v>
      </c>
      <c r="G51" s="362" t="s">
        <v>481</v>
      </c>
      <c r="H51" s="363" t="s">
        <v>67</v>
      </c>
      <c r="I51" s="363" t="s">
        <v>68</v>
      </c>
      <c r="J51" s="363" t="s">
        <v>480</v>
      </c>
      <c r="K51" s="362" t="s">
        <v>482</v>
      </c>
      <c r="L51" s="378">
        <v>7000000</v>
      </c>
      <c r="M51" s="224">
        <f t="shared" si="0"/>
        <v>5950000</v>
      </c>
      <c r="N51" s="363">
        <v>2023</v>
      </c>
      <c r="O51" s="363">
        <v>2027</v>
      </c>
      <c r="P51" s="363"/>
      <c r="Q51" s="363" t="s">
        <v>94</v>
      </c>
      <c r="R51" s="363" t="s">
        <v>94</v>
      </c>
      <c r="S51" s="363" t="s">
        <v>94</v>
      </c>
      <c r="T51" s="363"/>
      <c r="U51" s="363"/>
      <c r="V51" s="363"/>
      <c r="W51" s="363"/>
      <c r="X51" s="363" t="s">
        <v>94</v>
      </c>
      <c r="Y51" s="363" t="s">
        <v>78</v>
      </c>
      <c r="Z51" s="368" t="s">
        <v>84</v>
      </c>
    </row>
    <row r="52" spans="1:26" ht="73.5" x14ac:dyDescent="0.25">
      <c r="A52" s="377">
        <v>48</v>
      </c>
      <c r="B52" s="362" t="s">
        <v>479</v>
      </c>
      <c r="C52" s="363" t="s">
        <v>480</v>
      </c>
      <c r="D52" s="363">
        <v>75016460</v>
      </c>
      <c r="E52" s="363">
        <v>600060612</v>
      </c>
      <c r="F52" s="363">
        <v>102142653</v>
      </c>
      <c r="G52" s="362" t="s">
        <v>483</v>
      </c>
      <c r="H52" s="363" t="s">
        <v>67</v>
      </c>
      <c r="I52" s="363" t="s">
        <v>68</v>
      </c>
      <c r="J52" s="363" t="s">
        <v>480</v>
      </c>
      <c r="K52" s="362" t="s">
        <v>484</v>
      </c>
      <c r="L52" s="378">
        <v>12000000</v>
      </c>
      <c r="M52" s="224">
        <f t="shared" si="0"/>
        <v>10200000</v>
      </c>
      <c r="N52" s="363">
        <v>2023</v>
      </c>
      <c r="O52" s="363">
        <v>2027</v>
      </c>
      <c r="P52" s="363"/>
      <c r="Q52" s="363"/>
      <c r="R52" s="363"/>
      <c r="S52" s="363"/>
      <c r="T52" s="363"/>
      <c r="U52" s="363"/>
      <c r="V52" s="363"/>
      <c r="W52" s="363"/>
      <c r="X52" s="363"/>
      <c r="Y52" s="363"/>
      <c r="Z52" s="368"/>
    </row>
    <row r="53" spans="1:26" ht="73.5" x14ac:dyDescent="0.25">
      <c r="A53" s="217">
        <v>49</v>
      </c>
      <c r="B53" s="78" t="s">
        <v>112</v>
      </c>
      <c r="C53" s="75" t="s">
        <v>113</v>
      </c>
      <c r="D53" s="76" t="s">
        <v>114</v>
      </c>
      <c r="E53" s="76">
        <v>110020405</v>
      </c>
      <c r="F53" s="76">
        <v>600011925</v>
      </c>
      <c r="G53" s="78" t="s">
        <v>485</v>
      </c>
      <c r="H53" s="75" t="s">
        <v>67</v>
      </c>
      <c r="I53" s="76" t="s">
        <v>68</v>
      </c>
      <c r="J53" s="76" t="s">
        <v>68</v>
      </c>
      <c r="K53" s="78" t="s">
        <v>486</v>
      </c>
      <c r="L53" s="79">
        <v>15000000</v>
      </c>
      <c r="M53" s="107">
        <f t="shared" si="0"/>
        <v>12750000</v>
      </c>
      <c r="N53" s="75">
        <v>2023</v>
      </c>
      <c r="O53" s="75">
        <v>2027</v>
      </c>
      <c r="P53" s="76" t="s">
        <v>111</v>
      </c>
      <c r="Q53" s="76" t="s">
        <v>111</v>
      </c>
      <c r="R53" s="76"/>
      <c r="S53" s="76" t="s">
        <v>111</v>
      </c>
      <c r="T53" s="76"/>
      <c r="U53" s="76"/>
      <c r="V53" s="76"/>
      <c r="W53" s="76"/>
      <c r="X53" s="76"/>
      <c r="Y53" s="76" t="s">
        <v>487</v>
      </c>
      <c r="Z53" s="81" t="s">
        <v>144</v>
      </c>
    </row>
    <row r="54" spans="1:26" ht="157.5" x14ac:dyDescent="0.25">
      <c r="A54" s="217">
        <v>50</v>
      </c>
      <c r="B54" s="78" t="s">
        <v>112</v>
      </c>
      <c r="C54" s="75" t="s">
        <v>113</v>
      </c>
      <c r="D54" s="76" t="s">
        <v>114</v>
      </c>
      <c r="E54" s="76">
        <v>110020405</v>
      </c>
      <c r="F54" s="76">
        <v>600011925</v>
      </c>
      <c r="G54" s="78" t="s">
        <v>488</v>
      </c>
      <c r="H54" s="75" t="s">
        <v>67</v>
      </c>
      <c r="I54" s="76" t="s">
        <v>68</v>
      </c>
      <c r="J54" s="76" t="s">
        <v>68</v>
      </c>
      <c r="K54" s="78" t="s">
        <v>489</v>
      </c>
      <c r="L54" s="79">
        <v>6000000</v>
      </c>
      <c r="M54" s="107">
        <f t="shared" si="0"/>
        <v>5100000</v>
      </c>
      <c r="N54" s="218">
        <v>45536</v>
      </c>
      <c r="O54" s="75">
        <v>2027</v>
      </c>
      <c r="P54" s="76" t="s">
        <v>111</v>
      </c>
      <c r="Q54" s="76" t="s">
        <v>111</v>
      </c>
      <c r="R54" s="76"/>
      <c r="S54" s="76" t="s">
        <v>111</v>
      </c>
      <c r="T54" s="76"/>
      <c r="U54" s="76"/>
      <c r="V54" s="76"/>
      <c r="W54" s="76" t="s">
        <v>111</v>
      </c>
      <c r="X54" s="76"/>
      <c r="Y54" s="76" t="s">
        <v>487</v>
      </c>
      <c r="Z54" s="81" t="s">
        <v>144</v>
      </c>
    </row>
    <row r="55" spans="1:26" ht="105" x14ac:dyDescent="0.25">
      <c r="A55" s="217">
        <v>51</v>
      </c>
      <c r="B55" s="117" t="s">
        <v>490</v>
      </c>
      <c r="C55" s="75" t="s">
        <v>253</v>
      </c>
      <c r="D55" s="76">
        <v>70884064</v>
      </c>
      <c r="E55" s="76">
        <v>102142220</v>
      </c>
      <c r="F55" s="76">
        <v>600090418</v>
      </c>
      <c r="G55" s="117" t="s">
        <v>491</v>
      </c>
      <c r="H55" s="75" t="s">
        <v>67</v>
      </c>
      <c r="I55" s="76" t="s">
        <v>68</v>
      </c>
      <c r="J55" s="86" t="s">
        <v>255</v>
      </c>
      <c r="K55" s="78" t="s">
        <v>492</v>
      </c>
      <c r="L55" s="79">
        <v>3500000</v>
      </c>
      <c r="M55" s="107">
        <f t="shared" si="0"/>
        <v>2975000</v>
      </c>
      <c r="N55" s="75">
        <v>2023</v>
      </c>
      <c r="O55" s="75">
        <v>2027</v>
      </c>
      <c r="P55" s="76" t="s">
        <v>94</v>
      </c>
      <c r="Q55" s="76" t="s">
        <v>94</v>
      </c>
      <c r="R55" s="76"/>
      <c r="S55" s="76" t="s">
        <v>94</v>
      </c>
      <c r="T55" s="76"/>
      <c r="U55" s="76"/>
      <c r="V55" s="76"/>
      <c r="W55" s="76"/>
      <c r="X55" s="76"/>
      <c r="Y55" s="76" t="s">
        <v>216</v>
      </c>
      <c r="Z55" s="81" t="s">
        <v>84</v>
      </c>
    </row>
    <row r="56" spans="1:26" ht="73.5" x14ac:dyDescent="0.25">
      <c r="A56" s="217">
        <v>52</v>
      </c>
      <c r="B56" s="117" t="s">
        <v>490</v>
      </c>
      <c r="C56" s="75" t="s">
        <v>253</v>
      </c>
      <c r="D56" s="76">
        <v>70884064</v>
      </c>
      <c r="E56" s="76">
        <v>102142220</v>
      </c>
      <c r="F56" s="76">
        <v>600090418</v>
      </c>
      <c r="G56" s="117" t="s">
        <v>493</v>
      </c>
      <c r="H56" s="75" t="s">
        <v>67</v>
      </c>
      <c r="I56" s="76" t="s">
        <v>68</v>
      </c>
      <c r="J56" s="86" t="s">
        <v>255</v>
      </c>
      <c r="K56" s="78" t="s">
        <v>494</v>
      </c>
      <c r="L56" s="79">
        <v>1500000</v>
      </c>
      <c r="M56" s="107">
        <f t="shared" si="0"/>
        <v>1275000</v>
      </c>
      <c r="N56" s="75">
        <v>2023</v>
      </c>
      <c r="O56" s="75">
        <v>2027</v>
      </c>
      <c r="P56" s="76"/>
      <c r="Q56" s="76"/>
      <c r="R56" s="76"/>
      <c r="S56" s="76"/>
      <c r="T56" s="76"/>
      <c r="U56" s="76"/>
      <c r="V56" s="76"/>
      <c r="W56" s="76"/>
      <c r="X56" s="76" t="s">
        <v>94</v>
      </c>
      <c r="Y56" s="76" t="s">
        <v>216</v>
      </c>
      <c r="Z56" s="81" t="s">
        <v>84</v>
      </c>
    </row>
    <row r="57" spans="1:26" ht="73.5" x14ac:dyDescent="0.25">
      <c r="A57" s="217">
        <v>53</v>
      </c>
      <c r="B57" s="117" t="s">
        <v>490</v>
      </c>
      <c r="C57" s="75" t="s">
        <v>253</v>
      </c>
      <c r="D57" s="76">
        <v>70884064</v>
      </c>
      <c r="E57" s="76">
        <v>102142220</v>
      </c>
      <c r="F57" s="76">
        <v>600090418</v>
      </c>
      <c r="G57" s="117" t="s">
        <v>495</v>
      </c>
      <c r="H57" s="75" t="s">
        <v>67</v>
      </c>
      <c r="I57" s="76" t="s">
        <v>68</v>
      </c>
      <c r="J57" s="86" t="s">
        <v>255</v>
      </c>
      <c r="K57" s="78" t="s">
        <v>496</v>
      </c>
      <c r="L57" s="79">
        <v>600000</v>
      </c>
      <c r="M57" s="107">
        <f t="shared" si="0"/>
        <v>510000</v>
      </c>
      <c r="N57" s="75">
        <v>2023</v>
      </c>
      <c r="O57" s="75">
        <v>2027</v>
      </c>
      <c r="P57" s="76"/>
      <c r="Q57" s="76" t="s">
        <v>94</v>
      </c>
      <c r="R57" s="76" t="s">
        <v>94</v>
      </c>
      <c r="S57" s="76"/>
      <c r="T57" s="76"/>
      <c r="U57" s="76"/>
      <c r="V57" s="76"/>
      <c r="W57" s="76"/>
      <c r="X57" s="76"/>
      <c r="Y57" s="76" t="s">
        <v>216</v>
      </c>
      <c r="Z57" s="81" t="s">
        <v>84</v>
      </c>
    </row>
    <row r="58" spans="1:26" ht="73.5" x14ac:dyDescent="0.25">
      <c r="A58" s="223">
        <v>54</v>
      </c>
      <c r="B58" s="362" t="s">
        <v>497</v>
      </c>
      <c r="C58" s="58" t="s">
        <v>209</v>
      </c>
      <c r="D58" s="364">
        <v>70988871</v>
      </c>
      <c r="E58" s="364">
        <v>102142076</v>
      </c>
      <c r="F58" s="364">
        <v>600090345</v>
      </c>
      <c r="G58" s="231" t="s">
        <v>498</v>
      </c>
      <c r="H58" s="363" t="s">
        <v>67</v>
      </c>
      <c r="I58" s="58" t="s">
        <v>68</v>
      </c>
      <c r="J58" s="58" t="s">
        <v>211</v>
      </c>
      <c r="K58" s="231" t="s">
        <v>499</v>
      </c>
      <c r="L58" s="365">
        <v>3000000</v>
      </c>
      <c r="M58" s="224">
        <f t="shared" si="0"/>
        <v>2550000</v>
      </c>
      <c r="N58" s="363">
        <v>2023</v>
      </c>
      <c r="O58" s="363">
        <v>2027</v>
      </c>
      <c r="P58" s="58"/>
      <c r="Q58" s="58"/>
      <c r="R58" s="58"/>
      <c r="S58" s="58"/>
      <c r="T58" s="58"/>
      <c r="U58" s="58"/>
      <c r="V58" s="58"/>
      <c r="W58" s="58"/>
      <c r="X58" s="58"/>
      <c r="Y58" s="58" t="s">
        <v>500</v>
      </c>
      <c r="Z58" s="465" t="s">
        <v>84</v>
      </c>
    </row>
    <row r="59" spans="1:26" ht="42" x14ac:dyDescent="0.25">
      <c r="A59" s="217">
        <v>55</v>
      </c>
      <c r="B59" s="78" t="s">
        <v>497</v>
      </c>
      <c r="C59" s="86" t="s">
        <v>209</v>
      </c>
      <c r="D59" s="76">
        <v>70988871</v>
      </c>
      <c r="E59" s="76">
        <v>102142076</v>
      </c>
      <c r="F59" s="76">
        <v>600090345</v>
      </c>
      <c r="G59" s="117" t="s">
        <v>322</v>
      </c>
      <c r="H59" s="75" t="s">
        <v>67</v>
      </c>
      <c r="I59" s="86" t="s">
        <v>68</v>
      </c>
      <c r="J59" s="86" t="s">
        <v>211</v>
      </c>
      <c r="K59" s="117" t="s">
        <v>501</v>
      </c>
      <c r="L59" s="79">
        <v>200000</v>
      </c>
      <c r="M59" s="107">
        <f t="shared" si="0"/>
        <v>170000</v>
      </c>
      <c r="N59" s="75">
        <v>2023</v>
      </c>
      <c r="O59" s="75">
        <v>2027</v>
      </c>
      <c r="P59" s="86" t="s">
        <v>111</v>
      </c>
      <c r="Q59" s="86" t="s">
        <v>111</v>
      </c>
      <c r="R59" s="86" t="s">
        <v>111</v>
      </c>
      <c r="S59" s="86"/>
      <c r="T59" s="86"/>
      <c r="U59" s="86"/>
      <c r="V59" s="86" t="s">
        <v>111</v>
      </c>
      <c r="W59" s="86" t="s">
        <v>111</v>
      </c>
      <c r="X59" s="86"/>
      <c r="Y59" s="86" t="s">
        <v>213</v>
      </c>
      <c r="Z59" s="219" t="s">
        <v>155</v>
      </c>
    </row>
    <row r="60" spans="1:26" ht="42" x14ac:dyDescent="0.25">
      <c r="A60" s="217">
        <v>56</v>
      </c>
      <c r="B60" s="78" t="s">
        <v>497</v>
      </c>
      <c r="C60" s="86" t="s">
        <v>209</v>
      </c>
      <c r="D60" s="76">
        <v>70988871</v>
      </c>
      <c r="E60" s="76">
        <v>102142076</v>
      </c>
      <c r="F60" s="76">
        <v>600090345</v>
      </c>
      <c r="G60" s="117" t="s">
        <v>502</v>
      </c>
      <c r="H60" s="75" t="s">
        <v>67</v>
      </c>
      <c r="I60" s="86" t="s">
        <v>68</v>
      </c>
      <c r="J60" s="86" t="s">
        <v>211</v>
      </c>
      <c r="K60" s="117" t="s">
        <v>503</v>
      </c>
      <c r="L60" s="79">
        <v>180000</v>
      </c>
      <c r="M60" s="107">
        <f t="shared" si="0"/>
        <v>153000</v>
      </c>
      <c r="N60" s="75">
        <v>2023</v>
      </c>
      <c r="O60" s="75">
        <v>2027</v>
      </c>
      <c r="P60" s="86" t="s">
        <v>111</v>
      </c>
      <c r="Q60" s="86" t="s">
        <v>111</v>
      </c>
      <c r="R60" s="86" t="s">
        <v>111</v>
      </c>
      <c r="S60" s="86" t="s">
        <v>111</v>
      </c>
      <c r="T60" s="86"/>
      <c r="U60" s="86"/>
      <c r="V60" s="86"/>
      <c r="W60" s="86" t="s">
        <v>111</v>
      </c>
      <c r="X60" s="86"/>
      <c r="Y60" s="86" t="s">
        <v>504</v>
      </c>
      <c r="Z60" s="219" t="s">
        <v>155</v>
      </c>
    </row>
    <row r="61" spans="1:26" ht="52.5" x14ac:dyDescent="0.25">
      <c r="A61" s="217">
        <v>57</v>
      </c>
      <c r="B61" s="78" t="s">
        <v>497</v>
      </c>
      <c r="C61" s="86" t="s">
        <v>209</v>
      </c>
      <c r="D61" s="76">
        <v>70988871</v>
      </c>
      <c r="E61" s="76">
        <v>102142076</v>
      </c>
      <c r="F61" s="76">
        <v>600090345</v>
      </c>
      <c r="G61" s="117" t="s">
        <v>505</v>
      </c>
      <c r="H61" s="75" t="s">
        <v>67</v>
      </c>
      <c r="I61" s="86" t="s">
        <v>68</v>
      </c>
      <c r="J61" s="86" t="s">
        <v>211</v>
      </c>
      <c r="K61" s="117" t="s">
        <v>506</v>
      </c>
      <c r="L61" s="79">
        <v>150000</v>
      </c>
      <c r="M61" s="107">
        <f t="shared" si="0"/>
        <v>127500</v>
      </c>
      <c r="N61" s="75">
        <v>2023</v>
      </c>
      <c r="O61" s="75">
        <v>2027</v>
      </c>
      <c r="P61" s="86" t="s">
        <v>111</v>
      </c>
      <c r="Q61" s="86" t="s">
        <v>111</v>
      </c>
      <c r="R61" s="86" t="s">
        <v>111</v>
      </c>
      <c r="S61" s="86" t="s">
        <v>111</v>
      </c>
      <c r="T61" s="86"/>
      <c r="U61" s="86"/>
      <c r="V61" s="86"/>
      <c r="W61" s="86"/>
      <c r="X61" s="86"/>
      <c r="Y61" s="86" t="s">
        <v>507</v>
      </c>
      <c r="Z61" s="219" t="s">
        <v>84</v>
      </c>
    </row>
    <row r="62" spans="1:26" ht="42" x14ac:dyDescent="0.25">
      <c r="A62" s="223">
        <v>58</v>
      </c>
      <c r="B62" s="362" t="s">
        <v>497</v>
      </c>
      <c r="C62" s="58" t="s">
        <v>209</v>
      </c>
      <c r="D62" s="364">
        <v>70988871</v>
      </c>
      <c r="E62" s="364">
        <v>102142076</v>
      </c>
      <c r="F62" s="364">
        <v>600090345</v>
      </c>
      <c r="G62" s="231" t="s">
        <v>419</v>
      </c>
      <c r="H62" s="363" t="s">
        <v>67</v>
      </c>
      <c r="I62" s="58" t="s">
        <v>68</v>
      </c>
      <c r="J62" s="58" t="s">
        <v>211</v>
      </c>
      <c r="K62" s="231" t="s">
        <v>508</v>
      </c>
      <c r="L62" s="365">
        <v>1000000</v>
      </c>
      <c r="M62" s="224">
        <f t="shared" si="0"/>
        <v>850000</v>
      </c>
      <c r="N62" s="363">
        <v>2023</v>
      </c>
      <c r="O62" s="363">
        <v>2027</v>
      </c>
      <c r="P62" s="58"/>
      <c r="Q62" s="58"/>
      <c r="R62" s="58"/>
      <c r="S62" s="58"/>
      <c r="T62" s="58"/>
      <c r="U62" s="58"/>
      <c r="V62" s="58"/>
      <c r="W62" s="58"/>
      <c r="X62" s="58"/>
      <c r="Y62" s="58" t="s">
        <v>213</v>
      </c>
      <c r="Z62" s="465" t="s">
        <v>84</v>
      </c>
    </row>
    <row r="63" spans="1:26" ht="42" x14ac:dyDescent="0.25">
      <c r="A63" s="223">
        <v>59</v>
      </c>
      <c r="B63" s="362" t="s">
        <v>497</v>
      </c>
      <c r="C63" s="58" t="s">
        <v>209</v>
      </c>
      <c r="D63" s="364">
        <v>70988871</v>
      </c>
      <c r="E63" s="364">
        <v>102142076</v>
      </c>
      <c r="F63" s="364">
        <v>600090345</v>
      </c>
      <c r="G63" s="231" t="s">
        <v>509</v>
      </c>
      <c r="H63" s="363" t="s">
        <v>67</v>
      </c>
      <c r="I63" s="58" t="s">
        <v>68</v>
      </c>
      <c r="J63" s="58" t="s">
        <v>211</v>
      </c>
      <c r="K63" s="231" t="s">
        <v>509</v>
      </c>
      <c r="L63" s="365">
        <v>300000</v>
      </c>
      <c r="M63" s="224">
        <f t="shared" si="0"/>
        <v>255000</v>
      </c>
      <c r="N63" s="363">
        <v>2023</v>
      </c>
      <c r="O63" s="363">
        <v>2027</v>
      </c>
      <c r="P63" s="58"/>
      <c r="Q63" s="58"/>
      <c r="R63" s="58"/>
      <c r="S63" s="58"/>
      <c r="T63" s="58"/>
      <c r="U63" s="58"/>
      <c r="V63" s="58"/>
      <c r="W63" s="58"/>
      <c r="X63" s="58"/>
      <c r="Y63" s="58" t="s">
        <v>213</v>
      </c>
      <c r="Z63" s="465" t="s">
        <v>84</v>
      </c>
    </row>
    <row r="64" spans="1:26" ht="31.5" x14ac:dyDescent="0.25">
      <c r="A64" s="217">
        <v>60</v>
      </c>
      <c r="B64" s="117" t="s">
        <v>510</v>
      </c>
      <c r="C64" s="86" t="s">
        <v>511</v>
      </c>
      <c r="D64" s="76">
        <v>70992606</v>
      </c>
      <c r="E64" s="76">
        <v>102142203</v>
      </c>
      <c r="F64" s="76">
        <v>600090701</v>
      </c>
      <c r="G64" s="117" t="s">
        <v>512</v>
      </c>
      <c r="H64" s="75" t="s">
        <v>67</v>
      </c>
      <c r="I64" s="86" t="s">
        <v>68</v>
      </c>
      <c r="J64" s="86" t="s">
        <v>513</v>
      </c>
      <c r="K64" s="117" t="s">
        <v>514</v>
      </c>
      <c r="L64" s="79">
        <v>1100000</v>
      </c>
      <c r="M64" s="107">
        <f t="shared" si="0"/>
        <v>935000</v>
      </c>
      <c r="N64" s="75">
        <v>2023</v>
      </c>
      <c r="O64" s="75">
        <v>2027</v>
      </c>
      <c r="P64" s="86"/>
      <c r="Q64" s="86" t="s">
        <v>515</v>
      </c>
      <c r="R64" s="86" t="s">
        <v>515</v>
      </c>
      <c r="S64" s="86"/>
      <c r="T64" s="86"/>
      <c r="U64" s="86"/>
      <c r="V64" s="86"/>
      <c r="W64" s="86"/>
      <c r="X64" s="86"/>
      <c r="Y64" s="86" t="s">
        <v>516</v>
      </c>
      <c r="Z64" s="219" t="s">
        <v>84</v>
      </c>
    </row>
    <row r="65" spans="1:26" ht="31.5" x14ac:dyDescent="0.25">
      <c r="A65" s="217">
        <v>61</v>
      </c>
      <c r="B65" s="117" t="s">
        <v>510</v>
      </c>
      <c r="C65" s="86" t="s">
        <v>511</v>
      </c>
      <c r="D65" s="76">
        <v>70992606</v>
      </c>
      <c r="E65" s="76">
        <v>102142203</v>
      </c>
      <c r="F65" s="76">
        <v>600090701</v>
      </c>
      <c r="G65" s="117" t="s">
        <v>517</v>
      </c>
      <c r="H65" s="75" t="s">
        <v>67</v>
      </c>
      <c r="I65" s="86" t="s">
        <v>68</v>
      </c>
      <c r="J65" s="86" t="s">
        <v>513</v>
      </c>
      <c r="K65" s="117" t="s">
        <v>518</v>
      </c>
      <c r="L65" s="79">
        <v>900000</v>
      </c>
      <c r="M65" s="107">
        <f t="shared" si="0"/>
        <v>765000</v>
      </c>
      <c r="N65" s="75">
        <v>2023</v>
      </c>
      <c r="O65" s="75">
        <v>2027</v>
      </c>
      <c r="P65" s="86" t="s">
        <v>515</v>
      </c>
      <c r="Q65" s="86"/>
      <c r="R65" s="86"/>
      <c r="S65" s="86"/>
      <c r="T65" s="86"/>
      <c r="U65" s="86"/>
      <c r="V65" s="86"/>
      <c r="W65" s="86"/>
      <c r="X65" s="86"/>
      <c r="Y65" s="86" t="s">
        <v>516</v>
      </c>
      <c r="Z65" s="219" t="s">
        <v>84</v>
      </c>
    </row>
    <row r="66" spans="1:26" ht="31.5" x14ac:dyDescent="0.25">
      <c r="A66" s="217">
        <v>62</v>
      </c>
      <c r="B66" s="117" t="s">
        <v>510</v>
      </c>
      <c r="C66" s="86" t="s">
        <v>511</v>
      </c>
      <c r="D66" s="76">
        <v>70992606</v>
      </c>
      <c r="E66" s="76">
        <v>102142203</v>
      </c>
      <c r="F66" s="76">
        <v>600090701</v>
      </c>
      <c r="G66" s="117" t="s">
        <v>519</v>
      </c>
      <c r="H66" s="75" t="s">
        <v>67</v>
      </c>
      <c r="I66" s="86" t="s">
        <v>68</v>
      </c>
      <c r="J66" s="86" t="s">
        <v>513</v>
      </c>
      <c r="K66" s="117" t="s">
        <v>520</v>
      </c>
      <c r="L66" s="79">
        <v>1200000</v>
      </c>
      <c r="M66" s="107">
        <f t="shared" si="0"/>
        <v>1020000</v>
      </c>
      <c r="N66" s="75">
        <v>2023</v>
      </c>
      <c r="O66" s="75">
        <v>2027</v>
      </c>
      <c r="P66" s="86"/>
      <c r="Q66" s="86"/>
      <c r="R66" s="86"/>
      <c r="S66" s="86" t="s">
        <v>515</v>
      </c>
      <c r="T66" s="86"/>
      <c r="U66" s="86"/>
      <c r="V66" s="86"/>
      <c r="W66" s="86"/>
      <c r="X66" s="86" t="s">
        <v>515</v>
      </c>
      <c r="Y66" s="86" t="s">
        <v>516</v>
      </c>
      <c r="Z66" s="219" t="s">
        <v>84</v>
      </c>
    </row>
    <row r="67" spans="1:26" ht="31.5" x14ac:dyDescent="0.25">
      <c r="A67" s="217">
        <v>63</v>
      </c>
      <c r="B67" s="117" t="s">
        <v>510</v>
      </c>
      <c r="C67" s="86" t="s">
        <v>511</v>
      </c>
      <c r="D67" s="76">
        <v>70992606</v>
      </c>
      <c r="E67" s="76">
        <v>102142203</v>
      </c>
      <c r="F67" s="76">
        <v>600090701</v>
      </c>
      <c r="G67" s="117" t="s">
        <v>521</v>
      </c>
      <c r="H67" s="75" t="s">
        <v>67</v>
      </c>
      <c r="I67" s="86" t="s">
        <v>68</v>
      </c>
      <c r="J67" s="86" t="s">
        <v>513</v>
      </c>
      <c r="K67" s="117" t="s">
        <v>522</v>
      </c>
      <c r="L67" s="79">
        <v>1400000</v>
      </c>
      <c r="M67" s="107">
        <f t="shared" si="0"/>
        <v>1190000</v>
      </c>
      <c r="N67" s="75">
        <v>2023</v>
      </c>
      <c r="O67" s="75">
        <v>2027</v>
      </c>
      <c r="P67" s="86"/>
      <c r="Q67" s="86"/>
      <c r="R67" s="86"/>
      <c r="S67" s="86"/>
      <c r="T67" s="86"/>
      <c r="U67" s="86"/>
      <c r="V67" s="86" t="s">
        <v>515</v>
      </c>
      <c r="W67" s="86" t="s">
        <v>515</v>
      </c>
      <c r="X67" s="86"/>
      <c r="Y67" s="86" t="s">
        <v>516</v>
      </c>
      <c r="Z67" s="219" t="s">
        <v>84</v>
      </c>
    </row>
    <row r="68" spans="1:26" ht="31.5" x14ac:dyDescent="0.25">
      <c r="A68" s="217">
        <v>64</v>
      </c>
      <c r="B68" s="117" t="s">
        <v>510</v>
      </c>
      <c r="C68" s="86" t="s">
        <v>511</v>
      </c>
      <c r="D68" s="76">
        <v>70992606</v>
      </c>
      <c r="E68" s="76">
        <v>102142203</v>
      </c>
      <c r="F68" s="76">
        <v>600090701</v>
      </c>
      <c r="G68" s="117" t="s">
        <v>523</v>
      </c>
      <c r="H68" s="75" t="s">
        <v>67</v>
      </c>
      <c r="I68" s="86" t="s">
        <v>68</v>
      </c>
      <c r="J68" s="86" t="s">
        <v>513</v>
      </c>
      <c r="K68" s="117" t="s">
        <v>524</v>
      </c>
      <c r="L68" s="79">
        <v>1200000</v>
      </c>
      <c r="M68" s="107">
        <f t="shared" si="0"/>
        <v>1020000</v>
      </c>
      <c r="N68" s="75">
        <v>2023</v>
      </c>
      <c r="O68" s="75">
        <v>2027</v>
      </c>
      <c r="P68" s="86"/>
      <c r="Q68" s="86" t="s">
        <v>515</v>
      </c>
      <c r="R68" s="86" t="s">
        <v>515</v>
      </c>
      <c r="S68" s="86" t="s">
        <v>515</v>
      </c>
      <c r="T68" s="86"/>
      <c r="U68" s="86"/>
      <c r="V68" s="86"/>
      <c r="W68" s="86"/>
      <c r="X68" s="86" t="s">
        <v>515</v>
      </c>
      <c r="Y68" s="86" t="s">
        <v>516</v>
      </c>
      <c r="Z68" s="219" t="s">
        <v>84</v>
      </c>
    </row>
    <row r="69" spans="1:26" ht="31.5" x14ac:dyDescent="0.25">
      <c r="A69" s="217">
        <v>65</v>
      </c>
      <c r="B69" s="117" t="s">
        <v>510</v>
      </c>
      <c r="C69" s="86" t="s">
        <v>511</v>
      </c>
      <c r="D69" s="76">
        <v>70992606</v>
      </c>
      <c r="E69" s="76">
        <v>102142203</v>
      </c>
      <c r="F69" s="76">
        <v>600090701</v>
      </c>
      <c r="G69" s="117" t="s">
        <v>525</v>
      </c>
      <c r="H69" s="75" t="s">
        <v>67</v>
      </c>
      <c r="I69" s="86" t="s">
        <v>68</v>
      </c>
      <c r="J69" s="86" t="s">
        <v>513</v>
      </c>
      <c r="K69" s="117" t="s">
        <v>526</v>
      </c>
      <c r="L69" s="79">
        <v>900000</v>
      </c>
      <c r="M69" s="107">
        <f t="shared" si="0"/>
        <v>765000</v>
      </c>
      <c r="N69" s="75">
        <v>2023</v>
      </c>
      <c r="O69" s="75">
        <v>2027</v>
      </c>
      <c r="P69" s="86"/>
      <c r="Q69" s="86"/>
      <c r="R69" s="86"/>
      <c r="S69" s="86"/>
      <c r="T69" s="86"/>
      <c r="U69" s="86" t="s">
        <v>515</v>
      </c>
      <c r="V69" s="86" t="s">
        <v>515</v>
      </c>
      <c r="W69" s="86" t="s">
        <v>515</v>
      </c>
      <c r="X69" s="86" t="s">
        <v>515</v>
      </c>
      <c r="Y69" s="86" t="s">
        <v>516</v>
      </c>
      <c r="Z69" s="219" t="s">
        <v>84</v>
      </c>
    </row>
    <row r="70" spans="1:26" ht="31.5" x14ac:dyDescent="0.25">
      <c r="A70" s="217">
        <v>66</v>
      </c>
      <c r="B70" s="117" t="s">
        <v>510</v>
      </c>
      <c r="C70" s="86" t="s">
        <v>511</v>
      </c>
      <c r="D70" s="76">
        <v>70992606</v>
      </c>
      <c r="E70" s="76">
        <v>102142203</v>
      </c>
      <c r="F70" s="76">
        <v>600090701</v>
      </c>
      <c r="G70" s="117" t="s">
        <v>527</v>
      </c>
      <c r="H70" s="75" t="s">
        <v>67</v>
      </c>
      <c r="I70" s="86" t="s">
        <v>68</v>
      </c>
      <c r="J70" s="86" t="s">
        <v>513</v>
      </c>
      <c r="K70" s="117" t="s">
        <v>528</v>
      </c>
      <c r="L70" s="79">
        <v>4000000</v>
      </c>
      <c r="M70" s="107">
        <f t="shared" ref="M70:M133" si="3">L70/100*85</f>
        <v>3400000</v>
      </c>
      <c r="N70" s="75">
        <v>2023</v>
      </c>
      <c r="O70" s="75">
        <v>2027</v>
      </c>
      <c r="P70" s="86"/>
      <c r="Q70" s="86" t="s">
        <v>515</v>
      </c>
      <c r="R70" s="86"/>
      <c r="S70" s="86" t="s">
        <v>515</v>
      </c>
      <c r="T70" s="86"/>
      <c r="U70" s="86"/>
      <c r="V70" s="86"/>
      <c r="W70" s="86"/>
      <c r="X70" s="86"/>
      <c r="Y70" s="86" t="s">
        <v>516</v>
      </c>
      <c r="Z70" s="219" t="s">
        <v>84</v>
      </c>
    </row>
    <row r="71" spans="1:26" ht="31.5" x14ac:dyDescent="0.25">
      <c r="A71" s="217">
        <v>67</v>
      </c>
      <c r="B71" s="117" t="s">
        <v>510</v>
      </c>
      <c r="C71" s="86" t="s">
        <v>511</v>
      </c>
      <c r="D71" s="76">
        <v>70992606</v>
      </c>
      <c r="E71" s="76">
        <v>102142203</v>
      </c>
      <c r="F71" s="76">
        <v>600090701</v>
      </c>
      <c r="G71" s="117" t="s">
        <v>529</v>
      </c>
      <c r="H71" s="75" t="s">
        <v>67</v>
      </c>
      <c r="I71" s="86" t="s">
        <v>68</v>
      </c>
      <c r="J71" s="86" t="s">
        <v>513</v>
      </c>
      <c r="K71" s="117" t="s">
        <v>530</v>
      </c>
      <c r="L71" s="79">
        <v>2500000</v>
      </c>
      <c r="M71" s="107">
        <f t="shared" si="3"/>
        <v>2125000</v>
      </c>
      <c r="N71" s="75">
        <v>2023</v>
      </c>
      <c r="O71" s="75">
        <v>2027</v>
      </c>
      <c r="P71" s="86"/>
      <c r="Q71" s="86"/>
      <c r="R71" s="86"/>
      <c r="S71" s="86"/>
      <c r="T71" s="86"/>
      <c r="U71" s="86"/>
      <c r="V71" s="86" t="s">
        <v>515</v>
      </c>
      <c r="W71" s="86"/>
      <c r="X71" s="86"/>
      <c r="Y71" s="86" t="s">
        <v>516</v>
      </c>
      <c r="Z71" s="219" t="s">
        <v>84</v>
      </c>
    </row>
    <row r="72" spans="1:26" ht="73.5" x14ac:dyDescent="0.25">
      <c r="A72" s="464">
        <v>68</v>
      </c>
      <c r="B72" s="460" t="s">
        <v>112</v>
      </c>
      <c r="C72" s="458" t="s">
        <v>113</v>
      </c>
      <c r="D72" s="459" t="s">
        <v>114</v>
      </c>
      <c r="E72" s="459">
        <v>110020405</v>
      </c>
      <c r="F72" s="459">
        <v>600011925</v>
      </c>
      <c r="G72" s="460" t="s">
        <v>874</v>
      </c>
      <c r="H72" s="458" t="s">
        <v>67</v>
      </c>
      <c r="I72" s="459" t="s">
        <v>68</v>
      </c>
      <c r="J72" s="459" t="s">
        <v>68</v>
      </c>
      <c r="K72" s="460" t="s">
        <v>875</v>
      </c>
      <c r="L72" s="461">
        <v>40000000</v>
      </c>
      <c r="M72" s="462">
        <f>L72/100*85</f>
        <v>34000000</v>
      </c>
      <c r="N72" s="458">
        <v>2026</v>
      </c>
      <c r="O72" s="458">
        <v>2030</v>
      </c>
      <c r="P72" s="459"/>
      <c r="Q72" s="459"/>
      <c r="R72" s="459"/>
      <c r="S72" s="459"/>
      <c r="T72" s="459"/>
      <c r="U72" s="459"/>
      <c r="V72" s="459"/>
      <c r="W72" s="459"/>
      <c r="X72" s="459"/>
      <c r="Y72" s="459" t="s">
        <v>487</v>
      </c>
      <c r="Z72" s="463" t="s">
        <v>144</v>
      </c>
    </row>
    <row r="73" spans="1:26" ht="42" x14ac:dyDescent="0.25">
      <c r="A73" s="217">
        <v>69</v>
      </c>
      <c r="B73" s="78" t="s">
        <v>531</v>
      </c>
      <c r="C73" s="75" t="s">
        <v>100</v>
      </c>
      <c r="D73" s="76">
        <v>70156743</v>
      </c>
      <c r="E73" s="76">
        <v>102142505</v>
      </c>
      <c r="F73" s="76">
        <v>650018290</v>
      </c>
      <c r="G73" s="78" t="s">
        <v>532</v>
      </c>
      <c r="H73" s="75" t="s">
        <v>67</v>
      </c>
      <c r="I73" s="75" t="s">
        <v>68</v>
      </c>
      <c r="J73" s="75" t="s">
        <v>100</v>
      </c>
      <c r="K73" s="78" t="s">
        <v>533</v>
      </c>
      <c r="L73" s="79">
        <v>3000000</v>
      </c>
      <c r="M73" s="107">
        <f t="shared" si="3"/>
        <v>2550000</v>
      </c>
      <c r="N73" s="75">
        <v>2023</v>
      </c>
      <c r="O73" s="75">
        <v>2027</v>
      </c>
      <c r="P73" s="76"/>
      <c r="Q73" s="76" t="s">
        <v>111</v>
      </c>
      <c r="R73" s="76"/>
      <c r="S73" s="76"/>
      <c r="T73" s="76"/>
      <c r="U73" s="76"/>
      <c r="V73" s="76"/>
      <c r="W73" s="76"/>
      <c r="X73" s="76"/>
      <c r="Y73" s="75" t="s">
        <v>534</v>
      </c>
      <c r="Z73" s="108"/>
    </row>
    <row r="74" spans="1:26" ht="42" x14ac:dyDescent="0.25">
      <c r="A74" s="217">
        <v>70</v>
      </c>
      <c r="B74" s="78" t="s">
        <v>531</v>
      </c>
      <c r="C74" s="75" t="s">
        <v>100</v>
      </c>
      <c r="D74" s="76">
        <v>70156743</v>
      </c>
      <c r="E74" s="76">
        <v>102142505</v>
      </c>
      <c r="F74" s="76">
        <v>650018290</v>
      </c>
      <c r="G74" s="78" t="s">
        <v>535</v>
      </c>
      <c r="H74" s="75" t="s">
        <v>67</v>
      </c>
      <c r="I74" s="75" t="s">
        <v>68</v>
      </c>
      <c r="J74" s="75" t="s">
        <v>100</v>
      </c>
      <c r="K74" s="78" t="s">
        <v>536</v>
      </c>
      <c r="L74" s="79">
        <v>500000</v>
      </c>
      <c r="M74" s="107">
        <f t="shared" si="3"/>
        <v>425000</v>
      </c>
      <c r="N74" s="75">
        <v>2024</v>
      </c>
      <c r="O74" s="75">
        <v>2027</v>
      </c>
      <c r="P74" s="76" t="s">
        <v>111</v>
      </c>
      <c r="Q74" s="76"/>
      <c r="R74" s="76"/>
      <c r="S74" s="76"/>
      <c r="T74" s="76"/>
      <c r="U74" s="76"/>
      <c r="V74" s="76"/>
      <c r="W74" s="76"/>
      <c r="X74" s="76"/>
      <c r="Y74" s="75" t="s">
        <v>534</v>
      </c>
      <c r="Z74" s="108"/>
    </row>
    <row r="75" spans="1:26" ht="52.5" x14ac:dyDescent="0.25">
      <c r="A75" s="217">
        <v>71</v>
      </c>
      <c r="B75" s="78" t="s">
        <v>531</v>
      </c>
      <c r="C75" s="75" t="s">
        <v>100</v>
      </c>
      <c r="D75" s="76">
        <v>70156743</v>
      </c>
      <c r="E75" s="76">
        <v>102142505</v>
      </c>
      <c r="F75" s="76">
        <v>650018290</v>
      </c>
      <c r="G75" s="78" t="s">
        <v>537</v>
      </c>
      <c r="H75" s="75" t="s">
        <v>67</v>
      </c>
      <c r="I75" s="75" t="s">
        <v>68</v>
      </c>
      <c r="J75" s="75" t="s">
        <v>100</v>
      </c>
      <c r="K75" s="78" t="s">
        <v>538</v>
      </c>
      <c r="L75" s="79">
        <v>700000</v>
      </c>
      <c r="M75" s="107">
        <f t="shared" si="3"/>
        <v>595000</v>
      </c>
      <c r="N75" s="75">
        <v>2023</v>
      </c>
      <c r="O75" s="75">
        <v>2027</v>
      </c>
      <c r="P75" s="76"/>
      <c r="Q75" s="76"/>
      <c r="R75" s="76"/>
      <c r="S75" s="76"/>
      <c r="T75" s="76"/>
      <c r="U75" s="76" t="s">
        <v>111</v>
      </c>
      <c r="V75" s="76"/>
      <c r="W75" s="76"/>
      <c r="X75" s="76"/>
      <c r="Y75" s="75" t="s">
        <v>184</v>
      </c>
      <c r="Z75" s="108"/>
    </row>
    <row r="76" spans="1:26" ht="63" x14ac:dyDescent="0.25">
      <c r="A76" s="217">
        <v>72</v>
      </c>
      <c r="B76" s="78" t="s">
        <v>531</v>
      </c>
      <c r="C76" s="75" t="s">
        <v>100</v>
      </c>
      <c r="D76" s="76">
        <v>70156743</v>
      </c>
      <c r="E76" s="76">
        <v>102142505</v>
      </c>
      <c r="F76" s="76">
        <v>650018290</v>
      </c>
      <c r="G76" s="78" t="s">
        <v>539</v>
      </c>
      <c r="H76" s="75" t="s">
        <v>67</v>
      </c>
      <c r="I76" s="75" t="s">
        <v>68</v>
      </c>
      <c r="J76" s="75" t="s">
        <v>100</v>
      </c>
      <c r="K76" s="78" t="s">
        <v>540</v>
      </c>
      <c r="L76" s="79">
        <v>1000000</v>
      </c>
      <c r="M76" s="107">
        <f t="shared" si="3"/>
        <v>850000</v>
      </c>
      <c r="N76" s="127">
        <v>2023</v>
      </c>
      <c r="O76" s="75">
        <v>2027</v>
      </c>
      <c r="P76" s="76"/>
      <c r="Q76" s="76"/>
      <c r="R76" s="76"/>
      <c r="S76" s="76"/>
      <c r="T76" s="76"/>
      <c r="U76" s="76"/>
      <c r="V76" s="76"/>
      <c r="W76" s="76"/>
      <c r="X76" s="76"/>
      <c r="Y76" s="75" t="s">
        <v>534</v>
      </c>
      <c r="Z76" s="108"/>
    </row>
    <row r="77" spans="1:26" ht="42" x14ac:dyDescent="0.25">
      <c r="A77" s="217">
        <v>73</v>
      </c>
      <c r="B77" s="78" t="s">
        <v>531</v>
      </c>
      <c r="C77" s="75" t="s">
        <v>100</v>
      </c>
      <c r="D77" s="76">
        <v>70156743</v>
      </c>
      <c r="E77" s="76">
        <v>102142505</v>
      </c>
      <c r="F77" s="76">
        <v>650018290</v>
      </c>
      <c r="G77" s="78" t="s">
        <v>541</v>
      </c>
      <c r="H77" s="75" t="s">
        <v>67</v>
      </c>
      <c r="I77" s="75" t="s">
        <v>68</v>
      </c>
      <c r="J77" s="75" t="s">
        <v>100</v>
      </c>
      <c r="K77" s="78" t="s">
        <v>542</v>
      </c>
      <c r="L77" s="79">
        <v>1000000</v>
      </c>
      <c r="M77" s="107">
        <f t="shared" si="3"/>
        <v>850000</v>
      </c>
      <c r="N77" s="127">
        <v>2023</v>
      </c>
      <c r="O77" s="75">
        <v>2027</v>
      </c>
      <c r="P77" s="76"/>
      <c r="Q77" s="76"/>
      <c r="R77" s="76"/>
      <c r="S77" s="76"/>
      <c r="T77" s="76"/>
      <c r="U77" s="76"/>
      <c r="V77" s="76"/>
      <c r="W77" s="76" t="s">
        <v>111</v>
      </c>
      <c r="X77" s="76"/>
      <c r="Y77" s="75" t="s">
        <v>184</v>
      </c>
      <c r="Z77" s="108"/>
    </row>
    <row r="78" spans="1:26" ht="42" x14ac:dyDescent="0.25">
      <c r="A78" s="217">
        <v>74</v>
      </c>
      <c r="B78" s="78" t="s">
        <v>531</v>
      </c>
      <c r="C78" s="75" t="s">
        <v>100</v>
      </c>
      <c r="D78" s="76">
        <v>70156743</v>
      </c>
      <c r="E78" s="76">
        <v>102142505</v>
      </c>
      <c r="F78" s="76">
        <v>650018290</v>
      </c>
      <c r="G78" s="78" t="s">
        <v>419</v>
      </c>
      <c r="H78" s="75" t="s">
        <v>67</v>
      </c>
      <c r="I78" s="75" t="s">
        <v>68</v>
      </c>
      <c r="J78" s="75" t="s">
        <v>100</v>
      </c>
      <c r="K78" s="78" t="s">
        <v>543</v>
      </c>
      <c r="L78" s="79">
        <v>5500000</v>
      </c>
      <c r="M78" s="107">
        <f t="shared" si="3"/>
        <v>4675000</v>
      </c>
      <c r="N78" s="75">
        <v>2023</v>
      </c>
      <c r="O78" s="75">
        <v>2027</v>
      </c>
      <c r="P78" s="76"/>
      <c r="Q78" s="76"/>
      <c r="R78" s="76"/>
      <c r="S78" s="76"/>
      <c r="T78" s="76"/>
      <c r="U78" s="76"/>
      <c r="V78" s="76"/>
      <c r="W78" s="76"/>
      <c r="X78" s="76"/>
      <c r="Y78" s="75" t="s">
        <v>184</v>
      </c>
      <c r="Z78" s="108"/>
    </row>
    <row r="79" spans="1:26" ht="42" x14ac:dyDescent="0.25">
      <c r="A79" s="223">
        <v>75</v>
      </c>
      <c r="B79" s="137" t="s">
        <v>414</v>
      </c>
      <c r="C79" s="138" t="s">
        <v>146</v>
      </c>
      <c r="D79" s="141">
        <v>70992487</v>
      </c>
      <c r="E79" s="141">
        <v>102142599</v>
      </c>
      <c r="F79" s="141">
        <v>600090574</v>
      </c>
      <c r="G79" s="137" t="s">
        <v>544</v>
      </c>
      <c r="H79" s="138" t="s">
        <v>67</v>
      </c>
      <c r="I79" s="138" t="s">
        <v>68</v>
      </c>
      <c r="J79" s="138" t="s">
        <v>148</v>
      </c>
      <c r="K79" s="137" t="s">
        <v>545</v>
      </c>
      <c r="L79" s="143">
        <v>4500000</v>
      </c>
      <c r="M79" s="224">
        <f t="shared" si="3"/>
        <v>3825000</v>
      </c>
      <c r="N79" s="225">
        <v>2023</v>
      </c>
      <c r="O79" s="138">
        <v>2024</v>
      </c>
      <c r="P79" s="138"/>
      <c r="Q79" s="138" t="s">
        <v>94</v>
      </c>
      <c r="R79" s="138"/>
      <c r="S79" s="138" t="s">
        <v>94</v>
      </c>
      <c r="T79" s="138"/>
      <c r="U79" s="138"/>
      <c r="V79" s="138" t="s">
        <v>94</v>
      </c>
      <c r="W79" s="138"/>
      <c r="X79" s="138"/>
      <c r="Y79" s="138" t="s">
        <v>546</v>
      </c>
      <c r="Z79" s="226"/>
    </row>
    <row r="80" spans="1:26" ht="42" x14ac:dyDescent="0.25">
      <c r="A80" s="217">
        <v>76</v>
      </c>
      <c r="B80" s="78" t="s">
        <v>414</v>
      </c>
      <c r="C80" s="75" t="s">
        <v>146</v>
      </c>
      <c r="D80" s="76">
        <v>70992487</v>
      </c>
      <c r="E80" s="76">
        <v>102142599</v>
      </c>
      <c r="F80" s="76">
        <v>600090574</v>
      </c>
      <c r="G80" s="78" t="s">
        <v>547</v>
      </c>
      <c r="H80" s="75" t="s">
        <v>67</v>
      </c>
      <c r="I80" s="75" t="s">
        <v>68</v>
      </c>
      <c r="J80" s="75" t="s">
        <v>148</v>
      </c>
      <c r="K80" s="78" t="s">
        <v>548</v>
      </c>
      <c r="L80" s="79">
        <v>5000000</v>
      </c>
      <c r="M80" s="107">
        <f t="shared" si="3"/>
        <v>4250000</v>
      </c>
      <c r="N80" s="127">
        <v>2023</v>
      </c>
      <c r="O80" s="75">
        <v>2027</v>
      </c>
      <c r="P80" s="75" t="s">
        <v>94</v>
      </c>
      <c r="Q80" s="75"/>
      <c r="R80" s="75"/>
      <c r="S80" s="75" t="s">
        <v>94</v>
      </c>
      <c r="T80" s="75"/>
      <c r="U80" s="75"/>
      <c r="V80" s="75"/>
      <c r="W80" s="75"/>
      <c r="X80" s="75"/>
      <c r="Y80" s="75" t="s">
        <v>213</v>
      </c>
      <c r="Z80" s="108"/>
    </row>
    <row r="81" spans="1:26" ht="42" x14ac:dyDescent="0.25">
      <c r="A81" s="217">
        <v>77</v>
      </c>
      <c r="B81" s="78" t="s">
        <v>414</v>
      </c>
      <c r="C81" s="75" t="s">
        <v>146</v>
      </c>
      <c r="D81" s="76">
        <v>70992487</v>
      </c>
      <c r="E81" s="76">
        <v>102142599</v>
      </c>
      <c r="F81" s="76">
        <v>600090574</v>
      </c>
      <c r="G81" s="78" t="s">
        <v>549</v>
      </c>
      <c r="H81" s="75" t="s">
        <v>67</v>
      </c>
      <c r="I81" s="75" t="s">
        <v>68</v>
      </c>
      <c r="J81" s="75" t="s">
        <v>148</v>
      </c>
      <c r="K81" s="78" t="s">
        <v>548</v>
      </c>
      <c r="L81" s="79">
        <v>3000000</v>
      </c>
      <c r="M81" s="107">
        <f t="shared" si="3"/>
        <v>2550000</v>
      </c>
      <c r="N81" s="127">
        <v>2023</v>
      </c>
      <c r="O81" s="75">
        <v>2027</v>
      </c>
      <c r="P81" s="75" t="s">
        <v>94</v>
      </c>
      <c r="Q81" s="75"/>
      <c r="R81" s="75"/>
      <c r="S81" s="75" t="s">
        <v>94</v>
      </c>
      <c r="T81" s="75"/>
      <c r="U81" s="75"/>
      <c r="V81" s="75"/>
      <c r="W81" s="75"/>
      <c r="X81" s="75"/>
      <c r="Y81" s="75" t="s">
        <v>213</v>
      </c>
      <c r="Z81" s="108"/>
    </row>
    <row r="82" spans="1:26" ht="42" x14ac:dyDescent="0.25">
      <c r="A82" s="217">
        <v>78</v>
      </c>
      <c r="B82" s="78" t="s">
        <v>414</v>
      </c>
      <c r="C82" s="75" t="s">
        <v>146</v>
      </c>
      <c r="D82" s="76">
        <v>70992487</v>
      </c>
      <c r="E82" s="76">
        <v>102142599</v>
      </c>
      <c r="F82" s="76">
        <v>600090574</v>
      </c>
      <c r="G82" s="78" t="s">
        <v>550</v>
      </c>
      <c r="H82" s="75" t="s">
        <v>67</v>
      </c>
      <c r="I82" s="75" t="s">
        <v>68</v>
      </c>
      <c r="J82" s="75" t="s">
        <v>148</v>
      </c>
      <c r="K82" s="78" t="s">
        <v>416</v>
      </c>
      <c r="L82" s="79">
        <v>10000000</v>
      </c>
      <c r="M82" s="107">
        <f t="shared" si="3"/>
        <v>8500000</v>
      </c>
      <c r="N82" s="127">
        <v>2023</v>
      </c>
      <c r="O82" s="75">
        <v>2027</v>
      </c>
      <c r="P82" s="75" t="s">
        <v>94</v>
      </c>
      <c r="Q82" s="75" t="s">
        <v>94</v>
      </c>
      <c r="R82" s="75" t="s">
        <v>94</v>
      </c>
      <c r="S82" s="75" t="s">
        <v>94</v>
      </c>
      <c r="T82" s="75"/>
      <c r="U82" s="75"/>
      <c r="V82" s="75"/>
      <c r="W82" s="75"/>
      <c r="X82" s="75"/>
      <c r="Y82" s="75" t="s">
        <v>213</v>
      </c>
      <c r="Z82" s="108"/>
    </row>
    <row r="83" spans="1:26" ht="42" x14ac:dyDescent="0.25">
      <c r="A83" s="223">
        <v>79</v>
      </c>
      <c r="B83" s="137" t="s">
        <v>414</v>
      </c>
      <c r="C83" s="138" t="s">
        <v>146</v>
      </c>
      <c r="D83" s="141">
        <v>70992487</v>
      </c>
      <c r="E83" s="141">
        <v>102142599</v>
      </c>
      <c r="F83" s="141">
        <v>600090574</v>
      </c>
      <c r="G83" s="137" t="s">
        <v>551</v>
      </c>
      <c r="H83" s="138" t="s">
        <v>67</v>
      </c>
      <c r="I83" s="138" t="s">
        <v>68</v>
      </c>
      <c r="J83" s="138" t="s">
        <v>148</v>
      </c>
      <c r="K83" s="137" t="s">
        <v>552</v>
      </c>
      <c r="L83" s="143">
        <v>3000000</v>
      </c>
      <c r="M83" s="224">
        <f t="shared" si="3"/>
        <v>2550000</v>
      </c>
      <c r="N83" s="225">
        <v>2023</v>
      </c>
      <c r="O83" s="138">
        <v>2025</v>
      </c>
      <c r="P83" s="138"/>
      <c r="Q83" s="138"/>
      <c r="R83" s="138"/>
      <c r="S83" s="138"/>
      <c r="T83" s="138"/>
      <c r="U83" s="138"/>
      <c r="V83" s="138"/>
      <c r="W83" s="138"/>
      <c r="X83" s="138" t="s">
        <v>94</v>
      </c>
      <c r="Y83" s="138" t="s">
        <v>213</v>
      </c>
      <c r="Z83" s="226"/>
    </row>
    <row r="84" spans="1:26" ht="42.75" thickBot="1" x14ac:dyDescent="0.3">
      <c r="A84" s="217">
        <v>80</v>
      </c>
      <c r="B84" s="78" t="s">
        <v>414</v>
      </c>
      <c r="C84" s="75" t="s">
        <v>146</v>
      </c>
      <c r="D84" s="76">
        <v>70992487</v>
      </c>
      <c r="E84" s="76">
        <v>102142599</v>
      </c>
      <c r="F84" s="76">
        <v>600090574</v>
      </c>
      <c r="G84" s="78" t="s">
        <v>553</v>
      </c>
      <c r="H84" s="75" t="s">
        <v>67</v>
      </c>
      <c r="I84" s="75" t="s">
        <v>68</v>
      </c>
      <c r="J84" s="75" t="s">
        <v>148</v>
      </c>
      <c r="K84" s="78" t="s">
        <v>554</v>
      </c>
      <c r="L84" s="79">
        <v>3000000</v>
      </c>
      <c r="M84" s="107">
        <f t="shared" si="3"/>
        <v>2550000</v>
      </c>
      <c r="N84" s="127">
        <v>2023</v>
      </c>
      <c r="O84" s="75">
        <v>2027</v>
      </c>
      <c r="P84" s="75"/>
      <c r="Q84" s="75"/>
      <c r="R84" s="75"/>
      <c r="S84" s="75" t="s">
        <v>94</v>
      </c>
      <c r="T84" s="75"/>
      <c r="U84" s="75"/>
      <c r="V84" s="75"/>
      <c r="W84" s="75"/>
      <c r="X84" s="75"/>
      <c r="Y84" s="75" t="s">
        <v>213</v>
      </c>
      <c r="Z84" s="108"/>
    </row>
    <row r="85" spans="1:26" ht="95.25" x14ac:dyDescent="0.25">
      <c r="A85" s="217">
        <v>81</v>
      </c>
      <c r="B85" s="78" t="s">
        <v>414</v>
      </c>
      <c r="C85" s="75" t="s">
        <v>146</v>
      </c>
      <c r="D85" s="76">
        <v>70992487</v>
      </c>
      <c r="E85" s="76">
        <v>102142599</v>
      </c>
      <c r="F85" s="76">
        <v>600090574</v>
      </c>
      <c r="G85" s="78" t="s">
        <v>555</v>
      </c>
      <c r="H85" s="75" t="s">
        <v>67</v>
      </c>
      <c r="I85" s="75" t="s">
        <v>68</v>
      </c>
      <c r="J85" s="75" t="s">
        <v>148</v>
      </c>
      <c r="K85" s="426" t="s">
        <v>556</v>
      </c>
      <c r="L85" s="79">
        <v>5000000</v>
      </c>
      <c r="M85" s="107">
        <f t="shared" si="3"/>
        <v>4250000</v>
      </c>
      <c r="N85" s="127">
        <v>2026</v>
      </c>
      <c r="O85" s="75">
        <v>2027</v>
      </c>
      <c r="P85" s="75" t="s">
        <v>94</v>
      </c>
      <c r="Q85" s="75" t="s">
        <v>94</v>
      </c>
      <c r="R85" s="75" t="s">
        <v>94</v>
      </c>
      <c r="S85" s="75" t="s">
        <v>94</v>
      </c>
      <c r="T85" s="75"/>
      <c r="U85" s="75"/>
      <c r="V85" s="75" t="s">
        <v>94</v>
      </c>
      <c r="W85" s="75" t="s">
        <v>94</v>
      </c>
      <c r="X85" s="75" t="s">
        <v>94</v>
      </c>
      <c r="Y85" s="75" t="s">
        <v>184</v>
      </c>
      <c r="Z85" s="108" t="s">
        <v>155</v>
      </c>
    </row>
    <row r="86" spans="1:26" ht="42" x14ac:dyDescent="0.25">
      <c r="A86" s="217">
        <v>82</v>
      </c>
      <c r="B86" s="78" t="s">
        <v>414</v>
      </c>
      <c r="C86" s="75" t="s">
        <v>146</v>
      </c>
      <c r="D86" s="76">
        <v>70992487</v>
      </c>
      <c r="E86" s="76">
        <v>117200344</v>
      </c>
      <c r="F86" s="76">
        <v>600090574</v>
      </c>
      <c r="G86" s="78" t="s">
        <v>557</v>
      </c>
      <c r="H86" s="75" t="s">
        <v>67</v>
      </c>
      <c r="I86" s="75" t="s">
        <v>68</v>
      </c>
      <c r="J86" s="75" t="s">
        <v>148</v>
      </c>
      <c r="K86" s="78" t="s">
        <v>558</v>
      </c>
      <c r="L86" s="79">
        <v>3000000</v>
      </c>
      <c r="M86" s="107">
        <f t="shared" si="3"/>
        <v>2550000</v>
      </c>
      <c r="N86" s="127">
        <v>2023</v>
      </c>
      <c r="O86" s="75">
        <v>2027</v>
      </c>
      <c r="P86" s="75" t="s">
        <v>94</v>
      </c>
      <c r="Q86" s="75" t="s">
        <v>94</v>
      </c>
      <c r="R86" s="75" t="s">
        <v>94</v>
      </c>
      <c r="S86" s="75" t="s">
        <v>94</v>
      </c>
      <c r="T86" s="75"/>
      <c r="U86" s="75"/>
      <c r="V86" s="75"/>
      <c r="W86" s="75" t="s">
        <v>94</v>
      </c>
      <c r="X86" s="75"/>
      <c r="Y86" s="75" t="s">
        <v>213</v>
      </c>
      <c r="Z86" s="108"/>
    </row>
    <row r="87" spans="1:26" ht="32.25" x14ac:dyDescent="0.25">
      <c r="A87" s="526">
        <v>83</v>
      </c>
      <c r="B87" s="479" t="s">
        <v>876</v>
      </c>
      <c r="C87" s="480" t="s">
        <v>877</v>
      </c>
      <c r="D87" s="469">
        <v>70987343</v>
      </c>
      <c r="E87" s="469">
        <v>102142050</v>
      </c>
      <c r="F87" s="469">
        <v>600090680</v>
      </c>
      <c r="G87" s="480" t="s">
        <v>881</v>
      </c>
      <c r="H87" s="469" t="s">
        <v>25</v>
      </c>
      <c r="I87" s="469" t="s">
        <v>68</v>
      </c>
      <c r="J87" s="469" t="s">
        <v>82</v>
      </c>
      <c r="K87" s="481" t="s">
        <v>882</v>
      </c>
      <c r="L87" s="482">
        <v>250000</v>
      </c>
      <c r="M87" s="482">
        <v>212500</v>
      </c>
      <c r="N87" s="469">
        <v>2026</v>
      </c>
      <c r="O87" s="469">
        <v>2026</v>
      </c>
      <c r="P87" s="480"/>
      <c r="Q87" s="480"/>
      <c r="R87" s="480"/>
      <c r="S87" s="480"/>
      <c r="T87" s="480"/>
      <c r="U87" s="480"/>
      <c r="V87" s="480"/>
      <c r="W87" s="480"/>
      <c r="X87" s="480"/>
      <c r="Y87" s="469" t="s">
        <v>84</v>
      </c>
      <c r="Z87" s="561" t="s">
        <v>84</v>
      </c>
    </row>
    <row r="88" spans="1:26" ht="42" x14ac:dyDescent="0.25">
      <c r="A88" s="217">
        <v>84</v>
      </c>
      <c r="B88" s="78" t="s">
        <v>131</v>
      </c>
      <c r="C88" s="75" t="s">
        <v>127</v>
      </c>
      <c r="D88" s="76">
        <v>75016109</v>
      </c>
      <c r="E88" s="76"/>
      <c r="F88" s="76">
        <v>600090337</v>
      </c>
      <c r="G88" s="78" t="s">
        <v>559</v>
      </c>
      <c r="H88" s="75" t="s">
        <v>67</v>
      </c>
      <c r="I88" s="75" t="s">
        <v>68</v>
      </c>
      <c r="J88" s="75" t="s">
        <v>129</v>
      </c>
      <c r="K88" s="78" t="s">
        <v>559</v>
      </c>
      <c r="L88" s="79">
        <v>200000</v>
      </c>
      <c r="M88" s="107">
        <f t="shared" si="3"/>
        <v>170000</v>
      </c>
      <c r="N88" s="127">
        <v>2023</v>
      </c>
      <c r="O88" s="75">
        <v>2027</v>
      </c>
      <c r="P88" s="75"/>
      <c r="Q88" s="75"/>
      <c r="R88" s="75"/>
      <c r="S88" s="75" t="s">
        <v>94</v>
      </c>
      <c r="T88" s="75"/>
      <c r="U88" s="75"/>
      <c r="V88" s="75"/>
      <c r="W88" s="75"/>
      <c r="X88" s="75" t="s">
        <v>94</v>
      </c>
      <c r="Y88" s="75"/>
      <c r="Z88" s="108"/>
    </row>
    <row r="89" spans="1:26" ht="42" x14ac:dyDescent="0.25">
      <c r="A89" s="217">
        <v>85</v>
      </c>
      <c r="B89" s="78" t="s">
        <v>560</v>
      </c>
      <c r="C89" s="75" t="s">
        <v>127</v>
      </c>
      <c r="D89" s="76">
        <v>75016346</v>
      </c>
      <c r="E89" s="76">
        <v>102142629</v>
      </c>
      <c r="F89" s="76">
        <v>600090591</v>
      </c>
      <c r="G89" s="78" t="s">
        <v>561</v>
      </c>
      <c r="H89" s="75" t="s">
        <v>67</v>
      </c>
      <c r="I89" s="75" t="s">
        <v>68</v>
      </c>
      <c r="J89" s="75" t="s">
        <v>129</v>
      </c>
      <c r="K89" s="78" t="s">
        <v>562</v>
      </c>
      <c r="L89" s="79">
        <v>3000000</v>
      </c>
      <c r="M89" s="107">
        <f t="shared" si="3"/>
        <v>2550000</v>
      </c>
      <c r="N89" s="127">
        <v>2023</v>
      </c>
      <c r="O89" s="75">
        <v>2027</v>
      </c>
      <c r="P89" s="75" t="s">
        <v>94</v>
      </c>
      <c r="Q89" s="75"/>
      <c r="R89" s="75"/>
      <c r="S89" s="75"/>
      <c r="T89" s="75"/>
      <c r="U89" s="75"/>
      <c r="V89" s="75"/>
      <c r="W89" s="75"/>
      <c r="X89" s="75"/>
      <c r="Y89" s="75"/>
      <c r="Z89" s="108"/>
    </row>
    <row r="90" spans="1:26" ht="42" x14ac:dyDescent="0.25">
      <c r="A90" s="538">
        <v>86</v>
      </c>
      <c r="B90" s="110" t="s">
        <v>563</v>
      </c>
      <c r="C90" s="68" t="s">
        <v>127</v>
      </c>
      <c r="D90" s="127">
        <v>75016028</v>
      </c>
      <c r="E90" s="127">
        <v>102142637</v>
      </c>
      <c r="F90" s="127">
        <v>600090604</v>
      </c>
      <c r="G90" s="110" t="s">
        <v>564</v>
      </c>
      <c r="H90" s="68" t="s">
        <v>67</v>
      </c>
      <c r="I90" s="68" t="s">
        <v>68</v>
      </c>
      <c r="J90" s="68" t="s">
        <v>129</v>
      </c>
      <c r="K90" s="110" t="s">
        <v>565</v>
      </c>
      <c r="L90" s="129">
        <v>8000000</v>
      </c>
      <c r="M90" s="71">
        <f t="shared" si="3"/>
        <v>6800000</v>
      </c>
      <c r="N90" s="127">
        <v>2023</v>
      </c>
      <c r="O90" s="68">
        <v>2027</v>
      </c>
      <c r="P90" s="68"/>
      <c r="Q90" s="68" t="s">
        <v>111</v>
      </c>
      <c r="R90" s="68"/>
      <c r="S90" s="68"/>
      <c r="T90" s="68"/>
      <c r="U90" s="68"/>
      <c r="V90" s="68" t="s">
        <v>94</v>
      </c>
      <c r="W90" s="68" t="s">
        <v>94</v>
      </c>
      <c r="X90" s="68"/>
      <c r="Y90" s="68" t="s">
        <v>566</v>
      </c>
      <c r="Z90" s="112"/>
    </row>
    <row r="91" spans="1:26" ht="52.5" x14ac:dyDescent="0.25">
      <c r="A91" s="493">
        <v>87</v>
      </c>
      <c r="B91" s="456" t="s">
        <v>661</v>
      </c>
      <c r="C91" s="456" t="s">
        <v>662</v>
      </c>
      <c r="D91" s="452" t="s">
        <v>663</v>
      </c>
      <c r="E91" s="452">
        <v>102142611</v>
      </c>
      <c r="F91" s="452">
        <v>650045424</v>
      </c>
      <c r="G91" s="456" t="s">
        <v>945</v>
      </c>
      <c r="H91" s="452" t="s">
        <v>25</v>
      </c>
      <c r="I91" s="452" t="s">
        <v>68</v>
      </c>
      <c r="J91" s="452" t="s">
        <v>665</v>
      </c>
      <c r="K91" s="484" t="s">
        <v>765</v>
      </c>
      <c r="L91" s="454">
        <v>5000000</v>
      </c>
      <c r="M91" s="454">
        <f t="shared" si="3"/>
        <v>4250000</v>
      </c>
      <c r="N91" s="452">
        <v>2026</v>
      </c>
      <c r="O91" s="452">
        <v>2027</v>
      </c>
      <c r="P91" s="452" t="s">
        <v>94</v>
      </c>
      <c r="Q91" s="452" t="s">
        <v>94</v>
      </c>
      <c r="R91" s="452" t="s">
        <v>94</v>
      </c>
      <c r="S91" s="452" t="s">
        <v>94</v>
      </c>
      <c r="T91" s="485"/>
      <c r="U91" s="485"/>
      <c r="V91" s="452" t="s">
        <v>94</v>
      </c>
      <c r="W91" s="452" t="s">
        <v>94</v>
      </c>
      <c r="X91" s="452" t="s">
        <v>94</v>
      </c>
      <c r="Y91" s="452" t="s">
        <v>946</v>
      </c>
      <c r="Z91" s="521" t="s">
        <v>84</v>
      </c>
    </row>
    <row r="92" spans="1:26" ht="31.5" x14ac:dyDescent="0.25">
      <c r="A92" s="217">
        <v>88</v>
      </c>
      <c r="B92" s="78" t="s">
        <v>563</v>
      </c>
      <c r="C92" s="75" t="s">
        <v>127</v>
      </c>
      <c r="D92" s="76">
        <v>75016028</v>
      </c>
      <c r="E92" s="76">
        <v>102142637</v>
      </c>
      <c r="F92" s="76">
        <v>600090604</v>
      </c>
      <c r="G92" s="78" t="s">
        <v>567</v>
      </c>
      <c r="H92" s="75" t="s">
        <v>67</v>
      </c>
      <c r="I92" s="75" t="s">
        <v>68</v>
      </c>
      <c r="J92" s="75" t="s">
        <v>129</v>
      </c>
      <c r="K92" s="78" t="s">
        <v>567</v>
      </c>
      <c r="L92" s="79">
        <v>25000000</v>
      </c>
      <c r="M92" s="107">
        <f t="shared" si="3"/>
        <v>21250000</v>
      </c>
      <c r="N92" s="127">
        <v>2023</v>
      </c>
      <c r="O92" s="75">
        <v>2027</v>
      </c>
      <c r="P92" s="75" t="s">
        <v>94</v>
      </c>
      <c r="Q92" s="75" t="s">
        <v>94</v>
      </c>
      <c r="R92" s="75" t="s">
        <v>94</v>
      </c>
      <c r="S92" s="75" t="s">
        <v>94</v>
      </c>
      <c r="T92" s="75"/>
      <c r="U92" s="75" t="s">
        <v>94</v>
      </c>
      <c r="V92" s="75" t="s">
        <v>94</v>
      </c>
      <c r="W92" s="75" t="s">
        <v>94</v>
      </c>
      <c r="X92" s="75"/>
      <c r="Y92" s="75" t="s">
        <v>566</v>
      </c>
      <c r="Z92" s="108"/>
    </row>
    <row r="93" spans="1:26" ht="31.5" x14ac:dyDescent="0.25">
      <c r="A93" s="217">
        <v>89</v>
      </c>
      <c r="B93" s="78" t="s">
        <v>133</v>
      </c>
      <c r="C93" s="75" t="s">
        <v>134</v>
      </c>
      <c r="D93" s="76">
        <v>70157308</v>
      </c>
      <c r="E93" s="76">
        <v>102142581</v>
      </c>
      <c r="F93" s="76">
        <v>650025610</v>
      </c>
      <c r="G93" s="78" t="s">
        <v>568</v>
      </c>
      <c r="H93" s="75" t="s">
        <v>67</v>
      </c>
      <c r="I93" s="75" t="s">
        <v>68</v>
      </c>
      <c r="J93" s="75" t="s">
        <v>136</v>
      </c>
      <c r="K93" s="78" t="s">
        <v>569</v>
      </c>
      <c r="L93" s="79">
        <v>2800000</v>
      </c>
      <c r="M93" s="107">
        <f t="shared" si="3"/>
        <v>2380000</v>
      </c>
      <c r="N93" s="127">
        <v>2023</v>
      </c>
      <c r="O93" s="75">
        <v>2027</v>
      </c>
      <c r="P93" s="75"/>
      <c r="Q93" s="75"/>
      <c r="R93" s="75"/>
      <c r="S93" s="75"/>
      <c r="T93" s="75"/>
      <c r="U93" s="75"/>
      <c r="V93" s="75"/>
      <c r="W93" s="75"/>
      <c r="X93" s="75"/>
      <c r="Y93" s="75" t="s">
        <v>570</v>
      </c>
      <c r="Z93" s="108" t="s">
        <v>571</v>
      </c>
    </row>
    <row r="94" spans="1:26" ht="31.5" x14ac:dyDescent="0.25">
      <c r="A94" s="217">
        <v>90</v>
      </c>
      <c r="B94" s="78" t="s">
        <v>133</v>
      </c>
      <c r="C94" s="75" t="s">
        <v>134</v>
      </c>
      <c r="D94" s="76">
        <v>70157308</v>
      </c>
      <c r="E94" s="76">
        <v>102142581</v>
      </c>
      <c r="F94" s="76">
        <v>650025610</v>
      </c>
      <c r="G94" s="78" t="s">
        <v>572</v>
      </c>
      <c r="H94" s="75" t="s">
        <v>67</v>
      </c>
      <c r="I94" s="75" t="s">
        <v>68</v>
      </c>
      <c r="J94" s="75" t="s">
        <v>136</v>
      </c>
      <c r="K94" s="78" t="s">
        <v>573</v>
      </c>
      <c r="L94" s="79">
        <v>4000000</v>
      </c>
      <c r="M94" s="107">
        <f t="shared" si="3"/>
        <v>3400000</v>
      </c>
      <c r="N94" s="127">
        <v>2023</v>
      </c>
      <c r="O94" s="75">
        <v>2027</v>
      </c>
      <c r="P94" s="75" t="s">
        <v>94</v>
      </c>
      <c r="Q94" s="75" t="s">
        <v>94</v>
      </c>
      <c r="R94" s="75" t="s">
        <v>94</v>
      </c>
      <c r="S94" s="75" t="s">
        <v>94</v>
      </c>
      <c r="T94" s="75"/>
      <c r="U94" s="75"/>
      <c r="V94" s="75" t="s">
        <v>94</v>
      </c>
      <c r="W94" s="75"/>
      <c r="X94" s="75" t="s">
        <v>94</v>
      </c>
      <c r="Y94" s="75" t="s">
        <v>570</v>
      </c>
      <c r="Z94" s="108" t="s">
        <v>84</v>
      </c>
    </row>
    <row r="95" spans="1:26" ht="31.5" x14ac:dyDescent="0.25">
      <c r="A95" s="217">
        <v>91</v>
      </c>
      <c r="B95" s="78" t="s">
        <v>133</v>
      </c>
      <c r="C95" s="75" t="s">
        <v>134</v>
      </c>
      <c r="D95" s="76">
        <v>70157308</v>
      </c>
      <c r="E95" s="76">
        <v>102142581</v>
      </c>
      <c r="F95" s="76">
        <v>650025610</v>
      </c>
      <c r="G95" s="78" t="s">
        <v>574</v>
      </c>
      <c r="H95" s="75" t="s">
        <v>67</v>
      </c>
      <c r="I95" s="75" t="s">
        <v>68</v>
      </c>
      <c r="J95" s="75" t="s">
        <v>136</v>
      </c>
      <c r="K95" s="78" t="s">
        <v>575</v>
      </c>
      <c r="L95" s="79">
        <v>2000000</v>
      </c>
      <c r="M95" s="107">
        <f t="shared" si="3"/>
        <v>1700000</v>
      </c>
      <c r="N95" s="75">
        <v>2024</v>
      </c>
      <c r="O95" s="75">
        <v>2027</v>
      </c>
      <c r="P95" s="75"/>
      <c r="Q95" s="75"/>
      <c r="R95" s="75"/>
      <c r="S95" s="75"/>
      <c r="T95" s="75"/>
      <c r="U95" s="75" t="s">
        <v>94</v>
      </c>
      <c r="V95" s="75"/>
      <c r="W95" s="75"/>
      <c r="X95" s="75" t="s">
        <v>94</v>
      </c>
      <c r="Y95" s="75" t="s">
        <v>570</v>
      </c>
      <c r="Z95" s="108" t="s">
        <v>84</v>
      </c>
    </row>
    <row r="96" spans="1:26" ht="31.5" x14ac:dyDescent="0.25">
      <c r="A96" s="217">
        <v>92</v>
      </c>
      <c r="B96" s="78" t="s">
        <v>133</v>
      </c>
      <c r="C96" s="75" t="s">
        <v>134</v>
      </c>
      <c r="D96" s="76">
        <v>70157308</v>
      </c>
      <c r="E96" s="76">
        <v>102142581</v>
      </c>
      <c r="F96" s="76">
        <v>650025610</v>
      </c>
      <c r="G96" s="78" t="s">
        <v>576</v>
      </c>
      <c r="H96" s="75" t="s">
        <v>67</v>
      </c>
      <c r="I96" s="75" t="s">
        <v>68</v>
      </c>
      <c r="J96" s="75" t="s">
        <v>136</v>
      </c>
      <c r="K96" s="78" t="s">
        <v>577</v>
      </c>
      <c r="L96" s="79">
        <v>3000000</v>
      </c>
      <c r="M96" s="107">
        <f t="shared" si="3"/>
        <v>2550000</v>
      </c>
      <c r="N96" s="75">
        <v>2025</v>
      </c>
      <c r="O96" s="75">
        <v>2027</v>
      </c>
      <c r="P96" s="75"/>
      <c r="Q96" s="75"/>
      <c r="R96" s="75"/>
      <c r="S96" s="75"/>
      <c r="T96" s="75"/>
      <c r="U96" s="75"/>
      <c r="V96" s="75" t="s">
        <v>94</v>
      </c>
      <c r="W96" s="75"/>
      <c r="X96" s="75"/>
      <c r="Y96" s="75" t="s">
        <v>570</v>
      </c>
      <c r="Z96" s="108" t="s">
        <v>84</v>
      </c>
    </row>
    <row r="97" spans="1:26" ht="52.5" x14ac:dyDescent="0.25">
      <c r="A97" s="223">
        <v>93</v>
      </c>
      <c r="B97" s="362" t="s">
        <v>106</v>
      </c>
      <c r="C97" s="363" t="s">
        <v>107</v>
      </c>
      <c r="D97" s="364">
        <v>70992428</v>
      </c>
      <c r="E97" s="364">
        <v>102142033</v>
      </c>
      <c r="F97" s="364">
        <v>600090329</v>
      </c>
      <c r="G97" s="362" t="s">
        <v>574</v>
      </c>
      <c r="H97" s="363" t="s">
        <v>67</v>
      </c>
      <c r="I97" s="363" t="s">
        <v>68</v>
      </c>
      <c r="J97" s="363" t="s">
        <v>109</v>
      </c>
      <c r="K97" s="362" t="s">
        <v>578</v>
      </c>
      <c r="L97" s="365">
        <v>4000000</v>
      </c>
      <c r="M97" s="224">
        <f t="shared" si="3"/>
        <v>3400000</v>
      </c>
      <c r="N97" s="363">
        <v>2023</v>
      </c>
      <c r="O97" s="363">
        <v>2027</v>
      </c>
      <c r="P97" s="363" t="s">
        <v>111</v>
      </c>
      <c r="Q97" s="363" t="s">
        <v>111</v>
      </c>
      <c r="R97" s="363" t="s">
        <v>111</v>
      </c>
      <c r="S97" s="363"/>
      <c r="T97" s="363"/>
      <c r="U97" s="363" t="s">
        <v>111</v>
      </c>
      <c r="V97" s="363"/>
      <c r="W97" s="363"/>
      <c r="X97" s="363"/>
      <c r="Y97" s="363" t="s">
        <v>84</v>
      </c>
      <c r="Z97" s="368" t="s">
        <v>84</v>
      </c>
    </row>
    <row r="98" spans="1:26" ht="52.5" x14ac:dyDescent="0.25">
      <c r="A98" s="217">
        <v>94</v>
      </c>
      <c r="B98" s="78" t="s">
        <v>106</v>
      </c>
      <c r="C98" s="75" t="s">
        <v>107</v>
      </c>
      <c r="D98" s="76">
        <v>70992428</v>
      </c>
      <c r="E98" s="76">
        <v>102142033</v>
      </c>
      <c r="F98" s="76">
        <v>600090329</v>
      </c>
      <c r="G98" s="78" t="s">
        <v>579</v>
      </c>
      <c r="H98" s="75" t="s">
        <v>67</v>
      </c>
      <c r="I98" s="75" t="s">
        <v>68</v>
      </c>
      <c r="J98" s="75" t="s">
        <v>109</v>
      </c>
      <c r="K98" s="78" t="s">
        <v>580</v>
      </c>
      <c r="L98" s="79">
        <v>12000000</v>
      </c>
      <c r="M98" s="107">
        <f t="shared" si="3"/>
        <v>10200000</v>
      </c>
      <c r="N98" s="75">
        <v>2025</v>
      </c>
      <c r="O98" s="75">
        <v>2027</v>
      </c>
      <c r="P98" s="75" t="s">
        <v>111</v>
      </c>
      <c r="Q98" s="75" t="s">
        <v>111</v>
      </c>
      <c r="R98" s="75" t="s">
        <v>111</v>
      </c>
      <c r="S98" s="75" t="s">
        <v>111</v>
      </c>
      <c r="T98" s="75" t="s">
        <v>111</v>
      </c>
      <c r="U98" s="75"/>
      <c r="V98" s="75" t="s">
        <v>111</v>
      </c>
      <c r="W98" s="75" t="s">
        <v>111</v>
      </c>
      <c r="X98" s="75"/>
      <c r="Y98" s="75" t="s">
        <v>84</v>
      </c>
      <c r="Z98" s="108" t="s">
        <v>84</v>
      </c>
    </row>
    <row r="99" spans="1:26" ht="31.5" x14ac:dyDescent="0.25">
      <c r="A99" s="217">
        <v>95</v>
      </c>
      <c r="B99" s="78" t="s">
        <v>581</v>
      </c>
      <c r="C99" s="75" t="s">
        <v>582</v>
      </c>
      <c r="D99" s="76">
        <v>70985693</v>
      </c>
      <c r="E99" s="76">
        <v>600090558</v>
      </c>
      <c r="F99" s="76">
        <v>600090558</v>
      </c>
      <c r="G99" s="78" t="s">
        <v>583</v>
      </c>
      <c r="H99" s="75" t="s">
        <v>67</v>
      </c>
      <c r="I99" s="75" t="s">
        <v>68</v>
      </c>
      <c r="J99" s="75" t="s">
        <v>584</v>
      </c>
      <c r="K99" s="78" t="s">
        <v>585</v>
      </c>
      <c r="L99" s="79">
        <v>5500000</v>
      </c>
      <c r="M99" s="107">
        <f t="shared" si="3"/>
        <v>4675000</v>
      </c>
      <c r="N99" s="127">
        <v>2023</v>
      </c>
      <c r="O99" s="75">
        <v>2027</v>
      </c>
      <c r="P99" s="75"/>
      <c r="Q99" s="75"/>
      <c r="R99" s="75"/>
      <c r="S99" s="75"/>
      <c r="T99" s="75"/>
      <c r="U99" s="75"/>
      <c r="V99" s="75" t="s">
        <v>94</v>
      </c>
      <c r="W99" s="75"/>
      <c r="X99" s="75"/>
      <c r="Y99" s="75" t="s">
        <v>235</v>
      </c>
      <c r="Z99" s="108" t="s">
        <v>84</v>
      </c>
    </row>
    <row r="100" spans="1:26" ht="31.5" x14ac:dyDescent="0.25">
      <c r="A100" s="217">
        <v>96</v>
      </c>
      <c r="B100" s="78" t="s">
        <v>581</v>
      </c>
      <c r="C100" s="75" t="s">
        <v>582</v>
      </c>
      <c r="D100" s="76">
        <v>70985693</v>
      </c>
      <c r="E100" s="76">
        <v>600090558</v>
      </c>
      <c r="F100" s="76">
        <v>600090558</v>
      </c>
      <c r="G100" s="78" t="s">
        <v>586</v>
      </c>
      <c r="H100" s="75" t="s">
        <v>67</v>
      </c>
      <c r="I100" s="75" t="s">
        <v>68</v>
      </c>
      <c r="J100" s="75" t="s">
        <v>584</v>
      </c>
      <c r="K100" s="78" t="s">
        <v>587</v>
      </c>
      <c r="L100" s="79">
        <v>600000</v>
      </c>
      <c r="M100" s="107">
        <f t="shared" si="3"/>
        <v>510000</v>
      </c>
      <c r="N100" s="127">
        <v>2023</v>
      </c>
      <c r="O100" s="75">
        <v>2027</v>
      </c>
      <c r="P100" s="75"/>
      <c r="Q100" s="75" t="s">
        <v>94</v>
      </c>
      <c r="R100" s="75"/>
      <c r="S100" s="75"/>
      <c r="T100" s="75"/>
      <c r="U100" s="75"/>
      <c r="V100" s="75"/>
      <c r="W100" s="75"/>
      <c r="X100" s="75"/>
      <c r="Y100" s="75" t="s">
        <v>235</v>
      </c>
      <c r="Z100" s="108" t="s">
        <v>84</v>
      </c>
    </row>
    <row r="101" spans="1:26" ht="42" x14ac:dyDescent="0.25">
      <c r="A101" s="217">
        <v>97</v>
      </c>
      <c r="B101" s="78" t="s">
        <v>588</v>
      </c>
      <c r="C101" s="75" t="s">
        <v>589</v>
      </c>
      <c r="D101" s="76">
        <v>70188955</v>
      </c>
      <c r="E101" s="76">
        <v>102142521</v>
      </c>
      <c r="F101" s="76">
        <v>650023731</v>
      </c>
      <c r="G101" s="78" t="s">
        <v>590</v>
      </c>
      <c r="H101" s="75" t="s">
        <v>67</v>
      </c>
      <c r="I101" s="75" t="s">
        <v>68</v>
      </c>
      <c r="J101" s="75" t="s">
        <v>589</v>
      </c>
      <c r="K101" s="78" t="s">
        <v>591</v>
      </c>
      <c r="L101" s="79">
        <v>200000</v>
      </c>
      <c r="M101" s="107">
        <f t="shared" si="3"/>
        <v>170000</v>
      </c>
      <c r="N101" s="127">
        <v>2023</v>
      </c>
      <c r="O101" s="75">
        <v>2027</v>
      </c>
      <c r="P101" s="75"/>
      <c r="Q101" s="75"/>
      <c r="R101" s="75"/>
      <c r="S101" s="75" t="s">
        <v>94</v>
      </c>
      <c r="T101" s="75"/>
      <c r="U101" s="75"/>
      <c r="V101" s="75"/>
      <c r="W101" s="75"/>
      <c r="X101" s="75"/>
      <c r="Y101" s="75"/>
      <c r="Z101" s="108"/>
    </row>
    <row r="102" spans="1:26" ht="42" x14ac:dyDescent="0.25">
      <c r="A102" s="217">
        <v>98</v>
      </c>
      <c r="B102" s="78" t="s">
        <v>588</v>
      </c>
      <c r="C102" s="75" t="s">
        <v>589</v>
      </c>
      <c r="D102" s="76">
        <v>70188955</v>
      </c>
      <c r="E102" s="76">
        <v>102142521</v>
      </c>
      <c r="F102" s="76">
        <v>650023731</v>
      </c>
      <c r="G102" s="78" t="s">
        <v>592</v>
      </c>
      <c r="H102" s="75" t="s">
        <v>67</v>
      </c>
      <c r="I102" s="75" t="s">
        <v>68</v>
      </c>
      <c r="J102" s="75" t="s">
        <v>589</v>
      </c>
      <c r="K102" s="78" t="s">
        <v>593</v>
      </c>
      <c r="L102" s="79">
        <v>100000</v>
      </c>
      <c r="M102" s="107">
        <f t="shared" si="3"/>
        <v>85000</v>
      </c>
      <c r="N102" s="127">
        <v>2023</v>
      </c>
      <c r="O102" s="75">
        <v>2027</v>
      </c>
      <c r="P102" s="75"/>
      <c r="Q102" s="75"/>
      <c r="R102" s="75"/>
      <c r="S102" s="75"/>
      <c r="T102" s="75"/>
      <c r="U102" s="75"/>
      <c r="V102" s="75"/>
      <c r="W102" s="75"/>
      <c r="X102" s="75"/>
      <c r="Y102" s="75" t="s">
        <v>94</v>
      </c>
      <c r="Z102" s="108"/>
    </row>
    <row r="103" spans="1:26" ht="42" x14ac:dyDescent="0.25">
      <c r="A103" s="217">
        <v>99</v>
      </c>
      <c r="B103" s="78" t="s">
        <v>588</v>
      </c>
      <c r="C103" s="75" t="s">
        <v>589</v>
      </c>
      <c r="D103" s="76">
        <v>70188955</v>
      </c>
      <c r="E103" s="76">
        <v>102142521</v>
      </c>
      <c r="F103" s="76">
        <v>650023731</v>
      </c>
      <c r="G103" s="78" t="s">
        <v>594</v>
      </c>
      <c r="H103" s="75" t="s">
        <v>67</v>
      </c>
      <c r="I103" s="75" t="s">
        <v>68</v>
      </c>
      <c r="J103" s="75" t="s">
        <v>589</v>
      </c>
      <c r="K103" s="78" t="s">
        <v>595</v>
      </c>
      <c r="L103" s="79">
        <v>50000</v>
      </c>
      <c r="M103" s="107">
        <f t="shared" si="3"/>
        <v>42500</v>
      </c>
      <c r="N103" s="127">
        <v>2023</v>
      </c>
      <c r="O103" s="75">
        <v>2027</v>
      </c>
      <c r="P103" s="75"/>
      <c r="Q103" s="75"/>
      <c r="R103" s="75"/>
      <c r="S103" s="75"/>
      <c r="T103" s="75"/>
      <c r="U103" s="75"/>
      <c r="V103" s="75"/>
      <c r="W103" s="75"/>
      <c r="X103" s="75"/>
      <c r="Y103" s="75" t="s">
        <v>94</v>
      </c>
      <c r="Z103" s="108"/>
    </row>
    <row r="104" spans="1:26" ht="37.5" customHeight="1" thickBot="1" x14ac:dyDescent="0.3">
      <c r="A104" s="217">
        <v>100</v>
      </c>
      <c r="B104" s="110" t="s">
        <v>588</v>
      </c>
      <c r="C104" s="75" t="s">
        <v>589</v>
      </c>
      <c r="D104" s="76">
        <v>70188955</v>
      </c>
      <c r="E104" s="76">
        <v>102142521</v>
      </c>
      <c r="F104" s="76">
        <v>650023731</v>
      </c>
      <c r="G104" s="78" t="s">
        <v>596</v>
      </c>
      <c r="H104" s="75" t="s">
        <v>67</v>
      </c>
      <c r="I104" s="75" t="s">
        <v>68</v>
      </c>
      <c r="J104" s="75" t="s">
        <v>589</v>
      </c>
      <c r="K104" s="78" t="s">
        <v>597</v>
      </c>
      <c r="L104" s="79">
        <v>80000</v>
      </c>
      <c r="M104" s="107">
        <f t="shared" si="3"/>
        <v>68000</v>
      </c>
      <c r="N104" s="127">
        <v>2023</v>
      </c>
      <c r="O104" s="75">
        <v>2027</v>
      </c>
      <c r="P104" s="75" t="s">
        <v>94</v>
      </c>
      <c r="Q104" s="75" t="s">
        <v>94</v>
      </c>
      <c r="R104" s="75"/>
      <c r="S104" s="75" t="s">
        <v>94</v>
      </c>
      <c r="T104" s="75"/>
      <c r="U104" s="75"/>
      <c r="V104" s="75" t="s">
        <v>94</v>
      </c>
      <c r="W104" s="75"/>
      <c r="X104" s="75"/>
      <c r="Y104" s="75"/>
      <c r="Z104" s="108"/>
    </row>
    <row r="105" spans="1:26" ht="42" x14ac:dyDescent="0.25">
      <c r="A105" s="427">
        <v>101</v>
      </c>
      <c r="B105" s="428" t="s">
        <v>851</v>
      </c>
      <c r="C105" s="429" t="s">
        <v>731</v>
      </c>
      <c r="D105" s="430">
        <v>75018772</v>
      </c>
      <c r="E105" s="430">
        <v>102142564</v>
      </c>
      <c r="F105" s="430">
        <v>650051653</v>
      </c>
      <c r="G105" s="428" t="s">
        <v>852</v>
      </c>
      <c r="H105" s="430" t="s">
        <v>25</v>
      </c>
      <c r="I105" s="430" t="s">
        <v>68</v>
      </c>
      <c r="J105" s="430" t="s">
        <v>192</v>
      </c>
      <c r="K105" s="431" t="s">
        <v>853</v>
      </c>
      <c r="L105" s="432">
        <v>4000000</v>
      </c>
      <c r="M105" s="107">
        <f t="shared" si="3"/>
        <v>3400000</v>
      </c>
      <c r="N105" s="433" t="s">
        <v>854</v>
      </c>
      <c r="O105" s="433" t="s">
        <v>855</v>
      </c>
      <c r="P105" s="434"/>
      <c r="Q105" s="435"/>
      <c r="R105" s="434"/>
      <c r="S105" s="434"/>
      <c r="T105" s="434"/>
      <c r="U105" s="434"/>
      <c r="V105" s="434"/>
      <c r="W105" s="434"/>
      <c r="X105" s="434"/>
      <c r="Y105" s="430" t="s">
        <v>194</v>
      </c>
      <c r="Z105" s="436" t="s">
        <v>84</v>
      </c>
    </row>
    <row r="106" spans="1:26" ht="42" x14ac:dyDescent="0.25">
      <c r="A106" s="427">
        <v>102</v>
      </c>
      <c r="B106" s="428" t="s">
        <v>851</v>
      </c>
      <c r="C106" s="429" t="s">
        <v>731</v>
      </c>
      <c r="D106" s="430">
        <v>75018772</v>
      </c>
      <c r="E106" s="430">
        <v>102142564</v>
      </c>
      <c r="F106" s="430">
        <v>650051653</v>
      </c>
      <c r="G106" s="428" t="s">
        <v>856</v>
      </c>
      <c r="H106" s="430" t="s">
        <v>25</v>
      </c>
      <c r="I106" s="430" t="s">
        <v>68</v>
      </c>
      <c r="J106" s="430" t="s">
        <v>192</v>
      </c>
      <c r="K106" s="431" t="s">
        <v>857</v>
      </c>
      <c r="L106" s="432">
        <v>900000</v>
      </c>
      <c r="M106" s="432">
        <v>750000</v>
      </c>
      <c r="N106" s="433" t="s">
        <v>858</v>
      </c>
      <c r="O106" s="433" t="s">
        <v>859</v>
      </c>
      <c r="P106" s="434"/>
      <c r="Q106" s="435"/>
      <c r="R106" s="434"/>
      <c r="S106" s="434"/>
      <c r="T106" s="434"/>
      <c r="U106" s="434"/>
      <c r="V106" s="434"/>
      <c r="W106" s="434"/>
      <c r="X106" s="434"/>
      <c r="Y106" s="430" t="s">
        <v>194</v>
      </c>
      <c r="Z106" s="437" t="s">
        <v>84</v>
      </c>
    </row>
    <row r="107" spans="1:26" ht="42" x14ac:dyDescent="0.25">
      <c r="A107" s="427">
        <v>103</v>
      </c>
      <c r="B107" s="428" t="s">
        <v>851</v>
      </c>
      <c r="C107" s="429" t="s">
        <v>860</v>
      </c>
      <c r="D107" s="430">
        <v>75018772</v>
      </c>
      <c r="E107" s="430">
        <v>102142564</v>
      </c>
      <c r="F107" s="430">
        <v>650051653</v>
      </c>
      <c r="G107" s="428" t="s">
        <v>861</v>
      </c>
      <c r="H107" s="430" t="s">
        <v>25</v>
      </c>
      <c r="I107" s="430" t="s">
        <v>68</v>
      </c>
      <c r="J107" s="430" t="s">
        <v>192</v>
      </c>
      <c r="K107" s="431" t="s">
        <v>862</v>
      </c>
      <c r="L107" s="432">
        <v>5000000</v>
      </c>
      <c r="M107" s="107">
        <f t="shared" si="3"/>
        <v>4250000</v>
      </c>
      <c r="N107" s="433" t="s">
        <v>859</v>
      </c>
      <c r="O107" s="433" t="s">
        <v>863</v>
      </c>
      <c r="P107" s="434"/>
      <c r="Q107" s="435"/>
      <c r="R107" s="434"/>
      <c r="S107" s="434"/>
      <c r="T107" s="434"/>
      <c r="U107" s="434"/>
      <c r="V107" s="434"/>
      <c r="W107" s="434"/>
      <c r="X107" s="434"/>
      <c r="Y107" s="429" t="s">
        <v>730</v>
      </c>
      <c r="Z107" s="437" t="s">
        <v>84</v>
      </c>
    </row>
    <row r="108" spans="1:26" ht="52.5" x14ac:dyDescent="0.25">
      <c r="A108" s="217">
        <v>104</v>
      </c>
      <c r="B108" s="78" t="s">
        <v>598</v>
      </c>
      <c r="C108" s="75" t="s">
        <v>599</v>
      </c>
      <c r="D108" s="76">
        <v>75016401</v>
      </c>
      <c r="E108" s="76">
        <v>102142025</v>
      </c>
      <c r="F108" s="76">
        <v>600090663</v>
      </c>
      <c r="G108" s="78" t="s">
        <v>600</v>
      </c>
      <c r="H108" s="75" t="s">
        <v>67</v>
      </c>
      <c r="I108" s="75" t="s">
        <v>68</v>
      </c>
      <c r="J108" s="75" t="s">
        <v>601</v>
      </c>
      <c r="K108" s="78" t="s">
        <v>602</v>
      </c>
      <c r="L108" s="79">
        <v>50000000</v>
      </c>
      <c r="M108" s="107">
        <f t="shared" si="3"/>
        <v>42500000</v>
      </c>
      <c r="N108" s="75">
        <v>2023</v>
      </c>
      <c r="O108" s="127">
        <v>2027</v>
      </c>
      <c r="P108" s="75" t="s">
        <v>94</v>
      </c>
      <c r="Q108" s="75" t="s">
        <v>94</v>
      </c>
      <c r="R108" s="75" t="s">
        <v>94</v>
      </c>
      <c r="S108" s="75" t="s">
        <v>94</v>
      </c>
      <c r="T108" s="75"/>
      <c r="U108" s="75"/>
      <c r="V108" s="75"/>
      <c r="W108" s="75" t="s">
        <v>94</v>
      </c>
      <c r="X108" s="75"/>
      <c r="Y108" s="75" t="s">
        <v>84</v>
      </c>
      <c r="Z108" s="108" t="s">
        <v>84</v>
      </c>
    </row>
    <row r="109" spans="1:26" ht="115.5" x14ac:dyDescent="0.25">
      <c r="A109" s="217">
        <v>105</v>
      </c>
      <c r="B109" s="78" t="s">
        <v>603</v>
      </c>
      <c r="C109" s="76" t="s">
        <v>604</v>
      </c>
      <c r="D109" s="76">
        <v>71005285</v>
      </c>
      <c r="E109" s="227">
        <v>102142157</v>
      </c>
      <c r="F109" s="76">
        <v>650050444</v>
      </c>
      <c r="G109" s="117" t="s">
        <v>605</v>
      </c>
      <c r="H109" s="75" t="s">
        <v>67</v>
      </c>
      <c r="I109" s="76" t="s">
        <v>68</v>
      </c>
      <c r="J109" s="76" t="s">
        <v>606</v>
      </c>
      <c r="K109" s="117" t="s">
        <v>607</v>
      </c>
      <c r="L109" s="79">
        <v>2500000</v>
      </c>
      <c r="M109" s="79">
        <f t="shared" si="3"/>
        <v>2125000</v>
      </c>
      <c r="N109" s="75">
        <v>2023</v>
      </c>
      <c r="O109" s="75">
        <v>2027</v>
      </c>
      <c r="P109" s="76"/>
      <c r="Q109" s="76" t="s">
        <v>94</v>
      </c>
      <c r="R109" s="76" t="s">
        <v>94</v>
      </c>
      <c r="S109" s="76"/>
      <c r="T109" s="76" t="s">
        <v>94</v>
      </c>
      <c r="U109" s="76" t="s">
        <v>94</v>
      </c>
      <c r="V109" s="76" t="s">
        <v>94</v>
      </c>
      <c r="W109" s="76" t="s">
        <v>94</v>
      </c>
      <c r="X109" s="76" t="s">
        <v>94</v>
      </c>
      <c r="Y109" s="75" t="s">
        <v>608</v>
      </c>
      <c r="Z109" s="81" t="s">
        <v>84</v>
      </c>
    </row>
    <row r="110" spans="1:26" ht="42" x14ac:dyDescent="0.25">
      <c r="A110" s="223">
        <v>106</v>
      </c>
      <c r="B110" s="477" t="s">
        <v>384</v>
      </c>
      <c r="C110" s="363" t="s">
        <v>86</v>
      </c>
      <c r="D110" s="363">
        <v>71002782</v>
      </c>
      <c r="E110" s="363">
        <v>102142301</v>
      </c>
      <c r="F110" s="363">
        <v>600090451</v>
      </c>
      <c r="G110" s="362" t="s">
        <v>609</v>
      </c>
      <c r="H110" s="363" t="s">
        <v>67</v>
      </c>
      <c r="I110" s="363" t="s">
        <v>68</v>
      </c>
      <c r="J110" s="363" t="s">
        <v>88</v>
      </c>
      <c r="K110" s="362" t="s">
        <v>610</v>
      </c>
      <c r="L110" s="365">
        <v>3500000</v>
      </c>
      <c r="M110" s="365">
        <f t="shared" si="3"/>
        <v>2975000</v>
      </c>
      <c r="N110" s="366">
        <v>2023</v>
      </c>
      <c r="O110" s="363">
        <v>2027</v>
      </c>
      <c r="P110" s="364" t="s">
        <v>111</v>
      </c>
      <c r="Q110" s="364" t="s">
        <v>111</v>
      </c>
      <c r="R110" s="364" t="s">
        <v>111</v>
      </c>
      <c r="S110" s="364" t="s">
        <v>111</v>
      </c>
      <c r="T110" s="364"/>
      <c r="U110" s="364"/>
      <c r="V110" s="364" t="s">
        <v>111</v>
      </c>
      <c r="W110" s="364"/>
      <c r="X110" s="364" t="s">
        <v>111</v>
      </c>
      <c r="Y110" s="364" t="s">
        <v>611</v>
      </c>
      <c r="Z110" s="376" t="s">
        <v>228</v>
      </c>
    </row>
    <row r="111" spans="1:26" ht="63" x14ac:dyDescent="0.25">
      <c r="A111" s="217">
        <v>107</v>
      </c>
      <c r="B111" s="78" t="s">
        <v>288</v>
      </c>
      <c r="C111" s="75" t="s">
        <v>289</v>
      </c>
      <c r="D111" s="75">
        <v>71005111</v>
      </c>
      <c r="E111" s="75">
        <v>650039254</v>
      </c>
      <c r="F111" s="75">
        <v>102142335</v>
      </c>
      <c r="G111" s="78" t="s">
        <v>612</v>
      </c>
      <c r="H111" s="75" t="s">
        <v>67</v>
      </c>
      <c r="I111" s="75" t="s">
        <v>68</v>
      </c>
      <c r="J111" s="75" t="s">
        <v>291</v>
      </c>
      <c r="K111" s="78" t="s">
        <v>612</v>
      </c>
      <c r="L111" s="106">
        <v>70000000</v>
      </c>
      <c r="M111" s="79">
        <f t="shared" si="3"/>
        <v>59500000</v>
      </c>
      <c r="N111" s="75">
        <v>2023</v>
      </c>
      <c r="O111" s="75">
        <v>2027</v>
      </c>
      <c r="P111" s="76"/>
      <c r="Q111" s="75" t="s">
        <v>94</v>
      </c>
      <c r="R111" s="75" t="s">
        <v>94</v>
      </c>
      <c r="S111" s="76" t="s">
        <v>94</v>
      </c>
      <c r="T111" s="76"/>
      <c r="U111" s="76"/>
      <c r="V111" s="75" t="s">
        <v>94</v>
      </c>
      <c r="W111" s="76" t="s">
        <v>94</v>
      </c>
      <c r="X111" s="75" t="s">
        <v>94</v>
      </c>
      <c r="Y111" s="75" t="s">
        <v>167</v>
      </c>
      <c r="Z111" s="108" t="s">
        <v>174</v>
      </c>
    </row>
    <row r="112" spans="1:26" ht="63" x14ac:dyDescent="0.25">
      <c r="A112" s="493">
        <v>108</v>
      </c>
      <c r="B112" s="78" t="s">
        <v>288</v>
      </c>
      <c r="C112" s="75" t="s">
        <v>289</v>
      </c>
      <c r="D112" s="75">
        <v>71005111</v>
      </c>
      <c r="E112" s="75">
        <v>650039254</v>
      </c>
      <c r="F112" s="75">
        <v>102142335</v>
      </c>
      <c r="G112" s="78" t="s">
        <v>613</v>
      </c>
      <c r="H112" s="75" t="s">
        <v>67</v>
      </c>
      <c r="I112" s="75" t="s">
        <v>68</v>
      </c>
      <c r="J112" s="75" t="s">
        <v>291</v>
      </c>
      <c r="K112" s="78" t="s">
        <v>614</v>
      </c>
      <c r="L112" s="392">
        <v>6000000</v>
      </c>
      <c r="M112" s="470">
        <f t="shared" si="3"/>
        <v>5100000</v>
      </c>
      <c r="N112" s="469">
        <v>2026</v>
      </c>
      <c r="O112" s="361">
        <v>2027</v>
      </c>
      <c r="P112" s="76"/>
      <c r="Q112" s="75" t="s">
        <v>94</v>
      </c>
      <c r="R112" s="75" t="s">
        <v>94</v>
      </c>
      <c r="S112" s="75" t="s">
        <v>94</v>
      </c>
      <c r="T112" s="75"/>
      <c r="U112" s="75"/>
      <c r="V112" s="75" t="s">
        <v>94</v>
      </c>
      <c r="W112" s="75" t="s">
        <v>94</v>
      </c>
      <c r="X112" s="75" t="s">
        <v>615</v>
      </c>
      <c r="Y112" s="75" t="s">
        <v>616</v>
      </c>
      <c r="Z112" s="108" t="s">
        <v>84</v>
      </c>
    </row>
    <row r="113" spans="1:26" ht="31.5" x14ac:dyDescent="0.25">
      <c r="A113" s="217">
        <v>109</v>
      </c>
      <c r="B113" s="78" t="s">
        <v>563</v>
      </c>
      <c r="C113" s="75" t="s">
        <v>127</v>
      </c>
      <c r="D113" s="76">
        <v>75016028</v>
      </c>
      <c r="E113" s="76">
        <v>102142637</v>
      </c>
      <c r="F113" s="76">
        <v>600090604</v>
      </c>
      <c r="G113" s="78" t="s">
        <v>617</v>
      </c>
      <c r="H113" s="75" t="s">
        <v>67</v>
      </c>
      <c r="I113" s="86" t="s">
        <v>68</v>
      </c>
      <c r="J113" s="76" t="s">
        <v>129</v>
      </c>
      <c r="K113" s="78" t="s">
        <v>617</v>
      </c>
      <c r="L113" s="79">
        <v>15000000</v>
      </c>
      <c r="M113" s="79">
        <f t="shared" si="3"/>
        <v>12750000</v>
      </c>
      <c r="N113" s="75">
        <v>2023</v>
      </c>
      <c r="O113" s="127">
        <v>2027</v>
      </c>
      <c r="P113" s="76" t="s">
        <v>94</v>
      </c>
      <c r="Q113" s="76" t="s">
        <v>94</v>
      </c>
      <c r="R113" s="76" t="s">
        <v>94</v>
      </c>
      <c r="S113" s="76" t="s">
        <v>94</v>
      </c>
      <c r="T113" s="76"/>
      <c r="U113" s="76" t="s">
        <v>94</v>
      </c>
      <c r="V113" s="76" t="s">
        <v>94</v>
      </c>
      <c r="W113" s="76" t="s">
        <v>94</v>
      </c>
      <c r="X113" s="76"/>
      <c r="Y113" s="76" t="s">
        <v>618</v>
      </c>
      <c r="Z113" s="81"/>
    </row>
    <row r="114" spans="1:26" ht="42" x14ac:dyDescent="0.25">
      <c r="A114" s="217">
        <v>110</v>
      </c>
      <c r="B114" s="78" t="s">
        <v>497</v>
      </c>
      <c r="C114" s="75" t="s">
        <v>209</v>
      </c>
      <c r="D114" s="76">
        <v>70988871</v>
      </c>
      <c r="E114" s="76">
        <v>102142076</v>
      </c>
      <c r="F114" s="76">
        <v>600090345</v>
      </c>
      <c r="G114" s="78" t="s">
        <v>210</v>
      </c>
      <c r="H114" s="75" t="s">
        <v>67</v>
      </c>
      <c r="I114" s="76" t="s">
        <v>68</v>
      </c>
      <c r="J114" s="75" t="s">
        <v>211</v>
      </c>
      <c r="K114" s="78" t="s">
        <v>212</v>
      </c>
      <c r="L114" s="79">
        <v>3000000</v>
      </c>
      <c r="M114" s="79">
        <f t="shared" si="3"/>
        <v>2550000</v>
      </c>
      <c r="N114" s="76">
        <v>2024</v>
      </c>
      <c r="O114" s="75">
        <v>2027</v>
      </c>
      <c r="P114" s="76"/>
      <c r="Q114" s="76"/>
      <c r="R114" s="76"/>
      <c r="S114" s="76"/>
      <c r="T114" s="76"/>
      <c r="U114" s="76"/>
      <c r="V114" s="76"/>
      <c r="W114" s="76"/>
      <c r="X114" s="76"/>
      <c r="Y114" s="75" t="s">
        <v>213</v>
      </c>
      <c r="Z114" s="81" t="s">
        <v>84</v>
      </c>
    </row>
    <row r="115" spans="1:26" ht="73.5" x14ac:dyDescent="0.25">
      <c r="A115" s="223">
        <v>111</v>
      </c>
      <c r="B115" s="362" t="s">
        <v>619</v>
      </c>
      <c r="C115" s="363" t="s">
        <v>243</v>
      </c>
      <c r="D115" s="364">
        <v>70156778</v>
      </c>
      <c r="E115" s="364">
        <v>102142319</v>
      </c>
      <c r="F115" s="364">
        <v>650020936</v>
      </c>
      <c r="G115" s="362" t="s">
        <v>620</v>
      </c>
      <c r="H115" s="363" t="s">
        <v>67</v>
      </c>
      <c r="I115" s="363" t="s">
        <v>68</v>
      </c>
      <c r="J115" s="363" t="s">
        <v>245</v>
      </c>
      <c r="K115" s="362" t="s">
        <v>621</v>
      </c>
      <c r="L115" s="365">
        <v>10000000</v>
      </c>
      <c r="M115" s="365">
        <f t="shared" si="3"/>
        <v>8500000</v>
      </c>
      <c r="N115" s="366">
        <v>2023</v>
      </c>
      <c r="O115" s="363">
        <v>2027</v>
      </c>
      <c r="P115" s="363" t="s">
        <v>94</v>
      </c>
      <c r="Q115" s="363" t="s">
        <v>94</v>
      </c>
      <c r="R115" s="363"/>
      <c r="S115" s="363"/>
      <c r="T115" s="363"/>
      <c r="U115" s="363" t="s">
        <v>94</v>
      </c>
      <c r="V115" s="363"/>
      <c r="W115" s="363" t="s">
        <v>94</v>
      </c>
      <c r="X115" s="363"/>
      <c r="Y115" s="363" t="s">
        <v>622</v>
      </c>
      <c r="Z115" s="368" t="s">
        <v>174</v>
      </c>
    </row>
    <row r="116" spans="1:26" ht="52.5" x14ac:dyDescent="0.25">
      <c r="A116" s="217">
        <v>112</v>
      </c>
      <c r="B116" s="78" t="s">
        <v>619</v>
      </c>
      <c r="C116" s="75" t="s">
        <v>243</v>
      </c>
      <c r="D116" s="76">
        <v>70156778</v>
      </c>
      <c r="E116" s="76">
        <v>102142319</v>
      </c>
      <c r="F116" s="76">
        <v>650020936</v>
      </c>
      <c r="G116" s="78" t="s">
        <v>623</v>
      </c>
      <c r="H116" s="75" t="s">
        <v>67</v>
      </c>
      <c r="I116" s="75" t="s">
        <v>68</v>
      </c>
      <c r="J116" s="75" t="s">
        <v>245</v>
      </c>
      <c r="K116" s="78" t="s">
        <v>624</v>
      </c>
      <c r="L116" s="79">
        <v>20000000</v>
      </c>
      <c r="M116" s="79">
        <f t="shared" si="3"/>
        <v>17000000</v>
      </c>
      <c r="N116" s="127">
        <v>2023</v>
      </c>
      <c r="O116" s="75">
        <v>2027</v>
      </c>
      <c r="P116" s="75" t="s">
        <v>94</v>
      </c>
      <c r="Q116" s="75"/>
      <c r="R116" s="75"/>
      <c r="S116" s="75"/>
      <c r="T116" s="75"/>
      <c r="U116" s="75" t="s">
        <v>94</v>
      </c>
      <c r="V116" s="75"/>
      <c r="W116" s="75" t="s">
        <v>94</v>
      </c>
      <c r="X116" s="75"/>
      <c r="Y116" s="75" t="s">
        <v>625</v>
      </c>
      <c r="Z116" s="108" t="s">
        <v>84</v>
      </c>
    </row>
    <row r="117" spans="1:26" ht="73.5" x14ac:dyDescent="0.25">
      <c r="A117" s="217">
        <v>113</v>
      </c>
      <c r="B117" s="78" t="s">
        <v>619</v>
      </c>
      <c r="C117" s="75" t="s">
        <v>243</v>
      </c>
      <c r="D117" s="76">
        <v>70156778</v>
      </c>
      <c r="E117" s="76">
        <v>102142319</v>
      </c>
      <c r="F117" s="76">
        <v>650020936</v>
      </c>
      <c r="G117" s="78" t="s">
        <v>322</v>
      </c>
      <c r="H117" s="75" t="s">
        <v>67</v>
      </c>
      <c r="I117" s="75" t="s">
        <v>68</v>
      </c>
      <c r="J117" s="75" t="s">
        <v>245</v>
      </c>
      <c r="K117" s="78" t="s">
        <v>626</v>
      </c>
      <c r="L117" s="79">
        <v>3000000</v>
      </c>
      <c r="M117" s="79">
        <f t="shared" si="3"/>
        <v>2550000</v>
      </c>
      <c r="N117" s="127">
        <v>2025</v>
      </c>
      <c r="O117" s="75">
        <v>2027</v>
      </c>
      <c r="P117" s="75"/>
      <c r="Q117" s="75" t="s">
        <v>94</v>
      </c>
      <c r="R117" s="75" t="s">
        <v>94</v>
      </c>
      <c r="S117" s="75"/>
      <c r="T117" s="75"/>
      <c r="U117" s="75"/>
      <c r="V117" s="75" t="s">
        <v>94</v>
      </c>
      <c r="W117" s="75" t="s">
        <v>94</v>
      </c>
      <c r="X117" s="75"/>
      <c r="Y117" s="75"/>
      <c r="Z117" s="108"/>
    </row>
    <row r="118" spans="1:26" ht="84" x14ac:dyDescent="0.25">
      <c r="A118" s="217">
        <v>114</v>
      </c>
      <c r="B118" s="78" t="s">
        <v>619</v>
      </c>
      <c r="C118" s="75" t="s">
        <v>243</v>
      </c>
      <c r="D118" s="76">
        <v>70156778</v>
      </c>
      <c r="E118" s="76">
        <v>102142319</v>
      </c>
      <c r="F118" s="76">
        <v>650020936</v>
      </c>
      <c r="G118" s="78" t="s">
        <v>627</v>
      </c>
      <c r="H118" s="75" t="s">
        <v>67</v>
      </c>
      <c r="I118" s="75" t="s">
        <v>68</v>
      </c>
      <c r="J118" s="75" t="s">
        <v>245</v>
      </c>
      <c r="K118" s="78" t="s">
        <v>628</v>
      </c>
      <c r="L118" s="79">
        <v>600000</v>
      </c>
      <c r="M118" s="79">
        <f t="shared" si="3"/>
        <v>510000</v>
      </c>
      <c r="N118" s="127">
        <v>2024</v>
      </c>
      <c r="O118" s="75">
        <v>2027</v>
      </c>
      <c r="P118" s="75"/>
      <c r="Q118" s="75"/>
      <c r="R118" s="75"/>
      <c r="S118" s="75"/>
      <c r="T118" s="75"/>
      <c r="U118" s="75" t="s">
        <v>94</v>
      </c>
      <c r="V118" s="75"/>
      <c r="W118" s="75" t="s">
        <v>94</v>
      </c>
      <c r="X118" s="75"/>
      <c r="Y118" s="75" t="s">
        <v>629</v>
      </c>
      <c r="Z118" s="108" t="s">
        <v>630</v>
      </c>
    </row>
    <row r="119" spans="1:26" ht="52.5" x14ac:dyDescent="0.25">
      <c r="A119" s="217">
        <v>115</v>
      </c>
      <c r="B119" s="78" t="s">
        <v>203</v>
      </c>
      <c r="C119" s="75" t="s">
        <v>204</v>
      </c>
      <c r="D119" s="229" t="s">
        <v>631</v>
      </c>
      <c r="E119" s="75">
        <v>181061457</v>
      </c>
      <c r="F119" s="75">
        <v>691006903</v>
      </c>
      <c r="G119" s="78" t="s">
        <v>632</v>
      </c>
      <c r="H119" s="75" t="s">
        <v>67</v>
      </c>
      <c r="I119" s="75" t="s">
        <v>68</v>
      </c>
      <c r="J119" s="75" t="s">
        <v>68</v>
      </c>
      <c r="K119" s="78" t="s">
        <v>633</v>
      </c>
      <c r="L119" s="106">
        <v>250000</v>
      </c>
      <c r="M119" s="79">
        <f t="shared" si="3"/>
        <v>212500</v>
      </c>
      <c r="N119" s="75">
        <v>2023</v>
      </c>
      <c r="O119" s="75">
        <v>2027</v>
      </c>
      <c r="P119" s="75"/>
      <c r="Q119" s="75" t="s">
        <v>94</v>
      </c>
      <c r="R119" s="75"/>
      <c r="S119" s="75"/>
      <c r="T119" s="75"/>
      <c r="U119" s="75"/>
      <c r="V119" s="75"/>
      <c r="W119" s="75"/>
      <c r="X119" s="75" t="s">
        <v>94</v>
      </c>
      <c r="Y119" s="75"/>
      <c r="Z119" s="108"/>
    </row>
    <row r="120" spans="1:26" ht="52.5" x14ac:dyDescent="0.25">
      <c r="A120" s="217">
        <v>116</v>
      </c>
      <c r="B120" s="78" t="s">
        <v>203</v>
      </c>
      <c r="C120" s="75" t="s">
        <v>204</v>
      </c>
      <c r="D120" s="229" t="s">
        <v>631</v>
      </c>
      <c r="E120" s="75">
        <v>181061457</v>
      </c>
      <c r="F120" s="75">
        <v>691006903</v>
      </c>
      <c r="G120" s="102" t="s">
        <v>634</v>
      </c>
      <c r="H120" s="75" t="s">
        <v>67</v>
      </c>
      <c r="I120" s="76" t="s">
        <v>68</v>
      </c>
      <c r="J120" s="76" t="s">
        <v>68</v>
      </c>
      <c r="K120" s="78" t="s">
        <v>633</v>
      </c>
      <c r="L120" s="79">
        <v>200000</v>
      </c>
      <c r="M120" s="79">
        <f t="shared" si="3"/>
        <v>170000</v>
      </c>
      <c r="N120" s="75">
        <v>2023</v>
      </c>
      <c r="O120" s="75">
        <v>2027</v>
      </c>
      <c r="P120" s="76"/>
      <c r="Q120" s="76"/>
      <c r="R120" s="76" t="s">
        <v>94</v>
      </c>
      <c r="S120" s="76"/>
      <c r="T120" s="76"/>
      <c r="U120" s="76"/>
      <c r="V120" s="76"/>
      <c r="W120" s="76"/>
      <c r="X120" s="76"/>
      <c r="Y120" s="76"/>
      <c r="Z120" s="81"/>
    </row>
    <row r="121" spans="1:26" ht="52.5" x14ac:dyDescent="0.25">
      <c r="A121" s="217">
        <v>117</v>
      </c>
      <c r="B121" s="78" t="s">
        <v>203</v>
      </c>
      <c r="C121" s="75" t="s">
        <v>204</v>
      </c>
      <c r="D121" s="229" t="s">
        <v>631</v>
      </c>
      <c r="E121" s="75">
        <v>181061457</v>
      </c>
      <c r="F121" s="75">
        <v>691006903</v>
      </c>
      <c r="G121" s="102" t="s">
        <v>635</v>
      </c>
      <c r="H121" s="75" t="s">
        <v>67</v>
      </c>
      <c r="I121" s="76" t="s">
        <v>68</v>
      </c>
      <c r="J121" s="76" t="s">
        <v>68</v>
      </c>
      <c r="K121" s="110" t="s">
        <v>636</v>
      </c>
      <c r="L121" s="79">
        <v>1500000</v>
      </c>
      <c r="M121" s="79">
        <f t="shared" si="3"/>
        <v>1275000</v>
      </c>
      <c r="N121" s="75">
        <v>2023</v>
      </c>
      <c r="O121" s="75">
        <v>2027</v>
      </c>
      <c r="P121" s="76"/>
      <c r="Q121" s="76"/>
      <c r="R121" s="76"/>
      <c r="S121" s="76" t="s">
        <v>94</v>
      </c>
      <c r="T121" s="76"/>
      <c r="U121" s="76"/>
      <c r="V121" s="76"/>
      <c r="W121" s="76"/>
      <c r="X121" s="76" t="s">
        <v>94</v>
      </c>
      <c r="Y121" s="76"/>
      <c r="Z121" s="81"/>
    </row>
    <row r="122" spans="1:26" ht="32.25" x14ac:dyDescent="0.25">
      <c r="A122" s="217">
        <v>118</v>
      </c>
      <c r="B122" s="78" t="s">
        <v>188</v>
      </c>
      <c r="C122" s="75" t="s">
        <v>731</v>
      </c>
      <c r="D122" s="76">
        <v>75018772</v>
      </c>
      <c r="E122" s="76">
        <v>102142564</v>
      </c>
      <c r="F122" s="76">
        <v>650051653</v>
      </c>
      <c r="G122" s="78" t="s">
        <v>637</v>
      </c>
      <c r="H122" s="75" t="s">
        <v>67</v>
      </c>
      <c r="I122" s="76" t="s">
        <v>68</v>
      </c>
      <c r="J122" s="118" t="s">
        <v>192</v>
      </c>
      <c r="K122" s="230" t="s">
        <v>638</v>
      </c>
      <c r="L122" s="115">
        <v>10000000</v>
      </c>
      <c r="M122" s="79">
        <f t="shared" si="3"/>
        <v>8500000</v>
      </c>
      <c r="N122" s="127">
        <v>2024</v>
      </c>
      <c r="O122" s="75">
        <v>2027</v>
      </c>
      <c r="P122" s="76"/>
      <c r="Q122" s="76"/>
      <c r="R122" s="76"/>
      <c r="S122" s="76"/>
      <c r="T122" s="76"/>
      <c r="U122" s="76"/>
      <c r="V122" s="76"/>
      <c r="W122" s="76"/>
      <c r="X122" s="76"/>
      <c r="Y122" s="76" t="s">
        <v>194</v>
      </c>
      <c r="Z122" s="81" t="s">
        <v>144</v>
      </c>
    </row>
    <row r="123" spans="1:26" ht="31.5" x14ac:dyDescent="0.25">
      <c r="A123" s="217">
        <v>119</v>
      </c>
      <c r="B123" s="78" t="s">
        <v>188</v>
      </c>
      <c r="C123" s="75" t="s">
        <v>731</v>
      </c>
      <c r="D123" s="76">
        <v>75018772</v>
      </c>
      <c r="E123" s="76">
        <v>102142564</v>
      </c>
      <c r="F123" s="76">
        <v>650051653</v>
      </c>
      <c r="G123" s="78" t="s">
        <v>639</v>
      </c>
      <c r="H123" s="75" t="s">
        <v>67</v>
      </c>
      <c r="I123" s="76" t="s">
        <v>68</v>
      </c>
      <c r="J123" s="76" t="s">
        <v>192</v>
      </c>
      <c r="K123" s="78" t="s">
        <v>640</v>
      </c>
      <c r="L123" s="79">
        <v>5000000</v>
      </c>
      <c r="M123" s="79">
        <f t="shared" si="3"/>
        <v>4250000</v>
      </c>
      <c r="N123" s="127">
        <v>2024</v>
      </c>
      <c r="O123" s="75">
        <v>2027</v>
      </c>
      <c r="P123" s="76"/>
      <c r="Q123" s="76"/>
      <c r="R123" s="76"/>
      <c r="S123" s="76"/>
      <c r="T123" s="76"/>
      <c r="U123" s="76"/>
      <c r="V123" s="76"/>
      <c r="W123" s="76"/>
      <c r="X123" s="76"/>
      <c r="Y123" s="76" t="s">
        <v>194</v>
      </c>
      <c r="Z123" s="81" t="s">
        <v>84</v>
      </c>
    </row>
    <row r="124" spans="1:26" ht="31.5" x14ac:dyDescent="0.25">
      <c r="A124" s="217">
        <v>120</v>
      </c>
      <c r="B124" s="78" t="s">
        <v>188</v>
      </c>
      <c r="C124" s="75" t="s">
        <v>731</v>
      </c>
      <c r="D124" s="76">
        <v>75018772</v>
      </c>
      <c r="E124" s="76">
        <v>102142564</v>
      </c>
      <c r="F124" s="76">
        <v>650051653</v>
      </c>
      <c r="G124" s="78" t="s">
        <v>641</v>
      </c>
      <c r="H124" s="75" t="s">
        <v>67</v>
      </c>
      <c r="I124" s="76" t="s">
        <v>68</v>
      </c>
      <c r="J124" s="76" t="s">
        <v>192</v>
      </c>
      <c r="K124" s="78" t="s">
        <v>642</v>
      </c>
      <c r="L124" s="79">
        <v>14000000</v>
      </c>
      <c r="M124" s="79">
        <f t="shared" si="3"/>
        <v>11900000</v>
      </c>
      <c r="N124" s="127">
        <v>2024</v>
      </c>
      <c r="O124" s="75">
        <v>2027</v>
      </c>
      <c r="P124" s="76"/>
      <c r="Q124" s="76"/>
      <c r="R124" s="76"/>
      <c r="S124" s="76"/>
      <c r="T124" s="76"/>
      <c r="U124" s="76"/>
      <c r="V124" s="76"/>
      <c r="W124" s="76"/>
      <c r="X124" s="76"/>
      <c r="Y124" s="76" t="s">
        <v>194</v>
      </c>
      <c r="Z124" s="81" t="s">
        <v>174</v>
      </c>
    </row>
    <row r="125" spans="1:26" ht="52.5" x14ac:dyDescent="0.25">
      <c r="A125" s="217">
        <v>121</v>
      </c>
      <c r="B125" s="78" t="s">
        <v>188</v>
      </c>
      <c r="C125" s="75" t="s">
        <v>731</v>
      </c>
      <c r="D125" s="76">
        <v>75018772</v>
      </c>
      <c r="E125" s="76">
        <v>102142564</v>
      </c>
      <c r="F125" s="76">
        <v>650051653</v>
      </c>
      <c r="G125" s="78" t="s">
        <v>643</v>
      </c>
      <c r="H125" s="75" t="s">
        <v>67</v>
      </c>
      <c r="I125" s="76" t="s">
        <v>68</v>
      </c>
      <c r="J125" s="76" t="s">
        <v>192</v>
      </c>
      <c r="K125" s="78" t="s">
        <v>644</v>
      </c>
      <c r="L125" s="79">
        <v>5000000</v>
      </c>
      <c r="M125" s="79">
        <f t="shared" si="3"/>
        <v>4250000</v>
      </c>
      <c r="N125" s="127">
        <v>2024</v>
      </c>
      <c r="O125" s="75">
        <v>2027</v>
      </c>
      <c r="P125" s="76" t="s">
        <v>94</v>
      </c>
      <c r="Q125" s="76" t="s">
        <v>94</v>
      </c>
      <c r="R125" s="76"/>
      <c r="S125" s="76"/>
      <c r="T125" s="76"/>
      <c r="U125" s="76"/>
      <c r="V125" s="76" t="s">
        <v>94</v>
      </c>
      <c r="W125" s="76" t="s">
        <v>94</v>
      </c>
      <c r="X125" s="76"/>
      <c r="Y125" s="76" t="s">
        <v>194</v>
      </c>
      <c r="Z125" s="81" t="s">
        <v>174</v>
      </c>
    </row>
    <row r="126" spans="1:26" ht="42" x14ac:dyDescent="0.25">
      <c r="A126" s="217">
        <v>122</v>
      </c>
      <c r="B126" s="78" t="s">
        <v>370</v>
      </c>
      <c r="C126" s="76" t="s">
        <v>113</v>
      </c>
      <c r="D126" s="76">
        <v>7154143</v>
      </c>
      <c r="E126" s="76">
        <v>181105624</v>
      </c>
      <c r="F126" s="76">
        <v>691013501</v>
      </c>
      <c r="G126" s="78" t="s">
        <v>645</v>
      </c>
      <c r="H126" s="75" t="s">
        <v>67</v>
      </c>
      <c r="I126" s="76" t="s">
        <v>68</v>
      </c>
      <c r="J126" s="76" t="s">
        <v>296</v>
      </c>
      <c r="K126" s="78" t="s">
        <v>646</v>
      </c>
      <c r="L126" s="79">
        <v>1000000</v>
      </c>
      <c r="M126" s="79">
        <f t="shared" si="3"/>
        <v>850000</v>
      </c>
      <c r="N126" s="75">
        <v>2023</v>
      </c>
      <c r="O126" s="75">
        <v>2027</v>
      </c>
      <c r="P126" s="76"/>
      <c r="Q126" s="76"/>
      <c r="R126" s="76"/>
      <c r="S126" s="76"/>
      <c r="T126" s="76"/>
      <c r="U126" s="76"/>
      <c r="V126" s="76" t="s">
        <v>111</v>
      </c>
      <c r="W126" s="76"/>
      <c r="X126" s="76"/>
      <c r="Y126" s="75" t="s">
        <v>647</v>
      </c>
      <c r="Z126" s="108" t="s">
        <v>648</v>
      </c>
    </row>
    <row r="127" spans="1:26" ht="42" x14ac:dyDescent="0.25">
      <c r="A127" s="223">
        <v>123</v>
      </c>
      <c r="B127" s="231" t="s">
        <v>414</v>
      </c>
      <c r="C127" s="58" t="s">
        <v>146</v>
      </c>
      <c r="D127" s="58">
        <v>70992487</v>
      </c>
      <c r="E127" s="58">
        <v>102142599</v>
      </c>
      <c r="F127" s="58">
        <v>600090574</v>
      </c>
      <c r="G127" s="231" t="s">
        <v>649</v>
      </c>
      <c r="H127" s="138" t="s">
        <v>67</v>
      </c>
      <c r="I127" s="58" t="s">
        <v>68</v>
      </c>
      <c r="J127" s="58" t="s">
        <v>148</v>
      </c>
      <c r="K127" s="231" t="s">
        <v>650</v>
      </c>
      <c r="L127" s="224">
        <v>600000</v>
      </c>
      <c r="M127" s="143">
        <f t="shared" si="3"/>
        <v>510000</v>
      </c>
      <c r="N127" s="138">
        <v>2023</v>
      </c>
      <c r="O127" s="138">
        <v>2023</v>
      </c>
      <c r="P127" s="57"/>
      <c r="Q127" s="57"/>
      <c r="R127" s="57"/>
      <c r="S127" s="57"/>
      <c r="T127" s="57"/>
      <c r="U127" s="57" t="s">
        <v>111</v>
      </c>
      <c r="V127" s="57"/>
      <c r="W127" s="57"/>
      <c r="X127" s="57"/>
      <c r="Y127" s="58" t="s">
        <v>651</v>
      </c>
      <c r="Z127" s="232" t="s">
        <v>84</v>
      </c>
    </row>
    <row r="128" spans="1:26" ht="63" x14ac:dyDescent="0.25">
      <c r="A128" s="217">
        <v>124</v>
      </c>
      <c r="B128" s="78" t="s">
        <v>510</v>
      </c>
      <c r="C128" s="75" t="s">
        <v>511</v>
      </c>
      <c r="D128" s="75">
        <v>70992606</v>
      </c>
      <c r="E128" s="76">
        <v>600090701</v>
      </c>
      <c r="F128" s="76">
        <v>102142203</v>
      </c>
      <c r="G128" s="220" t="s">
        <v>652</v>
      </c>
      <c r="H128" s="75" t="s">
        <v>67</v>
      </c>
      <c r="I128" s="75" t="s">
        <v>424</v>
      </c>
      <c r="J128" s="75" t="s">
        <v>513</v>
      </c>
      <c r="K128" s="221" t="s">
        <v>653</v>
      </c>
      <c r="L128" s="79">
        <v>1000000</v>
      </c>
      <c r="M128" s="79">
        <f t="shared" si="3"/>
        <v>850000</v>
      </c>
      <c r="N128" s="75">
        <v>2023</v>
      </c>
      <c r="O128" s="75">
        <v>2027</v>
      </c>
      <c r="P128" s="222"/>
      <c r="Q128" s="222"/>
      <c r="R128" s="222"/>
      <c r="S128" s="222"/>
      <c r="T128" s="76"/>
      <c r="U128" s="76"/>
      <c r="V128" s="76"/>
      <c r="W128" s="76"/>
      <c r="X128" s="76"/>
      <c r="Y128" s="75"/>
      <c r="Z128" s="81"/>
    </row>
    <row r="129" spans="1:26" ht="238.5" customHeight="1" x14ac:dyDescent="0.25">
      <c r="A129" s="379">
        <v>125</v>
      </c>
      <c r="B129" s="380" t="s">
        <v>458</v>
      </c>
      <c r="C129" s="381" t="s">
        <v>159</v>
      </c>
      <c r="D129" s="366">
        <v>70888124</v>
      </c>
      <c r="E129" s="366">
        <v>43501583</v>
      </c>
      <c r="F129" s="366">
        <v>600090230</v>
      </c>
      <c r="G129" s="380" t="s">
        <v>654</v>
      </c>
      <c r="H129" s="363" t="s">
        <v>67</v>
      </c>
      <c r="I129" s="366" t="s">
        <v>68</v>
      </c>
      <c r="J129" s="366" t="s">
        <v>68</v>
      </c>
      <c r="K129" s="380" t="s">
        <v>655</v>
      </c>
      <c r="L129" s="382">
        <v>70997000</v>
      </c>
      <c r="M129" s="382">
        <f t="shared" si="3"/>
        <v>60347450</v>
      </c>
      <c r="N129" s="363">
        <v>2023</v>
      </c>
      <c r="O129" s="363">
        <v>2027</v>
      </c>
      <c r="P129" s="366"/>
      <c r="Q129" s="383" t="s">
        <v>656</v>
      </c>
      <c r="R129" s="383" t="s">
        <v>656</v>
      </c>
      <c r="S129" s="383" t="s">
        <v>656</v>
      </c>
      <c r="T129" s="366"/>
      <c r="U129" s="366"/>
      <c r="V129" s="366"/>
      <c r="W129" s="366"/>
      <c r="X129" s="383" t="s">
        <v>656</v>
      </c>
      <c r="Y129" s="381" t="s">
        <v>657</v>
      </c>
      <c r="Z129" s="384" t="s">
        <v>174</v>
      </c>
    </row>
    <row r="130" spans="1:26" ht="52.5" x14ac:dyDescent="0.25">
      <c r="A130" s="223">
        <v>126</v>
      </c>
      <c r="B130" s="362" t="s">
        <v>458</v>
      </c>
      <c r="C130" s="363" t="s">
        <v>159</v>
      </c>
      <c r="D130" s="364">
        <v>70888124</v>
      </c>
      <c r="E130" s="364">
        <v>43501583</v>
      </c>
      <c r="F130" s="364">
        <v>600090230</v>
      </c>
      <c r="G130" s="362" t="s">
        <v>658</v>
      </c>
      <c r="H130" s="363" t="s">
        <v>67</v>
      </c>
      <c r="I130" s="364" t="s">
        <v>68</v>
      </c>
      <c r="J130" s="364" t="s">
        <v>68</v>
      </c>
      <c r="K130" s="362" t="s">
        <v>659</v>
      </c>
      <c r="L130" s="365">
        <v>11585000</v>
      </c>
      <c r="M130" s="382">
        <f t="shared" si="3"/>
        <v>9847250</v>
      </c>
      <c r="N130" s="364">
        <v>2025</v>
      </c>
      <c r="O130" s="364">
        <v>2026</v>
      </c>
      <c r="P130" s="364"/>
      <c r="Q130" s="385"/>
      <c r="R130" s="385"/>
      <c r="S130" s="385"/>
      <c r="T130" s="364"/>
      <c r="U130" s="364"/>
      <c r="V130" s="364"/>
      <c r="W130" s="364"/>
      <c r="X130" s="364"/>
      <c r="Y130" s="363" t="s">
        <v>660</v>
      </c>
      <c r="Z130" s="368" t="s">
        <v>84</v>
      </c>
    </row>
    <row r="131" spans="1:26" ht="42" x14ac:dyDescent="0.25">
      <c r="A131" s="217">
        <v>127</v>
      </c>
      <c r="B131" s="78" t="s">
        <v>661</v>
      </c>
      <c r="C131" s="75" t="s">
        <v>662</v>
      </c>
      <c r="D131" s="76" t="s">
        <v>663</v>
      </c>
      <c r="E131" s="76">
        <v>102142611</v>
      </c>
      <c r="F131" s="76">
        <v>650045424</v>
      </c>
      <c r="G131" s="99" t="s">
        <v>664</v>
      </c>
      <c r="H131" s="75" t="s">
        <v>67</v>
      </c>
      <c r="I131" s="76" t="s">
        <v>68</v>
      </c>
      <c r="J131" s="76" t="s">
        <v>665</v>
      </c>
      <c r="K131" s="78" t="s">
        <v>666</v>
      </c>
      <c r="L131" s="79">
        <v>17000000</v>
      </c>
      <c r="M131" s="129">
        <f t="shared" si="3"/>
        <v>14450000</v>
      </c>
      <c r="N131" s="75">
        <v>2023</v>
      </c>
      <c r="O131" s="75">
        <v>2027</v>
      </c>
      <c r="P131" s="76"/>
      <c r="Q131" s="76"/>
      <c r="R131" s="76"/>
      <c r="S131" s="76"/>
      <c r="T131" s="76"/>
      <c r="U131" s="76"/>
      <c r="V131" s="76" t="s">
        <v>94</v>
      </c>
      <c r="W131" s="76" t="s">
        <v>94</v>
      </c>
      <c r="X131" s="76" t="s">
        <v>94</v>
      </c>
      <c r="Y131" s="68" t="s">
        <v>167</v>
      </c>
      <c r="Z131" s="148" t="s">
        <v>174</v>
      </c>
    </row>
    <row r="132" spans="1:26" ht="74.25" x14ac:dyDescent="0.25">
      <c r="A132" s="233">
        <v>128</v>
      </c>
      <c r="B132" s="110" t="s">
        <v>531</v>
      </c>
      <c r="C132" s="68" t="s">
        <v>100</v>
      </c>
      <c r="D132" s="68">
        <v>70156743</v>
      </c>
      <c r="E132" s="68">
        <v>102142505</v>
      </c>
      <c r="F132" s="68">
        <v>650018290</v>
      </c>
      <c r="G132" s="234" t="s">
        <v>667</v>
      </c>
      <c r="H132" s="75" t="s">
        <v>67</v>
      </c>
      <c r="I132" s="68" t="s">
        <v>68</v>
      </c>
      <c r="J132" s="68" t="s">
        <v>100</v>
      </c>
      <c r="K132" s="235" t="s">
        <v>668</v>
      </c>
      <c r="L132" s="70">
        <v>5000000</v>
      </c>
      <c r="M132" s="129">
        <f t="shared" si="3"/>
        <v>4250000</v>
      </c>
      <c r="N132" s="75">
        <v>2023</v>
      </c>
      <c r="O132" s="75">
        <v>2027</v>
      </c>
      <c r="P132" s="236"/>
      <c r="Q132" s="236" t="s">
        <v>94</v>
      </c>
      <c r="R132" s="236" t="s">
        <v>94</v>
      </c>
      <c r="S132" s="236"/>
      <c r="T132" s="127"/>
      <c r="U132" s="127"/>
      <c r="V132" s="127"/>
      <c r="W132" s="127"/>
      <c r="X132" s="237"/>
      <c r="Y132" s="74" t="s">
        <v>669</v>
      </c>
      <c r="Z132" s="81" t="s">
        <v>670</v>
      </c>
    </row>
    <row r="133" spans="1:26" ht="56.25" customHeight="1" x14ac:dyDescent="0.25">
      <c r="A133" s="126">
        <v>129</v>
      </c>
      <c r="B133" s="238" t="s">
        <v>490</v>
      </c>
      <c r="C133" s="239" t="s">
        <v>253</v>
      </c>
      <c r="D133" s="240">
        <v>70884064</v>
      </c>
      <c r="E133" s="240">
        <v>102142220</v>
      </c>
      <c r="F133" s="240">
        <v>600090418</v>
      </c>
      <c r="G133" s="241" t="s">
        <v>671</v>
      </c>
      <c r="H133" s="75" t="s">
        <v>67</v>
      </c>
      <c r="I133" s="240" t="s">
        <v>68</v>
      </c>
      <c r="J133" s="240" t="s">
        <v>255</v>
      </c>
      <c r="K133" s="238" t="s">
        <v>672</v>
      </c>
      <c r="L133" s="242">
        <v>6000000</v>
      </c>
      <c r="M133" s="129">
        <f t="shared" si="3"/>
        <v>5100000</v>
      </c>
      <c r="N133" s="76">
        <v>2024</v>
      </c>
      <c r="O133" s="75">
        <v>2027</v>
      </c>
      <c r="P133" s="240"/>
      <c r="Q133" s="240"/>
      <c r="R133" s="240"/>
      <c r="S133" s="240"/>
      <c r="T133" s="240"/>
      <c r="U133" s="240"/>
      <c r="V133" s="240"/>
      <c r="W133" s="240" t="s">
        <v>94</v>
      </c>
      <c r="X133" s="240"/>
      <c r="Y133" s="243" t="s">
        <v>84</v>
      </c>
      <c r="Z133" s="244" t="s">
        <v>84</v>
      </c>
    </row>
    <row r="134" spans="1:26" ht="42" x14ac:dyDescent="0.25">
      <c r="A134" s="245">
        <v>130</v>
      </c>
      <c r="B134" s="246" t="s">
        <v>563</v>
      </c>
      <c r="C134" s="247" t="s">
        <v>673</v>
      </c>
      <c r="D134" s="248">
        <v>75016028</v>
      </c>
      <c r="E134" s="248">
        <v>102142637</v>
      </c>
      <c r="F134" s="248">
        <v>600090604</v>
      </c>
      <c r="G134" s="246" t="s">
        <v>674</v>
      </c>
      <c r="H134" s="75" t="s">
        <v>67</v>
      </c>
      <c r="I134" s="249" t="s">
        <v>68</v>
      </c>
      <c r="J134" s="248" t="s">
        <v>129</v>
      </c>
      <c r="K134" s="246" t="s">
        <v>674</v>
      </c>
      <c r="L134" s="250">
        <v>10000000</v>
      </c>
      <c r="M134" s="129">
        <f t="shared" ref="M134:M179" si="4">L134/100*85</f>
        <v>8500000</v>
      </c>
      <c r="N134" s="75">
        <v>2025</v>
      </c>
      <c r="O134" s="75">
        <v>2027</v>
      </c>
      <c r="P134" s="248"/>
      <c r="Q134" s="248"/>
      <c r="R134" s="248"/>
      <c r="S134" s="248"/>
      <c r="T134" s="248"/>
      <c r="U134" s="248"/>
      <c r="V134" s="248" t="s">
        <v>675</v>
      </c>
      <c r="W134" s="248" t="s">
        <v>675</v>
      </c>
      <c r="X134" s="248"/>
      <c r="Y134" s="247" t="s">
        <v>676</v>
      </c>
      <c r="Z134" s="251"/>
    </row>
    <row r="135" spans="1:26" ht="31.5" x14ac:dyDescent="0.25">
      <c r="A135" s="245">
        <v>131</v>
      </c>
      <c r="B135" s="246" t="s">
        <v>563</v>
      </c>
      <c r="C135" s="247" t="s">
        <v>673</v>
      </c>
      <c r="D135" s="248">
        <v>75016028</v>
      </c>
      <c r="E135" s="248">
        <v>102142637</v>
      </c>
      <c r="F135" s="248">
        <v>102142637</v>
      </c>
      <c r="G135" s="246" t="s">
        <v>677</v>
      </c>
      <c r="H135" s="75" t="s">
        <v>67</v>
      </c>
      <c r="I135" s="249" t="s">
        <v>68</v>
      </c>
      <c r="J135" s="248" t="s">
        <v>129</v>
      </c>
      <c r="K135" s="246" t="s">
        <v>678</v>
      </c>
      <c r="L135" s="250">
        <v>10000000</v>
      </c>
      <c r="M135" s="129">
        <f t="shared" si="4"/>
        <v>8500000</v>
      </c>
      <c r="N135" s="75">
        <v>2025</v>
      </c>
      <c r="O135" s="75">
        <v>2027</v>
      </c>
      <c r="P135" s="248"/>
      <c r="Q135" s="248"/>
      <c r="R135" s="248" t="s">
        <v>675</v>
      </c>
      <c r="S135" s="248" t="s">
        <v>675</v>
      </c>
      <c r="T135" s="248"/>
      <c r="U135" s="248"/>
      <c r="V135" s="248" t="s">
        <v>675</v>
      </c>
      <c r="W135" s="248" t="s">
        <v>675</v>
      </c>
      <c r="X135" s="248"/>
      <c r="Y135" s="247" t="s">
        <v>676</v>
      </c>
      <c r="Z135" s="251"/>
    </row>
    <row r="136" spans="1:26" ht="31.5" x14ac:dyDescent="0.25">
      <c r="A136" s="245">
        <v>132</v>
      </c>
      <c r="B136" s="246" t="s">
        <v>563</v>
      </c>
      <c r="C136" s="247" t="s">
        <v>673</v>
      </c>
      <c r="D136" s="248">
        <v>75016028</v>
      </c>
      <c r="E136" s="248">
        <v>102142637</v>
      </c>
      <c r="F136" s="248">
        <v>600090604</v>
      </c>
      <c r="G136" s="246" t="s">
        <v>679</v>
      </c>
      <c r="H136" s="75" t="s">
        <v>67</v>
      </c>
      <c r="I136" s="249" t="s">
        <v>68</v>
      </c>
      <c r="J136" s="248" t="s">
        <v>129</v>
      </c>
      <c r="K136" s="246" t="s">
        <v>679</v>
      </c>
      <c r="L136" s="250">
        <v>15500000</v>
      </c>
      <c r="M136" s="129">
        <f t="shared" si="4"/>
        <v>13175000</v>
      </c>
      <c r="N136" s="75">
        <v>2025</v>
      </c>
      <c r="O136" s="75">
        <v>2027</v>
      </c>
      <c r="P136" s="248"/>
      <c r="Q136" s="248" t="s">
        <v>675</v>
      </c>
      <c r="R136" s="248" t="s">
        <v>675</v>
      </c>
      <c r="S136" s="248" t="s">
        <v>675</v>
      </c>
      <c r="T136" s="248"/>
      <c r="U136" s="248" t="s">
        <v>675</v>
      </c>
      <c r="V136" s="248"/>
      <c r="W136" s="248"/>
      <c r="X136" s="248"/>
      <c r="Y136" s="247" t="s">
        <v>566</v>
      </c>
      <c r="Z136" s="251"/>
    </row>
    <row r="137" spans="1:26" ht="42" x14ac:dyDescent="0.25">
      <c r="A137" s="386">
        <v>133</v>
      </c>
      <c r="B137" s="477" t="s">
        <v>384</v>
      </c>
      <c r="C137" s="363" t="s">
        <v>680</v>
      </c>
      <c r="D137" s="364">
        <v>71002782</v>
      </c>
      <c r="E137" s="364">
        <v>102142301</v>
      </c>
      <c r="F137" s="364">
        <v>600090451</v>
      </c>
      <c r="G137" s="478" t="s">
        <v>681</v>
      </c>
      <c r="H137" s="363" t="s">
        <v>67</v>
      </c>
      <c r="I137" s="363" t="s">
        <v>68</v>
      </c>
      <c r="J137" s="363" t="s">
        <v>682</v>
      </c>
      <c r="K137" s="362" t="s">
        <v>681</v>
      </c>
      <c r="L137" s="365">
        <v>2000000</v>
      </c>
      <c r="M137" s="382">
        <f t="shared" si="4"/>
        <v>1700000</v>
      </c>
      <c r="N137" s="364">
        <v>2023</v>
      </c>
      <c r="O137" s="363">
        <v>2027</v>
      </c>
      <c r="P137" s="364"/>
      <c r="Q137" s="364"/>
      <c r="R137" s="364"/>
      <c r="S137" s="364"/>
      <c r="T137" s="364"/>
      <c r="U137" s="364"/>
      <c r="V137" s="364"/>
      <c r="W137" s="364"/>
      <c r="X137" s="364"/>
      <c r="Y137" s="364" t="s">
        <v>84</v>
      </c>
      <c r="Z137" s="376" t="s">
        <v>84</v>
      </c>
    </row>
    <row r="138" spans="1:26" ht="42" x14ac:dyDescent="0.25">
      <c r="A138" s="252">
        <v>134</v>
      </c>
      <c r="B138" s="228" t="s">
        <v>384</v>
      </c>
      <c r="C138" s="68" t="s">
        <v>680</v>
      </c>
      <c r="D138" s="127">
        <v>71002782</v>
      </c>
      <c r="E138" s="127">
        <v>102142301</v>
      </c>
      <c r="F138" s="127">
        <v>600090451</v>
      </c>
      <c r="G138" s="253" t="s">
        <v>683</v>
      </c>
      <c r="H138" s="75" t="s">
        <v>67</v>
      </c>
      <c r="I138" s="68" t="s">
        <v>68</v>
      </c>
      <c r="J138" s="68" t="s">
        <v>682</v>
      </c>
      <c r="K138" s="110" t="s">
        <v>684</v>
      </c>
      <c r="L138" s="129">
        <v>19000000</v>
      </c>
      <c r="M138" s="129">
        <f t="shared" si="4"/>
        <v>16150000</v>
      </c>
      <c r="N138" s="75">
        <v>2025</v>
      </c>
      <c r="O138" s="75">
        <v>2027</v>
      </c>
      <c r="P138" s="127"/>
      <c r="Q138" s="127"/>
      <c r="R138" s="127"/>
      <c r="S138" s="127"/>
      <c r="T138" s="127"/>
      <c r="U138" s="127"/>
      <c r="V138" s="127"/>
      <c r="W138" s="127"/>
      <c r="X138" s="127"/>
      <c r="Y138" s="127" t="s">
        <v>84</v>
      </c>
      <c r="Z138" s="148" t="s">
        <v>84</v>
      </c>
    </row>
    <row r="139" spans="1:26" ht="42" x14ac:dyDescent="0.25">
      <c r="A139" s="252">
        <v>135</v>
      </c>
      <c r="B139" s="78" t="s">
        <v>685</v>
      </c>
      <c r="C139" s="75" t="s">
        <v>686</v>
      </c>
      <c r="D139" s="76">
        <v>70188955</v>
      </c>
      <c r="E139" s="76">
        <v>102142521</v>
      </c>
      <c r="F139" s="76">
        <v>650023731</v>
      </c>
      <c r="G139" s="99" t="s">
        <v>687</v>
      </c>
      <c r="H139" s="75" t="s">
        <v>67</v>
      </c>
      <c r="I139" s="76" t="s">
        <v>68</v>
      </c>
      <c r="J139" s="76" t="s">
        <v>589</v>
      </c>
      <c r="K139" s="78" t="s">
        <v>688</v>
      </c>
      <c r="L139" s="79">
        <v>700000</v>
      </c>
      <c r="M139" s="129">
        <f t="shared" si="4"/>
        <v>595000</v>
      </c>
      <c r="N139" s="76">
        <v>2023</v>
      </c>
      <c r="O139" s="75">
        <v>2027</v>
      </c>
      <c r="P139" s="76"/>
      <c r="Q139" s="76"/>
      <c r="R139" s="76"/>
      <c r="S139" s="76"/>
      <c r="T139" s="76"/>
      <c r="U139" s="76"/>
      <c r="V139" s="76"/>
      <c r="W139" s="76" t="s">
        <v>94</v>
      </c>
      <c r="X139" s="76"/>
      <c r="Y139" s="75" t="s">
        <v>689</v>
      </c>
      <c r="Z139" s="81"/>
    </row>
    <row r="140" spans="1:26" ht="42" x14ac:dyDescent="0.25">
      <c r="A140" s="252">
        <v>136</v>
      </c>
      <c r="B140" s="78" t="s">
        <v>685</v>
      </c>
      <c r="C140" s="75" t="s">
        <v>686</v>
      </c>
      <c r="D140" s="76">
        <v>70188955</v>
      </c>
      <c r="E140" s="76">
        <v>102142521</v>
      </c>
      <c r="F140" s="76">
        <v>650023731</v>
      </c>
      <c r="G140" s="99" t="s">
        <v>690</v>
      </c>
      <c r="H140" s="75" t="s">
        <v>67</v>
      </c>
      <c r="I140" s="76" t="s">
        <v>68</v>
      </c>
      <c r="J140" s="76" t="s">
        <v>589</v>
      </c>
      <c r="K140" s="78" t="s">
        <v>691</v>
      </c>
      <c r="L140" s="79">
        <v>100000</v>
      </c>
      <c r="M140" s="129">
        <f t="shared" si="4"/>
        <v>85000</v>
      </c>
      <c r="N140" s="76">
        <v>2023</v>
      </c>
      <c r="O140" s="75">
        <v>2027</v>
      </c>
      <c r="P140" s="76"/>
      <c r="Q140" s="76"/>
      <c r="R140" s="76"/>
      <c r="S140" s="76"/>
      <c r="T140" s="76"/>
      <c r="U140" s="76" t="s">
        <v>94</v>
      </c>
      <c r="V140" s="76"/>
      <c r="W140" s="76"/>
      <c r="X140" s="76"/>
      <c r="Y140" s="75" t="s">
        <v>427</v>
      </c>
      <c r="Z140" s="81"/>
    </row>
    <row r="141" spans="1:26" ht="42" x14ac:dyDescent="0.25">
      <c r="A141" s="252">
        <v>137</v>
      </c>
      <c r="B141" s="78" t="s">
        <v>685</v>
      </c>
      <c r="C141" s="75" t="s">
        <v>686</v>
      </c>
      <c r="D141" s="76">
        <v>70188955</v>
      </c>
      <c r="E141" s="76">
        <v>102142521</v>
      </c>
      <c r="F141" s="76">
        <v>650023731</v>
      </c>
      <c r="G141" s="99" t="s">
        <v>692</v>
      </c>
      <c r="H141" s="75" t="s">
        <v>67</v>
      </c>
      <c r="I141" s="76" t="s">
        <v>68</v>
      </c>
      <c r="J141" s="76" t="s">
        <v>589</v>
      </c>
      <c r="K141" s="78" t="s">
        <v>693</v>
      </c>
      <c r="L141" s="79">
        <v>100000</v>
      </c>
      <c r="M141" s="129">
        <f t="shared" si="4"/>
        <v>85000</v>
      </c>
      <c r="N141" s="76">
        <v>2024</v>
      </c>
      <c r="O141" s="75">
        <v>2027</v>
      </c>
      <c r="P141" s="76"/>
      <c r="Q141" s="76"/>
      <c r="R141" s="76"/>
      <c r="S141" s="76"/>
      <c r="T141" s="76"/>
      <c r="U141" s="76"/>
      <c r="V141" s="76" t="s">
        <v>94</v>
      </c>
      <c r="W141" s="76"/>
      <c r="X141" s="76"/>
      <c r="Y141" s="75" t="s">
        <v>427</v>
      </c>
      <c r="Z141" s="81"/>
    </row>
    <row r="142" spans="1:26" ht="42" x14ac:dyDescent="0.25">
      <c r="A142" s="252">
        <v>138</v>
      </c>
      <c r="B142" s="78" t="s">
        <v>685</v>
      </c>
      <c r="C142" s="75" t="s">
        <v>686</v>
      </c>
      <c r="D142" s="76">
        <v>70188955</v>
      </c>
      <c r="E142" s="76">
        <v>102142521</v>
      </c>
      <c r="F142" s="76">
        <v>650023731</v>
      </c>
      <c r="G142" s="99" t="s">
        <v>694</v>
      </c>
      <c r="H142" s="75" t="s">
        <v>67</v>
      </c>
      <c r="I142" s="76" t="s">
        <v>68</v>
      </c>
      <c r="J142" s="118" t="s">
        <v>589</v>
      </c>
      <c r="K142" s="254" t="s">
        <v>695</v>
      </c>
      <c r="L142" s="115">
        <v>200000</v>
      </c>
      <c r="M142" s="129">
        <f t="shared" si="4"/>
        <v>170000</v>
      </c>
      <c r="N142" s="76">
        <v>2023</v>
      </c>
      <c r="O142" s="75">
        <v>2027</v>
      </c>
      <c r="P142" s="76"/>
      <c r="Q142" s="76"/>
      <c r="R142" s="76"/>
      <c r="S142" s="76"/>
      <c r="T142" s="76"/>
      <c r="U142" s="76"/>
      <c r="V142" s="76"/>
      <c r="W142" s="76"/>
      <c r="X142" s="76"/>
      <c r="Y142" s="75" t="s">
        <v>427</v>
      </c>
      <c r="Z142" s="81"/>
    </row>
    <row r="143" spans="1:26" ht="42" x14ac:dyDescent="0.25">
      <c r="A143" s="252">
        <v>139</v>
      </c>
      <c r="B143" s="110" t="s">
        <v>685</v>
      </c>
      <c r="C143" s="68" t="s">
        <v>686</v>
      </c>
      <c r="D143" s="127">
        <v>70188955</v>
      </c>
      <c r="E143" s="127">
        <v>102142521</v>
      </c>
      <c r="F143" s="127">
        <v>650023731</v>
      </c>
      <c r="G143" s="111" t="s">
        <v>696</v>
      </c>
      <c r="H143" s="68" t="s">
        <v>67</v>
      </c>
      <c r="I143" s="127" t="s">
        <v>68</v>
      </c>
      <c r="J143" s="237" t="s">
        <v>589</v>
      </c>
      <c r="K143" s="255" t="s">
        <v>697</v>
      </c>
      <c r="L143" s="256">
        <v>700000</v>
      </c>
      <c r="M143" s="129">
        <f t="shared" si="4"/>
        <v>595000</v>
      </c>
      <c r="N143" s="127">
        <v>2025</v>
      </c>
      <c r="O143" s="75">
        <v>2027</v>
      </c>
      <c r="P143" s="127"/>
      <c r="Q143" s="127"/>
      <c r="R143" s="127"/>
      <c r="S143" s="127"/>
      <c r="T143" s="127"/>
      <c r="U143" s="127"/>
      <c r="V143" s="127"/>
      <c r="W143" s="127"/>
      <c r="X143" s="127"/>
      <c r="Y143" s="127"/>
      <c r="Z143" s="148"/>
    </row>
    <row r="144" spans="1:26" ht="42" x14ac:dyDescent="0.25">
      <c r="A144" s="386">
        <v>140</v>
      </c>
      <c r="B144" s="362" t="s">
        <v>497</v>
      </c>
      <c r="C144" s="363" t="s">
        <v>209</v>
      </c>
      <c r="D144" s="364">
        <v>70988871</v>
      </c>
      <c r="E144" s="364">
        <v>102142076</v>
      </c>
      <c r="F144" s="364">
        <v>600090345</v>
      </c>
      <c r="G144" s="466" t="s">
        <v>698</v>
      </c>
      <c r="H144" s="363" t="s">
        <v>67</v>
      </c>
      <c r="I144" s="364" t="s">
        <v>68</v>
      </c>
      <c r="J144" s="363" t="s">
        <v>211</v>
      </c>
      <c r="K144" s="467" t="s">
        <v>699</v>
      </c>
      <c r="L144" s="468">
        <v>550000</v>
      </c>
      <c r="M144" s="365">
        <f t="shared" si="4"/>
        <v>467500</v>
      </c>
      <c r="N144" s="364">
        <v>2023</v>
      </c>
      <c r="O144" s="363">
        <v>2027</v>
      </c>
      <c r="P144" s="364"/>
      <c r="Q144" s="364"/>
      <c r="R144" s="364"/>
      <c r="S144" s="364"/>
      <c r="T144" s="364"/>
      <c r="U144" s="364"/>
      <c r="V144" s="364"/>
      <c r="W144" s="364"/>
      <c r="X144" s="364"/>
      <c r="Y144" s="363" t="s">
        <v>213</v>
      </c>
      <c r="Z144" s="376" t="s">
        <v>84</v>
      </c>
    </row>
    <row r="145" spans="1:26" ht="42" x14ac:dyDescent="0.25">
      <c r="A145" s="386">
        <v>141</v>
      </c>
      <c r="B145" s="362" t="s">
        <v>497</v>
      </c>
      <c r="C145" s="363" t="s">
        <v>209</v>
      </c>
      <c r="D145" s="364">
        <v>70988871</v>
      </c>
      <c r="E145" s="364">
        <v>102142076</v>
      </c>
      <c r="F145" s="364">
        <v>600090345</v>
      </c>
      <c r="G145" s="466" t="s">
        <v>700</v>
      </c>
      <c r="H145" s="363" t="s">
        <v>67</v>
      </c>
      <c r="I145" s="364" t="s">
        <v>68</v>
      </c>
      <c r="J145" s="363" t="s">
        <v>211</v>
      </c>
      <c r="K145" s="467" t="s">
        <v>701</v>
      </c>
      <c r="L145" s="468">
        <v>550000</v>
      </c>
      <c r="M145" s="365">
        <f t="shared" si="4"/>
        <v>467500</v>
      </c>
      <c r="N145" s="364">
        <v>2023</v>
      </c>
      <c r="O145" s="363">
        <v>2027</v>
      </c>
      <c r="P145" s="364"/>
      <c r="Q145" s="364"/>
      <c r="R145" s="364"/>
      <c r="S145" s="364"/>
      <c r="T145" s="364"/>
      <c r="U145" s="364"/>
      <c r="V145" s="364"/>
      <c r="W145" s="364"/>
      <c r="X145" s="364"/>
      <c r="Y145" s="363" t="s">
        <v>213</v>
      </c>
      <c r="Z145" s="376" t="s">
        <v>84</v>
      </c>
    </row>
    <row r="146" spans="1:26" ht="42" x14ac:dyDescent="0.25">
      <c r="A146" s="245">
        <v>142</v>
      </c>
      <c r="B146" s="78" t="s">
        <v>497</v>
      </c>
      <c r="C146" s="75" t="s">
        <v>209</v>
      </c>
      <c r="D146" s="76">
        <v>70988871</v>
      </c>
      <c r="E146" s="76">
        <v>102142076</v>
      </c>
      <c r="F146" s="76">
        <v>600090345</v>
      </c>
      <c r="G146" s="99" t="s">
        <v>322</v>
      </c>
      <c r="H146" s="75" t="s">
        <v>67</v>
      </c>
      <c r="I146" s="76" t="s">
        <v>68</v>
      </c>
      <c r="J146" s="75" t="s">
        <v>211</v>
      </c>
      <c r="K146" s="254" t="s">
        <v>702</v>
      </c>
      <c r="L146" s="115">
        <v>800000</v>
      </c>
      <c r="M146" s="79">
        <f t="shared" si="4"/>
        <v>680000</v>
      </c>
      <c r="N146" s="76">
        <v>2025</v>
      </c>
      <c r="O146" s="75">
        <v>2027</v>
      </c>
      <c r="P146" s="76"/>
      <c r="Q146" s="76"/>
      <c r="R146" s="76"/>
      <c r="S146" s="76"/>
      <c r="T146" s="76"/>
      <c r="U146" s="76"/>
      <c r="V146" s="76"/>
      <c r="W146" s="76"/>
      <c r="X146" s="76"/>
      <c r="Y146" s="75" t="s">
        <v>213</v>
      </c>
      <c r="Z146" s="81" t="s">
        <v>84</v>
      </c>
    </row>
    <row r="147" spans="1:26" ht="63" x14ac:dyDescent="0.25">
      <c r="A147" s="245">
        <v>143</v>
      </c>
      <c r="B147" s="78" t="s">
        <v>458</v>
      </c>
      <c r="C147" s="75" t="s">
        <v>159</v>
      </c>
      <c r="D147" s="76">
        <v>70888124</v>
      </c>
      <c r="E147" s="76">
        <v>43501583</v>
      </c>
      <c r="F147" s="76">
        <v>600090230</v>
      </c>
      <c r="G147" s="78" t="s">
        <v>703</v>
      </c>
      <c r="H147" s="75" t="s">
        <v>67</v>
      </c>
      <c r="I147" s="75" t="s">
        <v>68</v>
      </c>
      <c r="J147" s="75" t="s">
        <v>68</v>
      </c>
      <c r="K147" s="257" t="s">
        <v>704</v>
      </c>
      <c r="L147" s="79">
        <v>5000000</v>
      </c>
      <c r="M147" s="79">
        <f t="shared" si="4"/>
        <v>4250000</v>
      </c>
      <c r="N147" s="76">
        <v>2026</v>
      </c>
      <c r="O147" s="76">
        <v>2027</v>
      </c>
      <c r="P147" s="105"/>
      <c r="Q147" s="105"/>
      <c r="R147" s="105"/>
      <c r="S147" s="105"/>
      <c r="T147" s="105"/>
      <c r="U147" s="76" t="s">
        <v>111</v>
      </c>
      <c r="V147" s="105"/>
      <c r="W147" s="105"/>
      <c r="X147" s="105"/>
      <c r="Y147" s="258" t="s">
        <v>84</v>
      </c>
      <c r="Z147" s="259" t="s">
        <v>84</v>
      </c>
    </row>
    <row r="148" spans="1:26" ht="42" x14ac:dyDescent="0.25">
      <c r="A148" s="252">
        <v>144</v>
      </c>
      <c r="B148" s="110" t="s">
        <v>458</v>
      </c>
      <c r="C148" s="68" t="s">
        <v>159</v>
      </c>
      <c r="D148" s="127">
        <v>70888124</v>
      </c>
      <c r="E148" s="127">
        <v>43501583</v>
      </c>
      <c r="F148" s="127">
        <v>600090230</v>
      </c>
      <c r="G148" s="78" t="s">
        <v>705</v>
      </c>
      <c r="H148" s="68" t="s">
        <v>67</v>
      </c>
      <c r="I148" s="68" t="s">
        <v>68</v>
      </c>
      <c r="J148" s="68" t="s">
        <v>68</v>
      </c>
      <c r="K148" s="78" t="s">
        <v>706</v>
      </c>
      <c r="L148" s="129">
        <v>4000000</v>
      </c>
      <c r="M148" s="79">
        <f t="shared" si="4"/>
        <v>3400000</v>
      </c>
      <c r="N148" s="127">
        <v>2025</v>
      </c>
      <c r="O148" s="75">
        <v>2027</v>
      </c>
      <c r="P148" s="127"/>
      <c r="Q148" s="127"/>
      <c r="R148" s="127"/>
      <c r="S148" s="127"/>
      <c r="T148" s="127"/>
      <c r="U148" s="127"/>
      <c r="V148" s="127" t="s">
        <v>111</v>
      </c>
      <c r="W148" s="127" t="s">
        <v>111</v>
      </c>
      <c r="X148" s="127"/>
      <c r="Y148" s="127" t="s">
        <v>84</v>
      </c>
      <c r="Z148" s="148" t="s">
        <v>84</v>
      </c>
    </row>
    <row r="149" spans="1:26" ht="42" x14ac:dyDescent="0.25">
      <c r="A149" s="245">
        <v>145</v>
      </c>
      <c r="B149" s="78" t="s">
        <v>458</v>
      </c>
      <c r="C149" s="75" t="s">
        <v>159</v>
      </c>
      <c r="D149" s="76">
        <v>70888124</v>
      </c>
      <c r="E149" s="76">
        <v>43501583</v>
      </c>
      <c r="F149" s="76">
        <v>600090230</v>
      </c>
      <c r="G149" s="257" t="s">
        <v>707</v>
      </c>
      <c r="H149" s="75" t="s">
        <v>67</v>
      </c>
      <c r="I149" s="75" t="s">
        <v>68</v>
      </c>
      <c r="J149" s="75" t="s">
        <v>68</v>
      </c>
      <c r="K149" s="257" t="s">
        <v>707</v>
      </c>
      <c r="L149" s="199">
        <v>4000000</v>
      </c>
      <c r="M149" s="79">
        <f t="shared" si="4"/>
        <v>3400000</v>
      </c>
      <c r="N149" s="76">
        <v>2024</v>
      </c>
      <c r="O149" s="75">
        <v>2027</v>
      </c>
      <c r="P149" s="206"/>
      <c r="Q149" s="206"/>
      <c r="R149" s="206"/>
      <c r="S149" s="206"/>
      <c r="T149" s="206"/>
      <c r="U149" s="206"/>
      <c r="V149" s="206"/>
      <c r="W149" s="206"/>
      <c r="X149" s="206"/>
      <c r="Y149" s="206" t="s">
        <v>84</v>
      </c>
      <c r="Z149" s="207" t="s">
        <v>84</v>
      </c>
    </row>
    <row r="150" spans="1:26" ht="42" x14ac:dyDescent="0.25">
      <c r="A150" s="245">
        <v>146</v>
      </c>
      <c r="B150" s="78" t="s">
        <v>458</v>
      </c>
      <c r="C150" s="75" t="s">
        <v>159</v>
      </c>
      <c r="D150" s="76">
        <v>70888124</v>
      </c>
      <c r="E150" s="76">
        <v>43501583</v>
      </c>
      <c r="F150" s="76">
        <v>600090230</v>
      </c>
      <c r="G150" s="78" t="s">
        <v>415</v>
      </c>
      <c r="H150" s="75" t="s">
        <v>67</v>
      </c>
      <c r="I150" s="75" t="s">
        <v>68</v>
      </c>
      <c r="J150" s="75" t="s">
        <v>68</v>
      </c>
      <c r="K150" s="78" t="s">
        <v>708</v>
      </c>
      <c r="L150" s="106">
        <v>3000000</v>
      </c>
      <c r="M150" s="79">
        <f t="shared" si="4"/>
        <v>2550000</v>
      </c>
      <c r="N150" s="76">
        <v>2025</v>
      </c>
      <c r="O150" s="76">
        <v>2027</v>
      </c>
      <c r="P150" s="76" t="s">
        <v>111</v>
      </c>
      <c r="Q150" s="76" t="s">
        <v>111</v>
      </c>
      <c r="R150" s="76" t="s">
        <v>111</v>
      </c>
      <c r="S150" s="76" t="s">
        <v>111</v>
      </c>
      <c r="T150" s="76"/>
      <c r="U150" s="76"/>
      <c r="V150" s="76"/>
      <c r="W150" s="76"/>
      <c r="X150" s="76" t="s">
        <v>111</v>
      </c>
      <c r="Y150" s="75" t="s">
        <v>84</v>
      </c>
      <c r="Z150" s="108" t="s">
        <v>84</v>
      </c>
    </row>
    <row r="151" spans="1:26" ht="42" x14ac:dyDescent="0.25">
      <c r="A151" s="245">
        <v>147</v>
      </c>
      <c r="B151" s="78" t="s">
        <v>458</v>
      </c>
      <c r="C151" s="75" t="s">
        <v>159</v>
      </c>
      <c r="D151" s="76">
        <v>70888124</v>
      </c>
      <c r="E151" s="76">
        <v>43501583</v>
      </c>
      <c r="F151" s="76">
        <v>600090230</v>
      </c>
      <c r="G151" s="78" t="s">
        <v>428</v>
      </c>
      <c r="H151" s="75" t="s">
        <v>67</v>
      </c>
      <c r="I151" s="75" t="s">
        <v>68</v>
      </c>
      <c r="J151" s="75" t="s">
        <v>68</v>
      </c>
      <c r="K151" s="78" t="s">
        <v>429</v>
      </c>
      <c r="L151" s="106">
        <v>1000000</v>
      </c>
      <c r="M151" s="79">
        <f t="shared" si="4"/>
        <v>850000</v>
      </c>
      <c r="N151" s="76">
        <v>2026</v>
      </c>
      <c r="O151" s="76">
        <v>2027</v>
      </c>
      <c r="P151" s="76"/>
      <c r="Q151" s="76"/>
      <c r="R151" s="76"/>
      <c r="S151" s="76"/>
      <c r="T151" s="76"/>
      <c r="U151" s="76"/>
      <c r="V151" s="76"/>
      <c r="W151" s="76"/>
      <c r="X151" s="76"/>
      <c r="Y151" s="75" t="s">
        <v>84</v>
      </c>
      <c r="Z151" s="108" t="s">
        <v>84</v>
      </c>
    </row>
    <row r="152" spans="1:26" ht="73.5" x14ac:dyDescent="0.25">
      <c r="A152" s="245">
        <v>148</v>
      </c>
      <c r="B152" s="78" t="s">
        <v>458</v>
      </c>
      <c r="C152" s="75" t="s">
        <v>159</v>
      </c>
      <c r="D152" s="76">
        <v>70888124</v>
      </c>
      <c r="E152" s="76">
        <v>43501583</v>
      </c>
      <c r="F152" s="76">
        <v>600090230</v>
      </c>
      <c r="G152" s="257" t="s">
        <v>493</v>
      </c>
      <c r="H152" s="75" t="s">
        <v>67</v>
      </c>
      <c r="I152" s="75" t="s">
        <v>68</v>
      </c>
      <c r="J152" s="75" t="s">
        <v>68</v>
      </c>
      <c r="K152" s="78" t="s">
        <v>494</v>
      </c>
      <c r="L152" s="79">
        <v>1500000</v>
      </c>
      <c r="M152" s="79">
        <f t="shared" si="4"/>
        <v>1275000</v>
      </c>
      <c r="N152" s="75">
        <v>2025</v>
      </c>
      <c r="O152" s="75">
        <v>2027</v>
      </c>
      <c r="P152" s="76"/>
      <c r="Q152" s="76"/>
      <c r="R152" s="76"/>
      <c r="S152" s="76" t="s">
        <v>94</v>
      </c>
      <c r="T152" s="76"/>
      <c r="U152" s="76"/>
      <c r="V152" s="76"/>
      <c r="W152" s="76"/>
      <c r="X152" s="76" t="s">
        <v>94</v>
      </c>
      <c r="Y152" s="76" t="s">
        <v>84</v>
      </c>
      <c r="Z152" s="81" t="s">
        <v>84</v>
      </c>
    </row>
    <row r="153" spans="1:26" ht="52.5" x14ac:dyDescent="0.25">
      <c r="A153" s="245">
        <v>149</v>
      </c>
      <c r="B153" s="78" t="s">
        <v>458</v>
      </c>
      <c r="C153" s="75" t="s">
        <v>159</v>
      </c>
      <c r="D153" s="76">
        <v>70888124</v>
      </c>
      <c r="E153" s="76">
        <v>43501583</v>
      </c>
      <c r="F153" s="76">
        <v>600090230</v>
      </c>
      <c r="G153" s="99" t="s">
        <v>671</v>
      </c>
      <c r="H153" s="75" t="s">
        <v>67</v>
      </c>
      <c r="I153" s="76" t="s">
        <v>68</v>
      </c>
      <c r="J153" s="75" t="s">
        <v>68</v>
      </c>
      <c r="K153" s="78" t="s">
        <v>709</v>
      </c>
      <c r="L153" s="79">
        <v>9000000</v>
      </c>
      <c r="M153" s="79">
        <f t="shared" si="4"/>
        <v>7650000</v>
      </c>
      <c r="N153" s="76">
        <v>2026</v>
      </c>
      <c r="O153" s="76">
        <v>2027</v>
      </c>
      <c r="P153" s="76"/>
      <c r="Q153" s="76"/>
      <c r="R153" s="76"/>
      <c r="S153" s="76"/>
      <c r="T153" s="76"/>
      <c r="U153" s="76"/>
      <c r="V153" s="76"/>
      <c r="W153" s="76" t="s">
        <v>94</v>
      </c>
      <c r="X153" s="76"/>
      <c r="Y153" s="76" t="s">
        <v>84</v>
      </c>
      <c r="Z153" s="81" t="s">
        <v>84</v>
      </c>
    </row>
    <row r="154" spans="1:26" ht="63" x14ac:dyDescent="0.25">
      <c r="A154" s="245">
        <v>150</v>
      </c>
      <c r="B154" s="78" t="s">
        <v>458</v>
      </c>
      <c r="C154" s="75" t="s">
        <v>159</v>
      </c>
      <c r="D154" s="76">
        <v>70888124</v>
      </c>
      <c r="E154" s="76">
        <v>43501583</v>
      </c>
      <c r="F154" s="76">
        <v>600090230</v>
      </c>
      <c r="G154" s="99" t="s">
        <v>432</v>
      </c>
      <c r="H154" s="75" t="s">
        <v>67</v>
      </c>
      <c r="I154" s="76" t="s">
        <v>68</v>
      </c>
      <c r="J154" s="75" t="s">
        <v>68</v>
      </c>
      <c r="K154" s="78" t="s">
        <v>710</v>
      </c>
      <c r="L154" s="79">
        <v>5500000</v>
      </c>
      <c r="M154" s="79">
        <f t="shared" si="4"/>
        <v>4675000</v>
      </c>
      <c r="N154" s="76">
        <v>2026</v>
      </c>
      <c r="O154" s="76">
        <v>2027</v>
      </c>
      <c r="P154" s="76"/>
      <c r="Q154" s="76"/>
      <c r="R154" s="76"/>
      <c r="S154" s="76"/>
      <c r="T154" s="76"/>
      <c r="U154" s="76"/>
      <c r="V154" s="76" t="s">
        <v>111</v>
      </c>
      <c r="W154" s="76" t="s">
        <v>111</v>
      </c>
      <c r="X154" s="76"/>
      <c r="Y154" s="76" t="s">
        <v>84</v>
      </c>
      <c r="Z154" s="81" t="s">
        <v>84</v>
      </c>
    </row>
    <row r="155" spans="1:26" ht="42" x14ac:dyDescent="0.25">
      <c r="A155" s="386">
        <v>151</v>
      </c>
      <c r="B155" s="362" t="s">
        <v>458</v>
      </c>
      <c r="C155" s="363" t="s">
        <v>159</v>
      </c>
      <c r="D155" s="364">
        <v>70888124</v>
      </c>
      <c r="E155" s="364">
        <v>43501583</v>
      </c>
      <c r="F155" s="364">
        <v>600090230</v>
      </c>
      <c r="G155" s="387" t="s">
        <v>711</v>
      </c>
      <c r="H155" s="363" t="s">
        <v>67</v>
      </c>
      <c r="I155" s="364" t="s">
        <v>68</v>
      </c>
      <c r="J155" s="363" t="s">
        <v>68</v>
      </c>
      <c r="K155" s="362" t="s">
        <v>712</v>
      </c>
      <c r="L155" s="365">
        <v>20000000</v>
      </c>
      <c r="M155" s="365">
        <f t="shared" si="4"/>
        <v>17000000</v>
      </c>
      <c r="N155" s="364">
        <v>2025</v>
      </c>
      <c r="O155" s="364">
        <v>2027</v>
      </c>
      <c r="P155" s="364"/>
      <c r="Q155" s="364"/>
      <c r="R155" s="364"/>
      <c r="S155" s="364"/>
      <c r="T155" s="364"/>
      <c r="U155" s="364"/>
      <c r="V155" s="364"/>
      <c r="W155" s="364"/>
      <c r="X155" s="364"/>
      <c r="Y155" s="364"/>
      <c r="Z155" s="376"/>
    </row>
    <row r="156" spans="1:26" ht="42" x14ac:dyDescent="0.25">
      <c r="A156" s="245">
        <v>152</v>
      </c>
      <c r="B156" s="78" t="s">
        <v>458</v>
      </c>
      <c r="C156" s="75" t="s">
        <v>159</v>
      </c>
      <c r="D156" s="76">
        <v>70888124</v>
      </c>
      <c r="E156" s="76">
        <v>43501583</v>
      </c>
      <c r="F156" s="76">
        <v>600090230</v>
      </c>
      <c r="G156" s="78" t="s">
        <v>423</v>
      </c>
      <c r="H156" s="75" t="s">
        <v>67</v>
      </c>
      <c r="I156" s="76" t="s">
        <v>68</v>
      </c>
      <c r="J156" s="75" t="s">
        <v>68</v>
      </c>
      <c r="K156" s="99" t="s">
        <v>425</v>
      </c>
      <c r="L156" s="79">
        <v>3000000</v>
      </c>
      <c r="M156" s="79">
        <f t="shared" si="4"/>
        <v>2550000</v>
      </c>
      <c r="N156" s="76">
        <v>2024</v>
      </c>
      <c r="O156" s="75">
        <v>2027</v>
      </c>
      <c r="P156" s="438"/>
      <c r="Q156" s="438"/>
      <c r="R156" s="438"/>
      <c r="S156" s="438"/>
      <c r="T156" s="438"/>
      <c r="U156" s="438"/>
      <c r="V156" s="438"/>
      <c r="W156" s="438"/>
      <c r="X156" s="438"/>
      <c r="Y156" s="438"/>
      <c r="Z156" s="439"/>
    </row>
    <row r="157" spans="1:26" ht="42.75" x14ac:dyDescent="0.25">
      <c r="A157" s="517">
        <v>153</v>
      </c>
      <c r="B157" s="156" t="s">
        <v>417</v>
      </c>
      <c r="C157" s="75" t="s">
        <v>418</v>
      </c>
      <c r="D157" s="76">
        <v>70888116</v>
      </c>
      <c r="E157" s="76">
        <v>102142408</v>
      </c>
      <c r="F157" s="76">
        <v>600090493</v>
      </c>
      <c r="G157" s="78" t="s">
        <v>713</v>
      </c>
      <c r="H157" s="75" t="s">
        <v>67</v>
      </c>
      <c r="I157" s="75" t="s">
        <v>424</v>
      </c>
      <c r="J157" s="75" t="s">
        <v>424</v>
      </c>
      <c r="K157" s="102" t="s">
        <v>714</v>
      </c>
      <c r="L157" s="518">
        <v>6000000</v>
      </c>
      <c r="M157" s="470">
        <f t="shared" si="4"/>
        <v>5100000</v>
      </c>
      <c r="N157" s="76">
        <v>2024</v>
      </c>
      <c r="O157" s="76">
        <v>2027</v>
      </c>
      <c r="P157" s="76"/>
      <c r="Q157" s="76" t="s">
        <v>94</v>
      </c>
      <c r="R157" s="76" t="s">
        <v>94</v>
      </c>
      <c r="S157" s="76"/>
      <c r="T157" s="76"/>
      <c r="U157" s="76"/>
      <c r="V157" s="76" t="s">
        <v>94</v>
      </c>
      <c r="W157" s="167" t="s">
        <v>94</v>
      </c>
      <c r="X157" s="167" t="s">
        <v>94</v>
      </c>
      <c r="Y157" s="75" t="s">
        <v>84</v>
      </c>
      <c r="Z157" s="81" t="s">
        <v>84</v>
      </c>
    </row>
    <row r="158" spans="1:26" ht="42.75" x14ac:dyDescent="0.25">
      <c r="A158" s="245">
        <v>154</v>
      </c>
      <c r="B158" s="156" t="s">
        <v>417</v>
      </c>
      <c r="C158" s="75" t="s">
        <v>418</v>
      </c>
      <c r="D158" s="76">
        <v>70888116</v>
      </c>
      <c r="E158" s="76">
        <v>102142408</v>
      </c>
      <c r="F158" s="76">
        <v>600090493</v>
      </c>
      <c r="G158" s="78" t="s">
        <v>715</v>
      </c>
      <c r="H158" s="75" t="s">
        <v>67</v>
      </c>
      <c r="I158" s="75" t="s">
        <v>424</v>
      </c>
      <c r="J158" s="75" t="s">
        <v>424</v>
      </c>
      <c r="K158" s="78" t="s">
        <v>716</v>
      </c>
      <c r="L158" s="260">
        <v>500000</v>
      </c>
      <c r="M158" s="79">
        <f t="shared" si="4"/>
        <v>425000</v>
      </c>
      <c r="N158" s="76">
        <v>2024</v>
      </c>
      <c r="O158" s="76">
        <v>2027</v>
      </c>
      <c r="P158" s="76" t="s">
        <v>94</v>
      </c>
      <c r="Q158" s="76"/>
      <c r="R158" s="76"/>
      <c r="S158" s="76"/>
      <c r="T158" s="76"/>
      <c r="U158" s="76"/>
      <c r="V158" s="76" t="s">
        <v>94</v>
      </c>
      <c r="W158" s="167" t="s">
        <v>94</v>
      </c>
      <c r="X158" s="167" t="s">
        <v>94</v>
      </c>
      <c r="Y158" s="75" t="s">
        <v>84</v>
      </c>
      <c r="Z158" s="81" t="s">
        <v>84</v>
      </c>
    </row>
    <row r="159" spans="1:26" ht="42.75" x14ac:dyDescent="0.25">
      <c r="A159" s="517">
        <v>155</v>
      </c>
      <c r="B159" s="156" t="s">
        <v>417</v>
      </c>
      <c r="C159" s="75" t="s">
        <v>418</v>
      </c>
      <c r="D159" s="76">
        <v>70888116</v>
      </c>
      <c r="E159" s="76">
        <v>102142408</v>
      </c>
      <c r="F159" s="76">
        <v>600090493</v>
      </c>
      <c r="G159" s="78" t="s">
        <v>717</v>
      </c>
      <c r="H159" s="75" t="s">
        <v>67</v>
      </c>
      <c r="I159" s="75" t="s">
        <v>424</v>
      </c>
      <c r="J159" s="75" t="s">
        <v>424</v>
      </c>
      <c r="K159" s="78" t="s">
        <v>718</v>
      </c>
      <c r="L159" s="519">
        <v>70000000</v>
      </c>
      <c r="M159" s="470">
        <f t="shared" si="4"/>
        <v>59500000</v>
      </c>
      <c r="N159" s="76">
        <v>2024</v>
      </c>
      <c r="O159" s="76">
        <v>2027</v>
      </c>
      <c r="P159" s="76" t="s">
        <v>94</v>
      </c>
      <c r="Q159" s="76" t="s">
        <v>94</v>
      </c>
      <c r="R159" s="76" t="s">
        <v>94</v>
      </c>
      <c r="S159" s="76" t="s">
        <v>94</v>
      </c>
      <c r="T159" s="76"/>
      <c r="U159" s="76"/>
      <c r="V159" s="76" t="s">
        <v>94</v>
      </c>
      <c r="W159" s="167" t="s">
        <v>94</v>
      </c>
      <c r="X159" s="167" t="s">
        <v>94</v>
      </c>
      <c r="Y159" s="361" t="s">
        <v>927</v>
      </c>
      <c r="Z159" s="81" t="s">
        <v>84</v>
      </c>
    </row>
    <row r="160" spans="1:26" ht="42.75" x14ac:dyDescent="0.25">
      <c r="A160" s="245">
        <v>156</v>
      </c>
      <c r="B160" s="156" t="s">
        <v>417</v>
      </c>
      <c r="C160" s="75" t="s">
        <v>418</v>
      </c>
      <c r="D160" s="76">
        <v>70888116</v>
      </c>
      <c r="E160" s="76">
        <v>102142408</v>
      </c>
      <c r="F160" s="76">
        <v>600090493</v>
      </c>
      <c r="G160" s="78" t="s">
        <v>719</v>
      </c>
      <c r="H160" s="75" t="s">
        <v>67</v>
      </c>
      <c r="I160" s="75" t="s">
        <v>424</v>
      </c>
      <c r="J160" s="75" t="s">
        <v>424</v>
      </c>
      <c r="K160" s="78" t="s">
        <v>720</v>
      </c>
      <c r="L160" s="261">
        <v>2000000</v>
      </c>
      <c r="M160" s="79">
        <f t="shared" si="4"/>
        <v>1700000</v>
      </c>
      <c r="N160" s="76">
        <v>2024</v>
      </c>
      <c r="O160" s="76">
        <v>2027</v>
      </c>
      <c r="P160" s="76"/>
      <c r="Q160" s="76" t="s">
        <v>94</v>
      </c>
      <c r="R160" s="76" t="s">
        <v>94</v>
      </c>
      <c r="S160" s="76" t="s">
        <v>94</v>
      </c>
      <c r="T160" s="76" t="s">
        <v>94</v>
      </c>
      <c r="U160" s="76"/>
      <c r="V160" s="76"/>
      <c r="W160" s="167"/>
      <c r="X160" s="167" t="s">
        <v>94</v>
      </c>
      <c r="Y160" s="75" t="s">
        <v>84</v>
      </c>
      <c r="Z160" s="81" t="s">
        <v>84</v>
      </c>
    </row>
    <row r="161" spans="1:26" ht="42.75" x14ac:dyDescent="0.25">
      <c r="A161" s="245">
        <v>157</v>
      </c>
      <c r="B161" s="156" t="s">
        <v>417</v>
      </c>
      <c r="C161" s="75" t="s">
        <v>418</v>
      </c>
      <c r="D161" s="76">
        <v>70888116</v>
      </c>
      <c r="E161" s="76">
        <v>102142408</v>
      </c>
      <c r="F161" s="76">
        <v>600090493</v>
      </c>
      <c r="G161" s="78" t="s">
        <v>721</v>
      </c>
      <c r="H161" s="75" t="s">
        <v>67</v>
      </c>
      <c r="I161" s="75" t="s">
        <v>424</v>
      </c>
      <c r="J161" s="75" t="s">
        <v>424</v>
      </c>
      <c r="K161" s="117" t="s">
        <v>722</v>
      </c>
      <c r="L161" s="262">
        <v>2200000</v>
      </c>
      <c r="M161" s="79">
        <f t="shared" si="4"/>
        <v>1870000</v>
      </c>
      <c r="N161" s="76">
        <v>2024</v>
      </c>
      <c r="O161" s="76">
        <v>2027</v>
      </c>
      <c r="P161" s="91" t="s">
        <v>94</v>
      </c>
      <c r="Q161" s="91" t="s">
        <v>94</v>
      </c>
      <c r="R161" s="91" t="s">
        <v>94</v>
      </c>
      <c r="S161" s="91" t="s">
        <v>94</v>
      </c>
      <c r="T161" s="91"/>
      <c r="U161" s="91"/>
      <c r="V161" s="91" t="s">
        <v>94</v>
      </c>
      <c r="W161" s="91" t="s">
        <v>94</v>
      </c>
      <c r="X161" s="91" t="s">
        <v>94</v>
      </c>
      <c r="Y161" s="91" t="s">
        <v>84</v>
      </c>
      <c r="Z161" s="122" t="s">
        <v>84</v>
      </c>
    </row>
    <row r="162" spans="1:26" ht="42.75" x14ac:dyDescent="0.25">
      <c r="A162" s="245">
        <v>158</v>
      </c>
      <c r="B162" s="156" t="s">
        <v>417</v>
      </c>
      <c r="C162" s="75" t="s">
        <v>418</v>
      </c>
      <c r="D162" s="76">
        <v>70888116</v>
      </c>
      <c r="E162" s="76">
        <v>102142408</v>
      </c>
      <c r="F162" s="76">
        <v>600090493</v>
      </c>
      <c r="G162" s="78" t="s">
        <v>723</v>
      </c>
      <c r="H162" s="75" t="s">
        <v>67</v>
      </c>
      <c r="I162" s="75" t="s">
        <v>424</v>
      </c>
      <c r="J162" s="75" t="s">
        <v>424</v>
      </c>
      <c r="K162" s="78" t="s">
        <v>724</v>
      </c>
      <c r="L162" s="261">
        <v>2000000</v>
      </c>
      <c r="M162" s="79">
        <f t="shared" si="4"/>
        <v>1700000</v>
      </c>
      <c r="N162" s="76">
        <v>2024</v>
      </c>
      <c r="O162" s="76">
        <v>2027</v>
      </c>
      <c r="P162" s="91" t="s">
        <v>94</v>
      </c>
      <c r="Q162" s="91" t="s">
        <v>94</v>
      </c>
      <c r="R162" s="91" t="s">
        <v>94</v>
      </c>
      <c r="S162" s="91" t="s">
        <v>94</v>
      </c>
      <c r="T162" s="76"/>
      <c r="U162" s="76"/>
      <c r="V162" s="76" t="s">
        <v>94</v>
      </c>
      <c r="W162" s="76" t="s">
        <v>94</v>
      </c>
      <c r="X162" s="76"/>
      <c r="Y162" s="76" t="s">
        <v>84</v>
      </c>
      <c r="Z162" s="81" t="s">
        <v>84</v>
      </c>
    </row>
    <row r="163" spans="1:26" ht="42.75" x14ac:dyDescent="0.25">
      <c r="A163" s="386">
        <v>159</v>
      </c>
      <c r="B163" s="388" t="s">
        <v>417</v>
      </c>
      <c r="C163" s="381" t="s">
        <v>418</v>
      </c>
      <c r="D163" s="366">
        <v>70888116</v>
      </c>
      <c r="E163" s="366">
        <v>102142408</v>
      </c>
      <c r="F163" s="366">
        <v>600090493</v>
      </c>
      <c r="G163" s="380" t="s">
        <v>725</v>
      </c>
      <c r="H163" s="381" t="s">
        <v>67</v>
      </c>
      <c r="I163" s="381" t="s">
        <v>424</v>
      </c>
      <c r="J163" s="381" t="s">
        <v>424</v>
      </c>
      <c r="K163" s="380" t="s">
        <v>726</v>
      </c>
      <c r="L163" s="389">
        <v>400000</v>
      </c>
      <c r="M163" s="365">
        <f t="shared" si="4"/>
        <v>340000</v>
      </c>
      <c r="N163" s="364">
        <v>2024</v>
      </c>
      <c r="O163" s="364">
        <v>2027</v>
      </c>
      <c r="P163" s="390" t="s">
        <v>94</v>
      </c>
      <c r="Q163" s="390" t="s">
        <v>94</v>
      </c>
      <c r="R163" s="390" t="s">
        <v>94</v>
      </c>
      <c r="S163" s="390" t="s">
        <v>94</v>
      </c>
      <c r="T163" s="366"/>
      <c r="U163" s="366"/>
      <c r="V163" s="366"/>
      <c r="W163" s="366"/>
      <c r="X163" s="366" t="s">
        <v>94</v>
      </c>
      <c r="Y163" s="366" t="s">
        <v>84</v>
      </c>
      <c r="Z163" s="391" t="s">
        <v>84</v>
      </c>
    </row>
    <row r="164" spans="1:26" ht="31.5" x14ac:dyDescent="0.25">
      <c r="A164" s="245">
        <v>160</v>
      </c>
      <c r="B164" s="78" t="s">
        <v>188</v>
      </c>
      <c r="C164" s="75" t="s">
        <v>727</v>
      </c>
      <c r="D164" s="76">
        <v>75018772</v>
      </c>
      <c r="E164" s="76">
        <v>102142564</v>
      </c>
      <c r="F164" s="76">
        <v>650051653</v>
      </c>
      <c r="G164" s="78" t="s">
        <v>728</v>
      </c>
      <c r="H164" s="76" t="s">
        <v>25</v>
      </c>
      <c r="I164" s="76" t="s">
        <v>68</v>
      </c>
      <c r="J164" s="76" t="s">
        <v>192</v>
      </c>
      <c r="K164" s="117" t="s">
        <v>729</v>
      </c>
      <c r="L164" s="79">
        <v>250000</v>
      </c>
      <c r="M164" s="79">
        <f t="shared" si="4"/>
        <v>212500</v>
      </c>
      <c r="N164" s="127">
        <v>2026</v>
      </c>
      <c r="O164" s="75">
        <v>2027</v>
      </c>
      <c r="P164" s="105"/>
      <c r="Q164" s="76" t="s">
        <v>94</v>
      </c>
      <c r="R164" s="105"/>
      <c r="S164" s="105"/>
      <c r="T164" s="105"/>
      <c r="U164" s="105"/>
      <c r="V164" s="105"/>
      <c r="W164" s="105"/>
      <c r="X164" s="105"/>
      <c r="Y164" s="75" t="s">
        <v>730</v>
      </c>
      <c r="Z164" s="81" t="s">
        <v>155</v>
      </c>
    </row>
    <row r="165" spans="1:26" ht="52.5" x14ac:dyDescent="0.25">
      <c r="A165" s="245">
        <v>161</v>
      </c>
      <c r="B165" s="78" t="s">
        <v>188</v>
      </c>
      <c r="C165" s="75" t="s">
        <v>731</v>
      </c>
      <c r="D165" s="76">
        <v>75018772</v>
      </c>
      <c r="E165" s="76">
        <v>102142564</v>
      </c>
      <c r="F165" s="76">
        <v>650051653</v>
      </c>
      <c r="G165" s="102" t="s">
        <v>322</v>
      </c>
      <c r="H165" s="76" t="s">
        <v>25</v>
      </c>
      <c r="I165" s="76" t="s">
        <v>68</v>
      </c>
      <c r="J165" s="76" t="s">
        <v>192</v>
      </c>
      <c r="K165" s="263" t="s">
        <v>732</v>
      </c>
      <c r="L165" s="79">
        <v>1000000</v>
      </c>
      <c r="M165" s="79">
        <f t="shared" si="4"/>
        <v>850000</v>
      </c>
      <c r="N165" s="127">
        <v>2025</v>
      </c>
      <c r="O165" s="75">
        <v>2027</v>
      </c>
      <c r="P165" s="76"/>
      <c r="Q165" s="76" t="s">
        <v>94</v>
      </c>
      <c r="R165" s="76" t="s">
        <v>94</v>
      </c>
      <c r="S165" s="76"/>
      <c r="T165" s="105"/>
      <c r="U165" s="105"/>
      <c r="V165" s="105"/>
      <c r="W165" s="105"/>
      <c r="X165" s="105"/>
      <c r="Y165" s="75" t="s">
        <v>730</v>
      </c>
      <c r="Z165" s="81" t="s">
        <v>155</v>
      </c>
    </row>
    <row r="166" spans="1:26" ht="63" x14ac:dyDescent="0.25">
      <c r="A166" s="245">
        <v>162</v>
      </c>
      <c r="B166" s="78" t="s">
        <v>188</v>
      </c>
      <c r="C166" s="75" t="s">
        <v>731</v>
      </c>
      <c r="D166" s="76">
        <v>75018772</v>
      </c>
      <c r="E166" s="76">
        <v>102142564</v>
      </c>
      <c r="F166" s="76">
        <v>650051653</v>
      </c>
      <c r="G166" s="78" t="s">
        <v>733</v>
      </c>
      <c r="H166" s="76" t="s">
        <v>25</v>
      </c>
      <c r="I166" s="76" t="s">
        <v>68</v>
      </c>
      <c r="J166" s="118" t="s">
        <v>192</v>
      </c>
      <c r="K166" s="264" t="s">
        <v>734</v>
      </c>
      <c r="L166" s="115">
        <v>1600000</v>
      </c>
      <c r="M166" s="79">
        <f t="shared" si="4"/>
        <v>1360000</v>
      </c>
      <c r="N166" s="127">
        <v>2024</v>
      </c>
      <c r="O166" s="75">
        <v>2027</v>
      </c>
      <c r="P166" s="76" t="s">
        <v>94</v>
      </c>
      <c r="Q166" s="76" t="s">
        <v>94</v>
      </c>
      <c r="R166" s="76" t="s">
        <v>94</v>
      </c>
      <c r="S166" s="76" t="s">
        <v>94</v>
      </c>
      <c r="T166" s="105"/>
      <c r="U166" s="105"/>
      <c r="V166" s="105"/>
      <c r="W166" s="105"/>
      <c r="X166" s="76" t="s">
        <v>94</v>
      </c>
      <c r="Y166" s="75" t="s">
        <v>730</v>
      </c>
      <c r="Z166" s="81" t="s">
        <v>155</v>
      </c>
    </row>
    <row r="167" spans="1:26" ht="31.5" x14ac:dyDescent="0.25">
      <c r="A167" s="245">
        <v>163</v>
      </c>
      <c r="B167" s="78" t="s">
        <v>188</v>
      </c>
      <c r="C167" s="75" t="s">
        <v>731</v>
      </c>
      <c r="D167" s="76">
        <v>75018772</v>
      </c>
      <c r="E167" s="76">
        <v>102142564</v>
      </c>
      <c r="F167" s="76">
        <v>650051653</v>
      </c>
      <c r="G167" s="78" t="s">
        <v>735</v>
      </c>
      <c r="H167" s="76" t="s">
        <v>25</v>
      </c>
      <c r="I167" s="76" t="s">
        <v>68</v>
      </c>
      <c r="J167" s="76" t="s">
        <v>192</v>
      </c>
      <c r="K167" s="264" t="s">
        <v>736</v>
      </c>
      <c r="L167" s="79">
        <v>2000000</v>
      </c>
      <c r="M167" s="79">
        <f t="shared" si="4"/>
        <v>1700000</v>
      </c>
      <c r="N167" s="127">
        <v>2024</v>
      </c>
      <c r="O167" s="75">
        <v>2027</v>
      </c>
      <c r="P167" s="105"/>
      <c r="Q167" s="105"/>
      <c r="R167" s="105"/>
      <c r="S167" s="76" t="s">
        <v>94</v>
      </c>
      <c r="T167" s="265"/>
      <c r="U167" s="105"/>
      <c r="V167" s="105"/>
      <c r="W167" s="105"/>
      <c r="X167" s="76" t="s">
        <v>94</v>
      </c>
      <c r="Y167" s="75" t="s">
        <v>730</v>
      </c>
      <c r="Z167" s="81" t="s">
        <v>155</v>
      </c>
    </row>
    <row r="168" spans="1:26" ht="52.5" x14ac:dyDescent="0.25">
      <c r="A168" s="245">
        <v>164</v>
      </c>
      <c r="B168" s="78" t="s">
        <v>188</v>
      </c>
      <c r="C168" s="75" t="s">
        <v>731</v>
      </c>
      <c r="D168" s="76">
        <v>75018772</v>
      </c>
      <c r="E168" s="76">
        <v>102142564</v>
      </c>
      <c r="F168" s="76">
        <v>650051653</v>
      </c>
      <c r="G168" s="78" t="s">
        <v>737</v>
      </c>
      <c r="H168" s="76" t="s">
        <v>25</v>
      </c>
      <c r="I168" s="76" t="s">
        <v>68</v>
      </c>
      <c r="J168" s="76" t="s">
        <v>192</v>
      </c>
      <c r="K168" s="264" t="s">
        <v>738</v>
      </c>
      <c r="L168" s="79">
        <v>500000</v>
      </c>
      <c r="M168" s="79">
        <f t="shared" si="4"/>
        <v>425000</v>
      </c>
      <c r="N168" s="127">
        <v>2024</v>
      </c>
      <c r="O168" s="75">
        <v>2027</v>
      </c>
      <c r="P168" s="105"/>
      <c r="Q168" s="76" t="s">
        <v>94</v>
      </c>
      <c r="R168" s="105"/>
      <c r="S168" s="76" t="s">
        <v>94</v>
      </c>
      <c r="T168" s="265"/>
      <c r="U168" s="105"/>
      <c r="V168" s="105"/>
      <c r="W168" s="105"/>
      <c r="X168" s="76" t="s">
        <v>94</v>
      </c>
      <c r="Y168" s="75" t="s">
        <v>730</v>
      </c>
      <c r="Z168" s="81" t="s">
        <v>155</v>
      </c>
    </row>
    <row r="169" spans="1:26" ht="31.5" x14ac:dyDescent="0.25">
      <c r="A169" s="245">
        <v>165</v>
      </c>
      <c r="B169" s="78" t="s">
        <v>188</v>
      </c>
      <c r="C169" s="75" t="s">
        <v>731</v>
      </c>
      <c r="D169" s="76">
        <v>75018772</v>
      </c>
      <c r="E169" s="76">
        <v>102142564</v>
      </c>
      <c r="F169" s="76">
        <v>650051653</v>
      </c>
      <c r="G169" s="78" t="s">
        <v>739</v>
      </c>
      <c r="H169" s="76" t="s">
        <v>25</v>
      </c>
      <c r="I169" s="76" t="s">
        <v>68</v>
      </c>
      <c r="J169" s="76" t="s">
        <v>192</v>
      </c>
      <c r="K169" s="264" t="s">
        <v>740</v>
      </c>
      <c r="L169" s="79">
        <v>500000</v>
      </c>
      <c r="M169" s="79">
        <f t="shared" si="4"/>
        <v>425000</v>
      </c>
      <c r="N169" s="127">
        <v>2024</v>
      </c>
      <c r="O169" s="75">
        <v>2027</v>
      </c>
      <c r="P169" s="105"/>
      <c r="Q169" s="265"/>
      <c r="R169" s="105"/>
      <c r="S169" s="105"/>
      <c r="T169" s="265"/>
      <c r="U169" s="105"/>
      <c r="V169" s="105"/>
      <c r="W169" s="76" t="s">
        <v>94</v>
      </c>
      <c r="X169" s="265"/>
      <c r="Y169" s="75" t="s">
        <v>730</v>
      </c>
      <c r="Z169" s="81" t="s">
        <v>155</v>
      </c>
    </row>
    <row r="170" spans="1:26" ht="31.5" x14ac:dyDescent="0.25">
      <c r="A170" s="245">
        <v>166</v>
      </c>
      <c r="B170" s="78" t="s">
        <v>188</v>
      </c>
      <c r="C170" s="75" t="s">
        <v>731</v>
      </c>
      <c r="D170" s="76">
        <v>75018772</v>
      </c>
      <c r="E170" s="76">
        <v>102142564</v>
      </c>
      <c r="F170" s="76">
        <v>650051653</v>
      </c>
      <c r="G170" s="78" t="s">
        <v>741</v>
      </c>
      <c r="H170" s="76" t="s">
        <v>25</v>
      </c>
      <c r="I170" s="76" t="s">
        <v>68</v>
      </c>
      <c r="J170" s="76" t="s">
        <v>192</v>
      </c>
      <c r="K170" s="99" t="s">
        <v>742</v>
      </c>
      <c r="L170" s="79">
        <v>750000</v>
      </c>
      <c r="M170" s="79">
        <f t="shared" si="4"/>
        <v>637500</v>
      </c>
      <c r="N170" s="127">
        <v>2025</v>
      </c>
      <c r="O170" s="75">
        <v>2027</v>
      </c>
      <c r="P170" s="76" t="s">
        <v>94</v>
      </c>
      <c r="Q170" s="76" t="s">
        <v>94</v>
      </c>
      <c r="R170" s="76" t="s">
        <v>94</v>
      </c>
      <c r="S170" s="76"/>
      <c r="T170" s="265"/>
      <c r="U170" s="105"/>
      <c r="V170" s="105"/>
      <c r="W170" s="105"/>
      <c r="X170" s="265"/>
      <c r="Y170" s="75" t="s">
        <v>730</v>
      </c>
      <c r="Z170" s="81" t="s">
        <v>155</v>
      </c>
    </row>
    <row r="171" spans="1:26" ht="31.5" x14ac:dyDescent="0.25">
      <c r="A171" s="266">
        <v>167</v>
      </c>
      <c r="B171" s="78" t="s">
        <v>188</v>
      </c>
      <c r="C171" s="75" t="s">
        <v>731</v>
      </c>
      <c r="D171" s="76">
        <v>75018772</v>
      </c>
      <c r="E171" s="76">
        <v>102142564</v>
      </c>
      <c r="F171" s="127">
        <v>650051653</v>
      </c>
      <c r="G171" s="110" t="s">
        <v>743</v>
      </c>
      <c r="H171" s="127" t="s">
        <v>25</v>
      </c>
      <c r="I171" s="127" t="s">
        <v>68</v>
      </c>
      <c r="J171" s="127" t="s">
        <v>192</v>
      </c>
      <c r="K171" s="111" t="s">
        <v>744</v>
      </c>
      <c r="L171" s="129">
        <v>1000000</v>
      </c>
      <c r="M171" s="79">
        <f t="shared" si="4"/>
        <v>850000</v>
      </c>
      <c r="N171" s="127">
        <v>2024</v>
      </c>
      <c r="O171" s="75">
        <v>2027</v>
      </c>
      <c r="P171" s="127" t="s">
        <v>94</v>
      </c>
      <c r="Q171" s="127" t="s">
        <v>94</v>
      </c>
      <c r="R171" s="127" t="s">
        <v>94</v>
      </c>
      <c r="S171" s="127" t="s">
        <v>94</v>
      </c>
      <c r="T171" s="161"/>
      <c r="U171" s="161"/>
      <c r="V171" s="161"/>
      <c r="W171" s="161"/>
      <c r="X171" s="76" t="s">
        <v>94</v>
      </c>
      <c r="Y171" s="68" t="s">
        <v>730</v>
      </c>
      <c r="Z171" s="148" t="s">
        <v>155</v>
      </c>
    </row>
    <row r="172" spans="1:26" ht="53.25" x14ac:dyDescent="0.25">
      <c r="A172" s="266">
        <v>168</v>
      </c>
      <c r="B172" s="74" t="s">
        <v>745</v>
      </c>
      <c r="C172" s="99" t="s">
        <v>746</v>
      </c>
      <c r="D172" s="75">
        <v>71010203</v>
      </c>
      <c r="E172" s="75">
        <v>102142017</v>
      </c>
      <c r="F172" s="75">
        <v>650039483</v>
      </c>
      <c r="G172" s="75" t="s">
        <v>747</v>
      </c>
      <c r="H172" s="75" t="s">
        <v>25</v>
      </c>
      <c r="I172" s="75" t="s">
        <v>68</v>
      </c>
      <c r="J172" s="75" t="s">
        <v>748</v>
      </c>
      <c r="K172" s="99" t="s">
        <v>749</v>
      </c>
      <c r="L172" s="103">
        <v>6000000</v>
      </c>
      <c r="M172" s="79">
        <f t="shared" si="4"/>
        <v>5100000</v>
      </c>
      <c r="N172" s="76">
        <v>2024</v>
      </c>
      <c r="O172" s="75">
        <v>2027</v>
      </c>
      <c r="P172" s="114"/>
      <c r="Q172" s="114"/>
      <c r="R172" s="114"/>
      <c r="S172" s="114"/>
      <c r="T172" s="114"/>
      <c r="U172" s="114"/>
      <c r="V172" s="114"/>
      <c r="W172" s="76" t="s">
        <v>94</v>
      </c>
      <c r="X172" s="114"/>
      <c r="Y172" s="75" t="s">
        <v>167</v>
      </c>
      <c r="Z172" s="81" t="s">
        <v>84</v>
      </c>
    </row>
    <row r="173" spans="1:26" ht="53.25" x14ac:dyDescent="0.25">
      <c r="A173" s="266">
        <v>169</v>
      </c>
      <c r="B173" s="169" t="s">
        <v>745</v>
      </c>
      <c r="C173" s="111" t="s">
        <v>746</v>
      </c>
      <c r="D173" s="68">
        <v>71010203</v>
      </c>
      <c r="E173" s="68">
        <v>102142017</v>
      </c>
      <c r="F173" s="68">
        <v>650039483</v>
      </c>
      <c r="G173" s="110" t="s">
        <v>210</v>
      </c>
      <c r="H173" s="68" t="s">
        <v>25</v>
      </c>
      <c r="I173" s="68" t="s">
        <v>68</v>
      </c>
      <c r="J173" s="68" t="s">
        <v>748</v>
      </c>
      <c r="K173" s="111" t="s">
        <v>750</v>
      </c>
      <c r="L173" s="160">
        <v>3000000</v>
      </c>
      <c r="M173" s="79">
        <f t="shared" si="4"/>
        <v>2550000</v>
      </c>
      <c r="N173" s="127">
        <v>2024</v>
      </c>
      <c r="O173" s="75">
        <v>2027</v>
      </c>
      <c r="P173" s="128"/>
      <c r="Q173" s="128"/>
      <c r="R173" s="128"/>
      <c r="S173" s="128"/>
      <c r="T173" s="128"/>
      <c r="U173" s="128"/>
      <c r="V173" s="128"/>
      <c r="W173" s="127"/>
      <c r="X173" s="128"/>
      <c r="Y173" s="68" t="s">
        <v>275</v>
      </c>
      <c r="Z173" s="148" t="s">
        <v>84</v>
      </c>
    </row>
    <row r="174" spans="1:26" ht="73.5" x14ac:dyDescent="0.25">
      <c r="A174" s="266">
        <v>170</v>
      </c>
      <c r="B174" s="257" t="s">
        <v>751</v>
      </c>
      <c r="C174" s="267" t="s">
        <v>65</v>
      </c>
      <c r="D174" s="267">
        <v>70989176</v>
      </c>
      <c r="E174" s="267">
        <v>102142700</v>
      </c>
      <c r="F174" s="267">
        <v>600090639</v>
      </c>
      <c r="G174" s="257" t="s">
        <v>752</v>
      </c>
      <c r="H174" s="268" t="s">
        <v>25</v>
      </c>
      <c r="I174" s="268" t="s">
        <v>68</v>
      </c>
      <c r="J174" s="268" t="s">
        <v>69</v>
      </c>
      <c r="K174" s="257" t="s">
        <v>753</v>
      </c>
      <c r="L174" s="106">
        <v>4000000</v>
      </c>
      <c r="M174" s="79">
        <f t="shared" si="4"/>
        <v>3400000</v>
      </c>
      <c r="N174" s="127">
        <v>2024</v>
      </c>
      <c r="O174" s="75">
        <v>2027</v>
      </c>
      <c r="P174" s="75"/>
      <c r="Q174" s="75"/>
      <c r="R174" s="75"/>
      <c r="S174" s="269" t="s">
        <v>94</v>
      </c>
      <c r="T174" s="267"/>
      <c r="U174" s="267"/>
      <c r="V174" s="267"/>
      <c r="W174" s="267"/>
      <c r="X174" s="267"/>
      <c r="Y174" s="206" t="s">
        <v>235</v>
      </c>
      <c r="Z174" s="207" t="s">
        <v>84</v>
      </c>
    </row>
    <row r="175" spans="1:26" ht="105" x14ac:dyDescent="0.25">
      <c r="A175" s="266">
        <v>171</v>
      </c>
      <c r="B175" s="270" t="s">
        <v>751</v>
      </c>
      <c r="C175" s="271" t="s">
        <v>65</v>
      </c>
      <c r="D175" s="271">
        <v>70989176</v>
      </c>
      <c r="E175" s="271">
        <v>102142700</v>
      </c>
      <c r="F175" s="271">
        <v>600090639</v>
      </c>
      <c r="G175" s="270" t="s">
        <v>754</v>
      </c>
      <c r="H175" s="272" t="s">
        <v>25</v>
      </c>
      <c r="I175" s="272" t="s">
        <v>68</v>
      </c>
      <c r="J175" s="272" t="s">
        <v>69</v>
      </c>
      <c r="K175" s="270" t="s">
        <v>755</v>
      </c>
      <c r="L175" s="273">
        <v>2500000</v>
      </c>
      <c r="M175" s="79">
        <f t="shared" si="4"/>
        <v>2125000</v>
      </c>
      <c r="N175" s="127">
        <v>2024</v>
      </c>
      <c r="O175" s="75">
        <v>2027</v>
      </c>
      <c r="P175" s="274"/>
      <c r="Q175" s="275" t="s">
        <v>94</v>
      </c>
      <c r="R175" s="274"/>
      <c r="S175" s="272" t="s">
        <v>94</v>
      </c>
      <c r="T175" s="274"/>
      <c r="U175" s="274"/>
      <c r="V175" s="274"/>
      <c r="W175" s="274"/>
      <c r="X175" s="274"/>
      <c r="Y175" s="276" t="s">
        <v>235</v>
      </c>
      <c r="Z175" s="277" t="s">
        <v>84</v>
      </c>
    </row>
    <row r="176" spans="1:26" ht="42" x14ac:dyDescent="0.25">
      <c r="A176" s="278">
        <v>172</v>
      </c>
      <c r="B176" s="110" t="s">
        <v>756</v>
      </c>
      <c r="C176" s="68" t="s">
        <v>253</v>
      </c>
      <c r="D176" s="127">
        <v>70879095</v>
      </c>
      <c r="E176" s="127">
        <v>102142815</v>
      </c>
      <c r="F176" s="127">
        <v>600090817</v>
      </c>
      <c r="G176" s="158" t="s">
        <v>757</v>
      </c>
      <c r="H176" s="127" t="s">
        <v>25</v>
      </c>
      <c r="I176" s="127" t="s">
        <v>68</v>
      </c>
      <c r="J176" s="67" t="s">
        <v>255</v>
      </c>
      <c r="K176" s="65" t="s">
        <v>758</v>
      </c>
      <c r="L176" s="129">
        <v>250000</v>
      </c>
      <c r="M176" s="79">
        <f t="shared" si="4"/>
        <v>212500</v>
      </c>
      <c r="N176" s="127">
        <v>2024</v>
      </c>
      <c r="O176" s="75">
        <v>2027</v>
      </c>
      <c r="P176" s="161"/>
      <c r="Q176" s="161"/>
      <c r="R176" s="161"/>
      <c r="S176" s="127" t="s">
        <v>94</v>
      </c>
      <c r="T176" s="161"/>
      <c r="U176" s="161"/>
      <c r="V176" s="161"/>
      <c r="W176" s="161"/>
      <c r="X176" s="127" t="s">
        <v>94</v>
      </c>
      <c r="Y176" s="127"/>
      <c r="Z176" s="148" t="s">
        <v>84</v>
      </c>
    </row>
    <row r="177" spans="1:26" ht="42.75" x14ac:dyDescent="0.25">
      <c r="A177" s="266">
        <v>173</v>
      </c>
      <c r="B177" s="74" t="s">
        <v>759</v>
      </c>
      <c r="C177" s="75" t="s">
        <v>159</v>
      </c>
      <c r="D177" s="76">
        <v>70925038</v>
      </c>
      <c r="E177" s="76">
        <v>102142441</v>
      </c>
      <c r="F177" s="76">
        <v>600090213</v>
      </c>
      <c r="G177" s="76" t="s">
        <v>322</v>
      </c>
      <c r="H177" s="76" t="s">
        <v>25</v>
      </c>
      <c r="I177" s="76" t="s">
        <v>68</v>
      </c>
      <c r="J177" s="76" t="s">
        <v>68</v>
      </c>
      <c r="K177" s="209" t="s">
        <v>760</v>
      </c>
      <c r="L177" s="79">
        <v>4950000</v>
      </c>
      <c r="M177" s="79">
        <f t="shared" si="4"/>
        <v>4207500</v>
      </c>
      <c r="N177" s="76">
        <v>2024</v>
      </c>
      <c r="O177" s="75">
        <v>2027</v>
      </c>
      <c r="P177" s="76" t="s">
        <v>94</v>
      </c>
      <c r="Q177" s="76" t="s">
        <v>94</v>
      </c>
      <c r="R177" s="76" t="s">
        <v>94</v>
      </c>
      <c r="S177" s="76" t="s">
        <v>94</v>
      </c>
      <c r="T177" s="105"/>
      <c r="U177" s="105"/>
      <c r="V177" s="76" t="s">
        <v>94</v>
      </c>
      <c r="W177" s="76" t="s">
        <v>94</v>
      </c>
      <c r="X177" s="76" t="s">
        <v>94</v>
      </c>
      <c r="Y177" s="75" t="s">
        <v>730</v>
      </c>
      <c r="Z177" s="81" t="s">
        <v>84</v>
      </c>
    </row>
    <row r="178" spans="1:26" ht="32.25" x14ac:dyDescent="0.25">
      <c r="A178" s="266">
        <v>174</v>
      </c>
      <c r="B178" s="74" t="s">
        <v>510</v>
      </c>
      <c r="C178" s="75" t="s">
        <v>761</v>
      </c>
      <c r="D178" s="75">
        <v>70992606</v>
      </c>
      <c r="E178" s="76">
        <v>600090701</v>
      </c>
      <c r="F178" s="76">
        <v>102142203</v>
      </c>
      <c r="G178" s="78" t="s">
        <v>762</v>
      </c>
      <c r="H178" s="76" t="s">
        <v>25</v>
      </c>
      <c r="I178" s="76" t="s">
        <v>68</v>
      </c>
      <c r="J178" s="76" t="s">
        <v>513</v>
      </c>
      <c r="K178" s="279" t="s">
        <v>763</v>
      </c>
      <c r="L178" s="79">
        <v>8000000</v>
      </c>
      <c r="M178" s="79">
        <f t="shared" si="4"/>
        <v>6800000</v>
      </c>
      <c r="N178" s="76">
        <v>2024</v>
      </c>
      <c r="O178" s="75">
        <v>2027</v>
      </c>
      <c r="P178" s="76"/>
      <c r="Q178" s="76" t="s">
        <v>94</v>
      </c>
      <c r="R178" s="76"/>
      <c r="S178" s="76" t="s">
        <v>94</v>
      </c>
      <c r="T178" s="105"/>
      <c r="U178" s="105"/>
      <c r="V178" s="76"/>
      <c r="W178" s="76"/>
      <c r="X178" s="76" t="s">
        <v>94</v>
      </c>
      <c r="Y178" s="114" t="s">
        <v>516</v>
      </c>
      <c r="Z178" s="81"/>
    </row>
    <row r="179" spans="1:26" ht="105" x14ac:dyDescent="0.25">
      <c r="A179" s="266">
        <v>175</v>
      </c>
      <c r="B179" s="78" t="s">
        <v>603</v>
      </c>
      <c r="C179" s="76" t="s">
        <v>604</v>
      </c>
      <c r="D179" s="75">
        <v>71005285</v>
      </c>
      <c r="E179" s="75">
        <v>102142157</v>
      </c>
      <c r="F179" s="75">
        <v>650050444</v>
      </c>
      <c r="G179" s="78" t="s">
        <v>764</v>
      </c>
      <c r="H179" s="76" t="s">
        <v>67</v>
      </c>
      <c r="I179" s="76" t="s">
        <v>68</v>
      </c>
      <c r="J179" s="76" t="s">
        <v>606</v>
      </c>
      <c r="K179" s="99" t="s">
        <v>765</v>
      </c>
      <c r="L179" s="79">
        <v>5000000</v>
      </c>
      <c r="M179" s="79">
        <f t="shared" si="4"/>
        <v>4250000</v>
      </c>
      <c r="N179" s="76">
        <v>2024</v>
      </c>
      <c r="O179" s="75">
        <v>2027</v>
      </c>
      <c r="P179" s="76" t="s">
        <v>94</v>
      </c>
      <c r="Q179" s="76" t="s">
        <v>94</v>
      </c>
      <c r="R179" s="76" t="s">
        <v>94</v>
      </c>
      <c r="S179" s="76" t="s">
        <v>94</v>
      </c>
      <c r="T179" s="76" t="s">
        <v>94</v>
      </c>
      <c r="U179" s="76" t="s">
        <v>94</v>
      </c>
      <c r="V179" s="76" t="s">
        <v>94</v>
      </c>
      <c r="W179" s="76" t="s">
        <v>94</v>
      </c>
      <c r="X179" s="76" t="s">
        <v>94</v>
      </c>
      <c r="Y179" s="99" t="s">
        <v>766</v>
      </c>
      <c r="Z179" s="81" t="s">
        <v>84</v>
      </c>
    </row>
    <row r="180" spans="1:26" ht="42.75" x14ac:dyDescent="0.25">
      <c r="A180" s="581">
        <v>176</v>
      </c>
      <c r="B180" s="451" t="s">
        <v>884</v>
      </c>
      <c r="C180" s="483" t="s">
        <v>159</v>
      </c>
      <c r="D180" s="452">
        <v>70925038</v>
      </c>
      <c r="E180" s="452">
        <v>102142441</v>
      </c>
      <c r="F180" s="452">
        <v>600090213</v>
      </c>
      <c r="G180" s="456" t="s">
        <v>885</v>
      </c>
      <c r="H180" s="452" t="s">
        <v>25</v>
      </c>
      <c r="I180" s="452" t="s">
        <v>68</v>
      </c>
      <c r="J180" s="452" t="s">
        <v>68</v>
      </c>
      <c r="K180" s="484" t="s">
        <v>893</v>
      </c>
      <c r="L180" s="454">
        <v>3500000</v>
      </c>
      <c r="M180" s="454">
        <f t="shared" ref="M180:M190" si="5">L180/100*85</f>
        <v>2975000</v>
      </c>
      <c r="N180" s="452">
        <v>2026</v>
      </c>
      <c r="O180" s="452">
        <v>2027</v>
      </c>
      <c r="P180" s="485"/>
      <c r="Q180" s="485"/>
      <c r="R180" s="485"/>
      <c r="S180" s="485"/>
      <c r="T180" s="485"/>
      <c r="U180" s="485"/>
      <c r="V180" s="485"/>
      <c r="W180" s="452" t="s">
        <v>94</v>
      </c>
      <c r="X180" s="452"/>
      <c r="Y180" s="452" t="s">
        <v>167</v>
      </c>
      <c r="Z180" s="521" t="s">
        <v>84</v>
      </c>
    </row>
    <row r="181" spans="1:26" ht="42.75" x14ac:dyDescent="0.25">
      <c r="A181" s="581">
        <v>177</v>
      </c>
      <c r="B181" s="451" t="s">
        <v>884</v>
      </c>
      <c r="C181" s="483" t="s">
        <v>159</v>
      </c>
      <c r="D181" s="452">
        <v>70925038</v>
      </c>
      <c r="E181" s="452">
        <v>102142441</v>
      </c>
      <c r="F181" s="452">
        <v>600090213</v>
      </c>
      <c r="G181" s="456" t="s">
        <v>886</v>
      </c>
      <c r="H181" s="452" t="s">
        <v>25</v>
      </c>
      <c r="I181" s="452" t="s">
        <v>68</v>
      </c>
      <c r="J181" s="452" t="s">
        <v>68</v>
      </c>
      <c r="K181" s="484" t="s">
        <v>894</v>
      </c>
      <c r="L181" s="454">
        <v>50000000</v>
      </c>
      <c r="M181" s="454">
        <f t="shared" si="5"/>
        <v>42500000</v>
      </c>
      <c r="N181" s="452">
        <v>2027</v>
      </c>
      <c r="O181" s="452">
        <v>2028</v>
      </c>
      <c r="P181" s="452" t="s">
        <v>94</v>
      </c>
      <c r="Q181" s="452" t="s">
        <v>94</v>
      </c>
      <c r="R181" s="452" t="s">
        <v>94</v>
      </c>
      <c r="S181" s="452" t="s">
        <v>94</v>
      </c>
      <c r="T181" s="452"/>
      <c r="U181" s="452"/>
      <c r="V181" s="485"/>
      <c r="W181" s="452"/>
      <c r="X181" s="452"/>
      <c r="Y181" s="452" t="s">
        <v>84</v>
      </c>
      <c r="Z181" s="521" t="s">
        <v>84</v>
      </c>
    </row>
    <row r="182" spans="1:26" ht="42.75" x14ac:dyDescent="0.25">
      <c r="A182" s="581">
        <v>178</v>
      </c>
      <c r="B182" s="451" t="s">
        <v>884</v>
      </c>
      <c r="C182" s="483" t="s">
        <v>159</v>
      </c>
      <c r="D182" s="452">
        <v>70925038</v>
      </c>
      <c r="E182" s="452">
        <v>102142441</v>
      </c>
      <c r="F182" s="452">
        <v>600090213</v>
      </c>
      <c r="G182" s="456" t="s">
        <v>887</v>
      </c>
      <c r="H182" s="452" t="s">
        <v>25</v>
      </c>
      <c r="I182" s="452" t="s">
        <v>68</v>
      </c>
      <c r="J182" s="452" t="s">
        <v>68</v>
      </c>
      <c r="K182" s="455" t="s">
        <v>895</v>
      </c>
      <c r="L182" s="454">
        <v>35000</v>
      </c>
      <c r="M182" s="454">
        <f t="shared" si="5"/>
        <v>29750</v>
      </c>
      <c r="N182" s="452">
        <v>2026</v>
      </c>
      <c r="O182" s="452">
        <v>2027</v>
      </c>
      <c r="P182" s="452"/>
      <c r="Q182" s="452"/>
      <c r="R182" s="452"/>
      <c r="S182" s="452"/>
      <c r="T182" s="452"/>
      <c r="U182" s="452"/>
      <c r="V182" s="485"/>
      <c r="W182" s="452"/>
      <c r="X182" s="452"/>
      <c r="Y182" s="452" t="s">
        <v>84</v>
      </c>
      <c r="Z182" s="521" t="s">
        <v>84</v>
      </c>
    </row>
    <row r="183" spans="1:26" ht="42.75" x14ac:dyDescent="0.25">
      <c r="A183" s="581">
        <v>179</v>
      </c>
      <c r="B183" s="451" t="s">
        <v>884</v>
      </c>
      <c r="C183" s="483" t="s">
        <v>159</v>
      </c>
      <c r="D183" s="452">
        <v>70925038</v>
      </c>
      <c r="E183" s="452">
        <v>102142441</v>
      </c>
      <c r="F183" s="452">
        <v>600090213</v>
      </c>
      <c r="G183" s="456" t="s">
        <v>888</v>
      </c>
      <c r="H183" s="452" t="s">
        <v>25</v>
      </c>
      <c r="I183" s="452" t="s">
        <v>68</v>
      </c>
      <c r="J183" s="452" t="s">
        <v>68</v>
      </c>
      <c r="K183" s="456" t="s">
        <v>896</v>
      </c>
      <c r="L183" s="454">
        <v>40000000</v>
      </c>
      <c r="M183" s="454">
        <f t="shared" si="5"/>
        <v>34000000</v>
      </c>
      <c r="N183" s="452">
        <v>2027</v>
      </c>
      <c r="O183" s="452">
        <v>2029</v>
      </c>
      <c r="P183" s="452" t="s">
        <v>94</v>
      </c>
      <c r="Q183" s="452"/>
      <c r="R183" s="452"/>
      <c r="S183" s="452" t="s">
        <v>94</v>
      </c>
      <c r="T183" s="452"/>
      <c r="U183" s="452" t="s">
        <v>94</v>
      </c>
      <c r="V183" s="485"/>
      <c r="W183" s="452"/>
      <c r="X183" s="452" t="s">
        <v>94</v>
      </c>
      <c r="Y183" s="452" t="s">
        <v>167</v>
      </c>
      <c r="Z183" s="521" t="s">
        <v>84</v>
      </c>
    </row>
    <row r="184" spans="1:26" ht="42.75" x14ac:dyDescent="0.25">
      <c r="A184" s="581">
        <v>180</v>
      </c>
      <c r="B184" s="451" t="s">
        <v>884</v>
      </c>
      <c r="C184" s="483" t="s">
        <v>159</v>
      </c>
      <c r="D184" s="452">
        <v>70925038</v>
      </c>
      <c r="E184" s="452">
        <v>102142441</v>
      </c>
      <c r="F184" s="452">
        <v>600090213</v>
      </c>
      <c r="G184" s="456" t="s">
        <v>889</v>
      </c>
      <c r="H184" s="452" t="s">
        <v>25</v>
      </c>
      <c r="I184" s="452" t="s">
        <v>68</v>
      </c>
      <c r="J184" s="452" t="s">
        <v>68</v>
      </c>
      <c r="K184" s="455" t="s">
        <v>897</v>
      </c>
      <c r="L184" s="454">
        <v>15000000</v>
      </c>
      <c r="M184" s="454">
        <f t="shared" si="5"/>
        <v>12750000</v>
      </c>
      <c r="N184" s="452">
        <v>2026</v>
      </c>
      <c r="O184" s="452">
        <v>2027</v>
      </c>
      <c r="P184" s="485"/>
      <c r="Q184" s="485"/>
      <c r="R184" s="485"/>
      <c r="S184" s="485"/>
      <c r="T184" s="485"/>
      <c r="U184" s="485"/>
      <c r="V184" s="485"/>
      <c r="W184" s="485"/>
      <c r="X184" s="485"/>
      <c r="Y184" s="452" t="s">
        <v>84</v>
      </c>
      <c r="Z184" s="521" t="s">
        <v>84</v>
      </c>
    </row>
    <row r="185" spans="1:26" ht="42.75" x14ac:dyDescent="0.25">
      <c r="A185" s="581">
        <v>181</v>
      </c>
      <c r="B185" s="451" t="s">
        <v>884</v>
      </c>
      <c r="C185" s="483" t="s">
        <v>159</v>
      </c>
      <c r="D185" s="452">
        <v>70925038</v>
      </c>
      <c r="E185" s="452">
        <v>102142441</v>
      </c>
      <c r="F185" s="452">
        <v>600090213</v>
      </c>
      <c r="G185" s="456" t="s">
        <v>890</v>
      </c>
      <c r="H185" s="452" t="s">
        <v>25</v>
      </c>
      <c r="I185" s="452" t="s">
        <v>68</v>
      </c>
      <c r="J185" s="452" t="s">
        <v>68</v>
      </c>
      <c r="K185" s="455" t="s">
        <v>898</v>
      </c>
      <c r="L185" s="454">
        <v>2000000</v>
      </c>
      <c r="M185" s="454">
        <f t="shared" si="5"/>
        <v>1700000</v>
      </c>
      <c r="N185" s="452">
        <v>2028</v>
      </c>
      <c r="O185" s="452">
        <v>2029</v>
      </c>
      <c r="P185" s="485"/>
      <c r="Q185" s="485"/>
      <c r="R185" s="485"/>
      <c r="S185" s="485"/>
      <c r="T185" s="485"/>
      <c r="U185" s="485"/>
      <c r="V185" s="485"/>
      <c r="W185" s="485"/>
      <c r="X185" s="485"/>
      <c r="Y185" s="452" t="s">
        <v>84</v>
      </c>
      <c r="Z185" s="521" t="s">
        <v>84</v>
      </c>
    </row>
    <row r="186" spans="1:26" ht="42.75" x14ac:dyDescent="0.25">
      <c r="A186" s="581">
        <v>182</v>
      </c>
      <c r="B186" s="451" t="s">
        <v>884</v>
      </c>
      <c r="C186" s="483" t="s">
        <v>159</v>
      </c>
      <c r="D186" s="452">
        <v>70925038</v>
      </c>
      <c r="E186" s="452">
        <v>102142441</v>
      </c>
      <c r="F186" s="452">
        <v>600090213</v>
      </c>
      <c r="G186" s="456" t="s">
        <v>891</v>
      </c>
      <c r="H186" s="452" t="s">
        <v>25</v>
      </c>
      <c r="I186" s="452" t="s">
        <v>68</v>
      </c>
      <c r="J186" s="452" t="s">
        <v>68</v>
      </c>
      <c r="K186" s="455" t="s">
        <v>898</v>
      </c>
      <c r="L186" s="454">
        <v>1250000</v>
      </c>
      <c r="M186" s="454">
        <f t="shared" si="5"/>
        <v>1062500</v>
      </c>
      <c r="N186" s="452">
        <v>2026</v>
      </c>
      <c r="O186" s="452">
        <v>2027</v>
      </c>
      <c r="P186" s="485"/>
      <c r="Q186" s="485"/>
      <c r="R186" s="485"/>
      <c r="S186" s="485"/>
      <c r="T186" s="485"/>
      <c r="U186" s="485"/>
      <c r="V186" s="485"/>
      <c r="W186" s="485"/>
      <c r="X186" s="485"/>
      <c r="Y186" s="452" t="s">
        <v>84</v>
      </c>
      <c r="Z186" s="521" t="s">
        <v>84</v>
      </c>
    </row>
    <row r="187" spans="1:26" ht="42.75" x14ac:dyDescent="0.25">
      <c r="A187" s="582">
        <v>183</v>
      </c>
      <c r="B187" s="479" t="s">
        <v>884</v>
      </c>
      <c r="C187" s="486" t="s">
        <v>159</v>
      </c>
      <c r="D187" s="469">
        <v>70925038</v>
      </c>
      <c r="E187" s="469">
        <v>102142441</v>
      </c>
      <c r="F187" s="469">
        <v>600090213</v>
      </c>
      <c r="G187" s="480" t="s">
        <v>892</v>
      </c>
      <c r="H187" s="469" t="s">
        <v>25</v>
      </c>
      <c r="I187" s="469" t="s">
        <v>68</v>
      </c>
      <c r="J187" s="469" t="s">
        <v>68</v>
      </c>
      <c r="K187" s="480" t="s">
        <v>899</v>
      </c>
      <c r="L187" s="482">
        <v>1000000</v>
      </c>
      <c r="M187" s="482">
        <f t="shared" si="5"/>
        <v>850000</v>
      </c>
      <c r="N187" s="469">
        <v>2026</v>
      </c>
      <c r="O187" s="469">
        <v>2027</v>
      </c>
      <c r="P187" s="487"/>
      <c r="Q187" s="487"/>
      <c r="R187" s="487"/>
      <c r="S187" s="487"/>
      <c r="T187" s="487"/>
      <c r="U187" s="469" t="s">
        <v>94</v>
      </c>
      <c r="V187" s="487"/>
      <c r="W187" s="487"/>
      <c r="X187" s="487"/>
      <c r="Y187" s="469" t="s">
        <v>84</v>
      </c>
      <c r="Z187" s="561" t="s">
        <v>84</v>
      </c>
    </row>
    <row r="188" spans="1:26" ht="42" x14ac:dyDescent="0.25">
      <c r="A188" s="520">
        <v>184</v>
      </c>
      <c r="B188" s="488" t="s">
        <v>458</v>
      </c>
      <c r="C188" s="361" t="s">
        <v>159</v>
      </c>
      <c r="D188" s="452">
        <v>70888124</v>
      </c>
      <c r="E188" s="452">
        <v>43501583</v>
      </c>
      <c r="F188" s="452">
        <v>600090230</v>
      </c>
      <c r="G188" s="489" t="s">
        <v>707</v>
      </c>
      <c r="H188" s="361" t="s">
        <v>67</v>
      </c>
      <c r="I188" s="361" t="s">
        <v>68</v>
      </c>
      <c r="J188" s="361" t="s">
        <v>68</v>
      </c>
      <c r="K188" s="456" t="s">
        <v>900</v>
      </c>
      <c r="L188" s="490">
        <v>400000</v>
      </c>
      <c r="M188" s="491">
        <f t="shared" si="5"/>
        <v>340000</v>
      </c>
      <c r="N188" s="452">
        <v>2026</v>
      </c>
      <c r="O188" s="361">
        <v>2027</v>
      </c>
      <c r="P188" s="492"/>
      <c r="Q188" s="492"/>
      <c r="R188" s="492"/>
      <c r="S188" s="492"/>
      <c r="T188" s="492"/>
      <c r="U188" s="492"/>
      <c r="V188" s="492"/>
      <c r="W188" s="492"/>
      <c r="X188" s="492"/>
      <c r="Y188" s="452" t="s">
        <v>84</v>
      </c>
      <c r="Z188" s="521" t="s">
        <v>84</v>
      </c>
    </row>
    <row r="189" spans="1:26" ht="42.75" x14ac:dyDescent="0.25">
      <c r="A189" s="520">
        <v>185</v>
      </c>
      <c r="B189" s="488" t="s">
        <v>458</v>
      </c>
      <c r="C189" s="361" t="s">
        <v>159</v>
      </c>
      <c r="D189" s="452">
        <v>70888124</v>
      </c>
      <c r="E189" s="452">
        <v>43501583</v>
      </c>
      <c r="F189" s="452">
        <v>600090230</v>
      </c>
      <c r="G189" s="489" t="s">
        <v>901</v>
      </c>
      <c r="H189" s="361" t="s">
        <v>67</v>
      </c>
      <c r="I189" s="361" t="s">
        <v>68</v>
      </c>
      <c r="J189" s="361" t="s">
        <v>68</v>
      </c>
      <c r="K189" s="451" t="s">
        <v>902</v>
      </c>
      <c r="L189" s="454">
        <v>300000</v>
      </c>
      <c r="M189" s="454">
        <f t="shared" si="5"/>
        <v>255000</v>
      </c>
      <c r="N189" s="452">
        <v>2026</v>
      </c>
      <c r="O189" s="361">
        <v>2027</v>
      </c>
      <c r="P189" s="492"/>
      <c r="Q189" s="492"/>
      <c r="R189" s="492"/>
      <c r="S189" s="492"/>
      <c r="T189" s="492"/>
      <c r="U189" s="492"/>
      <c r="V189" s="492"/>
      <c r="W189" s="492"/>
      <c r="X189" s="492"/>
      <c r="Y189" s="452" t="s">
        <v>84</v>
      </c>
      <c r="Z189" s="521" t="s">
        <v>84</v>
      </c>
    </row>
    <row r="190" spans="1:26" ht="53.25" x14ac:dyDescent="0.25">
      <c r="A190" s="520">
        <v>186</v>
      </c>
      <c r="B190" s="361" t="s">
        <v>458</v>
      </c>
      <c r="C190" s="361" t="s">
        <v>159</v>
      </c>
      <c r="D190" s="452">
        <v>70888124</v>
      </c>
      <c r="E190" s="452">
        <v>43501583</v>
      </c>
      <c r="F190" s="452">
        <v>600090230</v>
      </c>
      <c r="G190" s="489" t="s">
        <v>903</v>
      </c>
      <c r="H190" s="361" t="s">
        <v>67</v>
      </c>
      <c r="I190" s="361" t="s">
        <v>68</v>
      </c>
      <c r="J190" s="361" t="s">
        <v>68</v>
      </c>
      <c r="K190" s="451" t="s">
        <v>904</v>
      </c>
      <c r="L190" s="454">
        <v>400000</v>
      </c>
      <c r="M190" s="454">
        <f t="shared" si="5"/>
        <v>340000</v>
      </c>
      <c r="N190" s="452">
        <v>2026</v>
      </c>
      <c r="O190" s="361">
        <v>2027</v>
      </c>
      <c r="P190" s="492"/>
      <c r="Q190" s="492"/>
      <c r="R190" s="492"/>
      <c r="S190" s="492"/>
      <c r="T190" s="492"/>
      <c r="U190" s="492"/>
      <c r="V190" s="492"/>
      <c r="W190" s="492"/>
      <c r="X190" s="492"/>
      <c r="Y190" s="452" t="s">
        <v>84</v>
      </c>
      <c r="Z190" s="521" t="s">
        <v>84</v>
      </c>
    </row>
    <row r="191" spans="1:26" ht="42" x14ac:dyDescent="0.25">
      <c r="A191" s="517">
        <v>187</v>
      </c>
      <c r="B191" s="506" t="s">
        <v>417</v>
      </c>
      <c r="C191" s="506" t="s">
        <v>418</v>
      </c>
      <c r="D191" s="469">
        <v>70888116</v>
      </c>
      <c r="E191" s="469">
        <v>102142408</v>
      </c>
      <c r="F191" s="469">
        <v>600090493</v>
      </c>
      <c r="G191" s="542" t="s">
        <v>928</v>
      </c>
      <c r="H191" s="543" t="s">
        <v>67</v>
      </c>
      <c r="I191" s="543" t="s">
        <v>424</v>
      </c>
      <c r="J191" s="543" t="s">
        <v>424</v>
      </c>
      <c r="K191" s="542" t="s">
        <v>929</v>
      </c>
      <c r="L191" s="544">
        <v>2000000</v>
      </c>
      <c r="M191" s="545">
        <v>1700000</v>
      </c>
      <c r="N191" s="546">
        <v>2025</v>
      </c>
      <c r="O191" s="546">
        <v>2027</v>
      </c>
      <c r="P191" s="547"/>
      <c r="Q191" s="547"/>
      <c r="R191" s="547"/>
      <c r="S191" s="547"/>
      <c r="T191" s="546"/>
      <c r="U191" s="546"/>
      <c r="V191" s="546" t="s">
        <v>94</v>
      </c>
      <c r="W191" s="546" t="s">
        <v>94</v>
      </c>
      <c r="X191" s="546"/>
      <c r="Y191" s="546" t="s">
        <v>84</v>
      </c>
      <c r="Z191" s="583" t="s">
        <v>84</v>
      </c>
    </row>
    <row r="192" spans="1:26" ht="42" x14ac:dyDescent="0.25">
      <c r="A192" s="520">
        <v>188</v>
      </c>
      <c r="B192" s="361" t="s">
        <v>951</v>
      </c>
      <c r="C192" s="361" t="s">
        <v>159</v>
      </c>
      <c r="D192" s="361">
        <v>70888108</v>
      </c>
      <c r="E192" s="452">
        <v>108008061</v>
      </c>
      <c r="F192" s="452">
        <v>600090647</v>
      </c>
      <c r="G192" s="488" t="s">
        <v>952</v>
      </c>
      <c r="H192" s="452" t="s">
        <v>25</v>
      </c>
      <c r="I192" s="452" t="s">
        <v>68</v>
      </c>
      <c r="J192" s="452" t="s">
        <v>68</v>
      </c>
      <c r="K192" s="548" t="s">
        <v>953</v>
      </c>
      <c r="L192" s="470">
        <v>750000</v>
      </c>
      <c r="M192" s="470">
        <f t="shared" ref="M192:M202" si="6">L192/100*85</f>
        <v>637500</v>
      </c>
      <c r="N192" s="452">
        <v>2025</v>
      </c>
      <c r="O192" s="361">
        <v>2027</v>
      </c>
      <c r="P192" s="549"/>
      <c r="Q192" s="549" t="s">
        <v>94</v>
      </c>
      <c r="R192" s="549"/>
      <c r="S192" s="549" t="s">
        <v>94</v>
      </c>
      <c r="T192" s="549"/>
      <c r="U192" s="549"/>
      <c r="V192" s="549"/>
      <c r="W192" s="549"/>
      <c r="X192" s="549"/>
      <c r="Y192" s="455" t="s">
        <v>516</v>
      </c>
      <c r="Z192" s="521" t="s">
        <v>84</v>
      </c>
    </row>
    <row r="193" spans="1:26" ht="42" x14ac:dyDescent="0.25">
      <c r="A193" s="517">
        <v>189</v>
      </c>
      <c r="B193" s="361" t="s">
        <v>951</v>
      </c>
      <c r="C193" s="361" t="s">
        <v>159</v>
      </c>
      <c r="D193" s="361">
        <v>70888108</v>
      </c>
      <c r="E193" s="452">
        <v>108008061</v>
      </c>
      <c r="F193" s="452">
        <v>600090647</v>
      </c>
      <c r="G193" s="488" t="s">
        <v>535</v>
      </c>
      <c r="H193" s="452" t="s">
        <v>25</v>
      </c>
      <c r="I193" s="452" t="s">
        <v>68</v>
      </c>
      <c r="J193" s="452" t="s">
        <v>68</v>
      </c>
      <c r="K193" s="488" t="s">
        <v>954</v>
      </c>
      <c r="L193" s="470">
        <v>1100000</v>
      </c>
      <c r="M193" s="470">
        <f t="shared" si="6"/>
        <v>935000</v>
      </c>
      <c r="N193" s="452">
        <v>2025</v>
      </c>
      <c r="O193" s="361">
        <v>2027</v>
      </c>
      <c r="P193" s="549" t="s">
        <v>94</v>
      </c>
      <c r="Q193" s="549"/>
      <c r="R193" s="549"/>
      <c r="S193" s="549" t="s">
        <v>94</v>
      </c>
      <c r="T193" s="549"/>
      <c r="U193" s="549"/>
      <c r="V193" s="549"/>
      <c r="W193" s="549"/>
      <c r="X193" s="549"/>
      <c r="Y193" s="455" t="s">
        <v>516</v>
      </c>
      <c r="Z193" s="521" t="s">
        <v>84</v>
      </c>
    </row>
    <row r="194" spans="1:26" ht="63" x14ac:dyDescent="0.25">
      <c r="A194" s="520">
        <v>190</v>
      </c>
      <c r="B194" s="361" t="s">
        <v>951</v>
      </c>
      <c r="C194" s="361" t="s">
        <v>159</v>
      </c>
      <c r="D194" s="361">
        <v>70888108</v>
      </c>
      <c r="E194" s="452">
        <v>108008061</v>
      </c>
      <c r="F194" s="452">
        <v>600090647</v>
      </c>
      <c r="G194" s="488" t="s">
        <v>955</v>
      </c>
      <c r="H194" s="452" t="s">
        <v>25</v>
      </c>
      <c r="I194" s="452" t="s">
        <v>68</v>
      </c>
      <c r="J194" s="452" t="s">
        <v>68</v>
      </c>
      <c r="K194" s="488" t="s">
        <v>956</v>
      </c>
      <c r="L194" s="470">
        <v>1600000</v>
      </c>
      <c r="M194" s="470">
        <f t="shared" si="6"/>
        <v>1360000</v>
      </c>
      <c r="N194" s="452">
        <v>2025</v>
      </c>
      <c r="O194" s="361">
        <v>2027</v>
      </c>
      <c r="P194" s="549"/>
      <c r="Q194" s="549"/>
      <c r="R194" s="549" t="s">
        <v>94</v>
      </c>
      <c r="S194" s="549"/>
      <c r="T194" s="549"/>
      <c r="U194" s="549"/>
      <c r="V194" s="549"/>
      <c r="W194" s="549"/>
      <c r="X194" s="549"/>
      <c r="Y194" s="455" t="s">
        <v>957</v>
      </c>
      <c r="Z194" s="521" t="s">
        <v>84</v>
      </c>
    </row>
    <row r="195" spans="1:26" ht="42" x14ac:dyDescent="0.25">
      <c r="A195" s="517">
        <v>191</v>
      </c>
      <c r="B195" s="361" t="s">
        <v>951</v>
      </c>
      <c r="C195" s="361" t="s">
        <v>159</v>
      </c>
      <c r="D195" s="361">
        <v>70888108</v>
      </c>
      <c r="E195" s="452">
        <v>108008061</v>
      </c>
      <c r="F195" s="452">
        <v>600090647</v>
      </c>
      <c r="G195" s="488" t="s">
        <v>958</v>
      </c>
      <c r="H195" s="452" t="s">
        <v>25</v>
      </c>
      <c r="I195" s="452" t="s">
        <v>68</v>
      </c>
      <c r="J195" s="452" t="s">
        <v>68</v>
      </c>
      <c r="K195" s="488" t="s">
        <v>959</v>
      </c>
      <c r="L195" s="470">
        <v>450000</v>
      </c>
      <c r="M195" s="470">
        <f t="shared" si="6"/>
        <v>382500</v>
      </c>
      <c r="N195" s="452">
        <v>2025</v>
      </c>
      <c r="O195" s="361">
        <v>2027</v>
      </c>
      <c r="P195" s="549"/>
      <c r="Q195" s="549"/>
      <c r="R195" s="549"/>
      <c r="S195" s="549"/>
      <c r="T195" s="549"/>
      <c r="U195" s="549"/>
      <c r="V195" s="549"/>
      <c r="W195" s="549" t="s">
        <v>94</v>
      </c>
      <c r="X195" s="549"/>
      <c r="Y195" s="455" t="s">
        <v>516</v>
      </c>
      <c r="Z195" s="521" t="s">
        <v>84</v>
      </c>
    </row>
    <row r="196" spans="1:26" ht="42" x14ac:dyDescent="0.25">
      <c r="A196" s="520">
        <v>192</v>
      </c>
      <c r="B196" s="361" t="s">
        <v>951</v>
      </c>
      <c r="C196" s="361" t="s">
        <v>159</v>
      </c>
      <c r="D196" s="361">
        <v>70888108</v>
      </c>
      <c r="E196" s="452">
        <v>108008061</v>
      </c>
      <c r="F196" s="452">
        <v>600090647</v>
      </c>
      <c r="G196" s="488" t="s">
        <v>960</v>
      </c>
      <c r="H196" s="452" t="s">
        <v>25</v>
      </c>
      <c r="I196" s="452" t="s">
        <v>68</v>
      </c>
      <c r="J196" s="452" t="s">
        <v>68</v>
      </c>
      <c r="K196" s="488" t="s">
        <v>961</v>
      </c>
      <c r="L196" s="470">
        <v>600000</v>
      </c>
      <c r="M196" s="470">
        <f t="shared" si="6"/>
        <v>510000</v>
      </c>
      <c r="N196" s="452">
        <v>2025</v>
      </c>
      <c r="O196" s="361">
        <v>2027</v>
      </c>
      <c r="P196" s="549"/>
      <c r="Q196" s="549"/>
      <c r="R196" s="549"/>
      <c r="S196" s="549"/>
      <c r="T196" s="549"/>
      <c r="U196" s="549"/>
      <c r="V196" s="549"/>
      <c r="W196" s="549" t="s">
        <v>94</v>
      </c>
      <c r="X196" s="549"/>
      <c r="Y196" s="455" t="s">
        <v>516</v>
      </c>
      <c r="Z196" s="521" t="s">
        <v>84</v>
      </c>
    </row>
    <row r="197" spans="1:26" ht="42" x14ac:dyDescent="0.25">
      <c r="A197" s="517">
        <v>193</v>
      </c>
      <c r="B197" s="361" t="s">
        <v>951</v>
      </c>
      <c r="C197" s="361" t="s">
        <v>159</v>
      </c>
      <c r="D197" s="361">
        <v>70888108</v>
      </c>
      <c r="E197" s="452">
        <v>108008061</v>
      </c>
      <c r="F197" s="452">
        <v>600090647</v>
      </c>
      <c r="G197" s="488" t="s">
        <v>962</v>
      </c>
      <c r="H197" s="452" t="s">
        <v>25</v>
      </c>
      <c r="I197" s="452" t="s">
        <v>68</v>
      </c>
      <c r="J197" s="452" t="s">
        <v>68</v>
      </c>
      <c r="K197" s="488" t="s">
        <v>963</v>
      </c>
      <c r="L197" s="470">
        <v>450000</v>
      </c>
      <c r="M197" s="470">
        <f t="shared" si="6"/>
        <v>382500</v>
      </c>
      <c r="N197" s="452">
        <v>2025</v>
      </c>
      <c r="O197" s="361">
        <v>2027</v>
      </c>
      <c r="P197" s="549"/>
      <c r="Q197" s="549"/>
      <c r="R197" s="549"/>
      <c r="S197" s="549"/>
      <c r="T197" s="549"/>
      <c r="U197" s="549"/>
      <c r="V197" s="549"/>
      <c r="W197" s="549" t="s">
        <v>94</v>
      </c>
      <c r="X197" s="549"/>
      <c r="Y197" s="455" t="s">
        <v>516</v>
      </c>
      <c r="Z197" s="521" t="s">
        <v>84</v>
      </c>
    </row>
    <row r="198" spans="1:26" ht="42" x14ac:dyDescent="0.25">
      <c r="A198" s="520">
        <v>194</v>
      </c>
      <c r="B198" s="361" t="s">
        <v>951</v>
      </c>
      <c r="C198" s="361" t="s">
        <v>159</v>
      </c>
      <c r="D198" s="361">
        <v>70888108</v>
      </c>
      <c r="E198" s="452">
        <v>108008061</v>
      </c>
      <c r="F198" s="452">
        <v>600090647</v>
      </c>
      <c r="G198" s="488" t="s">
        <v>964</v>
      </c>
      <c r="H198" s="452" t="s">
        <v>25</v>
      </c>
      <c r="I198" s="452" t="s">
        <v>68</v>
      </c>
      <c r="J198" s="452" t="s">
        <v>68</v>
      </c>
      <c r="K198" s="488" t="s">
        <v>965</v>
      </c>
      <c r="L198" s="470">
        <v>550000</v>
      </c>
      <c r="M198" s="470">
        <f t="shared" si="6"/>
        <v>467500</v>
      </c>
      <c r="N198" s="452">
        <v>2025</v>
      </c>
      <c r="O198" s="361">
        <v>2027</v>
      </c>
      <c r="P198" s="549"/>
      <c r="Q198" s="549"/>
      <c r="R198" s="549"/>
      <c r="S198" s="549" t="s">
        <v>94</v>
      </c>
      <c r="T198" s="549"/>
      <c r="U198" s="549"/>
      <c r="V198" s="549"/>
      <c r="W198" s="549"/>
      <c r="X198" s="549"/>
      <c r="Y198" s="455" t="s">
        <v>516</v>
      </c>
      <c r="Z198" s="521" t="s">
        <v>84</v>
      </c>
    </row>
    <row r="199" spans="1:26" ht="42" x14ac:dyDescent="0.25">
      <c r="A199" s="517">
        <v>195</v>
      </c>
      <c r="B199" s="361" t="s">
        <v>951</v>
      </c>
      <c r="C199" s="361" t="s">
        <v>159</v>
      </c>
      <c r="D199" s="361">
        <v>70888108</v>
      </c>
      <c r="E199" s="452">
        <v>108008061</v>
      </c>
      <c r="F199" s="452">
        <v>600090647</v>
      </c>
      <c r="G199" s="488" t="s">
        <v>966</v>
      </c>
      <c r="H199" s="452" t="s">
        <v>25</v>
      </c>
      <c r="I199" s="452" t="s">
        <v>68</v>
      </c>
      <c r="J199" s="452" t="s">
        <v>68</v>
      </c>
      <c r="K199" s="550" t="s">
        <v>967</v>
      </c>
      <c r="L199" s="470">
        <v>5500000</v>
      </c>
      <c r="M199" s="470">
        <f t="shared" si="6"/>
        <v>4675000</v>
      </c>
      <c r="N199" s="452">
        <v>2025</v>
      </c>
      <c r="O199" s="361">
        <v>2027</v>
      </c>
      <c r="P199" s="549"/>
      <c r="Q199" s="549"/>
      <c r="R199" s="549"/>
      <c r="S199" s="549"/>
      <c r="T199" s="549"/>
      <c r="U199" s="549"/>
      <c r="V199" s="549"/>
      <c r="W199" s="549"/>
      <c r="X199" s="549"/>
      <c r="Y199" s="455" t="s">
        <v>516</v>
      </c>
      <c r="Z199" s="521" t="s">
        <v>84</v>
      </c>
    </row>
    <row r="200" spans="1:26" ht="42" x14ac:dyDescent="0.25">
      <c r="A200" s="520">
        <v>196</v>
      </c>
      <c r="B200" s="361" t="s">
        <v>951</v>
      </c>
      <c r="C200" s="361" t="s">
        <v>159</v>
      </c>
      <c r="D200" s="361">
        <v>70888108</v>
      </c>
      <c r="E200" s="452">
        <v>108008061</v>
      </c>
      <c r="F200" s="452">
        <v>600090647</v>
      </c>
      <c r="G200" s="488" t="s">
        <v>968</v>
      </c>
      <c r="H200" s="452" t="s">
        <v>25</v>
      </c>
      <c r="I200" s="452" t="s">
        <v>68</v>
      </c>
      <c r="J200" s="452" t="s">
        <v>68</v>
      </c>
      <c r="K200" s="488" t="s">
        <v>969</v>
      </c>
      <c r="L200" s="470">
        <v>350000</v>
      </c>
      <c r="M200" s="470">
        <f t="shared" si="6"/>
        <v>297500</v>
      </c>
      <c r="N200" s="452">
        <v>2025</v>
      </c>
      <c r="O200" s="361">
        <v>2027</v>
      </c>
      <c r="P200" s="549"/>
      <c r="Q200" s="549"/>
      <c r="R200" s="549"/>
      <c r="S200" s="549"/>
      <c r="T200" s="549"/>
      <c r="U200" s="549"/>
      <c r="V200" s="549"/>
      <c r="W200" s="549"/>
      <c r="X200" s="549"/>
      <c r="Y200" s="455" t="s">
        <v>516</v>
      </c>
      <c r="Z200" s="521" t="s">
        <v>84</v>
      </c>
    </row>
    <row r="201" spans="1:26" ht="42" x14ac:dyDescent="0.25">
      <c r="A201" s="517">
        <v>197</v>
      </c>
      <c r="B201" s="361" t="s">
        <v>951</v>
      </c>
      <c r="C201" s="361" t="s">
        <v>159</v>
      </c>
      <c r="D201" s="361">
        <v>70888108</v>
      </c>
      <c r="E201" s="452">
        <v>108008061</v>
      </c>
      <c r="F201" s="452">
        <v>600090647</v>
      </c>
      <c r="G201" s="488" t="s">
        <v>970</v>
      </c>
      <c r="H201" s="452" t="s">
        <v>25</v>
      </c>
      <c r="I201" s="452" t="s">
        <v>68</v>
      </c>
      <c r="J201" s="452" t="s">
        <v>68</v>
      </c>
      <c r="K201" s="488" t="s">
        <v>971</v>
      </c>
      <c r="L201" s="470">
        <v>2350000</v>
      </c>
      <c r="M201" s="470">
        <f t="shared" si="6"/>
        <v>1997500</v>
      </c>
      <c r="N201" s="452">
        <v>2025</v>
      </c>
      <c r="O201" s="361">
        <v>2027</v>
      </c>
      <c r="P201" s="549"/>
      <c r="Q201" s="549"/>
      <c r="R201" s="549"/>
      <c r="S201" s="549"/>
      <c r="T201" s="549"/>
      <c r="U201" s="549"/>
      <c r="V201" s="549"/>
      <c r="W201" s="549"/>
      <c r="X201" s="549"/>
      <c r="Y201" s="455" t="s">
        <v>516</v>
      </c>
      <c r="Z201" s="521" t="s">
        <v>84</v>
      </c>
    </row>
    <row r="202" spans="1:26" ht="42.75" thickBot="1" x14ac:dyDescent="0.3">
      <c r="A202" s="584">
        <v>198</v>
      </c>
      <c r="B202" s="585" t="s">
        <v>951</v>
      </c>
      <c r="C202" s="585" t="s">
        <v>159</v>
      </c>
      <c r="D202" s="585">
        <v>70888108</v>
      </c>
      <c r="E202" s="586">
        <v>108008061</v>
      </c>
      <c r="F202" s="586">
        <v>600090647</v>
      </c>
      <c r="G202" s="587" t="s">
        <v>972</v>
      </c>
      <c r="H202" s="586" t="s">
        <v>25</v>
      </c>
      <c r="I202" s="586" t="s">
        <v>68</v>
      </c>
      <c r="J202" s="586" t="s">
        <v>68</v>
      </c>
      <c r="K202" s="587" t="s">
        <v>973</v>
      </c>
      <c r="L202" s="588">
        <v>25000000</v>
      </c>
      <c r="M202" s="588">
        <f t="shared" si="6"/>
        <v>21250000</v>
      </c>
      <c r="N202" s="586">
        <v>2025</v>
      </c>
      <c r="O202" s="585">
        <v>2027</v>
      </c>
      <c r="P202" s="589" t="s">
        <v>94</v>
      </c>
      <c r="Q202" s="589" t="s">
        <v>94</v>
      </c>
      <c r="R202" s="589" t="s">
        <v>94</v>
      </c>
      <c r="S202" s="589" t="s">
        <v>94</v>
      </c>
      <c r="T202" s="589"/>
      <c r="U202" s="589"/>
      <c r="V202" s="589"/>
      <c r="W202" s="589"/>
      <c r="X202" s="589"/>
      <c r="Y202" s="590" t="s">
        <v>516</v>
      </c>
      <c r="Z202" s="591" t="s">
        <v>84</v>
      </c>
    </row>
    <row r="203" spans="1:26" x14ac:dyDescent="0.25">
      <c r="D203" s="179"/>
      <c r="E203" s="179"/>
      <c r="F203" s="179"/>
      <c r="G203" s="179"/>
      <c r="H203" s="179"/>
      <c r="I203" s="179"/>
      <c r="J203" s="179"/>
      <c r="K203" s="179"/>
      <c r="L203" s="280"/>
      <c r="M203" s="280"/>
      <c r="N203" s="179"/>
      <c r="O203" s="179"/>
    </row>
    <row r="204" spans="1:26" x14ac:dyDescent="0.25">
      <c r="D204" s="179"/>
      <c r="E204" s="179"/>
      <c r="F204" s="179"/>
      <c r="G204" s="179"/>
      <c r="H204" s="179"/>
      <c r="I204" s="179"/>
      <c r="J204" s="179"/>
      <c r="K204" s="179"/>
      <c r="L204" s="280"/>
      <c r="M204" s="280"/>
      <c r="N204" s="179"/>
      <c r="O204" s="179"/>
    </row>
    <row r="205" spans="1:26" x14ac:dyDescent="0.25">
      <c r="D205" s="179"/>
      <c r="E205" s="179"/>
      <c r="F205" s="179"/>
      <c r="G205" s="179"/>
      <c r="H205" s="179"/>
      <c r="I205" s="179"/>
      <c r="J205" s="179"/>
      <c r="K205" s="179"/>
      <c r="L205" s="280"/>
      <c r="M205" s="280"/>
      <c r="N205" s="179"/>
      <c r="O205" s="179"/>
    </row>
    <row r="206" spans="1:26" x14ac:dyDescent="0.25">
      <c r="D206" s="179"/>
      <c r="E206" s="179"/>
      <c r="F206" s="179"/>
      <c r="G206" s="179"/>
      <c r="H206" s="179"/>
      <c r="I206" s="179"/>
      <c r="J206" s="179"/>
      <c r="K206" s="179"/>
      <c r="L206" s="280"/>
      <c r="M206" s="280"/>
      <c r="N206" s="179"/>
      <c r="O206" s="179"/>
    </row>
    <row r="207" spans="1:26" x14ac:dyDescent="0.25">
      <c r="D207" s="179"/>
      <c r="E207" s="179"/>
      <c r="F207" s="179"/>
      <c r="G207" s="179"/>
      <c r="H207" s="179"/>
      <c r="I207" s="179"/>
      <c r="J207" s="179"/>
      <c r="K207" s="179"/>
      <c r="L207" s="280"/>
      <c r="M207" s="280"/>
      <c r="N207" s="179"/>
      <c r="O207" s="179"/>
    </row>
    <row r="208" spans="1:26" x14ac:dyDescent="0.25">
      <c r="A208" s="179" t="s">
        <v>987</v>
      </c>
      <c r="B208" s="179"/>
      <c r="C208" s="179"/>
      <c r="D208" s="179"/>
      <c r="E208" s="179"/>
      <c r="F208" s="179"/>
      <c r="G208" s="179"/>
      <c r="H208" s="179"/>
      <c r="I208" s="179"/>
      <c r="J208" s="179"/>
      <c r="K208" s="179"/>
      <c r="L208" s="280"/>
      <c r="M208" s="280"/>
      <c r="N208" s="179"/>
      <c r="O208" s="179"/>
    </row>
    <row r="209" spans="1:15" x14ac:dyDescent="0.25">
      <c r="A209" s="179"/>
      <c r="B209" s="179"/>
      <c r="C209" s="179"/>
      <c r="D209" s="179"/>
      <c r="E209" s="179"/>
      <c r="F209" s="179"/>
      <c r="G209" s="179"/>
      <c r="H209" s="179"/>
      <c r="I209" s="179"/>
      <c r="J209" s="179"/>
      <c r="K209" s="179"/>
      <c r="L209" s="280"/>
      <c r="M209" s="280"/>
      <c r="N209" s="179"/>
      <c r="O209" s="179"/>
    </row>
    <row r="210" spans="1:15" x14ac:dyDescent="0.25">
      <c r="A210" s="179"/>
      <c r="B210" s="179"/>
      <c r="C210" s="179"/>
      <c r="D210" s="179"/>
      <c r="E210" s="179"/>
      <c r="F210" s="179"/>
      <c r="G210" s="179"/>
      <c r="H210" s="179"/>
      <c r="I210" s="179"/>
      <c r="J210" s="179"/>
      <c r="K210" s="179"/>
      <c r="L210" s="280"/>
      <c r="M210" s="280"/>
      <c r="N210" s="179"/>
      <c r="O210" s="179"/>
    </row>
    <row r="211" spans="1:15" x14ac:dyDescent="0.25">
      <c r="A211" s="179"/>
      <c r="B211" s="179"/>
      <c r="C211" s="179"/>
      <c r="D211" s="179"/>
      <c r="E211" s="179"/>
      <c r="F211" s="179"/>
      <c r="G211" s="179"/>
      <c r="H211" s="179"/>
      <c r="I211" s="179"/>
      <c r="J211" s="179"/>
      <c r="K211" s="179"/>
      <c r="L211" s="280"/>
      <c r="M211" s="280"/>
      <c r="N211" s="179"/>
      <c r="O211" s="179"/>
    </row>
    <row r="212" spans="1:15" x14ac:dyDescent="0.25">
      <c r="A212" s="179"/>
      <c r="B212" s="179"/>
      <c r="C212" s="179"/>
      <c r="D212" s="179"/>
      <c r="E212" s="179"/>
      <c r="F212" s="179"/>
      <c r="G212" s="179"/>
      <c r="H212" s="179"/>
      <c r="I212" s="179"/>
      <c r="J212" s="179"/>
      <c r="K212" s="179"/>
      <c r="L212" s="280"/>
      <c r="M212" s="280"/>
      <c r="N212" s="179"/>
      <c r="O212" s="179"/>
    </row>
    <row r="213" spans="1:15" x14ac:dyDescent="0.25">
      <c r="A213" s="179" t="s">
        <v>348</v>
      </c>
      <c r="B213" s="179"/>
      <c r="C213" s="179"/>
      <c r="D213" s="179"/>
      <c r="E213" s="179"/>
      <c r="F213" s="179"/>
      <c r="G213" s="179"/>
      <c r="H213" s="179"/>
      <c r="I213" s="179"/>
      <c r="J213" s="179"/>
      <c r="K213" s="179"/>
      <c r="L213" s="280"/>
      <c r="M213" s="280"/>
      <c r="N213" s="179"/>
      <c r="O213" s="179"/>
    </row>
    <row r="214" spans="1:15" x14ac:dyDescent="0.25">
      <c r="A214" s="281" t="s">
        <v>767</v>
      </c>
      <c r="B214" s="179"/>
      <c r="C214" s="179"/>
      <c r="D214" s="180"/>
      <c r="E214" s="180"/>
      <c r="F214" s="180"/>
      <c r="G214" s="180"/>
      <c r="H214" s="180"/>
      <c r="I214" s="179"/>
      <c r="J214" s="179"/>
      <c r="K214" s="179"/>
      <c r="L214" s="280"/>
      <c r="M214" s="280"/>
      <c r="N214" s="179"/>
      <c r="O214" s="179"/>
    </row>
    <row r="215" spans="1:15" x14ac:dyDescent="0.25">
      <c r="A215" s="179"/>
      <c r="B215" s="179"/>
      <c r="C215" s="179"/>
      <c r="D215" s="180"/>
      <c r="E215" s="180"/>
      <c r="F215" s="180"/>
      <c r="G215" s="180"/>
      <c r="H215" s="180"/>
      <c r="I215" s="179"/>
      <c r="J215" s="179"/>
      <c r="K215" s="179"/>
      <c r="L215" s="280"/>
      <c r="M215" s="280"/>
      <c r="N215" s="179"/>
      <c r="O215" s="179"/>
    </row>
    <row r="216" spans="1:15" x14ac:dyDescent="0.25">
      <c r="A216" s="179" t="s">
        <v>768</v>
      </c>
      <c r="B216" s="179"/>
      <c r="C216" s="179"/>
      <c r="D216" s="180"/>
      <c r="E216" s="180"/>
      <c r="F216" s="180"/>
      <c r="G216" s="180"/>
      <c r="H216" s="180"/>
      <c r="I216" s="179"/>
      <c r="J216" s="179"/>
      <c r="K216" s="179"/>
      <c r="L216" s="280"/>
      <c r="M216" s="280"/>
      <c r="N216" s="179"/>
      <c r="O216" s="179"/>
    </row>
    <row r="217" spans="1:15" x14ac:dyDescent="0.25">
      <c r="A217" s="179" t="s">
        <v>350</v>
      </c>
      <c r="B217" s="179"/>
      <c r="C217" s="179"/>
      <c r="D217" s="180"/>
      <c r="E217" s="180"/>
      <c r="F217" s="180"/>
      <c r="G217" s="180"/>
      <c r="H217" s="180"/>
      <c r="I217" s="179"/>
      <c r="J217" s="179"/>
      <c r="K217" s="179"/>
      <c r="L217" s="280"/>
      <c r="M217" s="280"/>
      <c r="N217" s="179"/>
      <c r="O217" s="179"/>
    </row>
    <row r="218" spans="1:15" x14ac:dyDescent="0.25">
      <c r="A218" s="179" t="s">
        <v>351</v>
      </c>
      <c r="B218" s="179"/>
      <c r="C218" s="179"/>
      <c r="D218" s="180"/>
      <c r="E218" s="180"/>
      <c r="F218" s="180"/>
      <c r="G218" s="180"/>
      <c r="H218" s="180"/>
      <c r="I218" s="179"/>
      <c r="J218" s="179"/>
      <c r="K218" s="179"/>
      <c r="L218" s="280"/>
      <c r="M218" s="280"/>
      <c r="N218" s="179"/>
      <c r="O218" s="179"/>
    </row>
    <row r="219" spans="1:15" x14ac:dyDescent="0.25">
      <c r="A219" s="179"/>
      <c r="B219" s="179"/>
      <c r="C219" s="179"/>
      <c r="D219" s="180"/>
      <c r="E219" s="180"/>
      <c r="F219" s="180"/>
      <c r="G219" s="180"/>
      <c r="H219" s="180"/>
      <c r="I219" s="179"/>
      <c r="J219" s="179"/>
      <c r="K219" s="179"/>
      <c r="L219" s="280"/>
      <c r="M219" s="280"/>
      <c r="N219" s="179"/>
      <c r="O219" s="179"/>
    </row>
    <row r="220" spans="1:15" x14ac:dyDescent="0.25">
      <c r="A220" s="179" t="s">
        <v>769</v>
      </c>
      <c r="B220" s="179"/>
      <c r="C220" s="179"/>
      <c r="D220" s="180"/>
      <c r="E220" s="180"/>
      <c r="F220" s="180"/>
      <c r="G220" s="180"/>
      <c r="H220" s="180"/>
      <c r="I220" s="179"/>
      <c r="J220" s="179"/>
      <c r="K220" s="179"/>
      <c r="L220" s="280"/>
      <c r="M220" s="280"/>
      <c r="N220" s="179"/>
      <c r="O220" s="179"/>
    </row>
    <row r="221" spans="1:15" x14ac:dyDescent="0.25">
      <c r="A221" s="179"/>
      <c r="B221" s="179"/>
      <c r="C221" s="179"/>
      <c r="D221" s="180"/>
      <c r="E221" s="180"/>
      <c r="F221" s="180"/>
      <c r="G221" s="180"/>
      <c r="H221" s="180"/>
      <c r="I221" s="179"/>
      <c r="J221" s="179"/>
      <c r="K221" s="179"/>
      <c r="L221" s="280"/>
      <c r="M221" s="280"/>
      <c r="N221" s="179"/>
      <c r="O221" s="179"/>
    </row>
    <row r="222" spans="1:15" x14ac:dyDescent="0.25">
      <c r="A222" s="180" t="s">
        <v>770</v>
      </c>
      <c r="B222" s="180"/>
      <c r="C222" s="180"/>
      <c r="D222" s="282"/>
      <c r="E222" s="282"/>
      <c r="F222" s="179"/>
      <c r="G222" s="179"/>
      <c r="H222" s="179"/>
      <c r="I222" s="179"/>
      <c r="J222" s="179"/>
      <c r="K222" s="179"/>
      <c r="L222" s="280"/>
      <c r="M222" s="280"/>
      <c r="N222" s="179"/>
      <c r="O222" s="179"/>
    </row>
    <row r="223" spans="1:15" x14ac:dyDescent="0.25">
      <c r="A223" s="180" t="s">
        <v>771</v>
      </c>
      <c r="B223" s="180"/>
      <c r="C223" s="180"/>
      <c r="D223" s="180"/>
      <c r="E223" s="180"/>
      <c r="F223" s="180"/>
      <c r="G223" s="179"/>
      <c r="H223" s="179"/>
      <c r="I223" s="179"/>
      <c r="J223" s="179"/>
      <c r="K223" s="179"/>
      <c r="L223" s="280"/>
      <c r="M223" s="280"/>
      <c r="N223" s="179"/>
      <c r="O223" s="179"/>
    </row>
    <row r="224" spans="1:15" x14ac:dyDescent="0.25">
      <c r="A224" s="180" t="s">
        <v>772</v>
      </c>
      <c r="B224" s="180"/>
      <c r="C224" s="180"/>
      <c r="D224" s="180"/>
      <c r="E224" s="180"/>
      <c r="F224" s="180"/>
      <c r="G224" s="179"/>
      <c r="H224" s="179"/>
      <c r="I224" s="179"/>
      <c r="J224" s="179"/>
      <c r="K224" s="179"/>
      <c r="L224" s="280"/>
      <c r="M224" s="280"/>
      <c r="N224" s="179"/>
      <c r="O224" s="179"/>
    </row>
    <row r="225" spans="1:15" x14ac:dyDescent="0.25">
      <c r="A225" s="180" t="s">
        <v>773</v>
      </c>
      <c r="B225" s="180"/>
      <c r="C225" s="180"/>
      <c r="D225" s="180"/>
      <c r="E225" s="180"/>
      <c r="F225" s="180"/>
      <c r="G225" s="179"/>
      <c r="H225" s="179"/>
      <c r="I225" s="179"/>
      <c r="J225" s="179"/>
      <c r="K225" s="179"/>
      <c r="L225" s="280"/>
      <c r="M225" s="280"/>
      <c r="N225" s="179"/>
      <c r="O225" s="179"/>
    </row>
    <row r="226" spans="1:15" x14ac:dyDescent="0.25">
      <c r="A226" s="180" t="s">
        <v>774</v>
      </c>
      <c r="B226" s="180"/>
      <c r="C226" s="180"/>
      <c r="D226" s="180"/>
      <c r="E226" s="180"/>
      <c r="F226" s="180"/>
      <c r="G226" s="179"/>
      <c r="H226" s="179"/>
      <c r="I226" s="179"/>
      <c r="J226" s="179"/>
      <c r="K226" s="179"/>
      <c r="L226" s="280"/>
      <c r="M226" s="280"/>
      <c r="N226" s="179"/>
      <c r="O226" s="179"/>
    </row>
    <row r="227" spans="1:15" x14ac:dyDescent="0.25">
      <c r="A227" s="180" t="s">
        <v>775</v>
      </c>
      <c r="B227" s="180"/>
      <c r="C227" s="180"/>
      <c r="D227" s="180"/>
      <c r="E227" s="180"/>
      <c r="F227" s="180"/>
      <c r="G227" s="179"/>
      <c r="H227" s="179"/>
      <c r="I227" s="179"/>
      <c r="J227" s="179"/>
      <c r="K227" s="179"/>
      <c r="L227" s="280"/>
      <c r="M227" s="280"/>
      <c r="N227" s="179"/>
      <c r="O227" s="179"/>
    </row>
    <row r="228" spans="1:15" x14ac:dyDescent="0.25">
      <c r="A228" s="180" t="s">
        <v>776</v>
      </c>
      <c r="B228" s="180"/>
      <c r="C228" s="180"/>
      <c r="D228" s="179"/>
      <c r="E228" s="179"/>
      <c r="F228" s="179"/>
      <c r="G228" s="179"/>
      <c r="H228" s="179"/>
      <c r="I228" s="179"/>
      <c r="J228" s="179"/>
      <c r="K228" s="179"/>
      <c r="L228" s="280"/>
      <c r="M228" s="280"/>
      <c r="N228" s="179"/>
      <c r="O228" s="179"/>
    </row>
    <row r="229" spans="1:15" x14ac:dyDescent="0.25">
      <c r="A229" s="180" t="s">
        <v>777</v>
      </c>
      <c r="B229" s="180"/>
      <c r="C229" s="180"/>
      <c r="D229" s="179"/>
      <c r="E229" s="179"/>
      <c r="F229" s="179"/>
      <c r="G229" s="179"/>
      <c r="H229" s="179"/>
      <c r="I229" s="179"/>
      <c r="J229" s="179"/>
      <c r="K229" s="179"/>
      <c r="L229" s="280"/>
      <c r="M229" s="280"/>
      <c r="N229" s="179"/>
      <c r="O229" s="179"/>
    </row>
    <row r="230" spans="1:15" x14ac:dyDescent="0.25">
      <c r="A230" s="282" t="s">
        <v>778</v>
      </c>
      <c r="B230" s="282"/>
      <c r="C230" s="282"/>
      <c r="D230" s="179"/>
      <c r="E230" s="179"/>
      <c r="F230" s="179"/>
      <c r="G230" s="179"/>
      <c r="H230" s="179"/>
      <c r="I230" s="179"/>
      <c r="J230" s="179"/>
      <c r="K230" s="179"/>
      <c r="L230" s="280"/>
      <c r="M230" s="280"/>
      <c r="N230" s="179"/>
      <c r="O230" s="179"/>
    </row>
    <row r="231" spans="1:15" x14ac:dyDescent="0.25">
      <c r="A231" s="180" t="s">
        <v>779</v>
      </c>
      <c r="B231" s="180"/>
      <c r="C231" s="180"/>
      <c r="D231" s="179"/>
      <c r="E231" s="179"/>
      <c r="F231" s="179"/>
      <c r="G231" s="179"/>
      <c r="H231" s="179"/>
      <c r="I231" s="179"/>
      <c r="J231" s="179"/>
      <c r="K231" s="179"/>
      <c r="L231" s="280"/>
      <c r="M231" s="280"/>
      <c r="N231" s="179"/>
      <c r="O231" s="179"/>
    </row>
    <row r="232" spans="1:15" x14ac:dyDescent="0.25">
      <c r="A232" s="180" t="s">
        <v>780</v>
      </c>
      <c r="B232" s="180"/>
      <c r="C232" s="180"/>
      <c r="D232" s="179"/>
      <c r="E232" s="179"/>
      <c r="F232" s="179"/>
      <c r="G232" s="179"/>
      <c r="H232" s="179"/>
      <c r="I232" s="179"/>
      <c r="J232" s="179"/>
      <c r="K232" s="179"/>
      <c r="L232" s="280"/>
      <c r="M232" s="280"/>
      <c r="N232" s="179"/>
      <c r="O232" s="179"/>
    </row>
    <row r="233" spans="1:15" x14ac:dyDescent="0.25">
      <c r="A233" s="180"/>
      <c r="B233" s="180"/>
      <c r="C233" s="180"/>
    </row>
    <row r="234" spans="1:15" x14ac:dyDescent="0.25">
      <c r="A234" s="180" t="s">
        <v>781</v>
      </c>
      <c r="B234" s="180"/>
      <c r="C234" s="180"/>
    </row>
    <row r="235" spans="1:15" x14ac:dyDescent="0.25">
      <c r="A235" s="180" t="s">
        <v>782</v>
      </c>
      <c r="B235" s="180"/>
      <c r="C235" s="180"/>
    </row>
    <row r="236" spans="1:15" x14ac:dyDescent="0.25">
      <c r="A236" s="179"/>
      <c r="B236" s="179"/>
      <c r="C236" s="179"/>
    </row>
    <row r="237" spans="1:15" x14ac:dyDescent="0.25">
      <c r="A237" s="179" t="s">
        <v>783</v>
      </c>
      <c r="B237" s="179"/>
      <c r="C237" s="179"/>
    </row>
    <row r="238" spans="1:15" x14ac:dyDescent="0.25">
      <c r="A238" s="180" t="s">
        <v>784</v>
      </c>
      <c r="B238" s="179"/>
      <c r="C238" s="179"/>
    </row>
    <row r="239" spans="1:15" x14ac:dyDescent="0.25">
      <c r="A239" s="179" t="s">
        <v>785</v>
      </c>
      <c r="B239" s="179"/>
      <c r="C239" s="179"/>
    </row>
    <row r="240" spans="1:15" x14ac:dyDescent="0.25">
      <c r="A240" s="179"/>
      <c r="B240" s="179"/>
      <c r="C240" s="179"/>
    </row>
  </sheetData>
  <autoFilter ref="B1:B191" xr:uid="{00000000-0009-0000-0000-000002000000}"/>
  <mergeCells count="29">
    <mergeCell ref="X3:X4"/>
    <mergeCell ref="B3:B4"/>
    <mergeCell ref="U3:U4"/>
    <mergeCell ref="P3:S3"/>
    <mergeCell ref="N3:N4"/>
    <mergeCell ref="O3:O4"/>
    <mergeCell ref="W3:W4"/>
    <mergeCell ref="C3:C4"/>
    <mergeCell ref="D3:D4"/>
    <mergeCell ref="E3:E4"/>
    <mergeCell ref="F3:F4"/>
    <mergeCell ref="T3:T4"/>
    <mergeCell ref="V3:V4"/>
    <mergeCell ref="A1:Z1"/>
    <mergeCell ref="B2:F2"/>
    <mergeCell ref="L2:M2"/>
    <mergeCell ref="N2:O2"/>
    <mergeCell ref="Y2:Z2"/>
    <mergeCell ref="H2:H4"/>
    <mergeCell ref="I2:I4"/>
    <mergeCell ref="A2:A4"/>
    <mergeCell ref="G2:G4"/>
    <mergeCell ref="J2:J4"/>
    <mergeCell ref="K2:K4"/>
    <mergeCell ref="P2:X2"/>
    <mergeCell ref="Y3:Y4"/>
    <mergeCell ref="Z3:Z4"/>
    <mergeCell ref="L3:L4"/>
    <mergeCell ref="M3:M4"/>
  </mergeCells>
  <pageMargins left="0.7" right="0.7" top="0.78740157500000008" bottom="0.78740157500000008" header="0.5" footer="0.5"/>
  <pageSetup paperSize="8"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0"/>
  <sheetViews>
    <sheetView showGridLines="0" topLeftCell="B1" workbookViewId="0">
      <selection activeCell="O41" sqref="O41"/>
    </sheetView>
  </sheetViews>
  <sheetFormatPr defaultColWidth="8.7109375" defaultRowHeight="15" x14ac:dyDescent="0.25"/>
  <cols>
    <col min="1" max="1" width="14.28515625" hidden="1" customWidth="1"/>
    <col min="2" max="2" width="7.28515625" customWidth="1"/>
    <col min="3" max="3" width="18.28515625" customWidth="1"/>
    <col min="4" max="4" width="17.5703125" customWidth="1"/>
    <col min="5" max="5" width="9.7109375" customWidth="1"/>
    <col min="6" max="6" width="22.28515625" customWidth="1"/>
    <col min="7" max="8" width="13.7109375" customWidth="1"/>
    <col min="9" max="9" width="16.7109375" customWidth="1"/>
    <col min="10" max="10" width="39.42578125" customWidth="1"/>
    <col min="11" max="11" width="12.5703125" style="23" customWidth="1"/>
    <col min="12" max="12" width="13" style="23" customWidth="1"/>
    <col min="13" max="13" width="9" customWidth="1"/>
    <col min="15" max="18" width="11.140625" customWidth="1"/>
    <col min="19" max="20" width="10.5703125" customWidth="1"/>
  </cols>
  <sheetData>
    <row r="1" spans="1:20" ht="21.75" customHeight="1" x14ac:dyDescent="0.3">
      <c r="A1" s="664" t="s">
        <v>786</v>
      </c>
      <c r="B1" s="665"/>
      <c r="C1" s="665"/>
      <c r="D1" s="665"/>
      <c r="E1" s="665"/>
      <c r="F1" s="665"/>
      <c r="G1" s="665"/>
      <c r="H1" s="665"/>
      <c r="I1" s="665"/>
      <c r="J1" s="665"/>
      <c r="K1" s="665"/>
      <c r="L1" s="665"/>
      <c r="M1" s="665"/>
      <c r="N1" s="665"/>
      <c r="O1" s="665"/>
      <c r="P1" s="665"/>
      <c r="Q1" s="665"/>
      <c r="R1" s="665"/>
      <c r="S1" s="665"/>
      <c r="T1" s="666"/>
    </row>
    <row r="2" spans="1:20" ht="30" customHeight="1" x14ac:dyDescent="0.25">
      <c r="A2" s="611" t="s">
        <v>787</v>
      </c>
      <c r="B2" s="611" t="s">
        <v>40</v>
      </c>
      <c r="C2" s="606" t="s">
        <v>788</v>
      </c>
      <c r="D2" s="607"/>
      <c r="E2" s="608"/>
      <c r="F2" s="611" t="s">
        <v>42</v>
      </c>
      <c r="G2" s="613" t="s">
        <v>356</v>
      </c>
      <c r="H2" s="615" t="s">
        <v>44</v>
      </c>
      <c r="I2" s="613" t="s">
        <v>45</v>
      </c>
      <c r="J2" s="669" t="s">
        <v>46</v>
      </c>
      <c r="K2" s="609" t="s">
        <v>789</v>
      </c>
      <c r="L2" s="610"/>
      <c r="M2" s="602" t="s">
        <v>48</v>
      </c>
      <c r="N2" s="603"/>
      <c r="O2" s="672" t="s">
        <v>790</v>
      </c>
      <c r="P2" s="673"/>
      <c r="Q2" s="673"/>
      <c r="R2" s="674"/>
      <c r="S2" s="602" t="s">
        <v>50</v>
      </c>
      <c r="T2" s="603"/>
    </row>
    <row r="3" spans="1:20" ht="22.35" customHeight="1" x14ac:dyDescent="0.25">
      <c r="A3" s="667"/>
      <c r="B3" s="667"/>
      <c r="C3" s="675" t="s">
        <v>791</v>
      </c>
      <c r="D3" s="680" t="s">
        <v>792</v>
      </c>
      <c r="E3" s="682" t="s">
        <v>793</v>
      </c>
      <c r="F3" s="667"/>
      <c r="G3" s="668"/>
      <c r="H3" s="630"/>
      <c r="I3" s="668"/>
      <c r="J3" s="670"/>
      <c r="K3" s="684" t="s">
        <v>794</v>
      </c>
      <c r="L3" s="684" t="s">
        <v>795</v>
      </c>
      <c r="M3" s="642" t="s">
        <v>58</v>
      </c>
      <c r="N3" s="644" t="s">
        <v>59</v>
      </c>
      <c r="O3" s="677" t="s">
        <v>360</v>
      </c>
      <c r="P3" s="678"/>
      <c r="Q3" s="678"/>
      <c r="R3" s="679"/>
      <c r="S3" s="642" t="s">
        <v>796</v>
      </c>
      <c r="T3" s="644" t="s">
        <v>63</v>
      </c>
    </row>
    <row r="4" spans="1:20" ht="68.25" customHeight="1" x14ac:dyDescent="0.25">
      <c r="A4" s="612"/>
      <c r="B4" s="612"/>
      <c r="C4" s="676"/>
      <c r="D4" s="681"/>
      <c r="E4" s="683"/>
      <c r="F4" s="612"/>
      <c r="G4" s="614"/>
      <c r="H4" s="616"/>
      <c r="I4" s="614"/>
      <c r="J4" s="671"/>
      <c r="K4" s="685"/>
      <c r="L4" s="685"/>
      <c r="M4" s="643"/>
      <c r="N4" s="645"/>
      <c r="O4" s="26" t="s">
        <v>366</v>
      </c>
      <c r="P4" s="283" t="s">
        <v>367</v>
      </c>
      <c r="Q4" s="283" t="s">
        <v>368</v>
      </c>
      <c r="R4" s="27" t="s">
        <v>797</v>
      </c>
      <c r="S4" s="643"/>
      <c r="T4" s="645"/>
    </row>
    <row r="5" spans="1:20" ht="21" x14ac:dyDescent="0.25">
      <c r="A5">
        <v>1</v>
      </c>
      <c r="B5" s="284">
        <v>1</v>
      </c>
      <c r="C5" s="285" t="s">
        <v>798</v>
      </c>
      <c r="D5" s="286" t="s">
        <v>799</v>
      </c>
      <c r="E5" s="287">
        <v>15054179</v>
      </c>
      <c r="F5" s="285" t="s">
        <v>800</v>
      </c>
      <c r="G5" s="286" t="s">
        <v>67</v>
      </c>
      <c r="H5" s="287" t="s">
        <v>68</v>
      </c>
      <c r="I5" s="287" t="s">
        <v>129</v>
      </c>
      <c r="J5" s="288" t="s">
        <v>800</v>
      </c>
      <c r="K5" s="289">
        <v>6000000</v>
      </c>
      <c r="L5" s="35">
        <f t="shared" ref="L5:L17" si="0">K5/100*85</f>
        <v>5100000</v>
      </c>
      <c r="M5" s="76">
        <v>2023</v>
      </c>
      <c r="N5" s="76">
        <v>2027</v>
      </c>
      <c r="O5" s="287"/>
      <c r="P5" s="287" t="s">
        <v>94</v>
      </c>
      <c r="Q5" s="287"/>
      <c r="R5" s="287"/>
      <c r="S5" s="287"/>
      <c r="T5" s="290"/>
    </row>
    <row r="6" spans="1:20" ht="32.25" x14ac:dyDescent="0.25">
      <c r="A6">
        <v>2</v>
      </c>
      <c r="B6" s="291">
        <v>2</v>
      </c>
      <c r="C6" s="30" t="s">
        <v>133</v>
      </c>
      <c r="D6" s="31" t="s">
        <v>801</v>
      </c>
      <c r="E6" s="31">
        <v>70157308</v>
      </c>
      <c r="F6" s="30" t="s">
        <v>802</v>
      </c>
      <c r="G6" s="31" t="s">
        <v>67</v>
      </c>
      <c r="H6" s="31" t="s">
        <v>68</v>
      </c>
      <c r="I6" s="287" t="s">
        <v>136</v>
      </c>
      <c r="J6" s="292" t="s">
        <v>803</v>
      </c>
      <c r="K6" s="293">
        <v>5000000</v>
      </c>
      <c r="L6" s="35">
        <f t="shared" si="0"/>
        <v>4250000</v>
      </c>
      <c r="M6" s="76">
        <v>2023</v>
      </c>
      <c r="N6" s="76">
        <v>2027</v>
      </c>
      <c r="O6" s="31" t="s">
        <v>94</v>
      </c>
      <c r="P6" s="96" t="s">
        <v>94</v>
      </c>
      <c r="Q6" s="96" t="s">
        <v>94</v>
      </c>
      <c r="R6" s="96" t="s">
        <v>94</v>
      </c>
      <c r="S6" s="31" t="s">
        <v>804</v>
      </c>
      <c r="T6" s="188" t="s">
        <v>84</v>
      </c>
    </row>
    <row r="7" spans="1:20" ht="21" x14ac:dyDescent="0.25">
      <c r="A7">
        <v>3</v>
      </c>
      <c r="B7" s="291">
        <v>3</v>
      </c>
      <c r="C7" s="30" t="s">
        <v>805</v>
      </c>
      <c r="D7" s="31" t="s">
        <v>673</v>
      </c>
      <c r="E7" s="96">
        <v>68210582</v>
      </c>
      <c r="F7" s="30" t="s">
        <v>806</v>
      </c>
      <c r="G7" s="31" t="s">
        <v>67</v>
      </c>
      <c r="H7" s="31" t="s">
        <v>68</v>
      </c>
      <c r="I7" s="31" t="s">
        <v>129</v>
      </c>
      <c r="J7" s="33" t="s">
        <v>807</v>
      </c>
      <c r="K7" s="293">
        <v>40000000</v>
      </c>
      <c r="L7" s="35">
        <f t="shared" si="0"/>
        <v>34000000</v>
      </c>
      <c r="M7" s="76">
        <v>2023</v>
      </c>
      <c r="N7" s="76">
        <v>2027</v>
      </c>
      <c r="O7" s="287" t="s">
        <v>94</v>
      </c>
      <c r="P7" s="287" t="s">
        <v>94</v>
      </c>
      <c r="Q7" s="287" t="s">
        <v>94</v>
      </c>
      <c r="R7" s="287" t="s">
        <v>94</v>
      </c>
      <c r="S7" s="31" t="s">
        <v>167</v>
      </c>
      <c r="T7" s="38" t="s">
        <v>174</v>
      </c>
    </row>
    <row r="8" spans="1:20" ht="21.75" x14ac:dyDescent="0.25">
      <c r="B8" s="125">
        <v>4</v>
      </c>
      <c r="C8" s="110" t="s">
        <v>203</v>
      </c>
      <c r="D8" s="110" t="s">
        <v>204</v>
      </c>
      <c r="E8" s="68">
        <v>3153266</v>
      </c>
      <c r="F8" s="110" t="s">
        <v>808</v>
      </c>
      <c r="G8" s="68" t="s">
        <v>25</v>
      </c>
      <c r="H8" s="68" t="s">
        <v>68</v>
      </c>
      <c r="I8" s="68" t="s">
        <v>68</v>
      </c>
      <c r="J8" s="212" t="s">
        <v>809</v>
      </c>
      <c r="K8" s="70">
        <v>300000</v>
      </c>
      <c r="L8" s="294">
        <f t="shared" si="0"/>
        <v>255000</v>
      </c>
      <c r="M8" s="127">
        <v>2023</v>
      </c>
      <c r="N8" s="127">
        <v>2027</v>
      </c>
      <c r="O8" s="68"/>
      <c r="P8" s="68" t="s">
        <v>94</v>
      </c>
      <c r="Q8" s="68" t="s">
        <v>94</v>
      </c>
      <c r="R8" s="68" t="s">
        <v>94</v>
      </c>
      <c r="S8" s="68" t="s">
        <v>810</v>
      </c>
      <c r="T8" s="112" t="s">
        <v>810</v>
      </c>
    </row>
    <row r="9" spans="1:20" ht="32.25" x14ac:dyDescent="0.25">
      <c r="B9" s="295">
        <v>5</v>
      </c>
      <c r="C9" s="74" t="s">
        <v>811</v>
      </c>
      <c r="D9" s="75" t="s">
        <v>127</v>
      </c>
      <c r="E9" s="76">
        <v>75016028</v>
      </c>
      <c r="F9" s="114" t="s">
        <v>812</v>
      </c>
      <c r="G9" s="76" t="s">
        <v>25</v>
      </c>
      <c r="H9" s="76" t="s">
        <v>68</v>
      </c>
      <c r="I9" s="76" t="s">
        <v>129</v>
      </c>
      <c r="J9" s="296" t="s">
        <v>813</v>
      </c>
      <c r="K9" s="103">
        <v>5000000</v>
      </c>
      <c r="L9" s="71">
        <f t="shared" si="0"/>
        <v>4250000</v>
      </c>
      <c r="M9" s="76">
        <v>2024</v>
      </c>
      <c r="N9" s="76">
        <v>2027</v>
      </c>
      <c r="O9" s="105"/>
      <c r="P9" s="105"/>
      <c r="Q9" s="76" t="s">
        <v>94</v>
      </c>
      <c r="R9" s="76"/>
      <c r="S9" s="75" t="s">
        <v>814</v>
      </c>
      <c r="T9" s="81" t="s">
        <v>84</v>
      </c>
    </row>
    <row r="10" spans="1:20" ht="32.25" x14ac:dyDescent="0.25">
      <c r="B10" s="295">
        <v>6</v>
      </c>
      <c r="C10" s="74" t="s">
        <v>811</v>
      </c>
      <c r="D10" s="76" t="s">
        <v>127</v>
      </c>
      <c r="E10" s="76">
        <v>75016028</v>
      </c>
      <c r="F10" s="114" t="s">
        <v>802</v>
      </c>
      <c r="G10" s="76" t="s">
        <v>25</v>
      </c>
      <c r="H10" s="76" t="s">
        <v>68</v>
      </c>
      <c r="I10" s="76" t="s">
        <v>129</v>
      </c>
      <c r="J10" s="296" t="s">
        <v>815</v>
      </c>
      <c r="K10" s="103">
        <v>25000000</v>
      </c>
      <c r="L10" s="71">
        <f t="shared" si="0"/>
        <v>21250000</v>
      </c>
      <c r="M10" s="76">
        <v>2025</v>
      </c>
      <c r="N10" s="76">
        <v>2027</v>
      </c>
      <c r="O10" s="76" t="s">
        <v>94</v>
      </c>
      <c r="P10" s="105"/>
      <c r="Q10" s="76"/>
      <c r="R10" s="76" t="s">
        <v>94</v>
      </c>
      <c r="S10" s="76" t="s">
        <v>84</v>
      </c>
      <c r="T10" s="81" t="s">
        <v>84</v>
      </c>
    </row>
    <row r="11" spans="1:20" ht="409.5" x14ac:dyDescent="0.25">
      <c r="B11" s="125">
        <v>7</v>
      </c>
      <c r="C11" s="99" t="s">
        <v>816</v>
      </c>
      <c r="D11" s="76" t="s">
        <v>68</v>
      </c>
      <c r="E11" s="76">
        <v>69154368</v>
      </c>
      <c r="F11" s="114" t="s">
        <v>817</v>
      </c>
      <c r="G11" s="76" t="s">
        <v>25</v>
      </c>
      <c r="H11" s="76" t="s">
        <v>68</v>
      </c>
      <c r="I11" s="76" t="s">
        <v>68</v>
      </c>
      <c r="J11" s="297" t="s">
        <v>818</v>
      </c>
      <c r="K11" s="103">
        <v>1052090</v>
      </c>
      <c r="L11" s="71">
        <f t="shared" si="0"/>
        <v>894276.5</v>
      </c>
      <c r="M11" s="76">
        <v>2024</v>
      </c>
      <c r="N11" s="76">
        <v>2027</v>
      </c>
      <c r="O11" s="76" t="s">
        <v>94</v>
      </c>
      <c r="P11" s="76" t="s">
        <v>94</v>
      </c>
      <c r="Q11" s="76" t="s">
        <v>94</v>
      </c>
      <c r="R11" s="76" t="s">
        <v>94</v>
      </c>
      <c r="S11" s="75" t="s">
        <v>819</v>
      </c>
      <c r="T11" s="81" t="s">
        <v>163</v>
      </c>
    </row>
    <row r="12" spans="1:20" ht="53.25" x14ac:dyDescent="0.25">
      <c r="B12" s="298">
        <v>8</v>
      </c>
      <c r="C12" s="99" t="s">
        <v>820</v>
      </c>
      <c r="D12" s="76" t="s">
        <v>821</v>
      </c>
      <c r="E12" s="76">
        <v>64782042</v>
      </c>
      <c r="F12" s="99" t="s">
        <v>822</v>
      </c>
      <c r="G12" s="76" t="s">
        <v>25</v>
      </c>
      <c r="H12" s="76" t="s">
        <v>68</v>
      </c>
      <c r="I12" s="76" t="s">
        <v>480</v>
      </c>
      <c r="J12" s="209" t="s">
        <v>823</v>
      </c>
      <c r="K12" s="79">
        <v>200000</v>
      </c>
      <c r="L12" s="79">
        <f t="shared" si="0"/>
        <v>170000</v>
      </c>
      <c r="M12" s="76">
        <v>2025</v>
      </c>
      <c r="N12" s="76">
        <v>2027</v>
      </c>
      <c r="O12" s="76" t="s">
        <v>84</v>
      </c>
      <c r="P12" s="76" t="s">
        <v>84</v>
      </c>
      <c r="Q12" s="76" t="s">
        <v>84</v>
      </c>
      <c r="R12" s="76" t="s">
        <v>84</v>
      </c>
      <c r="S12" s="74" t="s">
        <v>824</v>
      </c>
      <c r="T12" s="299" t="s">
        <v>261</v>
      </c>
    </row>
    <row r="13" spans="1:20" ht="54" thickBot="1" x14ac:dyDescent="0.3">
      <c r="B13" s="300">
        <v>9</v>
      </c>
      <c r="C13" s="111" t="s">
        <v>820</v>
      </c>
      <c r="D13" s="127" t="s">
        <v>821</v>
      </c>
      <c r="E13" s="127">
        <v>64782042</v>
      </c>
      <c r="F13" s="111" t="s">
        <v>825</v>
      </c>
      <c r="G13" s="127" t="s">
        <v>25</v>
      </c>
      <c r="H13" s="127" t="s">
        <v>68</v>
      </c>
      <c r="I13" s="127" t="s">
        <v>480</v>
      </c>
      <c r="J13" s="69" t="s">
        <v>826</v>
      </c>
      <c r="K13" s="129">
        <v>700000</v>
      </c>
      <c r="L13" s="129">
        <f t="shared" si="0"/>
        <v>595000</v>
      </c>
      <c r="M13" s="127">
        <v>2025</v>
      </c>
      <c r="N13" s="127">
        <v>2027</v>
      </c>
      <c r="O13" s="127" t="s">
        <v>84</v>
      </c>
      <c r="P13" s="127" t="s">
        <v>84</v>
      </c>
      <c r="Q13" s="127" t="s">
        <v>84</v>
      </c>
      <c r="R13" s="127" t="s">
        <v>84</v>
      </c>
      <c r="S13" s="169" t="s">
        <v>824</v>
      </c>
      <c r="T13" s="301" t="s">
        <v>261</v>
      </c>
    </row>
    <row r="14" spans="1:20" ht="63.75" x14ac:dyDescent="0.25">
      <c r="B14" s="126">
        <v>10</v>
      </c>
      <c r="C14" s="111" t="s">
        <v>827</v>
      </c>
      <c r="D14" s="127" t="s">
        <v>98</v>
      </c>
      <c r="E14" s="522">
        <v>70156689</v>
      </c>
      <c r="F14" s="110" t="s">
        <v>828</v>
      </c>
      <c r="G14" s="127" t="s">
        <v>25</v>
      </c>
      <c r="H14" s="127" t="s">
        <v>68</v>
      </c>
      <c r="I14" s="127" t="s">
        <v>100</v>
      </c>
      <c r="J14" s="523" t="s">
        <v>829</v>
      </c>
      <c r="K14" s="129">
        <v>3000000</v>
      </c>
      <c r="L14" s="129">
        <f t="shared" si="0"/>
        <v>2550000</v>
      </c>
      <c r="M14" s="127">
        <v>2025</v>
      </c>
      <c r="N14" s="127">
        <v>2027</v>
      </c>
      <c r="O14" s="127"/>
      <c r="P14" s="127" t="s">
        <v>94</v>
      </c>
      <c r="Q14" s="127" t="s">
        <v>94</v>
      </c>
      <c r="R14" s="127"/>
      <c r="S14" s="68" t="s">
        <v>184</v>
      </c>
      <c r="T14" s="524"/>
    </row>
    <row r="15" spans="1:20" ht="21.75" x14ac:dyDescent="0.25">
      <c r="B15" s="525">
        <v>11</v>
      </c>
      <c r="C15" s="527" t="s">
        <v>932</v>
      </c>
      <c r="D15" s="469" t="s">
        <v>159</v>
      </c>
      <c r="E15" s="508">
        <v>70888141</v>
      </c>
      <c r="F15" s="509" t="s">
        <v>934</v>
      </c>
      <c r="G15" s="469" t="s">
        <v>25</v>
      </c>
      <c r="H15" s="469" t="s">
        <v>68</v>
      </c>
      <c r="I15" s="508" t="s">
        <v>68</v>
      </c>
      <c r="J15" s="509" t="s">
        <v>934</v>
      </c>
      <c r="K15" s="535">
        <v>850000</v>
      </c>
      <c r="L15" s="535">
        <f t="shared" si="0"/>
        <v>722500</v>
      </c>
      <c r="M15" s="508">
        <v>2026</v>
      </c>
      <c r="N15" s="508">
        <v>2027</v>
      </c>
      <c r="O15" s="528"/>
      <c r="P15" s="528"/>
      <c r="Q15" s="528"/>
      <c r="R15" s="528"/>
      <c r="S15" s="528"/>
      <c r="T15" s="528"/>
    </row>
    <row r="16" spans="1:20" ht="32.25" x14ac:dyDescent="0.25">
      <c r="B16" s="526">
        <v>12</v>
      </c>
      <c r="C16" s="527" t="s">
        <v>933</v>
      </c>
      <c r="D16" s="469" t="s">
        <v>159</v>
      </c>
      <c r="E16" s="508">
        <v>70888141</v>
      </c>
      <c r="F16" s="528" t="s">
        <v>935</v>
      </c>
      <c r="G16" s="469" t="s">
        <v>25</v>
      </c>
      <c r="H16" s="469" t="s">
        <v>68</v>
      </c>
      <c r="I16" s="508" t="s">
        <v>68</v>
      </c>
      <c r="J16" s="528" t="s">
        <v>935</v>
      </c>
      <c r="K16" s="535">
        <v>900000</v>
      </c>
      <c r="L16" s="535">
        <f t="shared" si="0"/>
        <v>765000</v>
      </c>
      <c r="M16" s="508">
        <v>2026</v>
      </c>
      <c r="N16" s="508">
        <v>2027</v>
      </c>
      <c r="O16" s="528"/>
      <c r="P16" s="528"/>
      <c r="Q16" s="528"/>
      <c r="R16" s="528"/>
      <c r="S16" s="509" t="s">
        <v>944</v>
      </c>
      <c r="T16" s="528"/>
    </row>
    <row r="17" spans="1:20" ht="21" x14ac:dyDescent="0.25">
      <c r="B17" s="469">
        <v>13</v>
      </c>
      <c r="C17" s="527" t="s">
        <v>933</v>
      </c>
      <c r="D17" s="469" t="s">
        <v>159</v>
      </c>
      <c r="E17" s="508">
        <v>70888141</v>
      </c>
      <c r="F17" s="529" t="s">
        <v>936</v>
      </c>
      <c r="G17" s="469" t="s">
        <v>25</v>
      </c>
      <c r="H17" s="469" t="s">
        <v>68</v>
      </c>
      <c r="I17" s="530" t="s">
        <v>68</v>
      </c>
      <c r="J17" s="529" t="s">
        <v>936</v>
      </c>
      <c r="K17" s="536">
        <v>9500000</v>
      </c>
      <c r="L17" s="536">
        <f t="shared" si="0"/>
        <v>8075000</v>
      </c>
      <c r="M17" s="530">
        <v>2026</v>
      </c>
      <c r="N17" s="530">
        <v>2027</v>
      </c>
      <c r="O17" s="529"/>
      <c r="P17" s="529"/>
      <c r="Q17" s="529"/>
      <c r="R17" s="529"/>
      <c r="S17" s="537" t="s">
        <v>167</v>
      </c>
      <c r="T17" s="529"/>
    </row>
    <row r="18" spans="1:20" x14ac:dyDescent="0.25">
      <c r="B18" s="508">
        <v>14</v>
      </c>
      <c r="C18" s="451" t="s">
        <v>937</v>
      </c>
      <c r="D18" s="533" t="s">
        <v>159</v>
      </c>
      <c r="E18" s="452">
        <v>72084553</v>
      </c>
      <c r="F18" s="485" t="s">
        <v>938</v>
      </c>
      <c r="G18" s="533" t="s">
        <v>25</v>
      </c>
      <c r="H18" s="533" t="s">
        <v>68</v>
      </c>
      <c r="I18" s="508" t="s">
        <v>68</v>
      </c>
      <c r="J18" s="531" t="s">
        <v>939</v>
      </c>
      <c r="K18" s="534">
        <v>1000000</v>
      </c>
      <c r="L18" s="504">
        <f t="shared" ref="L18:L19" si="1">K18/100*85</f>
        <v>850000</v>
      </c>
      <c r="M18" s="452">
        <v>2026</v>
      </c>
      <c r="N18" s="452">
        <v>2027</v>
      </c>
      <c r="O18" s="485"/>
      <c r="P18" s="485"/>
      <c r="Q18" s="485"/>
      <c r="R18" s="485"/>
      <c r="S18" s="485"/>
      <c r="T18" s="452" t="s">
        <v>84</v>
      </c>
    </row>
    <row r="19" spans="1:20" x14ac:dyDescent="0.25">
      <c r="B19" s="508">
        <v>15</v>
      </c>
      <c r="C19" s="451" t="s">
        <v>937</v>
      </c>
      <c r="D19" s="533" t="s">
        <v>159</v>
      </c>
      <c r="E19" s="452">
        <v>72084553</v>
      </c>
      <c r="F19" s="485" t="s">
        <v>940</v>
      </c>
      <c r="G19" s="533" t="s">
        <v>25</v>
      </c>
      <c r="H19" s="533" t="s">
        <v>68</v>
      </c>
      <c r="I19" s="508" t="s">
        <v>68</v>
      </c>
      <c r="J19" s="531" t="s">
        <v>941</v>
      </c>
      <c r="K19" s="534">
        <v>200000</v>
      </c>
      <c r="L19" s="504">
        <f t="shared" si="1"/>
        <v>170000</v>
      </c>
      <c r="M19" s="452">
        <v>2026</v>
      </c>
      <c r="N19" s="452">
        <v>2027</v>
      </c>
      <c r="O19" s="485"/>
      <c r="P19" s="485"/>
      <c r="Q19" s="485"/>
      <c r="R19" s="485"/>
      <c r="S19" s="485"/>
      <c r="T19" s="452" t="s">
        <v>84</v>
      </c>
    </row>
    <row r="20" spans="1:20" x14ac:dyDescent="0.25">
      <c r="B20" s="508">
        <v>16</v>
      </c>
      <c r="C20" s="451" t="s">
        <v>937</v>
      </c>
      <c r="D20" s="533" t="s">
        <v>159</v>
      </c>
      <c r="E20" s="452">
        <v>72084553</v>
      </c>
      <c r="F20" s="485" t="s">
        <v>942</v>
      </c>
      <c r="G20" s="533" t="s">
        <v>25</v>
      </c>
      <c r="H20" s="533" t="s">
        <v>68</v>
      </c>
      <c r="I20" s="508" t="s">
        <v>68</v>
      </c>
      <c r="J20" s="451" t="s">
        <v>943</v>
      </c>
      <c r="K20" s="534">
        <v>200000</v>
      </c>
      <c r="L20" s="532">
        <v>170000</v>
      </c>
      <c r="M20" s="452">
        <v>2026</v>
      </c>
      <c r="N20" s="452">
        <v>2027</v>
      </c>
      <c r="O20" s="485"/>
      <c r="P20" s="485"/>
      <c r="Q20" s="485"/>
      <c r="R20" s="485"/>
      <c r="S20" s="485"/>
      <c r="T20" s="452" t="s">
        <v>84</v>
      </c>
    </row>
    <row r="21" spans="1:20" x14ac:dyDescent="0.25">
      <c r="B21" s="592"/>
      <c r="C21" s="593"/>
      <c r="D21" s="594"/>
      <c r="E21" s="595"/>
      <c r="F21" s="596"/>
      <c r="G21" s="594"/>
      <c r="H21" s="594"/>
      <c r="I21" s="592"/>
      <c r="J21" s="593"/>
      <c r="K21" s="597"/>
      <c r="L21" s="598"/>
      <c r="M21" s="595"/>
      <c r="N21" s="595"/>
      <c r="O21" s="596"/>
      <c r="P21" s="596"/>
      <c r="Q21" s="596"/>
      <c r="R21" s="596"/>
      <c r="S21" s="596"/>
      <c r="T21" s="595"/>
    </row>
    <row r="22" spans="1:20" x14ac:dyDescent="0.25">
      <c r="B22" s="592"/>
      <c r="C22" s="593"/>
      <c r="D22" s="594"/>
      <c r="E22" s="595"/>
      <c r="F22" s="596"/>
      <c r="G22" s="594"/>
      <c r="H22" s="594"/>
      <c r="I22" s="592"/>
      <c r="J22" s="593"/>
      <c r="K22" s="597"/>
      <c r="L22" s="598"/>
      <c r="M22" s="595"/>
      <c r="N22" s="595"/>
      <c r="O22" s="596"/>
      <c r="P22" s="596"/>
      <c r="Q22" s="596"/>
      <c r="R22" s="596"/>
      <c r="S22" s="596"/>
      <c r="T22" s="595"/>
    </row>
    <row r="23" spans="1:20" x14ac:dyDescent="0.25">
      <c r="B23" s="592"/>
      <c r="C23" s="593"/>
      <c r="D23" s="594"/>
      <c r="E23" s="595"/>
      <c r="F23" s="596"/>
      <c r="G23" s="594"/>
      <c r="H23" s="594"/>
      <c r="I23" s="592"/>
      <c r="J23" s="593"/>
      <c r="K23" s="597"/>
      <c r="L23" s="598"/>
      <c r="M23" s="595"/>
      <c r="N23" s="595"/>
      <c r="O23" s="596"/>
      <c r="P23" s="596"/>
      <c r="Q23" s="596"/>
      <c r="R23" s="596"/>
      <c r="S23" s="596"/>
      <c r="T23" s="595"/>
    </row>
    <row r="24" spans="1:20" ht="16.149999999999999" customHeight="1" x14ac:dyDescent="0.25">
      <c r="B24" s="179" t="s">
        <v>987</v>
      </c>
    </row>
    <row r="25" spans="1:20" x14ac:dyDescent="0.25">
      <c r="A25" s="179" t="s">
        <v>347</v>
      </c>
      <c r="B25" s="179"/>
      <c r="C25" s="179"/>
      <c r="D25" s="179"/>
      <c r="E25" s="179"/>
    </row>
    <row r="26" spans="1:20" x14ac:dyDescent="0.25">
      <c r="A26" t="s">
        <v>830</v>
      </c>
    </row>
    <row r="27" spans="1:20" x14ac:dyDescent="0.25">
      <c r="B27" t="s">
        <v>831</v>
      </c>
    </row>
    <row r="28" spans="1:20" x14ac:dyDescent="0.25">
      <c r="B28" t="s">
        <v>832</v>
      </c>
    </row>
    <row r="29" spans="1:20" x14ac:dyDescent="0.25">
      <c r="B29" t="s">
        <v>833</v>
      </c>
    </row>
    <row r="30" spans="1:20" x14ac:dyDescent="0.25">
      <c r="B30" t="s">
        <v>834</v>
      </c>
      <c r="F30" s="2"/>
      <c r="G30" s="2"/>
      <c r="H30" s="2"/>
      <c r="I30" s="2"/>
      <c r="J30" s="2"/>
      <c r="K30" s="302"/>
      <c r="L30" s="302"/>
    </row>
    <row r="31" spans="1:20" x14ac:dyDescent="0.25">
      <c r="F31" s="2"/>
      <c r="G31" s="2"/>
      <c r="H31" s="2"/>
      <c r="I31" s="2"/>
      <c r="J31" s="2"/>
      <c r="K31" s="302"/>
      <c r="L31" s="302"/>
    </row>
    <row r="32" spans="1:20" x14ac:dyDescent="0.25">
      <c r="B32" t="s">
        <v>769</v>
      </c>
      <c r="F32" s="2"/>
      <c r="G32" s="2"/>
      <c r="H32" s="2"/>
      <c r="I32" s="2"/>
      <c r="J32" s="2"/>
      <c r="K32" s="302"/>
      <c r="L32" s="302"/>
    </row>
    <row r="33" spans="1:12" x14ac:dyDescent="0.25">
      <c r="F33" s="2"/>
      <c r="G33" s="2"/>
      <c r="H33" s="2"/>
      <c r="I33" s="2"/>
      <c r="J33" s="2"/>
      <c r="K33" s="302"/>
      <c r="L33" s="302"/>
    </row>
    <row r="34" spans="1:12" x14ac:dyDescent="0.25">
      <c r="A34" s="4" t="s">
        <v>835</v>
      </c>
      <c r="B34" s="2" t="s">
        <v>836</v>
      </c>
      <c r="C34" s="2"/>
      <c r="D34" s="2"/>
      <c r="E34" s="2"/>
      <c r="F34" s="2"/>
      <c r="G34" s="2"/>
      <c r="H34" s="2"/>
      <c r="I34" s="2"/>
      <c r="J34" s="2"/>
      <c r="K34" s="302"/>
      <c r="L34" s="302"/>
    </row>
    <row r="35" spans="1:12" x14ac:dyDescent="0.25">
      <c r="A35" s="4" t="s">
        <v>780</v>
      </c>
      <c r="B35" s="2" t="s">
        <v>771</v>
      </c>
      <c r="C35" s="2"/>
      <c r="D35" s="2"/>
      <c r="E35" s="2"/>
      <c r="F35" s="2"/>
      <c r="G35" s="2"/>
      <c r="H35" s="2"/>
      <c r="I35" s="2"/>
      <c r="J35" s="2"/>
      <c r="K35" s="302"/>
      <c r="L35" s="302"/>
    </row>
    <row r="36" spans="1:12" x14ac:dyDescent="0.25">
      <c r="A36" s="4"/>
      <c r="B36" s="2" t="s">
        <v>772</v>
      </c>
      <c r="C36" s="2"/>
      <c r="D36" s="2"/>
      <c r="E36" s="2"/>
      <c r="F36" s="2"/>
      <c r="G36" s="2"/>
      <c r="H36" s="2"/>
      <c r="I36" s="2"/>
      <c r="J36" s="2"/>
      <c r="K36" s="302"/>
      <c r="L36" s="302"/>
    </row>
    <row r="37" spans="1:12" x14ac:dyDescent="0.25">
      <c r="A37" s="4"/>
      <c r="B37" s="2" t="s">
        <v>773</v>
      </c>
      <c r="C37" s="2"/>
      <c r="D37" s="2"/>
      <c r="E37" s="2"/>
      <c r="F37" s="2"/>
      <c r="G37" s="2"/>
      <c r="H37" s="2"/>
      <c r="I37" s="2"/>
      <c r="J37" s="2"/>
      <c r="K37" s="302"/>
      <c r="L37" s="302"/>
    </row>
    <row r="38" spans="1:12" x14ac:dyDescent="0.25">
      <c r="A38" s="4"/>
      <c r="B38" s="2" t="s">
        <v>774</v>
      </c>
      <c r="C38" s="2"/>
      <c r="D38" s="2"/>
      <c r="E38" s="2"/>
      <c r="F38" s="2"/>
      <c r="G38" s="2"/>
      <c r="H38" s="2"/>
      <c r="I38" s="2"/>
      <c r="J38" s="2"/>
      <c r="K38" s="302"/>
      <c r="L38" s="302"/>
    </row>
    <row r="39" spans="1:12" x14ac:dyDescent="0.25">
      <c r="A39" s="4"/>
      <c r="B39" s="2" t="s">
        <v>775</v>
      </c>
      <c r="C39" s="2"/>
      <c r="D39" s="2"/>
      <c r="E39" s="2"/>
      <c r="F39" s="2"/>
      <c r="G39" s="2"/>
      <c r="H39" s="2"/>
      <c r="I39" s="2"/>
      <c r="J39" s="2"/>
      <c r="K39" s="302"/>
      <c r="L39" s="302"/>
    </row>
    <row r="40" spans="1:12" x14ac:dyDescent="0.25">
      <c r="A40" s="4"/>
      <c r="B40" s="2" t="s">
        <v>777</v>
      </c>
      <c r="C40" s="2"/>
      <c r="D40" s="2"/>
      <c r="E40" s="2"/>
      <c r="F40" s="2"/>
      <c r="G40" s="2"/>
      <c r="H40" s="2"/>
      <c r="I40" s="2"/>
      <c r="J40" s="2"/>
      <c r="K40" s="302"/>
      <c r="L40" s="302"/>
    </row>
    <row r="41" spans="1:12" x14ac:dyDescent="0.25">
      <c r="A41" s="4"/>
      <c r="B41" s="2"/>
      <c r="C41" s="2"/>
      <c r="D41" s="2"/>
      <c r="E41" s="2"/>
      <c r="F41" s="2"/>
      <c r="G41" s="2"/>
      <c r="H41" s="2"/>
      <c r="I41" s="2"/>
      <c r="J41" s="2"/>
      <c r="K41" s="302"/>
      <c r="L41" s="302"/>
    </row>
    <row r="42" spans="1:12" x14ac:dyDescent="0.25">
      <c r="A42" s="4"/>
      <c r="B42" s="2" t="s">
        <v>837</v>
      </c>
      <c r="C42" s="2"/>
      <c r="D42" s="2"/>
      <c r="E42" s="2"/>
      <c r="F42" s="2"/>
      <c r="G42" s="2"/>
      <c r="H42" s="2"/>
      <c r="I42" s="2"/>
      <c r="J42" s="2"/>
      <c r="K42" s="302"/>
      <c r="L42" s="302"/>
    </row>
    <row r="43" spans="1:12" ht="16.149999999999999" customHeight="1" x14ac:dyDescent="0.25">
      <c r="A43" s="4"/>
      <c r="B43" s="2" t="s">
        <v>780</v>
      </c>
      <c r="C43" s="2"/>
      <c r="D43" s="2"/>
      <c r="E43" s="2"/>
    </row>
    <row r="44" spans="1:12" x14ac:dyDescent="0.25">
      <c r="B44" s="2"/>
      <c r="C44" s="2"/>
      <c r="D44" s="2"/>
      <c r="E44" s="2"/>
    </row>
    <row r="45" spans="1:12" x14ac:dyDescent="0.25">
      <c r="B45" s="2" t="s">
        <v>781</v>
      </c>
      <c r="C45" s="2"/>
      <c r="D45" s="2"/>
      <c r="E45" s="2"/>
    </row>
    <row r="46" spans="1:12" x14ac:dyDescent="0.25">
      <c r="B46" s="2" t="s">
        <v>782</v>
      </c>
      <c r="C46" s="2"/>
      <c r="D46" s="2"/>
      <c r="E46" s="2"/>
    </row>
    <row r="48" spans="1:12" x14ac:dyDescent="0.25">
      <c r="B48" t="s">
        <v>783</v>
      </c>
    </row>
    <row r="49" spans="2:2" x14ac:dyDescent="0.25">
      <c r="B49" t="s">
        <v>784</v>
      </c>
    </row>
    <row r="50" spans="2:2" x14ac:dyDescent="0.25">
      <c r="B50" t="s">
        <v>785</v>
      </c>
    </row>
  </sheetData>
  <autoFilter ref="C1:C50" xr:uid="{00000000-0009-0000-0000-000003000000}"/>
  <mergeCells count="23">
    <mergeCell ref="N3:N4"/>
    <mergeCell ref="O3:R3"/>
    <mergeCell ref="D3:D4"/>
    <mergeCell ref="E3:E4"/>
    <mergeCell ref="K3:K4"/>
    <mergeCell ref="L3:L4"/>
    <mergeCell ref="M3:M4"/>
    <mergeCell ref="A1:T1"/>
    <mergeCell ref="A2:A4"/>
    <mergeCell ref="F2:F4"/>
    <mergeCell ref="I2:I4"/>
    <mergeCell ref="J2:J4"/>
    <mergeCell ref="B2:B4"/>
    <mergeCell ref="G2:G4"/>
    <mergeCell ref="H2:H4"/>
    <mergeCell ref="C2:E2"/>
    <mergeCell ref="K2:L2"/>
    <mergeCell ref="M2:N2"/>
    <mergeCell ref="S2:T2"/>
    <mergeCell ref="O2:R2"/>
    <mergeCell ref="S3:S4"/>
    <mergeCell ref="T3:T4"/>
    <mergeCell ref="C3:C4"/>
  </mergeCells>
  <pageMargins left="0.7" right="0.7" top="0.78740157500000008" bottom="0.78740157500000008" header="0.5" footer="0.5"/>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Palaščáková Dagmar</dc:creator>
  <cp:lastModifiedBy>Palaščáková Dagmar</cp:lastModifiedBy>
  <cp:revision>1</cp:revision>
  <cp:lastPrinted>2025-06-19T07:17:56Z</cp:lastPrinted>
  <dcterms:created xsi:type="dcterms:W3CDTF">2023-02-24T07:33:03Z</dcterms:created>
  <dcterms:modified xsi:type="dcterms:W3CDTF">2025-12-11T07:28:43Z</dcterms:modified>
</cp:coreProperties>
</file>