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025"/>
  <workbookPr/>
  <mc:AlternateContent xmlns:mc="http://schemas.openxmlformats.org/markup-compatibility/2006">
    <mc:Choice Requires="x15">
      <x15ac:absPath xmlns:x15ac="http://schemas.microsoft.com/office/spreadsheetml/2010/11/ac" url="C:\dwn\Pracovní\MAS POBESKYDÍ\2023-05 - MAP 4\03-08 - Místní akční plánování\!2024-07 - Seznam investičních priorit, v 2024-09\"/>
    </mc:Choice>
  </mc:AlternateContent>
  <xr:revisionPtr revIDLastSave="0" documentId="13_ncr:1_{706FAC70-FA5B-4F91-88D5-36774BF77EC5}" xr6:coauthVersionLast="47" xr6:coauthVersionMax="47" xr10:uidLastSave="{00000000-0000-0000-0000-000000000000}"/>
  <bookViews>
    <workbookView xWindow="-120" yWindow="-120" windowWidth="29040" windowHeight="15720" tabRatio="710" xr2:uid="{00000000-000D-0000-FFFF-FFFF00000000}"/>
  </bookViews>
  <sheets>
    <sheet name="Pokyny, info" sheetId="9" r:id="rId1"/>
    <sheet name="MŠ" sheetId="6" r:id="rId2"/>
    <sheet name="ZŠ" sheetId="7" r:id="rId3"/>
    <sheet name="zajmové, neformalní, cel" sheetId="8" r:id="rId4"/>
  </sheets>
  <definedNames>
    <definedName name="_xlnm._FilterDatabase" localSheetId="1" hidden="1">MŠ!$A$4:$S$91</definedName>
    <definedName name="_xlnm._FilterDatabase" localSheetId="3" hidden="1">'zajmové, neformalní, cel'!$A$5:$T$34</definedName>
    <definedName name="_xlnm._FilterDatabase" localSheetId="2" hidden="1">ZŠ!$A$5:$Z$203</definedName>
    <definedName name="_xlnm.Print_Titles" localSheetId="1">MŠ!$1:$4</definedName>
    <definedName name="_xlnm.Print_Titles" localSheetId="3">'zajmové, neformalní, cel'!$1:$5</definedName>
    <definedName name="_xlnm.Print_Titles" localSheetId="2">ZŠ!$1:$5</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7" i="8" l="1"/>
  <c r="L8" i="8"/>
  <c r="L9" i="8"/>
  <c r="L10" i="8"/>
  <c r="L11" i="8"/>
  <c r="L12" i="8"/>
  <c r="L13" i="8"/>
  <c r="L14" i="8"/>
  <c r="L15" i="8"/>
  <c r="L16" i="8"/>
  <c r="L17" i="8"/>
  <c r="L18" i="8"/>
  <c r="L19" i="8"/>
  <c r="L20" i="8"/>
  <c r="L21" i="8"/>
  <c r="L22" i="8"/>
  <c r="L23" i="8"/>
  <c r="L24" i="8"/>
  <c r="L25" i="8"/>
  <c r="L26" i="8"/>
  <c r="L27" i="8"/>
  <c r="L28" i="8"/>
  <c r="L29" i="8"/>
  <c r="L30" i="8"/>
  <c r="L31" i="8"/>
  <c r="L32" i="8"/>
  <c r="L33" i="8"/>
  <c r="M90" i="6"/>
  <c r="M202" i="7" l="1"/>
  <c r="M201" i="7"/>
  <c r="M200" i="7"/>
  <c r="M199" i="7"/>
  <c r="M198" i="7"/>
  <c r="M89" i="6"/>
  <c r="M88" i="6"/>
  <c r="M87" i="6"/>
  <c r="M86" i="6"/>
  <c r="M85" i="6"/>
  <c r="M197" i="7" l="1"/>
  <c r="M196" i="7"/>
  <c r="M195" i="7"/>
  <c r="M194" i="7"/>
  <c r="M84" i="6" l="1"/>
  <c r="M193" i="7" l="1"/>
  <c r="M192" i="7"/>
  <c r="M83" i="6" l="1"/>
  <c r="M82" i="6"/>
  <c r="M191" i="7"/>
  <c r="M81" i="6"/>
  <c r="M80" i="6"/>
  <c r="M190" i="7"/>
  <c r="M189" i="7"/>
  <c r="M79" i="6" l="1"/>
  <c r="M187" i="7" l="1"/>
  <c r="M188" i="7"/>
  <c r="M186" i="7"/>
  <c r="M78" i="6" l="1"/>
  <c r="M77" i="6"/>
  <c r="M76" i="6"/>
  <c r="M75" i="6"/>
  <c r="M74" i="6"/>
  <c r="M73" i="6" l="1"/>
  <c r="M185" i="7"/>
  <c r="M184" i="7"/>
  <c r="M183" i="7"/>
  <c r="M182" i="7"/>
  <c r="M72" i="6"/>
  <c r="M71" i="6" l="1"/>
  <c r="M181" i="7"/>
  <c r="M180" i="7"/>
  <c r="M179" i="7"/>
  <c r="M70" i="6"/>
  <c r="M178" i="7"/>
  <c r="M177" i="7"/>
  <c r="M69" i="6"/>
  <c r="M176" i="7" l="1"/>
  <c r="M68" i="6"/>
  <c r="M172" i="7"/>
  <c r="M173" i="7"/>
  <c r="M174" i="7"/>
  <c r="M175" i="7"/>
  <c r="M67" i="6" l="1"/>
  <c r="M66" i="6"/>
  <c r="M171" i="7"/>
  <c r="M170" i="7"/>
  <c r="M169" i="7"/>
  <c r="M168" i="7"/>
  <c r="M167" i="7"/>
  <c r="M166" i="7"/>
  <c r="M165" i="7"/>
  <c r="M164" i="7"/>
  <c r="M163" i="7"/>
  <c r="M65" i="6"/>
  <c r="M162" i="7"/>
  <c r="M161" i="7"/>
  <c r="M160" i="7"/>
  <c r="M159" i="7"/>
  <c r="M158" i="7"/>
  <c r="M64" i="6"/>
  <c r="M63" i="6"/>
  <c r="M62" i="6"/>
  <c r="M157" i="7"/>
  <c r="M61" i="6"/>
  <c r="M155" i="7"/>
  <c r="M156" i="7"/>
  <c r="M125" i="7"/>
  <c r="M149" i="7" l="1"/>
  <c r="M150" i="7"/>
  <c r="M151" i="7"/>
  <c r="M152" i="7"/>
  <c r="M153" i="7"/>
  <c r="M154" i="7"/>
  <c r="M58" i="6"/>
  <c r="M59" i="6"/>
  <c r="M60" i="6"/>
  <c r="M148" i="7"/>
  <c r="M147" i="7"/>
  <c r="M146" i="7" l="1"/>
  <c r="M57" i="6"/>
  <c r="M56" i="6"/>
  <c r="M145" i="7"/>
  <c r="M135" i="7"/>
  <c r="M136" i="7"/>
  <c r="M137" i="7"/>
  <c r="M138" i="7"/>
  <c r="M139" i="7"/>
  <c r="M140" i="7"/>
  <c r="M141" i="7"/>
  <c r="M142" i="7"/>
  <c r="M143" i="7"/>
  <c r="M144" i="7"/>
  <c r="M55" i="6" l="1"/>
  <c r="M130" i="7"/>
  <c r="M131" i="7"/>
  <c r="M132" i="7"/>
  <c r="M133" i="7"/>
  <c r="M134" i="7"/>
  <c r="M53" i="6"/>
  <c r="M54" i="6"/>
  <c r="M105" i="7" l="1"/>
  <c r="M106" i="7"/>
  <c r="M107" i="7"/>
  <c r="M108" i="7"/>
  <c r="M109" i="7"/>
  <c r="M110" i="7"/>
  <c r="M111" i="7"/>
  <c r="M112" i="7"/>
  <c r="M113" i="7"/>
  <c r="M114" i="7"/>
  <c r="M115" i="7"/>
  <c r="M116" i="7"/>
  <c r="M117" i="7"/>
  <c r="M118" i="7"/>
  <c r="M119" i="7"/>
  <c r="M120" i="7"/>
  <c r="M121" i="7"/>
  <c r="M123" i="7"/>
  <c r="M124" i="7"/>
  <c r="M126" i="7"/>
  <c r="M127" i="7"/>
  <c r="M128" i="7"/>
  <c r="M129" i="7"/>
  <c r="M52" i="6"/>
  <c r="M99" i="7" l="1"/>
  <c r="M100" i="7"/>
  <c r="M101" i="7"/>
  <c r="M102" i="7"/>
  <c r="M103" i="7"/>
  <c r="M104" i="7"/>
  <c r="M51" i="6"/>
  <c r="M95" i="7" l="1"/>
  <c r="M96" i="7"/>
  <c r="M97" i="7"/>
  <c r="M98" i="7"/>
  <c r="M49" i="6"/>
  <c r="M50" i="6"/>
  <c r="M85" i="7"/>
  <c r="M86" i="7"/>
  <c r="M87" i="7"/>
  <c r="M88" i="7"/>
  <c r="M89" i="7"/>
  <c r="M90" i="7"/>
  <c r="M91" i="7"/>
  <c r="M92" i="7"/>
  <c r="M93" i="7"/>
  <c r="M94" i="7"/>
  <c r="M47" i="6"/>
  <c r="M48" i="6"/>
  <c r="M78" i="7"/>
  <c r="M79" i="7"/>
  <c r="M80" i="7"/>
  <c r="M83" i="7"/>
  <c r="M84" i="7"/>
  <c r="M46" i="6"/>
  <c r="M74" i="7"/>
  <c r="M75" i="7"/>
  <c r="M76" i="7"/>
  <c r="M77" i="7"/>
  <c r="M44" i="6"/>
  <c r="M45" i="6"/>
  <c r="M60" i="7"/>
  <c r="M61" i="7"/>
  <c r="M62" i="7"/>
  <c r="M63" i="7"/>
  <c r="M64" i="7"/>
  <c r="M65" i="7"/>
  <c r="M66" i="7"/>
  <c r="M67" i="7"/>
  <c r="M68" i="7"/>
  <c r="M69" i="7"/>
  <c r="M70" i="7"/>
  <c r="M71" i="7"/>
  <c r="M72" i="7"/>
  <c r="M73" i="7"/>
  <c r="M38" i="6"/>
  <c r="M39" i="6"/>
  <c r="M40" i="6"/>
  <c r="M41" i="6"/>
  <c r="M42" i="6"/>
  <c r="M43" i="6"/>
  <c r="M59" i="7"/>
  <c r="M58" i="7"/>
  <c r="M57" i="7"/>
  <c r="M56" i="7"/>
  <c r="M55" i="7"/>
  <c r="M54" i="7"/>
  <c r="M53" i="7"/>
  <c r="M52" i="7"/>
  <c r="M51" i="7"/>
  <c r="M50" i="7"/>
  <c r="M49" i="7"/>
  <c r="M48" i="7"/>
  <c r="M47" i="7"/>
  <c r="M46" i="7" l="1"/>
  <c r="M36" i="6"/>
  <c r="M37" i="6"/>
  <c r="M42" i="7" l="1"/>
  <c r="M43" i="7"/>
  <c r="M44" i="7"/>
  <c r="M45" i="7"/>
  <c r="M32" i="6"/>
  <c r="M33" i="6"/>
  <c r="M34" i="6"/>
  <c r="M35" i="6"/>
  <c r="M38" i="7" l="1"/>
  <c r="M39" i="7"/>
  <c r="M40" i="7"/>
  <c r="M41" i="7"/>
  <c r="M31" i="6"/>
  <c r="M31" i="7"/>
  <c r="M32" i="7"/>
  <c r="M33" i="7"/>
  <c r="M34" i="7"/>
  <c r="M35" i="7"/>
  <c r="M36" i="7"/>
  <c r="M37" i="7"/>
  <c r="M28" i="6"/>
  <c r="M29" i="6"/>
  <c r="M30" i="6"/>
  <c r="M26" i="7" l="1"/>
  <c r="M27" i="7"/>
  <c r="M28" i="7"/>
  <c r="M29" i="7"/>
  <c r="M30" i="7"/>
  <c r="M27" i="6"/>
  <c r="M21" i="7"/>
  <c r="M22" i="7"/>
  <c r="M23" i="7"/>
  <c r="M24" i="7"/>
  <c r="M25" i="7"/>
  <c r="M26" i="6"/>
  <c r="M18" i="6"/>
  <c r="M19" i="6"/>
  <c r="M20" i="6"/>
  <c r="M21" i="6"/>
  <c r="M22" i="6"/>
  <c r="M23" i="6"/>
  <c r="M24" i="6"/>
  <c r="M25" i="6"/>
  <c r="M11" i="6"/>
  <c r="M12" i="6"/>
  <c r="M13" i="6"/>
  <c r="M14" i="6"/>
  <c r="M15" i="6"/>
  <c r="M16" i="6"/>
  <c r="M17" i="6"/>
  <c r="M9" i="6" l="1"/>
  <c r="M10" i="6"/>
  <c r="M18" i="7"/>
  <c r="M19" i="7"/>
  <c r="M20" i="7"/>
  <c r="M17" i="7" l="1"/>
  <c r="M6" i="7"/>
  <c r="M7" i="7"/>
  <c r="M8" i="7"/>
  <c r="M9" i="7"/>
  <c r="M10" i="7"/>
  <c r="M16" i="7"/>
  <c r="M15" i="7"/>
  <c r="M14" i="7"/>
  <c r="M13" i="7"/>
  <c r="M12" i="7"/>
  <c r="M5" i="6"/>
  <c r="M6" i="6"/>
  <c r="M7" i="6"/>
  <c r="M8" i="6"/>
  <c r="M11" i="7"/>
  <c r="L6" i="8"/>
</calcChain>
</file>

<file path=xl/sharedStrings.xml><?xml version="1.0" encoding="utf-8"?>
<sst xmlns="http://schemas.openxmlformats.org/spreadsheetml/2006/main" count="3883" uniqueCount="868">
  <si>
    <t>Pokyny, informace k tabulkám</t>
  </si>
  <si>
    <t>Označení relevantních políček "Typ projektu"</t>
  </si>
  <si>
    <t xml:space="preserve">Ve sloupcích tabulky, které se týkají typu projektu (resp. jeho zaměření/podporovaných oblastí) je třeba vždy označit křížkem (zaškrtnout) relevantní políčko. V případě, že nebude zaškrtnuto relevantní pole, nebude možné  </t>
  </si>
  <si>
    <t>Formát odevzdávání tabulek</t>
  </si>
  <si>
    <t>Předávání tabulek</t>
  </si>
  <si>
    <t>Číslo řádku</t>
  </si>
  <si>
    <t xml:space="preserve">Identifikace školy </t>
  </si>
  <si>
    <t>Název projektu</t>
  </si>
  <si>
    <t xml:space="preserve">Kraj realizace </t>
  </si>
  <si>
    <t>Obec realizace</t>
  </si>
  <si>
    <t>Obsah projektu</t>
  </si>
  <si>
    <t xml:space="preserve">Stav připravenosti projektu k realizaci </t>
  </si>
  <si>
    <t>Název školy</t>
  </si>
  <si>
    <t>Zřizovatel</t>
  </si>
  <si>
    <t>IČ školy</t>
  </si>
  <si>
    <t>IZO školy</t>
  </si>
  <si>
    <t>RED IZO školy</t>
  </si>
  <si>
    <t xml:space="preserve">celkové výdaje projektu  </t>
  </si>
  <si>
    <t>zahájení realizace</t>
  </si>
  <si>
    <t>ukončení realizace</t>
  </si>
  <si>
    <t>stručný popis např. zpracovaná PD, zajištěné výkupy, výběr dodavatele</t>
  </si>
  <si>
    <t>vydané stavební povolení ano/ne</t>
  </si>
  <si>
    <t>…</t>
  </si>
  <si>
    <t>Pozn.</t>
  </si>
  <si>
    <t>2) Relevantní označte křížkem (zaškrtněte). Vazba investiční priority (projektu) na daný typ projektu bude posuzována v přijatelnosti žádosti o podporu předložené do IROP, požadované musí být zaškrtnuto.</t>
  </si>
  <si>
    <t>3) Referenčním dokumentem pro ověření navýšení kapacity MŠ v projektech IROP bude Rejstřík škol a školských zařízení.</t>
  </si>
  <si>
    <t xml:space="preserve">4) IROP plánuje podporovat MŠ, kde jsou nedostatky identifikovány krajskou hygienickou stanicí (KHS). Současně v takové MŠ může dojít i k navýšení kapacity. </t>
  </si>
  <si>
    <t>Strategický rámec MAP - seznam investičních priorit ZŠ (2021-2027)</t>
  </si>
  <si>
    <t>Kraj realizace</t>
  </si>
  <si>
    <t>s vazbou na podporovanou oblast</t>
  </si>
  <si>
    <t>rekonstrukce učeben neúplných škol v CLLD</t>
  </si>
  <si>
    <t>budování zázemí družin a školních klubů</t>
  </si>
  <si>
    <t>Vybudované odborné učebny mohu být využívány i pro zájmové a neformální vzdělávání.</t>
  </si>
  <si>
    <t>2) Relevantní označte křížkem (zaškrtněte). Vazba investiční priority (projektu) na daný typ projektu/oblast vzdělávání bude posuzována v přijatelnosti žádosti o podporu předložené do IROP, požadované musí být zaškrtnuto.</t>
  </si>
  <si>
    <t xml:space="preserve">3) Přírodovědné vzdělávání je zaměřené na porozumění základním přírodovědným pojmům a zákonům, na porozumění a užívání metod vědeckého zkoumání přírodních faktů (přírodních objektů, procesů, vlastností, zákonitostí). </t>
  </si>
  <si>
    <t xml:space="preserve">Cílem v přírodovědném vzdělávání je rozvíjet schopnosti potřebné při využívání přírodovědných vědomosti a dovednosti pro řešení konkrétních problémů. </t>
  </si>
  <si>
    <t>5) Schopnost práce s digitálními technologiemi bude podporována prostřednictvím odborných učeben pro výuku informatiky a dále pouze ve vazbě na cizí jazyk, přírodní vědy a polytechnické vzdělávání.</t>
  </si>
  <si>
    <t xml:space="preserve">Kolonka „práce s digi. tech.“ se zaškrtává, jestliže se v učebnách bude vyučovat ICT, programování, robotika, grafika, design apod. Pokud budete chtít koupit PC/tablety a další HW či SW do dalších podporovaných oborných učeben </t>
  </si>
  <si>
    <t xml:space="preserve">(přírodní vědy, polytechnika, ciz. jazyk), tak není nutné mít zaškrtnuto „práce s digi. tech.“, ale je nutné zaškrtnout příslušnou odbornou oblast. </t>
  </si>
  <si>
    <t>Souhrnný rámec pro investice do infrastruktury pro zájmové, neformální vzdělávání a celoživotní učení (2021-2027)</t>
  </si>
  <si>
    <t>Prioritizace -pořadí projektu</t>
  </si>
  <si>
    <t>Identifikace organizace (školského/vzdělávacího zařízení)</t>
  </si>
  <si>
    <t>Název organizace</t>
  </si>
  <si>
    <t>Zřizovatel (název)</t>
  </si>
  <si>
    <t>IČ organizace</t>
  </si>
  <si>
    <t>celkové výdaje projektu</t>
  </si>
  <si>
    <t xml:space="preserve">cizí jazyky
</t>
  </si>
  <si>
    <t>do výše stanovené alokace</t>
  </si>
  <si>
    <t xml:space="preserve">Pozn. </t>
  </si>
  <si>
    <t xml:space="preserve">Tato aktivita v IROP nebude určena pro potřeby škol a ani školních družin či klubů. Investice škol do zájmového a neformálního vzdělávání mohou být realizovány prostřednictvím aktivity škol (ZŠ či SŠ, SŠ/VOŠ, konzervatoří).  </t>
  </si>
  <si>
    <t>a podporovat touhu tvořit a práci zdárně dokončit.</t>
  </si>
  <si>
    <t>Obec s rozšířenou působností - realizace</t>
  </si>
  <si>
    <r>
      <rPr>
        <sz val="11"/>
        <rFont val="Calibri"/>
        <family val="2"/>
        <charset val="238"/>
        <scheme val="minor"/>
      </rPr>
      <t>je zveřejněn na stránkách</t>
    </r>
    <r>
      <rPr>
        <u/>
        <sz val="11"/>
        <rFont val="Calibri"/>
        <family val="2"/>
        <charset val="238"/>
        <scheme val="minor"/>
      </rPr>
      <t xml:space="preserve"> </t>
    </r>
    <r>
      <rPr>
        <u/>
        <sz val="11"/>
        <color theme="4" tint="-0.499984740745262"/>
        <rFont val="Calibri"/>
        <family val="2"/>
        <charset val="238"/>
        <scheme val="minor"/>
      </rPr>
      <t xml:space="preserve"> https://www.mmr.cz/cs/microsites/uzemni-dimenze/map-kap/stratigicke_ramce_map </t>
    </r>
    <r>
      <rPr>
        <u/>
        <sz val="11"/>
        <rFont val="Calibri"/>
        <family val="2"/>
        <charset val="238"/>
        <scheme val="minor"/>
      </rPr>
      <t xml:space="preserve">. </t>
    </r>
    <r>
      <rPr>
        <sz val="11"/>
        <rFont val="Calibri"/>
        <family val="2"/>
        <charset val="238"/>
        <scheme val="minor"/>
      </rPr>
      <t xml:space="preserve">Na území hlavního města Prahy je SR MAP uveřejněn na webových stránkách městské části, resp. správního obvodu ORP. </t>
    </r>
  </si>
  <si>
    <t>konektivita</t>
  </si>
  <si>
    <t>•           Člověk a jeho svět,</t>
  </si>
  <si>
    <t>•           Matematika a její aplikace,</t>
  </si>
  <si>
    <t>•           Člověk a příroda (Fyzika, Chemie, Přírodopis, Zeměpis),</t>
  </si>
  <si>
    <t xml:space="preserve">•           Člověk a svět práce, </t>
  </si>
  <si>
    <t>•           Jazyk a jazyková komunikace (Cizí jazyk, Další cizí jazyk),</t>
  </si>
  <si>
    <t xml:space="preserve">                        </t>
  </si>
  <si>
    <t>•           Průřezová témata RVP ZV: Environmentální výchova.</t>
  </si>
  <si>
    <t>Přírodovědné vzdělávání je zaměřené na porozumění základním přírodovědným pojmům a zákonům, na porozumění a užívání metod vědeckého zkoumání přírodních faktů (přírodních objektů, procesů, vlastností, zákonitostí).</t>
  </si>
  <si>
    <t>3) a 4)  Vzdělávací oblasti a obory Rámcového vzdělávacího programu pro základní vzdělávání:</t>
  </si>
  <si>
    <t xml:space="preserve">Cílem polytechnického vzdělávání je rozvíjet znalosti o technickém prostředí a pomáhat vytvářet a fixovat správné pracovní postupy a návyky, rozvoj spolupráce, vzájemnou komunikaci a volní vlastnosti </t>
  </si>
  <si>
    <t xml:space="preserve">Přírodovědné vzdělávání je zaměřené na porozumění základním přírodovědným pojmům a zákonům, na porozumění a užívání metod vědeckého zkoumání přírodních faktů (přírodních objektů, procesů, vlastností, zákonitostí). </t>
  </si>
  <si>
    <t>3) a 4) Vzdělávací oblasti a obory Rámcového vzdělávacího programu pro základní vzdělávání:</t>
  </si>
  <si>
    <t>vnitřní/venkovní zázemí pro komunitní aktivity vedoucí k sociální inkluzi</t>
  </si>
  <si>
    <t>z toho předpokládané výdaje EFRR</t>
  </si>
  <si>
    <t>Kraj</t>
  </si>
  <si>
    <t>Typ regionu</t>
  </si>
  <si>
    <t>Podíl EFRR</t>
  </si>
  <si>
    <t>Jihočeský</t>
  </si>
  <si>
    <t>Jihomoravský</t>
  </si>
  <si>
    <t>Karlovarský</t>
  </si>
  <si>
    <t>Plzeňský</t>
  </si>
  <si>
    <t>Středočeský</t>
  </si>
  <si>
    <t>Vysočina</t>
  </si>
  <si>
    <t>Královéhradecký</t>
  </si>
  <si>
    <t>Předpokládané výdaje EFRR jsou závislé na míře spolufinancování v jednotlivých regionech:</t>
  </si>
  <si>
    <t>Liberecký</t>
  </si>
  <si>
    <t>Moravskoslezský</t>
  </si>
  <si>
    <t>Pardubický</t>
  </si>
  <si>
    <t>Ústecký</t>
  </si>
  <si>
    <t>přechodový</t>
  </si>
  <si>
    <t>méně rozvinutý</t>
  </si>
  <si>
    <t>Praha</t>
  </si>
  <si>
    <t>více rozvinutý</t>
  </si>
  <si>
    <t>70 %</t>
  </si>
  <si>
    <t>85 %</t>
  </si>
  <si>
    <t>40 %</t>
  </si>
  <si>
    <t>Vyplňujte bez ohledu na očekávaný zdroj financování.</t>
  </si>
  <si>
    <t xml:space="preserve"> EFRR bude vypočteno dle podílu spolufinancování z EU v daném kraji. Uvedená částka EFRR bude maximální částkou dotace z EFRR v žádosti o podporu v IROP.</t>
  </si>
  <si>
    <t>Tabulky je třeba odevzdávat ve formátu pdf opatřené  podpisem oprávněné osoby a současně ve formátu xls (tento formát bez el.podpisu). Obsah obou formátů musí být totožný.</t>
  </si>
  <si>
    <t xml:space="preserve">Vyplněné tabulky investičních priorit se stávají součástí Strategického rámce MAP do roku 2025 v daném území. Schválený/aktualizovaný Strategický rámec MAP (SR MAP) je zaslán sekretariátu Regionální stálé konference a jeho prostřednictvím </t>
  </si>
  <si>
    <t>Základní umělecké školy (ZUŠ)</t>
  </si>
  <si>
    <t>Zlínský</t>
  </si>
  <si>
    <t>Olomoucký</t>
  </si>
  <si>
    <r>
      <t>V případě, že je plánováno žádat o podporu investičního záměru do IROP, je třeba uvést záměr ZUŠ na listě "</t>
    </r>
    <r>
      <rPr>
        <i/>
        <sz val="11"/>
        <color theme="1"/>
        <rFont val="Calibri"/>
        <family val="2"/>
        <charset val="238"/>
        <scheme val="minor"/>
      </rPr>
      <t>zájmové, neformální, celoživotní učení</t>
    </r>
    <r>
      <rPr>
        <sz val="11"/>
        <color theme="1"/>
        <rFont val="Calibri"/>
        <family val="2"/>
        <charset val="238"/>
        <scheme val="minor"/>
      </rPr>
      <t>"</t>
    </r>
  </si>
  <si>
    <t>Sloupec Výdaje projektu - z toho předpokládané výdaje EFRR</t>
  </si>
  <si>
    <t>Sloupec Výdaje projektu - celkové výdaje projektu</t>
  </si>
  <si>
    <t xml:space="preserve">Investiční záměr předložený do výzvy IROP nebude moci být předložen na částku vyšší, než bude částka zde uvedená.  </t>
  </si>
  <si>
    <r>
      <t xml:space="preserve">v dané oblasti v IROP projekt realizovat (žádost o podporu neprojde hodnocením přijatelnosti). </t>
    </r>
    <r>
      <rPr>
        <sz val="11"/>
        <color rgb="FF92D050"/>
        <rFont val="Calibri"/>
        <family val="2"/>
        <charset val="238"/>
        <scheme val="minor"/>
      </rPr>
      <t>Oblastí může být zakřížkováno více podle zaměření projektu.</t>
    </r>
    <r>
      <rPr>
        <sz val="11"/>
        <rFont val="Calibri"/>
        <family val="2"/>
        <charset val="238"/>
        <scheme val="minor"/>
      </rPr>
      <t xml:space="preserve"> Je třeba věnovat pozornost poznámkám pod tabulkami a upřesnění ve vazbě na některé typy/zaměření projektů.</t>
    </r>
  </si>
  <si>
    <t>Frýdek-Místek</t>
  </si>
  <si>
    <t>X</t>
  </si>
  <si>
    <t>PLANETA - Montessori základní škola s.r.o.</t>
  </si>
  <si>
    <t>--</t>
  </si>
  <si>
    <t>Příprava PD</t>
  </si>
  <si>
    <t>NE</t>
  </si>
  <si>
    <t>Vybudování odborných učeben zaměřených na přírodní vědy a polytechniku</t>
  </si>
  <si>
    <t>Zkvalitnění činnosti dětského klubu a pořádání příměstských táborů</t>
  </si>
  <si>
    <t>Vybudování a úprava venkovního areálu ZŠ pro podporu výuky v přírodě</t>
  </si>
  <si>
    <t>Nástavba budovy a stavební práce spojené s vybudováním infrastruktury pro  ZŠ Planeta</t>
  </si>
  <si>
    <t>Pořízení vybavení odborných učeben (multimediálních) pokročilými výukovými pomůckami s důrazem na zapojení robotů (humanoidů), virtuální reality (VR), rozšířené reality (AR) a mixované reality (MR) do výuky přírodních věd, techniky a práce s digitálními technologiemi, případně propojení předmětů v rámci těchto klíčových kompetencí. Součástí projektu budou také stavební úpravy nutné k vybudování těchto učeben. Účelem projektu je rozvoj podmínek pro moderní způsoby výuky.</t>
  </si>
  <si>
    <t>Pořízení vybavení odborných učeben zaměřených na rozvoj vzdělávání v oblasti přírodních věd a polytechniky. Součástí projektu budou také stavební úpravy nutné k vybudování těchto učeben.</t>
  </si>
  <si>
    <t>Cílem projektu je zkvalitnění činnosti dětského klubu a jeho dovybavení a pořádání pravidelných příměstských táborů, které umožní sladit rodinný a pracovní život rodičům dětí navštěvující naši školu.</t>
  </si>
  <si>
    <t>Cílem projektu je vybudování a úprava venkovního areálu a pozemku základní školy  pro podporu výuky ve venkovním prostředí. Součástí projektu bude výstavba venkovní učebny a pořízení nezbytných pomůcek a vybavení pro zajištění venkovní výuky.</t>
  </si>
  <si>
    <t>Obsahem projektu je nástavba budovy a stavební práce spojené s vybudováním a modernizací jednotlivých učeben, laboratoří a dílen zaměřených na přírodní vědy, cizí jazyky a polytechnické vzdělávání.
Účelem projektu je rozšíření a vybavení prostor školy o další učebny, laboratoře a dílny zaměřené na zkvalitnění primárního vzdělávání.</t>
  </si>
  <si>
    <t>Vybudování přírodní zahrady a venkovního hřiště</t>
  </si>
  <si>
    <t>Pořízení montessori pomůcek pro MŠ</t>
  </si>
  <si>
    <t>Vybudování a úprava dětského hřiště a zahrady v přírodním stylu pro předškolní děti.</t>
  </si>
  <si>
    <t>Pořízení montessori pomůcek pro zkvalitnění předškolního vzdělávání na MŠ.</t>
  </si>
  <si>
    <t>Účelem projektu je rozšíření prostor školy o další prostory pro předškolní vzdělávání a také vybavení těchto prostor herními a vzdělávacími prvky.</t>
  </si>
  <si>
    <t>Příprava</t>
  </si>
  <si>
    <t>Vize</t>
  </si>
  <si>
    <t>Jubilejní Masarykova základní škola a mateřská škola Sedliště</t>
  </si>
  <si>
    <t>Obec Sedliště</t>
  </si>
  <si>
    <t>Sedliště</t>
  </si>
  <si>
    <t>Přístavba a rekonstrukce ZŠ Sedliště</t>
  </si>
  <si>
    <t>Rekontrukce školní zahrady</t>
  </si>
  <si>
    <t>Venkovní učebna v ZŠ Sedliště</t>
  </si>
  <si>
    <t>Projekt zaměřen na vybudování nové venkovní učebny pro výuku veškerých vzdělávacích oblastí a oborů RVP ZV.</t>
  </si>
  <si>
    <t>Projekt zaměřen na rekontrukci školní zahrady, jejíž obsahem bude nové architektonické řešení zahrady, stavební úprava a výsadba nových rostlin.</t>
  </si>
  <si>
    <t>Zpracovaná PD</t>
  </si>
  <si>
    <t>Není zapotřebí</t>
  </si>
  <si>
    <t>ANO</t>
  </si>
  <si>
    <t>Obec Bruzovice</t>
  </si>
  <si>
    <t>Bruzovice</t>
  </si>
  <si>
    <t>Základní škola a Mateřská škola Bruzovice</t>
  </si>
  <si>
    <t>Základní škola Vojtěcha Martínka Brušperk, okres Frýdek-Místek</t>
  </si>
  <si>
    <t>Město Brušperk</t>
  </si>
  <si>
    <t>Brušperk</t>
  </si>
  <si>
    <t>Projekt se zaměřuje na zkvalitnění výuky technických a přírodovědných předmětů. Projektem budou rekonstruovány a vybaveny odborné učebny včetně technického a didaktického zázemí.</t>
  </si>
  <si>
    <t>Projekt se zaměřuje na zbudování několika venkovních bezbrariérových učeben v prostředí parku před školou. Projektem budou vytvořeny venkovní učebny včetně technického a didaktického vybavení s přihlédnutím na bezpečnost a ochranu zdraví i majetku.</t>
  </si>
  <si>
    <t>Projekt se zaměřuje na zvýšení využívání obnovitelných zdrojů energie při výrobě tepla nebo elektřiny, efektivnější využívání odpadního tepla či na snížení energetické náročnosti veřejných budov.</t>
  </si>
  <si>
    <t>Modernizace odborných přírodovědných a technických učeben</t>
  </si>
  <si>
    <t>Vybudování venkovních bezbariérových učeben</t>
  </si>
  <si>
    <t>Energeticky úsporná škola</t>
  </si>
  <si>
    <t xml:space="preserve">Obec Lhotka </t>
  </si>
  <si>
    <t>Rekonstrukce a přístavba školní jídelny</t>
  </si>
  <si>
    <t>Lhotka</t>
  </si>
  <si>
    <t>Rekonstrukce školní zahrady - přírodní zahrada</t>
  </si>
  <si>
    <t>Mateřská škola Lhotka, příspěvková organizace</t>
  </si>
  <si>
    <t>Rekonstrukce stávající stavby, nová přístavba části kuchyně.</t>
  </si>
  <si>
    <t>Modernizace školní zahrady, vybudování zahrady v přírodním stylu.</t>
  </si>
  <si>
    <t>Obec Pražmo</t>
  </si>
  <si>
    <t>Zavádění prvků Montessori do vzdělávání MŠ</t>
  </si>
  <si>
    <t>Pražmo</t>
  </si>
  <si>
    <t>Vybudování venkovní učebny</t>
  </si>
  <si>
    <t>Modernizace chodeb a vstupů do budovy MŠ Pražmo s cílem zvýšit bezpečnost pohybu dětí a bezbariérovost budovy</t>
  </si>
  <si>
    <t>Zajištění bezpečnosti při pohybu po chodbách MŠ, zajištění bezbariérovosti budovy, zajištění bezpečnosti při vstupu cizích osob do budovy</t>
  </si>
  <si>
    <t>Rekonstrukce a modernizace kuchyně MŠ Pražmo, vč. skladových prostor</t>
  </si>
  <si>
    <t>Vybudování dopravního hřiště ve venkovních prostorách MŠ Pražmo</t>
  </si>
  <si>
    <t>Rekonstrukce oplocení školní zahrady</t>
  </si>
  <si>
    <t xml:space="preserve">Vybudování venkovního osvětlení při vstupu do MŠ Pražmo pro zvýšení bezpečnosti </t>
  </si>
  <si>
    <t>Mateřská škola Pražmo, příspěvková organizace, okres Frýdek- Místek</t>
  </si>
  <si>
    <t>Proškolení pedagogů v Montessori pedagogice a nákup pomůcek pro montessori výuku.</t>
  </si>
  <si>
    <t>Částečně realizováno</t>
  </si>
  <si>
    <t>Vybudování venkovní učebny pro možnost vzdělávání dětí na čerstvém vzduchu, s možností pozorování přírody a práce s přírodními materiály v jejich prostředí.</t>
  </si>
  <si>
    <t>Celková rekonstrukce a modernizace školní kuchyně v MŠ Pražmo včetně skladových prostor.</t>
  </si>
  <si>
    <t>Vybudování dopravního hřiště ve venkovních prostorách MŠ - nový povrch, zřízení dopravního značení na povrchu, nákup a umístění dopravních značek, nákup dětských dopravních prostředků a ochranných prostředků pro děti.</t>
  </si>
  <si>
    <t>Rekonstrukce oplocení školní zahrady včetně vstupní brány pro vjezd a bran pro vstup pěších do areálu MŠ.</t>
  </si>
  <si>
    <t>Vybudování venkovního osvětlení při vstupu do MŠ Pražmo pro zvýšení bezpečnosti dětí, zákonných zástupců, zaměstnanců i návštěvníků MŠ.</t>
  </si>
  <si>
    <t>Rekonstrukce prostor pro výuku montessori pedagogiky a výuku manipulace s dítětem</t>
  </si>
  <si>
    <t>Vybudování zahrady pro venkovní výuku montessori pedagogiky</t>
  </si>
  <si>
    <t>Mateřské centrum Skřítek, organizační složka obce Pražmo</t>
  </si>
  <si>
    <t>Rekonstrukce prostor pro výuku montessori pedagogiky a výuku manipulace s dítětem.</t>
  </si>
  <si>
    <t>Vybudování zahrady pro venkovní výuku montessori pedagogiky.</t>
  </si>
  <si>
    <t>Mateřská škola Vyšní Lhoty, okres Frýdek-Místek, příspěvková organizace</t>
  </si>
  <si>
    <t>Vyšní Lhoty</t>
  </si>
  <si>
    <t>Vybudování dopravního hřiště</t>
  </si>
  <si>
    <t>Obec Vyšní Lhoty</t>
  </si>
  <si>
    <t>Rekonstrukce dětského hřiště - nákup a instalace nových herních a vzdělavacích a vyukových prvků.</t>
  </si>
  <si>
    <t>Rekonstrukce dětského hřiště u MŠ</t>
  </si>
  <si>
    <t>Modernizace chodeb a vstupů do budovy MŠ Vyšní Lhoty s cílem zvýšit bezpečnost pohybu dětí, zákonných zástupců, zaměstnanců a návštěvníků MŠ a bezbarierovost budovy</t>
  </si>
  <si>
    <t>Modernizace chodeb a vstupů do budovy MŠ Vyšní Lhoty s cílem zvýšit bezpečnost pohybu dětí, zákonných zástupců, zaměstnanců a návštěvníků MŠ a bezbarierovost budovy.</t>
  </si>
  <si>
    <t>Rekonstrukce a modernizace kuchyně MŠ Vyšní Lhoty včetně skladových prostor.</t>
  </si>
  <si>
    <t>Vybudování dopravního hřiště - zřízení dopravního značení na povrchu, nákup a umístění dopravních značek, nákup dětských dopravních prostředků a ochranných prostředků pro děti.</t>
  </si>
  <si>
    <t>Lumpíkov z. ú.</t>
  </si>
  <si>
    <t>Vybudování centra zájmového a neformálního vzdělávání Lumpíkov</t>
  </si>
  <si>
    <t xml:space="preserve">Cílem projektu je vybudování centra zájmového a neformálního vzdělávání Lumpíkov. Projekt se bude zaměřovat na stavební úpravy související s provozem centra určeného ke vzdělávání včetně vybavení prostor - multimediální vybavení, didaktické a vzdělávací pomůcky apod. </t>
  </si>
  <si>
    <t>Zkvalitnění a rozšíření dětského klubu a zajištění příměstských táborů</t>
  </si>
  <si>
    <t>Senior Akademie</t>
  </si>
  <si>
    <t xml:space="preserve">Projekt se zaměřuje na vybudování centra určeného pro vzdělávání seniorů. Projekt bude zahrnovat stavební úpravy a celkové vybavení centra pro zajištění vzdělávání seniorů. </t>
  </si>
  <si>
    <t>Vybudování centra volnočasových aktivit pro rodiny s dětmi</t>
  </si>
  <si>
    <t xml:space="preserve">Cílem projektu je vybudování centra volnočasových aktivit, které bude určeno pro rodiny s dětmi. Součástí projektu budou i stavební úpravy nutné k vybudování a provozu centra včetně vybavení prostor - multimediální pomůcky, herní prvky apod. </t>
  </si>
  <si>
    <t>Cílem projektu je zkvalitnění a rozšíření dětského klubu, dále zajištění pravidelného pořádání příměstských táborů, které pomohou sladit rodinný a pracovní život rodičům dětí navštěvujících základní školu na 1. stupni.</t>
  </si>
  <si>
    <t>Campana - Mezinárodní Montessori mateřská škola a Montessori centrum, s.r.o.</t>
  </si>
  <si>
    <t xml:space="preserve">Vybudování mateřské školy včetně vybavení </t>
  </si>
  <si>
    <t>Vybudování Montessori centra při mateřské škole</t>
  </si>
  <si>
    <t xml:space="preserve">Projekt se zaměřuje na vybudování Montessori centra při mateřské škole - prostor pro neformální a zájmové setkávání, umožnění sportovních a dalších volnočasových aktivit dětí. Obsahem projeku budou stavební práce související s vybudováním prostor včetně vybavení Montessori centra potřebnými pomůckami, herními prvky a dalším vybavením. </t>
  </si>
  <si>
    <t>Rekonstrukce a vybavení prostor mateřské školy</t>
  </si>
  <si>
    <t xml:space="preserve">Projekt se zaměřuje na rekonstrukci stávající budovy (stavební úpravy) mateřské školy a na vybavení učeben mateřské školy (didaktické pomůcky).  </t>
  </si>
  <si>
    <t>Vybudování venkovních přírodních učeben</t>
  </si>
  <si>
    <t xml:space="preserve">Projekt se zaměřuje na vybudování budovy určené k provozu mateřské školy ve Frýdku-Místku včetně vybavení učeben didaktickými pomůckami. </t>
  </si>
  <si>
    <t>Projekt se zaměřuje na vybudování a vybavení venkovních učeben v přírodním stylu - využití přírodních stavebních materiálů, dřevěných herních prvků apod.</t>
  </si>
  <si>
    <t>Základní škola a mateřská škola Třanovice, příspěvková organizace</t>
  </si>
  <si>
    <t>Obec Třanovice</t>
  </si>
  <si>
    <t>Úprava zahrady ZŠ a MŠ Třanovice</t>
  </si>
  <si>
    <t>Třanovice</t>
  </si>
  <si>
    <t>Projekt se zaměřuje na zkvalitnění výuky MŠ ve venkovním prostředí.</t>
  </si>
  <si>
    <t>Modernizace energetických systémů v objektu ZŠ a MŠ Třanovice</t>
  </si>
  <si>
    <t>Úprava prostranství a zeleně v okolí ZŠ a MŠ Třanovice</t>
  </si>
  <si>
    <t>Zvyšování bezpečnosti v obci Třanovice - Dobudování dopravní infrastruktury v okolí ZŠ</t>
  </si>
  <si>
    <t>Projekt se zaměřuje na zvýšení bezpečnosti žáků a dětí v okolí ZŠ a MŠ Třanovice.</t>
  </si>
  <si>
    <t>Rekonstrukce a výměna střešní krytiny ZŠ a MŠ Třanovice - 1. etapa.</t>
  </si>
  <si>
    <t>Obec Dolní Domaslavice</t>
  </si>
  <si>
    <t>Dolní Domaslavice</t>
  </si>
  <si>
    <t>Cílem projektu je výstavba mateřské školy, kdy dojde k navýšení kapacity v MŠ a následně i ZŠ.</t>
  </si>
  <si>
    <t>Základní škola a Mateřská škola Dolní Domaslavice, okres Frýdek-Místek, příspěvková organizace</t>
  </si>
  <si>
    <t xml:space="preserve">Obec Dolní Domaslavice </t>
  </si>
  <si>
    <t>Rekonstrukce dílen</t>
  </si>
  <si>
    <t>Projekt je zaměřen na vnitřní úpravu dílen nábytkem, nářadím, materiálem, pomůckami, 3D tiskárnou, výukovými materiály apod.</t>
  </si>
  <si>
    <t>Revitalizace tělocvičny</t>
  </si>
  <si>
    <t>Estetika stěn ve škole</t>
  </si>
  <si>
    <t>Obec Baška</t>
  </si>
  <si>
    <t>Baška</t>
  </si>
  <si>
    <t>Revitalizace zahrad u mateřských škol</t>
  </si>
  <si>
    <t>Projekt se zaměřuje na revitalizaci stávající přírodní zahrady u Mateřské školy Kunčičky u Bašky a revitalizaci zahrady a modernizaci herních prvků u Mateřské školy Baška.</t>
  </si>
  <si>
    <t>Základní škola a Mateřská škola, Baška, příspěvková organizace</t>
  </si>
  <si>
    <t>Vybudování školního hřiště</t>
  </si>
  <si>
    <t>Obec Soběšovice</t>
  </si>
  <si>
    <t>Dovybavení nábytkem</t>
  </si>
  <si>
    <t>Soběšovice</t>
  </si>
  <si>
    <t>Základní škola a Mateřská škola Soběšovice, okres Frýdek-Místek, příspěvková organizace</t>
  </si>
  <si>
    <t>Vytvoření úložných prostor pro pomůcky a lehátka, včetně pořízení.</t>
  </si>
  <si>
    <t>Rekonstrukce otopné soustavy</t>
  </si>
  <si>
    <t>Rekonstrukce vnitřního osvětlení</t>
  </si>
  <si>
    <t>Venkovní multifunkční hřiště</t>
  </si>
  <si>
    <t>Rekonstrukce oplocení, chodníků a vstupního schodiště</t>
  </si>
  <si>
    <t>Rekonstrukce kotelny včetně ohřevu TUV, rekonstrukce rozvodů topení, výměna topných těles, regulace a IRC regulace v místnostech.</t>
  </si>
  <si>
    <t>Výměna svítidel.</t>
  </si>
  <si>
    <t>Realizace, včetně rekonstrukce oplocení navazující části.</t>
  </si>
  <si>
    <t>Rekonstrukce zchátralé části čelního oplocení, včetně bran a branky, oprava chodníků a vstupního schodiště.</t>
  </si>
  <si>
    <t>Mateřská škola Pohoda Sviadnov</t>
  </si>
  <si>
    <t>Obec Sviadnov</t>
  </si>
  <si>
    <t>Třída Myšky pro nejmenší děti</t>
  </si>
  <si>
    <t>Sviadnov</t>
  </si>
  <si>
    <t>Školní zahrada, místo pro pohyb a učení</t>
  </si>
  <si>
    <t>Dílnička pro děti</t>
  </si>
  <si>
    <t>Vybavení třídy pro děti nábytkem a didaktickými hračkami.</t>
  </si>
  <si>
    <t>Zakoupení keramické pece a vytvoření zázemí pro tvorbu keramiky s dětmi.</t>
  </si>
  <si>
    <t>Smart soft herní hřiště - stále v pohybu</t>
  </si>
  <si>
    <t>Vybudování multifunkční herní plochy na venkovním prostranství MŠ.</t>
  </si>
  <si>
    <t>Základní škola J. Šlosara Sviadnov</t>
  </si>
  <si>
    <t>Modernizace osvětlení v budově ZŠ</t>
  </si>
  <si>
    <t>Obnova PC učebny</t>
  </si>
  <si>
    <t>Interaktivní tabule</t>
  </si>
  <si>
    <t>Projekt se zaměřuje na aktuální potřeby zvýšení kapacity jak tříd, tak především školní družiny.</t>
  </si>
  <si>
    <t>Základní škola a mateřská škola Dobratice, okres Frýdek-Místek, příspěvková organizace</t>
  </si>
  <si>
    <t>Obec Dobratice</t>
  </si>
  <si>
    <t>Dobratice</t>
  </si>
  <si>
    <t>Odvodnění sklepa a stavební úpravy v MŠ Dobratice</t>
  </si>
  <si>
    <t>Úprava veřejného prostranství v areálu Mateřské školy Dobratice - herní prvky</t>
  </si>
  <si>
    <t>Cílem projektu je provést stavební práce ve sklepě, jejichž účelem bude snížení vlhkosti, oprava drobných poruch konstrukcí a vylepšení technického stavu.</t>
  </si>
  <si>
    <t>Hlavním cílem projektu je vybudování plnohodnotného herního prostoru pro děti předškolního věku. Vytvořit kvalitní veřejné prostranství v okolí mateřské školy, a to jak po stránce funkční, estetické i vzdělávací. Jedná se o herní sestavu (věž se sedlovou střechou, věž bez střechy, schody, tunel, šikmá plocha, bariéra s HPL výplní, nerezová bariéra), houpačku ptačí hnízdo, domeček, zapuštěnou trampolínu, kolotoč. Součástí projektu bude dodávka 2 ks laviček, venkovní koš a 1 ks stolu k lavičkám.</t>
  </si>
  <si>
    <t>Učíme se na zahradě - venkovní třída s užitkovou zahradou</t>
  </si>
  <si>
    <t>Mobilní učebna</t>
  </si>
  <si>
    <t>Projekt je zaměřen na úpravu části stávající zahrady základní školy na přírodní zahradu. Po úpravách bude zahrada poskytovat žákům praktickou i teoretickou výuku v oblasti Člověk a jeho svět. Součástí projektu bude venkovní učebna. Budou pořízeny výukové tabule a potřebný mobiliář.</t>
  </si>
  <si>
    <t>Mateřská škola Horní Domaslavice, příspěvková organizace</t>
  </si>
  <si>
    <t>Obec Horní Domaslavice</t>
  </si>
  <si>
    <t>Rekonstrukce budovy mateřské školy - zateplení a výměna zdroje tepla</t>
  </si>
  <si>
    <t>Horní Domaslavice</t>
  </si>
  <si>
    <t>Rekonstrukce budovy mateřské školy - provedení kompletního zateplení budovy, sanace zdiva ve sklepní části a výměna zdroje tepla - výměna starého kotle na uhlí za tepelné čerpadlo. Projekt má za cíl dokončení komplentí rekonstrukce mateřské školy - navazuje na již realizovanou rekonstrukci vnitřní části mateřské školy.</t>
  </si>
  <si>
    <t>Obec Fryčovice</t>
  </si>
  <si>
    <t>Multimediální učebna s virtuální realitou a mobilní VR učebna s robotikou</t>
  </si>
  <si>
    <t>Fryčovice</t>
  </si>
  <si>
    <t>Vzduchotechnika (klimatizace)</t>
  </si>
  <si>
    <t>Hrací a posilovací prvky na venkovní hřiště</t>
  </si>
  <si>
    <t>Projekt se zaměřuje na zvýšení obratnosti a síly žáků školy.</t>
  </si>
  <si>
    <t>Fotovoltaika</t>
  </si>
  <si>
    <t>Specializované učebny</t>
  </si>
  <si>
    <t>Základní škola Fryčovice, okres Frýdek-Místek, příspěvková organizace</t>
  </si>
  <si>
    <t>Projekt se zaměřuje na dovybavení školy interaktivními tabulemi.</t>
  </si>
  <si>
    <t>Projekt se zaměřuje na zlepšení podmínek výuky, zejména v jarních a letních měsících.</t>
  </si>
  <si>
    <t>Projekt se zaměřuje na úsporu el. energie umístěním fotovoltaických panelů na střechu školy.</t>
  </si>
  <si>
    <t>Dobrá</t>
  </si>
  <si>
    <t>Mateřská škola Dobrá, okres Frýdek-Místek, příspěvková organizace</t>
  </si>
  <si>
    <t>Obec Dobrá</t>
  </si>
  <si>
    <t>Přestavba a vybudování zázemí pro školní družinu, vybavení výukových prostor v návaznosti na zvýšení kvality zájmového vzdělávání ve vazbě na klíčové kompetence IROP.</t>
  </si>
  <si>
    <t>Oprava střech</t>
  </si>
  <si>
    <t>Základní škola Dobrá, příspěvková organizace</t>
  </si>
  <si>
    <t>Polyfunkční učebna a virtuální realita ve výuce na ZŠ Dobrá</t>
  </si>
  <si>
    <t>Přestavba a zázemí pro školní družinu ZŠ Dobrá</t>
  </si>
  <si>
    <t>Oprava střech nad pavilonem F - výměna střešní krytiny a části krovů.</t>
  </si>
  <si>
    <t>Oprava střech nad pavilonem B - výměna střešní krytiny.</t>
  </si>
  <si>
    <t>Základní škola a Mateřská škola Řepiště, příspěvková organizace</t>
  </si>
  <si>
    <t>Výuka jazyků, environmentální výchova a rozvoj dalších dovedností dětí v MŠ Řepiště</t>
  </si>
  <si>
    <t>Řepiště</t>
  </si>
  <si>
    <t>Nová školní zahrada v MŠ</t>
  </si>
  <si>
    <t>Modernizace MŠ Řepiště</t>
  </si>
  <si>
    <t>Realizace modernizace vnitřních prostor 3 oddělení MŠ, možné navýšení kapacity MŠ.</t>
  </si>
  <si>
    <t>Zlepšení vnitřního prostředí v budově MŠ Řepiště</t>
  </si>
  <si>
    <t>Realizace nuceného větrání s rekuperací ve třídách MŠ, zlepšení hygienických podmínek ve vnitřních prostorách MŠ.</t>
  </si>
  <si>
    <t>Obec Řepiště</t>
  </si>
  <si>
    <t>Realizace jazykové učebny pro výuku jazyků, stavební úpravy prostor, nákup vybavení a pomůcek pro výuku cizích jazyků, enviromentální výchovu a rozvinutí dalších dovedností dětí v MŠ.</t>
  </si>
  <si>
    <t>Zpracovaný investiční záměr</t>
  </si>
  <si>
    <t>Realizace nové školní zahrady v MŠ.</t>
  </si>
  <si>
    <t>Bezpečná a bezbariérová škola</t>
  </si>
  <si>
    <t>Zlepšení vnitřního prostředí v budově ZŠ Řepiště</t>
  </si>
  <si>
    <t>Stavební úpravy a vybavení keramické a výtvarné učebny (Komunitní dům Řepiště)</t>
  </si>
  <si>
    <t>Projekt řeší rekonstrukci prostor v bývalé mateřské škole s novým využitím, mimo jiné i prostor pro keramickou a výtvarnou učebnu pro žáky MŠ a ZŠ.</t>
  </si>
  <si>
    <t>Školní knihovna a školní klub</t>
  </si>
  <si>
    <t>Výstavba nové školní knihovny a školního klubu v nové ZŠ.</t>
  </si>
  <si>
    <t>Vybavení knihovny a školního klubu</t>
  </si>
  <si>
    <t>Vybavení nové školní knihovny a školního klubu v nové ZŠ.</t>
  </si>
  <si>
    <t>Základní škola Řepiště</t>
  </si>
  <si>
    <t>Vybavení tříd, odborných učeben a společných prostor</t>
  </si>
  <si>
    <t>Vybavení tříd, odborných učeben a společných prostor nové ZŠ nábytkem, technikou a pomůckami.</t>
  </si>
  <si>
    <t>Stavební úpravy školní tělocvičny</t>
  </si>
  <si>
    <t>Školní zahrada u nové ZŠ</t>
  </si>
  <si>
    <t>Veřejné prostranství před novou školou</t>
  </si>
  <si>
    <t>Úprava prostoru před novou školou, bezpečnost.</t>
  </si>
  <si>
    <t>Parkoviště u nové školy</t>
  </si>
  <si>
    <t>Stavební úpravy a půdní vestavba učeben ZŠ Řepiště</t>
  </si>
  <si>
    <t>Původní projekt stavebních úprav stávající ZŠ. Pokud obec zrealizuje novou ZŠ, pak tento projekt nebude realizován.</t>
  </si>
  <si>
    <t>Školní bazén</t>
  </si>
  <si>
    <t>Původní projekt výstavby školního bazénu u tělocvičny. Pokud obec zrealizuje novou ZŠ, pak tento projekt nebude realizován.</t>
  </si>
  <si>
    <t>Pobočka ZUŠ - stavební úpravy a vybavení</t>
  </si>
  <si>
    <t>Realizace stavebních úprav v budově tělocvičny pro zřízení pobočky ZUŠ, nákup vybavení ZUŠ.</t>
  </si>
  <si>
    <t>Zpracovaná studie</t>
  </si>
  <si>
    <t>Realizace</t>
  </si>
  <si>
    <t>Výstavba nové školní budovy pro 1. až 5. ročník ZŠ jako přístavby k budově tělocvičny, bez navýšení kapacity ZŠ, důvodem jsou nevyhovující prostory ve stávající ZŠ a potřeba modernizace ZŠ a výuky.</t>
  </si>
  <si>
    <t>Stavební úpravy školní tělocvičny.</t>
  </si>
  <si>
    <t>Vybudování školní zahrady u nové ZŠ.</t>
  </si>
  <si>
    <t>Zpracovaná PD
Vydáno ÚR</t>
  </si>
  <si>
    <t>Vybudování parkoviště u nové ZŠ.</t>
  </si>
  <si>
    <t>Základní škola a mateřská škola Palkovice, okres Frýdek-Místek, příspěvková organizace</t>
  </si>
  <si>
    <t>Obec Palkovice</t>
  </si>
  <si>
    <t>Palkovice</t>
  </si>
  <si>
    <t>Zkvalitnění vzdělávací infrastruktury v mateřské škole v Palkovicích</t>
  </si>
  <si>
    <t>Rekonstrukce dvou oddělení MŠ</t>
  </si>
  <si>
    <t>Rekonstrukce dvou stávajících oddělení MŠ včetně úpravy kapacity a pořízení vzdělávacích pomůcek a vybavení.</t>
  </si>
  <si>
    <t>Pořízení vzdělávacích pomůcek a vybavení za účelem zkvalitnění vzdělávání v MŠ včetně zkvalitnění vzdělávacího zázemí v rámci zahrady MŠ.</t>
  </si>
  <si>
    <t>Energetické úspory a modernizace budovy ZŠ</t>
  </si>
  <si>
    <t>Úprava zahrady, hřiště a prostranství kolem budovy ZŠ</t>
  </si>
  <si>
    <t>Zkvalitnění vzdělávací infrastruktury na základní škole v Palkovicích III - digitalizace</t>
  </si>
  <si>
    <t>Pořízení digitálních vzdělávacích pomůcek a zařízení do odborných učeben za účelem inovace vzdělávání.</t>
  </si>
  <si>
    <t>Zkvalitnění vzdělávací infrastruktury na základní škole v Palkovicích IV</t>
  </si>
  <si>
    <t>Realizace energetických úspor budovy ZŠ (zateplení obvodového pláště a střechy, výměna výplní otvorů, modernizace zdroje vytápění, instalace rekuperace, instalace klimatizace, úprava vzduchotechniky, výměna svítidel, instalace zdrojů obnovitelné energie, využití šedé vody a další, včetně návazných instalací a prací).</t>
  </si>
  <si>
    <t>Příprava studie proveditelnosti</t>
  </si>
  <si>
    <t>Úprava a dovybavení školní zahrady pro venkovní vzdělávání, modernizace hřiště s umělým povrchem a rekonstrukce navazujícího prostranství kolem budovy ZŠ za účelem posílení komunitní úlohy školy.</t>
  </si>
  <si>
    <t>Komunitní centrum s knihovnou</t>
  </si>
  <si>
    <t>Zpracovaná PD
Zajištěn pozemek</t>
  </si>
  <si>
    <t>Obec Hukvaldy</t>
  </si>
  <si>
    <t>Výměna osvětlení v mateřské škole je poslední etapou výměny osvětlení ve všech učebnách školy.</t>
  </si>
  <si>
    <t>Základní škola a Mateřská škola Leoše Janáčka Hukvaldy, příspěvková organizace</t>
  </si>
  <si>
    <t>Výměna osvětlení v mateřské škole</t>
  </si>
  <si>
    <t>Hukvaldy</t>
  </si>
  <si>
    <t>Rekonstrukce odpadů v budově ZŠ a MŠ L. Janáčka Hukvaldy</t>
  </si>
  <si>
    <t>Výměna oplocení areálu školy, včetně okolí školního hřiště</t>
  </si>
  <si>
    <t>119600391, 181004968</t>
  </si>
  <si>
    <t>Projekt se zaměřuje na zkvalitnění zázemí pro pedagogické pracovníky, včetně zázemí pro asistenty pedagoga, výchovné poradkyně, případně speciálního pedagoga nebo psychologa.</t>
  </si>
  <si>
    <t>Vzhledem ke stáří budovy (od roku 1980) dochází k praskání odpadů ve zdech budovy.</t>
  </si>
  <si>
    <t>V roce 2020 bylo v areálu školy vybudováno nové školní hřiště. Provozování hřiště si vyžaduje zabezpečení, které již starý, poškozený plot nesplňuje.</t>
  </si>
  <si>
    <t>Příprava ŽoD</t>
  </si>
  <si>
    <t>Vybudování zázemí pro školní družinu a školní klub ve 4. nadzemním podlaží</t>
  </si>
  <si>
    <t>Vybudování zázemí pro školní družinu a školní klub se zaměřením na hudební a výtvarnou výchovu ve 4. nadzemním podlaží (nad mateřskou školou).</t>
  </si>
  <si>
    <t>Vybavení zázemí pro pedagogické pracovníky školy</t>
  </si>
  <si>
    <t>Rekonstrukce otopné soustavy v budově školy</t>
  </si>
  <si>
    <t>Základní škola a mateřská škola Lučina, okres Frýdek-Místek, příspěvková organizace</t>
  </si>
  <si>
    <t>Obec Lučina</t>
  </si>
  <si>
    <t>Lučina</t>
  </si>
  <si>
    <t>Projekt se zaměřuje na obnovu hracích prvků na dětském hřišti, na inovaci stávajícího hřiště, na zvětšení bezpečnosti dětského hřiště.</t>
  </si>
  <si>
    <t>Rekonstrukce dětského hřiště</t>
  </si>
  <si>
    <t>Projekt se zaměřuje na rozšíření stávajících prostor MŠ, zkvalitnění sociálního zázemí a vybavenosti MŠ, na zvětšení kapacity MŠ.</t>
  </si>
  <si>
    <t>Amfiteáter ZŠ ŠD</t>
  </si>
  <si>
    <t>Projekt se zaměřuje na zkvalitnění trávení volného času ve školní družině, poskytnutí zázemí ŠD, vybudování prostor pro volnočasové aktivity.</t>
  </si>
  <si>
    <t>Rekostrukce a rozšíření školní jídelny a školní kuchyně</t>
  </si>
  <si>
    <t>Rekostrukce školního hřiště</t>
  </si>
  <si>
    <t>Projekt se zaměřuje na obnovu sportovních prvků na školním hřišti, na inovaci stávajícího hřiště, na zvětšení bezpečnosti školního hřiště.</t>
  </si>
  <si>
    <t>Projekt se zaměřuje na vytvoření zázemí pro výuku výtvarné výchovy.</t>
  </si>
  <si>
    <t>Projekt se zaměřuje na vytvoření zázemí pro výuku hudební výchovy.</t>
  </si>
  <si>
    <t>Projekt se zaměřuje na modernizaci internetového připojení a konektivity školy.</t>
  </si>
  <si>
    <t>Projekt se zaměřuje na zkvalitnění prostor tříd a zlepšení podmínek pro výuku.</t>
  </si>
  <si>
    <t>Projekt se zaměřuje na vybudování dílen pro zkvalitnění výuky pracovních činností.</t>
  </si>
  <si>
    <t>Projekt se zaměřuje na vybudování zázemí pro výuku tělesné výchovy.</t>
  </si>
  <si>
    <t>Projekt se zaměřuje na zkvalitnění zázemí školní jídelny, vytvoření popř. renovaci a zvětšení stávajících prostor pro stolování.</t>
  </si>
  <si>
    <t>Pořízení vybavení a úprava prostor výtvarné učebny</t>
  </si>
  <si>
    <t>Pořízení vybavení a úprava prostor odborné učebny hudební výchovy</t>
  </si>
  <si>
    <t>Zařízení vnitřní konektivity školy a připojení k internetu</t>
  </si>
  <si>
    <t>Rekonstrukce kmenových tříd</t>
  </si>
  <si>
    <t>Učebna pracovních činností</t>
  </si>
  <si>
    <t>Projekt se zaměřuje na zkvalitnění zázemí školy, zvětšení učeben, vybudování nových, zvětšení kapacity.</t>
  </si>
  <si>
    <t>Rekonstrukce a vybavení tělocvičny</t>
  </si>
  <si>
    <t>Základní škola a Mateřská škola Kozlovice,p.o. Kozlovice 186, 739 47</t>
  </si>
  <si>
    <t>Obec Kozlovice</t>
  </si>
  <si>
    <t>709 14 966</t>
  </si>
  <si>
    <t>Kozlovice</t>
  </si>
  <si>
    <t>Rekonstrukce plynové kotelny mateřské školy - odloučené pracoviště Kozlovice 666</t>
  </si>
  <si>
    <t>Projekt se rámci modernizace a energetických úspor zaměřuje na rekonstrukci zdroje tepla - plynové kotelny  - v návaznosti na rekonstrukci opláštění budovy MŠ - odloučeného pracoviště Kozlovice 666.</t>
  </si>
  <si>
    <t>Základní škola a Mateřská škola Kozlovice, příspěvková organizace</t>
  </si>
  <si>
    <t>Rozšíření školních prostor s multifukčním využitím v ZŠ Kozlovice</t>
  </si>
  <si>
    <t>Rekonstrukce školní kuchyně</t>
  </si>
  <si>
    <t>Projekt se zaměřuje na rekonstrukci a modernizaci školní kuchyně, včetně vzduchotechniky.</t>
  </si>
  <si>
    <t>Rekonstrukce a modernizace školních šaten</t>
  </si>
  <si>
    <t>Modernizace ICT vybavení školy, včetně odborné učebny ICT</t>
  </si>
  <si>
    <t>Projekt se zaměřuje na rekonstrukci a modernizaci školních žákovských šaten.</t>
  </si>
  <si>
    <t>Základní škola a mateřská škola Raškovice</t>
  </si>
  <si>
    <t>Obec Raškovice</t>
  </si>
  <si>
    <t>Vybudování multifunkčních učeben nadstavbou školy traktu C</t>
  </si>
  <si>
    <t>Raškovice</t>
  </si>
  <si>
    <t>Projekt se zaměřuje na zkvalitnění výuky přírodovědných předmětů a zavádění moderních technologií do výuky a zajištění kapacity školy novými učebnami. Projektem budou vybudovány  a vybaveny učebny přírodních věd, digitálních technologií, včetně skladu pomůcek a kabinetů.</t>
  </si>
  <si>
    <t>Digitální laboratoř ke sdílení virtuality</t>
  </si>
  <si>
    <t>Školní družina a prostory pro volnočasové aktivity</t>
  </si>
  <si>
    <t>Zařízení pro péči o děti mladší 3 let</t>
  </si>
  <si>
    <t>Modernizace kuchyňské technologie ŠJ Raškovice</t>
  </si>
  <si>
    <t>Vybudování nových prostor pro péči o děti mladší 3 let.</t>
  </si>
  <si>
    <t>V rámci projektu bude realizována digitální laboratoř pro výuku moderních technologií, robotiky, sdílení zkušeností z virtuální oblasti napříč školou, předměty, ročníky.</t>
  </si>
  <si>
    <t>Vybavení prostor pro školní družinu a k využití volnočasových aktivit žáků školy.</t>
  </si>
  <si>
    <t>Rekonstrukce vzduchotechniky ŠJ ZŠ Raškovice</t>
  </si>
  <si>
    <t>Rekonstrukce vzduchotechniky  ŠJ Raškovice.</t>
  </si>
  <si>
    <t>Obnova a vybavení školní kuchyně moderní technologií pro zajištění potřebné kapacity strávníků ZŠ.</t>
  </si>
  <si>
    <t>MŠ Skřivánek, Slezská 770 - stavební úpravy</t>
  </si>
  <si>
    <t>Statutární město Frýdek-Místek</t>
  </si>
  <si>
    <t>Základní škola Frýdek-Místek, Pionýrů 400</t>
  </si>
  <si>
    <t>Přístavba tělocvičny</t>
  </si>
  <si>
    <t>Základní škola Frýdek-Místek, Jiřího z Poděbrad 3109</t>
  </si>
  <si>
    <t>Vybudování sportovní haly - tělocvičny při ZŠ F-M, Jiřího z Poděbrad 310</t>
  </si>
  <si>
    <t>Výstavba nové sportovní haly / tělocvičny v areálu ZŠ F-M, Jiřího z Poděbrad 310.</t>
  </si>
  <si>
    <t>Základní škola a mateřská škola Frýdek-Místek - Chlebovice, Pod Kabáticí 107, příspěvková organizace</t>
  </si>
  <si>
    <t>Vybudování tělocvičny a rozšíření zázemí ZŠ F-M, Chlebovice, Pod Kabátici 107, p.o.</t>
  </si>
  <si>
    <t>Vybudování nové tělocvičny při Základní škole Frýdek-Místek, Komenského 402.</t>
  </si>
  <si>
    <t>Vybudování sportovní haly - tělocvičny při ZŠ F-M, J. Čapka 2555</t>
  </si>
  <si>
    <t>Základní škola národního umělce Petra Bezruče, Frýdek-Místek, tř. T. G. Masaryka 454</t>
  </si>
  <si>
    <t>Frýdek-Místek v 3D realitě</t>
  </si>
  <si>
    <t>Základní škola Frýdek-Místek, 1. máje 1700</t>
  </si>
  <si>
    <t>Základní škola Frýdek-Místek, Československé armády 570</t>
  </si>
  <si>
    <t>Základní škola a mateřská škola Frýdek-Místek, Lískovec, K Sedlištím 320</t>
  </si>
  <si>
    <t>Přírodní vědy názorně</t>
  </si>
  <si>
    <t>Projekt se zaměřuje na zkvalitnění výuky přírodovědných předmětů a zajištění bezbariérovosti. Projektem budou rekonstruovány a vybaveny odborné učebny chemie a fyziky, včetně skladu chemikálií a pomůcek, bude řešena konektivita.</t>
  </si>
  <si>
    <t>Nebojme se komunikovat</t>
  </si>
  <si>
    <t>Vybudování multimediální učebny</t>
  </si>
  <si>
    <t>Vybudování polyfunkční odborné učebny</t>
  </si>
  <si>
    <t>Projekt je zaměřen na rozvoj polytechnického vzdělávání a vzdělávání v oblasti Člověk a svět práce včetně zajištění bezbariérovosti. Projekt řeší rekonstrukci a vybavení polyfunkční odborné učebny, včetně zázemí pro uskladnění pomůcek.</t>
  </si>
  <si>
    <t>Vybudování odborné učebny polytechniky a robotiky</t>
  </si>
  <si>
    <t>Projekt je zaměřen na rozvoj polytechnického vzdělávání a robotiky a zajištění bezbariérovosti. Projekt řeší rekonstrukci a vybavení odborné učebny polytechniky a robotiky, včetně zázemí pro uskladnění pomůcek.</t>
  </si>
  <si>
    <t>Šikulové z F≈M</t>
  </si>
  <si>
    <t>Modernizace odborných učeben</t>
  </si>
  <si>
    <t>Vybudování nové tělocvičny a rozšíření zázemí ZŠ F-M, Chlebovice o nové prostory pro vzdělávání.</t>
  </si>
  <si>
    <t>Probíhá výběr dodavatele</t>
  </si>
  <si>
    <t>Základní škola Frýdek-Místek, Komenského 402</t>
  </si>
  <si>
    <t>Tělocvična ZŠ F-M, Komenského 402</t>
  </si>
  <si>
    <t>Vybudování tělocvičny ZŠ a rekonstrukce stávajícího zázemí původní tělocvičny při ZŠ vč. stavebních úprav spojovacího krčku pro bezbariérový přístup.</t>
  </si>
  <si>
    <t>Zateplení přístavby ZŠ nár. um. P. Bezruče, tř. T. G. M. 454</t>
  </si>
  <si>
    <t>Zateplení přístavby ZŠ nár. um. P. Bezruče, tř. T. G. M. 454 vč. vzduchotechniky.</t>
  </si>
  <si>
    <t>Zpracovaná fiše</t>
  </si>
  <si>
    <t>Projekt se zaměřuje na zkvalitnění výuky cizích jazyků. Projektem budou rekonstruovány a vybaveny 2 odborné učebny.</t>
  </si>
  <si>
    <t>Příprava investičního záměru
Příprava studie proveditelnosti</t>
  </si>
  <si>
    <t>Rekonstrukce venkovního sportoviště</t>
  </si>
  <si>
    <t>Projekt umožní využití venkovního sportovního areálu pro vzdělávací činnost školy a školní družiny.</t>
  </si>
  <si>
    <t>Víceúčelové sportovní hřiště</t>
  </si>
  <si>
    <t>Výstavba nového víceúčelového sportovního hřiště při Základní škole F-M, Lískovec. V současné době nemají žáci lískovecké školy žádnou možnost využít ke sportování venkovní zpevněnou plochu. Nové hřiště bude svými možnostmi velkým přínosem během školní výuky, ale rovněž bude využíváno v rámci zájmových kroužků. Hřiště se svými možnostmi využití bude vhodnou příležitostí pro činnost školní družiny a následně rovněž pro zájemce z řad veřejnosti.</t>
  </si>
  <si>
    <t>Příprava studie</t>
  </si>
  <si>
    <t>Revitalizace venkovního školního areálu</t>
  </si>
  <si>
    <t>Zateplení budovy ZUŠ, ul. Politických obětí 125</t>
  </si>
  <si>
    <t>Základní umělecká škola Frýdek-Místek, Hlavní třída 11</t>
  </si>
  <si>
    <t>Záměrem celé akce by mělo být zpřehlednění prostoru a uzpůsobení k lepšímu a efektivnějšímu využití zahrady z kapacitních důvodů, ale také jako zdroj inspirace. Poskytnout nové nestandardní (originální) prostory k expresivnímu vyjádření mladých umělců. Zahrada ZUŠ výtvarného oboru je velice specifickým prostorem, který by měl rozvíjet fantazii žáků a měl by být pojat citlivě vzhledem k budoucí využitelnosti a náplni. Výrazným by mělo být taktéž doplnění mobiliáře, a to nejen na běžné sezení, ale také např. pracovních stolů, které by se využívaly pro venkovní výuku. Zahrada by měla mít jak reprezentativní části dobře viditelné pro kolemjdoucího člověka, kde by se vystavovala tvorba studentů, tak i části odpočinkové, kreativní, výukové nebo společenské.</t>
  </si>
  <si>
    <t>Obec Nošovice</t>
  </si>
  <si>
    <t>Přístavba budovy MŠ</t>
  </si>
  <si>
    <t>Nošovice</t>
  </si>
  <si>
    <t>Studie proveditelnosti přístavby mateřské školy</t>
  </si>
  <si>
    <t>Základní škola a mateřská škola Nošovice, příspěvková organizace</t>
  </si>
  <si>
    <t>Vybudování odborných učeben polytechnické výuky</t>
  </si>
  <si>
    <t>Projekt se zaměřuje na zkvalitnění výuky polytechnických předmětů a zajištění bezbariérovosti. Projektem bude rekonstrukce a vybavení odborné učebny polytechniky, včetně pomůcek.</t>
  </si>
  <si>
    <t>Oprava sklepních prostor školy, izolace</t>
  </si>
  <si>
    <t>Rekonstrukce kuchyně školy - vzduchotechnika, včetně klimatizačních jednotek</t>
  </si>
  <si>
    <t>Instalace venkovních elektronicky řízených žaluzií oken tělocvičny ZŠ</t>
  </si>
  <si>
    <t>Rozšíření interaktivity kmenových tříd</t>
  </si>
  <si>
    <t>Projekt rekonstrukce a opravy sklepních prostor k využití vybudování polytechnických dílen.</t>
  </si>
  <si>
    <t>Projekt k modernizaci školní kuchyně novou vzduchotechnikou a klimatizačními jednotkami.</t>
  </si>
  <si>
    <t>Projekt zlepšující bezpečnost při tělovýchovných aktivitách a efektivitu kulturních akcí školy.</t>
  </si>
  <si>
    <t>Modernizace interaktivních vyučujících prostředků v kmenových třídách - interaktivní tabule s projektorem.</t>
  </si>
  <si>
    <t>Celoživotní vzdělávání třetího věku</t>
  </si>
  <si>
    <t>Cílem projektu je nabídnout vzdělávání cízího jazyka a počítačové gramotnosti obyvatelům obce.</t>
  </si>
  <si>
    <t>Mateřská škola Krmelín, příspěvková organizace</t>
  </si>
  <si>
    <t>Obec Krmelín</t>
  </si>
  <si>
    <t>Zázemí pro interaktivní výuku</t>
  </si>
  <si>
    <t>Krmelín</t>
  </si>
  <si>
    <t>Vytvoření zázemí pro interaktivní výuku, zasíťování budovy, vybavení počítačovou technikou, interaktivní tabule, tablety.</t>
  </si>
  <si>
    <t>Vybudování nové učebny školní družiny</t>
  </si>
  <si>
    <t>Základní škola T. G. Masaryka Krmelín, příspěvková organizace</t>
  </si>
  <si>
    <t>Vybudování odborných učeben</t>
  </si>
  <si>
    <t>Mateřská škola Paskov, příspěvková organizace</t>
  </si>
  <si>
    <t>Město Paskov</t>
  </si>
  <si>
    <t>Paskov</t>
  </si>
  <si>
    <t>Základní škola Paskov, okres Frýdek-Místek, příspěvková organizace</t>
  </si>
  <si>
    <t>Nástavba školní družiny, vybavení školského poradenského pracoviště</t>
  </si>
  <si>
    <t>Modernizace ICT, obnova učeben ICT</t>
  </si>
  <si>
    <t>Venkovní učebna</t>
  </si>
  <si>
    <t>Bezbariérový přístup</t>
  </si>
  <si>
    <t>Sanace budovy školní jídelny</t>
  </si>
  <si>
    <t>102092222, 119600617</t>
  </si>
  <si>
    <t>Proveden průzkum trhu</t>
  </si>
  <si>
    <t>Rozšíření  a obnova počítačové sítě, aktualizace vybavení.</t>
  </si>
  <si>
    <t>Prostor pro výuku venku.</t>
  </si>
  <si>
    <t>Příprava PD
Proveden průzkum trhu</t>
  </si>
  <si>
    <t>Bezbariérový přístup do učeben v budově Pavilonu a Jubilejní.</t>
  </si>
  <si>
    <t>Úprava vnitřních prostor v budově.</t>
  </si>
  <si>
    <r>
      <t>přírodní vědy</t>
    </r>
    <r>
      <rPr>
        <vertAlign val="superscript"/>
        <sz val="10"/>
        <rFont val="Calibri"/>
        <family val="2"/>
        <scheme val="minor"/>
      </rPr>
      <t>3)</t>
    </r>
    <r>
      <rPr>
        <sz val="10"/>
        <rFont val="Calibri"/>
        <family val="2"/>
        <scheme val="minor"/>
      </rPr>
      <t xml:space="preserve"> 
</t>
    </r>
  </si>
  <si>
    <r>
      <t>polytech. vzdělávání</t>
    </r>
    <r>
      <rPr>
        <vertAlign val="superscript"/>
        <sz val="10"/>
        <rFont val="Calibri"/>
        <family val="2"/>
        <scheme val="minor"/>
      </rPr>
      <t>4)</t>
    </r>
  </si>
  <si>
    <r>
      <t>práce s digitálními tech.</t>
    </r>
    <r>
      <rPr>
        <vertAlign val="superscript"/>
        <sz val="10"/>
        <rFont val="Calibri"/>
        <family val="2"/>
        <scheme val="minor"/>
      </rPr>
      <t>5)</t>
    </r>
    <r>
      <rPr>
        <sz val="10"/>
        <rFont val="Calibri"/>
        <family val="2"/>
        <scheme val="minor"/>
      </rPr>
      <t xml:space="preserve">
</t>
    </r>
  </si>
  <si>
    <r>
      <t xml:space="preserve">Výdaje projektu </t>
    </r>
    <r>
      <rPr>
        <sz val="10"/>
        <rFont val="Calibri"/>
        <family val="2"/>
        <charset val="238"/>
        <scheme val="minor"/>
      </rPr>
      <t xml:space="preserve">v Kč </t>
    </r>
    <r>
      <rPr>
        <vertAlign val="superscript"/>
        <sz val="10"/>
        <rFont val="Calibri"/>
        <family val="2"/>
        <charset val="238"/>
        <scheme val="minor"/>
      </rPr>
      <t>1)</t>
    </r>
  </si>
  <si>
    <r>
      <t xml:space="preserve">Předpokládaný termín realizace </t>
    </r>
    <r>
      <rPr>
        <i/>
        <sz val="10"/>
        <rFont val="Calibri"/>
        <family val="2"/>
        <charset val="238"/>
        <scheme val="minor"/>
      </rPr>
      <t>měsíc, rok</t>
    </r>
  </si>
  <si>
    <r>
      <t>Typ projektu</t>
    </r>
    <r>
      <rPr>
        <sz val="10"/>
        <rFont val="Calibri"/>
        <family val="2"/>
        <charset val="238"/>
        <scheme val="minor"/>
      </rPr>
      <t xml:space="preserve"> </t>
    </r>
    <r>
      <rPr>
        <vertAlign val="superscript"/>
        <sz val="10"/>
        <rFont val="Calibri"/>
        <family val="2"/>
        <charset val="238"/>
        <scheme val="minor"/>
      </rPr>
      <t>2)</t>
    </r>
  </si>
  <si>
    <r>
      <t>navýšení kapacity MŠ / novostavba MŠ</t>
    </r>
    <r>
      <rPr>
        <vertAlign val="superscript"/>
        <sz val="10"/>
        <rFont val="Calibri"/>
        <family val="2"/>
        <charset val="238"/>
        <scheme val="minor"/>
      </rPr>
      <t>3)</t>
    </r>
    <r>
      <rPr>
        <sz val="10"/>
        <rFont val="Calibri"/>
        <family val="2"/>
        <charset val="238"/>
        <scheme val="minor"/>
      </rPr>
      <t xml:space="preserve"> </t>
    </r>
  </si>
  <si>
    <r>
      <t>zajištění hygienických požadavků u MŠ, kde jsou nedostatky identifikovány KHS</t>
    </r>
    <r>
      <rPr>
        <vertAlign val="superscript"/>
        <sz val="10"/>
        <rFont val="Calibri"/>
        <family val="2"/>
        <charset val="238"/>
        <scheme val="minor"/>
      </rPr>
      <t>4)</t>
    </r>
  </si>
  <si>
    <r>
      <t>Výdaje projektu</t>
    </r>
    <r>
      <rPr>
        <b/>
        <i/>
        <sz val="10"/>
        <rFont val="Calibri"/>
        <family val="2"/>
        <scheme val="minor"/>
      </rPr>
      <t xml:space="preserve"> </t>
    </r>
    <r>
      <rPr>
        <sz val="10"/>
        <rFont val="Calibri"/>
        <family val="2"/>
        <scheme val="minor"/>
      </rPr>
      <t xml:space="preserve">v Kč </t>
    </r>
    <r>
      <rPr>
        <vertAlign val="superscript"/>
        <sz val="10"/>
        <rFont val="Calibri"/>
        <family val="2"/>
        <scheme val="minor"/>
      </rPr>
      <t>1)</t>
    </r>
  </si>
  <si>
    <r>
      <t xml:space="preserve">Předpokládaný termín realizace </t>
    </r>
    <r>
      <rPr>
        <i/>
        <sz val="10"/>
        <rFont val="Calibri"/>
        <family val="2"/>
        <scheme val="minor"/>
      </rPr>
      <t>měsíc, rok</t>
    </r>
  </si>
  <si>
    <r>
      <t xml:space="preserve">Typ projektu </t>
    </r>
    <r>
      <rPr>
        <vertAlign val="superscript"/>
        <sz val="10"/>
        <rFont val="Calibri"/>
        <family val="2"/>
        <scheme val="minor"/>
      </rPr>
      <t>2)</t>
    </r>
  </si>
  <si>
    <t>stručný popis, např. zpracovaná PD, zajištěné výkupy, výber dodavatele</t>
  </si>
  <si>
    <r>
      <t xml:space="preserve">Výdaje projektu  </t>
    </r>
    <r>
      <rPr>
        <sz val="10"/>
        <rFont val="Calibri"/>
        <family val="2"/>
        <scheme val="minor"/>
      </rPr>
      <t xml:space="preserve">v Kč </t>
    </r>
    <r>
      <rPr>
        <i/>
        <vertAlign val="superscript"/>
        <sz val="10"/>
        <rFont val="Calibri"/>
        <family val="2"/>
        <scheme val="minor"/>
      </rPr>
      <t>1)</t>
    </r>
  </si>
  <si>
    <r>
      <t>Typ projektu</t>
    </r>
    <r>
      <rPr>
        <sz val="10"/>
        <rFont val="Calibri"/>
        <family val="2"/>
        <scheme val="minor"/>
      </rPr>
      <t xml:space="preserve"> </t>
    </r>
    <r>
      <rPr>
        <vertAlign val="superscript"/>
        <sz val="10"/>
        <rFont val="Calibri"/>
        <family val="2"/>
        <scheme val="minor"/>
      </rPr>
      <t>2)</t>
    </r>
  </si>
  <si>
    <t xml:space="preserve">zázemí pro školní poradenské pracoviště </t>
  </si>
  <si>
    <r>
      <t>práce s digi. tech.</t>
    </r>
    <r>
      <rPr>
        <vertAlign val="superscript"/>
        <sz val="10"/>
        <rFont val="Calibri"/>
        <family val="2"/>
        <scheme val="minor"/>
      </rPr>
      <t>5)</t>
    </r>
    <r>
      <rPr>
        <sz val="10"/>
        <rFont val="Calibri"/>
        <family val="2"/>
        <scheme val="minor"/>
      </rPr>
      <t xml:space="preserve">
</t>
    </r>
  </si>
  <si>
    <t>Rekonstrukce elektroinstalace v budově ZŠ a MŠ L. Janáčka Hukvaldy</t>
  </si>
  <si>
    <t>Strategický rámec MAP - seznam investičních priorit MŠ (2021-2027)</t>
  </si>
  <si>
    <t>Rekonstrukce a modernizace kuchyně MŠ Vyšní Lhoty včetně skladových prostor</t>
  </si>
  <si>
    <t>Základní škola a mateřská škola Morávka, příspěvková organizace</t>
  </si>
  <si>
    <t>Obec Morávka</t>
  </si>
  <si>
    <t>Rozvoj infrastruktury ZŠ Morávka</t>
  </si>
  <si>
    <t>Morávka</t>
  </si>
  <si>
    <t>Projekt se zaměřuje především na zkvalitnění výuky cizích jazyků, rozvoj práce s digitálními technologiemi a přírodních věd. Projektem budou rekonstruovány a vybaveny odborné učebny přírodních věd, včetně skladu chemikálií a pomůcek. Dojde k modernizaci odborných IT učeben, vč. konektivity školy. Projekt si klade rovněž za cíl budovat zázemí školních družin.</t>
  </si>
  <si>
    <t>Projekt se zaměřuje na zkvalitnění výuky ZŠ ve venkovním prostředí vybudováním venkovní učebny, úpravou zpevněných ploch a zeleně v okolí školy.</t>
  </si>
  <si>
    <t>Projekt řeší celkovou výměnu zastaralého nevzhledného poškozeného obložení stěn v interiéru celé budovy školy za moderní pozitivní obklad ke zlepšení estetického vnímání.</t>
  </si>
  <si>
    <t>V projektu dojde k obnově obložení stěn, které vyhovuje sportovní zátěži, výměně původního gymnastického nářadí, basketbaloých desek a dalšího napevno umístěného nářadí.</t>
  </si>
  <si>
    <t>Projekt řeší provizorní podmínky ŠPZ, kde je nutné vybavení nábytkem, IT technikou, pomůckami pro nápravy dětí se speciálně vzdělávacími potřebami. Nutné je zasíťování.</t>
  </si>
  <si>
    <t>Výstavba Mateřské školy Dolní Domaslavice</t>
  </si>
  <si>
    <t>Tělocvična výměna podlahy, revitalizace zázemí</t>
  </si>
  <si>
    <t>Výměna povrchu, revitalizace sociálního zařízení.</t>
  </si>
  <si>
    <t>Cílem projektu bude výměna radiátorů a vedení topení v budově školy, v části ZŠ i MŠ.</t>
  </si>
  <si>
    <t>Úprava PC učebny na polyfunkční učebnu nejen pro výuku informatiky a robotiky</t>
  </si>
  <si>
    <t>Interaktivní učebna s podporou VR</t>
  </si>
  <si>
    <t>V projektu dojde k modernizaci odborné učebny pro výuku cizích jazyků a případně i dalších předmětů nábytkem, interaktivními učebními pomůckami, vybavení HW, SW, virtuální realitou a dalšími učebními pomůckami, vč. případných drobných stavebních prací.</t>
  </si>
  <si>
    <t>Modernizace odborné učebny s virtuální realitou</t>
  </si>
  <si>
    <t>V rámci projektu dojde k modernizaci odborné učebny pro výuku předmětů z oblasti přírodních věd, cizích jazyků či informatiky. Učebna bude vybavena notebooky, mikroskopy, nábytkem, dalšími učebními pomůckami, včetně pomůcek s virtuální realitou. Nutné je zasíťování, rozvody elektřiny, včetně dalších případných stavebních prací.</t>
  </si>
  <si>
    <t>Vybavení školního poradenského zařízení</t>
  </si>
  <si>
    <t>Projekt se zaměřuje na modernizaci ICT vybavení školy, dále také na modernizaci a rekonstrukci vybavení ICT v odborných učebnách ICT, včetně doplnění ICT techniky a digitálních učebních pomůcek.</t>
  </si>
  <si>
    <t>Zateplení budovy, včetně rekonstrukce tepelného zdroje mateřské školy - odloučené pracoviště Kozlovice 666</t>
  </si>
  <si>
    <t>Projekt se v rámci modernizace a energetických úspor zaměřuje na zateplení, opláštění budovy MŠ, včetně návazné rekonstrukce tepelného zdroje v budově - odloučeného pracoviště Kozlovice 666, součástí je také rekonstrukce vstupu do budovy.</t>
  </si>
  <si>
    <t>Instalace fotovoltaických panelů na budově mateřské školy - odloučené pracoviště Kozlovice 666</t>
  </si>
  <si>
    <t>Projekt se v rámci modernizace a energetických úspor zaměřuje na instalaci fotovoltaických panelů, alternativního zdroje elektrické energie MŠ - odloučeného pracoviště Kozlovice 666.</t>
  </si>
  <si>
    <t>102092036, 107621908</t>
  </si>
  <si>
    <t>Instalace fotovoltaických panelů na budově Základní školy a Mateřské školy Kozlovice, p. o.</t>
  </si>
  <si>
    <t>Projekt se v rámci modernizace a energetických úspor zaměřuje na instalaci fotovoltaických panelů, alternativního zdroje elektrické energie ZŠ a MŠ Kozlovice, p. o.</t>
  </si>
  <si>
    <t>Revitalizace budovy MŠ Baška, včetně řešení hygienických nedostatků</t>
  </si>
  <si>
    <t>Projekt se zaměřuje na celkovou revitalizaci budovy mateřské školy v Kunčičkách u Bašky, včetně řešení hygienických nedostatků, a dále na zvýšení kapacity předškolního vzdělávání v obci Baška a modernizaci školní výdejny.</t>
  </si>
  <si>
    <t>Projekt se zaměřuje na rekonstrukci a celkovou revitalizaci budovy Mateřské školy Baška, včetně řešení hygienických nedostatků a modernizaci kuchyně.</t>
  </si>
  <si>
    <t>Vybudování zahrady v přírodním stylu včetně venkovní učebny</t>
  </si>
  <si>
    <t>Podpora environmentálně odpovědného přístupu žáků ZŠ Baška</t>
  </si>
  <si>
    <t>Vybudování venkovní odborné učebny, včetně zázemí</t>
  </si>
  <si>
    <t>Projekt se zaměřuje na zkvalitnění výuky přírodovědných a jiných odborných předmětů ve venkovní odborné učebně. Nabízí možnosti k badatelské výuce nejen v oblastech přírodních věd, ale také při práci s digitálními technologiemi, cizími jazyky a polytechnickým vzděláváním.</t>
  </si>
  <si>
    <t>Projekt se zaměřuje na zkvalitnění výuky tělesné výchovy a smysluplné využívání volného času dětí navštěvujících školu v Bašce, ale také pro venkovní pobyt družiny.</t>
  </si>
  <si>
    <t>Projekt se zaměřuje na zvýšení kvality základního školství v obci Baška. Pro zabezpečení kvalitního základního vzdělávání v obci Baška je nutné zrekonstruovat budovu čp. 421, kde vzniknou odborné učebny ZŠ.</t>
  </si>
  <si>
    <t>Projekt se zaměřuje na vybudování zpevněné plochy a krytého přístřešku pro jízdní kola a koloběžky s přesahem do environmentální výuky žáků ZŠ a pro aktivity vedoucí k sociální inkluzi.</t>
  </si>
  <si>
    <t>Projekt se zaměřuje na vybudování venkovní odborné učebny, včetně zázemí a prvků pro zvýšení pohybové aktivity dětí v družině.</t>
  </si>
  <si>
    <t>Projekt se zaměřuje na vybudování prostor pro školní družinu, výuku a volnočasové aktivity žáků, s možností využití veřejností.</t>
  </si>
  <si>
    <t>Projekt se zaměřuje na vybudování nových učeben pro zkvalitnění výuky, včetně vybudování osobního výtahu pro bezbariérovost školy.</t>
  </si>
  <si>
    <t>Odborná jazyková učebna</t>
  </si>
  <si>
    <t>Učebna robotiky</t>
  </si>
  <si>
    <t>Polytechnická učebna</t>
  </si>
  <si>
    <t>Cílem projektu je zmodernizovat polytechnickou učebnu pro výuku předmětů především z oblasti přírodních věd. Budou pořízeny moderní učební pomůcky, jako jsou např. PC, resp. notebooky pro žáky a učitele, mikroskopy, interaktivní učební pomůcky apod., vč. souvisejícího příslušenství. Součástí bude i pořízení nezbytného nábytku a provedení drobných stavebních úprav.</t>
  </si>
  <si>
    <t>Projekt zaměřen na přístavbu nové budovy k stávající budově MŠ s cílem sjednotit a centralizovat předškolní vzdělávání do jednoho areálu.</t>
  </si>
  <si>
    <t>Projekt zaměřen na realizaci stavebních úprav budovy ZŠ, jejichž obsahem je vybudování 2 nových multimediálních učeben v půdních prostorách školy, přístavba a rekontrukce školní jídelny a kuchyně. Součastí ralizace je bezbariérové řešení.</t>
  </si>
  <si>
    <t>Zpracovaná PD
Vydáno SP</t>
  </si>
  <si>
    <t>Vybudování nového zázemí pro odborné učebny, školní družinu a školní kluby</t>
  </si>
  <si>
    <t>Projekt zaměřen na vystavění nové budovy propojené se stávající ZŠ, jejíž součastí budou prostory pro školní družinu a školní kluby a odborné učebny. Součástí je bezbariérové řešení.</t>
  </si>
  <si>
    <t>Obnovení a rozšíření ICT technologie v ZŠ a MŠ Sedliště</t>
  </si>
  <si>
    <t>61963607, 107622220</t>
  </si>
  <si>
    <t>Projekt zaměřen na renovaci a modernizaci ICT vybavení ZŠ a MŠ s ohledem na délku funkčnosti stávajícího vybavení.</t>
  </si>
  <si>
    <t>Projekt řeší s ohledem na navýšení kapacity mateřské školy novou technologii kuchyně tak, aby mohlo být připravováno 200 jídel.</t>
  </si>
  <si>
    <t>Modernizace polyfunkční učebny s důrazem na virtuální realitu. Projekt se zaměřuje na zkvalitnění výuky přírodovědných předmětů, informatiky a podporu digitální gramotnosti. Projektem bude upraven interiér a vybavení polyfunkční učebny včetně učebních pomůcek, nábytku, případně drobných stavebních prací.</t>
  </si>
  <si>
    <t>Projekt se zaměřuje na zkvalitnění prostoru školní družiny, vč. prostor školského poradenského pracoviště.</t>
  </si>
  <si>
    <t>Sloučeno</t>
  </si>
  <si>
    <t>Realizováno</t>
  </si>
  <si>
    <t>Základní škola a mateřská škola Žabeň, příspěvková organizace</t>
  </si>
  <si>
    <t>Obec Žabeň</t>
  </si>
  <si>
    <t>Sportovní zařízení Žabeň a Mateřská škola Žabeň</t>
  </si>
  <si>
    <t>Žabeň</t>
  </si>
  <si>
    <t>107622351, 102068925</t>
  </si>
  <si>
    <t>107622351, 102068925, 119601044, 103008501</t>
  </si>
  <si>
    <t>Výměna zastaralých plynových kotlů za jiný typ vytápění, tepelné čerpadlo, kondenzační kotle aj.</t>
  </si>
  <si>
    <t>Speciální učebny</t>
  </si>
  <si>
    <t>Bezbariérový přístup pro Základní školu a mateřskou školu</t>
  </si>
  <si>
    <t>Jídelna</t>
  </si>
  <si>
    <t>Změna vytápění ve školních budovách ZŠ a MŠ a tělocvičny</t>
  </si>
  <si>
    <t>Fotovoltaická elektrárna na budovách ZŠ a MŠ Žabeň a tělocvičny</t>
  </si>
  <si>
    <t>Nová tělocvična pro žáky a oddělení mateřské školy od základní školy.</t>
  </si>
  <si>
    <t>Nové speciální učebny.</t>
  </si>
  <si>
    <t>Výtah (odbariérování ZŠ a MŠ).</t>
  </si>
  <si>
    <t>Jídelna - úpravy.</t>
  </si>
  <si>
    <t>Snaha o zajištění co největší energetické soběstačnosti na školních budovách.</t>
  </si>
  <si>
    <t>Příprava studie proveditelnosti
Příprava PD</t>
  </si>
  <si>
    <t>Vybudování a modernizace odborných učeben. Pořízení vzdělávacích pomůcek a vybavení za účelem inovace výuky. Úprava a dovybavení školní zahrady pro venkovní vzdělávání, modernizace hřiště s umělým povrchem a rekonstrukce navazujícího prostranství kolem budovy ZŠ za účelem posílení komunitní úlohy školy.</t>
  </si>
  <si>
    <t>Mateřská škola Barevný svět, Frýdek-Místek, Slezská 770, příspěvková organizace</t>
  </si>
  <si>
    <t>Přístavba stávající tělovičny, jejíž součástí bude doplňující zázemí - šatny, umývárny, masérna, WC, klubovna, zázemí pro trenéry a rozhodčí.</t>
  </si>
  <si>
    <t>Základní škola Frýdek-Místek, Jana Čapka 2555</t>
  </si>
  <si>
    <t>Projekt je zaměřen na zavedení virtuální reality do výuky základní školy. Předmětem projektu jsou drobné stavební úpravy, pořízení vybavení odborných stálých a mobilních učeben a zajištění konektivity.</t>
  </si>
  <si>
    <t>Základní škola Frýdek-Místek, El. Krásnohorské 2254</t>
  </si>
  <si>
    <t>Projektem bude vybudována multimediální učebna včetně přilehlého kabinetu.</t>
  </si>
  <si>
    <t>Modernizace a přestavba odborné polytechnické učebny</t>
  </si>
  <si>
    <t>Projekt se zaměřuje na zkvalitnění výuky předmětů Člověk a svět práce. Projektem bude rekonstruována polytechnická učebna včetně umývárny a přilehlého WC a celkové vybavení.</t>
  </si>
  <si>
    <t>Projekt je zaměřen na vybudování odborného polytechnického pavilonu (v prostorách tří stávajících učeben školních dílen) včetně moderního vybavení, díky kterému vznikne pro žáky podnětné prostředí v oblasti technického vzdělávání. Cílem projektu je rozvoj kompetencí v digitálním, technickém a řemeslném vzdělávání.</t>
  </si>
  <si>
    <t>Záměrem je modernizace infrastruktury počítačové sítě, což představuje budování konektivity sítě školy k veřejnému internetu a vnitřní konektivity sítě školy tak, aby plně odpovídala standardu konektivity škol, dále řešení bezbariérového WC a bezbariérového přístupu do školy, obnova a modernizace odborné učebny a jazykové učebny včetně modernizace vybavení, modernizace odborné učebny F-Ch včetně modernizace vybavení.</t>
  </si>
  <si>
    <t>Příprava investičního záměru
Příprava studie proveditelnosti
Zpracovaná PD</t>
  </si>
  <si>
    <t>Záměrem je provedení zateplení budovy Výtvarného oboru, ul. Politických obětí 125.</t>
  </si>
  <si>
    <t>ScioŠkola Frýdek-Místek - základní škola, s.r.o.</t>
  </si>
  <si>
    <t>scio s.r.o.</t>
  </si>
  <si>
    <t>Vybudování odborných učeben a zkvalitnění zázemí pro individualizaci výuky</t>
  </si>
  <si>
    <t>Vytvoření školní zahrady a venkovních učeben</t>
  </si>
  <si>
    <t>Projekt je zaměřen na vytvoření několika odborných učeben v prostorách školy a dále na vybavení již existujících součástí školy (školní družina, školní klub, ŠPP).</t>
  </si>
  <si>
    <t>Projekt je zaměřen na vytvoření školní zahrady a venkovního zázemí pro vzdělávání žáků (zřízení venkovních učeben a dalších prostorů pro učení).</t>
  </si>
  <si>
    <t>MŠ Žermanice</t>
  </si>
  <si>
    <t>Obec Žermanice</t>
  </si>
  <si>
    <t>Žermanice</t>
  </si>
  <si>
    <t>Odloženo</t>
  </si>
  <si>
    <t>Virtuální realita ve výuce na Základní škole Krmelín</t>
  </si>
  <si>
    <t>Projekt se zaměřuje na vybudování a modernizaci odborných učeben pro výuku formou VR, AR, MR, a to pořízením vybavení, nábytku, drobných stavebních úprav, včetně zajištění bezbariérového přístupu a využití těchto učeben.</t>
  </si>
  <si>
    <t>Virtuální realita v ZŠ Paskov</t>
  </si>
  <si>
    <t>Podstatou projektu je modernizace stávající učebny informatiky. V rámci projektu bude pořízeno vybavení pro zavedení virtuální reality do výuky.</t>
  </si>
  <si>
    <t>Projektový záměr</t>
  </si>
  <si>
    <t>Základní škola a mateřská škola Staré Město, okres Frýdek-Místek, příspěvková organizace</t>
  </si>
  <si>
    <t>Obec Staré Město</t>
  </si>
  <si>
    <t>Využití virtuální reality ve výuce na ZŠ Staré Město</t>
  </si>
  <si>
    <t>Staré Město</t>
  </si>
  <si>
    <t>Podstatou projektu je modernizace stávající učebny. V rámci projektu bude pořízeno vybavení pro zavedení virtuální reality do výuky.</t>
  </si>
  <si>
    <t>Mateřská škola Fryčovice 451, příspěvková organizace</t>
  </si>
  <si>
    <t>Projekt se zaměřuje na úsporu el. energie umístěním fotovoltaických panelů na střechu školky.</t>
  </si>
  <si>
    <t>Projekt se zaměřuje na zkvalitnění prostředí pro výuku žáků. Projektem budou rekonstruovány a modernizovány prostory učeben formou zavedení vzduchotechniky, modernizací vytápění tělocvičny a zároveň snížení energetické náročnosti budovy instalací fotovoltaiky.</t>
  </si>
  <si>
    <t>Projekt se zaměřuje na bezpečnost a zlepšení kvality zázemí pro vzdělávání.</t>
  </si>
  <si>
    <t>Virtuální realita ve výuce v ZŠ a MŠ Třanovice</t>
  </si>
  <si>
    <t>Projekt se zaměřuje na zkvalitnění výuky informatiky i ostatních předmětů.</t>
  </si>
  <si>
    <t>Projekt se zaměřuje na zkvalitnění výuky informatiky a dalších vzdělávacích předmětů. V projektu dojde k obnově počítačů, nábytku, zajištění virtuální reality, vybavení stavebnicemi a dalšími učebními pomůckami, vč. případných drobných stavebních prací.</t>
  </si>
  <si>
    <t>Rekonstrukce vnitřního osvětlení v objektu Mateřské školy Dobratice</t>
  </si>
  <si>
    <t>Projekt se zaměřuje na úsporu elektrické energie a bude provedena výměna svítidel.</t>
  </si>
  <si>
    <t>Instalace fotovoltaických panelů na budově mateřské školy Dobratice 133</t>
  </si>
  <si>
    <t>Projekt se v rámci modernizace a energetických úspor zaměřuje na instalaci fotovoltaického systému, alternativního zdroje elektrické energie pro MŠ Dobratice.</t>
  </si>
  <si>
    <t xml:space="preserve">Odvodnění sklepa a stavební úpravy v ZŠ Dobratice </t>
  </si>
  <si>
    <t>Hlavním cílem projektu je vybudovat učebnu pro výuku cizích jazyků. Budou pořízeny moderní učební pomůcky, vč. interaktivních pomůcek a technologií s podporou VR, PC, resp. notebooky apod. Součástí projektu je i pořízení nábytku a realizace drobných stavebních úprav.</t>
  </si>
  <si>
    <t>Hlavním cílem projektu je vybudovat mobilní učebnu, ve které bude zázemí pro robotiku, IT techniku a virtuální techniku. V projektu je řešena konektivita a bezbariérovost budovy.</t>
  </si>
  <si>
    <t>Hlavním cílem projektu je vybudovat učebnu robotiky s virtuální technikou. Učebna bude vybavena moderními učebními pomůckami, jako např.: robotické sady, 3D tiskárna, interaktivní a další učební pomůcky. Součástí bude i pořízení nezbytného nábytku a provedení drobných stavebních úprav.</t>
  </si>
  <si>
    <t>Modernizace energetických systémů v ZŠ Dobratice</t>
  </si>
  <si>
    <t>Projekt se zaměřuje na zkvalitnění prostředí a výuky žáků. Modernizace prostor učeben zavedením vzduchotechniky.</t>
  </si>
  <si>
    <t>Modernizace školní družiny</t>
  </si>
  <si>
    <t>Hlavním cílem projektu je zvýšení kvality vzdělávání a odborné přípravy v klíčových kompetencích ve vazbě na budoucí uplatnění na trhu práce. Projekt se zaměří na vybavení a modernizaci družiny ZŠ.</t>
  </si>
  <si>
    <t>Rekonstrukce vnitřního osvětlení v objektu Základní školy Dobratice</t>
  </si>
  <si>
    <t>Instalace fotovoltaických panelů na budově Základní školy Dobratice</t>
  </si>
  <si>
    <t>Projekt se v rámci modernizace a energetických úspor zaměřuje na instalaci fotovoltaického systému, alternativního zdroje elektrické energie pro ZŠ Dobratice.</t>
  </si>
  <si>
    <t>Bezbariérový přístup pro základní školu a vybudování bezbariérového WC</t>
  </si>
  <si>
    <t>Cílem projektu je zajistit bezbariérový přístup pro základní školu včetně vybudování bezbariérového WC.</t>
  </si>
  <si>
    <t>Modernizace kuchyňské technologie ŠJ Baška</t>
  </si>
  <si>
    <t>Obnova a dovybavení školní kuchyně moderní technologií pro zajištění potřebné kapacity strávníků ZŠ a MŠ.</t>
  </si>
  <si>
    <t>Art učebna</t>
  </si>
  <si>
    <t>Rekonstrukce současné sklepní místnosti pro práce na hrnčířském kruhu a keramické peci. Je připraven návrh na přeměnu učebny pro veškeré práce s výtvarnými prostředky na novou ART učebnu. Jednalo by se o vybavení pracovními lavicemi, stoly, atypickým nábytkem.</t>
  </si>
  <si>
    <t>Rekonstrukce izolace základů budovy školy a odvod srážkových vod</t>
  </si>
  <si>
    <t>Projektu bude řešit obnovu izolace a odvod srážkových vod budovy po 67 letech od výstavby školy.</t>
  </si>
  <si>
    <t>Mateřská škola - dostavba areálu</t>
  </si>
  <si>
    <t>Modernizace učebny přírodních věd</t>
  </si>
  <si>
    <t>V rámci projektu bude modernizována učebna přírodních věd. Bude pořízeno vybavení pro zavedení virtuální reality do výuky.</t>
  </si>
  <si>
    <t>Rekonstrukce vnitřních a interiérových částí objektu budovy ZŠ a MŠ Nošovice včetně tělocvičny a školní jídelny</t>
  </si>
  <si>
    <t>Rekonstrukce vnitřních prostor objektu ZŠ a MŠ včetně interiéru (rekonstrukce chodbových prostor, sociálních zařízení, podlahy, obvodových stěn a obložení stěn, sklepních prostor, rekonstrukce elektroinstalace, výměna svítidel za energeticky úsporné, rekonstrukce vodovodních rozvodů a další).</t>
  </si>
  <si>
    <t>Realizace energetických úspor budovy ZŠ a MŠ (zateplení obvodového pláště a střechy včetně krytiny, výměna výplní otvorů, modernizace zdroje vytápění, instalace klimatizace, instalace vzduchotechniky v kuchyni, instalace zdrojů obnovitelné energie, využití dešťové vody včetně záchytu, hydroizolace sklepních prostor a další, včetně návazných instalací a prací).</t>
  </si>
  <si>
    <t>Rekonstrukce kmenových tříd pro zlepšení jejich využitelnosti při inovativních formách výuky</t>
  </si>
  <si>
    <t>Projekt je zaměřen na rekonstrukci kmenových tříd a úpravu jejich velikosti tak, aby lépe vyhovovala aplikovaným inovativním formám výuky.</t>
  </si>
  <si>
    <t>Projekt se zaměřuje na zkvalitnění výuky a zvýšení možnosti rozvoje PC gramotnosti a dalších digitálních dovedností.</t>
  </si>
  <si>
    <t>Mobilní učebna robotiky</t>
  </si>
  <si>
    <t>Projekt se zaměřuje na vybavení školy technikou pro výuku robotiky a programování a výuku ve virtuální realitě.</t>
  </si>
  <si>
    <t>PLANETKA - Montessori mateřská škola</t>
  </si>
  <si>
    <t>Učebna pro virtuální realitu a robotiku v ZŠ Fryčovice</t>
  </si>
  <si>
    <t>Podstatou projektu je modernizace odborné učebny. V rámci projektu bude pořízeno vybavení pro zavedení virtuální reality do výuky.</t>
  </si>
  <si>
    <t>Mateřská škola Brušperk, Sportovní 520, příspěvková organizace</t>
  </si>
  <si>
    <t>Navýšení kapacity mateřské školy</t>
  </si>
  <si>
    <t>Cílem je vybudování další jedné, nebo dvou tříd tak, aby došlo k navýšení kapacity MŠ.</t>
  </si>
  <si>
    <t>Cílem je modernizace a vybavení učeben mateřské školy.</t>
  </si>
  <si>
    <t>Konektivita</t>
  </si>
  <si>
    <t>Projekt se zaměřuje na zkvalitnění konektivity ve škole.</t>
  </si>
  <si>
    <t>Projekt se zaměřuje na zbudování několika venkovních bezbariérových učeben v prostředí parku před školou. Projektem budou vytvořeny venkovní učebny včetně technického a didaktického vybavení s přihlédnutím na bezpečnost a ochranu zdraví i majetku.</t>
  </si>
  <si>
    <t>Základní umělecká škola Jožky Matěje Brušperk, příspěvková organizace</t>
  </si>
  <si>
    <t>Městská knihovna Brušperk</t>
  </si>
  <si>
    <t>Venkovní žaluzie</t>
  </si>
  <si>
    <t>Modernizace sálu školy</t>
  </si>
  <si>
    <t>Rekonstrukce prostor pro setkávání předškolních dětí</t>
  </si>
  <si>
    <t>Rekonstrukce prostor pro setkávání seniorů</t>
  </si>
  <si>
    <t>Vybudování interaktivní učebny pro komunitní vzdělávání seniorů a mládeže v knihovně</t>
  </si>
  <si>
    <t>Pořízení venkovních žaluzií k místnosti sálu školy.</t>
  </si>
  <si>
    <t>Projekt se zaměřuje na rekonstrukci prostor, které slouží jako zázemí pro pravidelné setkávání předškolních dětí a pořádání souvisejících komunitních aktivit. Rekonstrukce by zahrnovala celkovou úpravu a modernizaci, odvlhčení a doplnění nového vhodného inventáře.</t>
  </si>
  <si>
    <t>Projekt se zaměřuje na rekonstrukci prostor, které slouží jako zázemí pro pravidelné setkávání seniorů a pořádání souvisejících komunitních aktivit. Rekonstrukce by zahrnovala celkovou úpravu a modernizaci, odvlhčení a doplnění nového vhodného inventáře.</t>
  </si>
  <si>
    <t>1) Uveďte celkové předpokládané náklady na realizaci projektu. Podíl EFRR bude doplněn/přepočten ve finální verzi MAP určené ke zveřejnění.</t>
  </si>
  <si>
    <t>Modernizace a vybavení učeben</t>
  </si>
  <si>
    <t>Mateřská škola Žabeň</t>
  </si>
  <si>
    <t>Realizace novostavby mateřské školy vč. venkovní jurty - tj. kmenových učeben a dalšího zázemí za účelem navýšení kapacity MŠ. Součástí bude vybudování spojovací lávky nové budovy MŠ s budovou základní školy.</t>
  </si>
  <si>
    <t>Bezbariérovost MŠ</t>
  </si>
  <si>
    <t>Výstavba výtahu pro zajištění bezbariérovosti nové budovy MŠ.</t>
  </si>
  <si>
    <t>Venkovní areálové úpravy</t>
  </si>
  <si>
    <t>Venkovní úpravy v areálu školního zařízení – zpevněné plochy, nádvoří, přístřešek na kola, oplocení, pódium.</t>
  </si>
  <si>
    <t>Vybavení do MŠ</t>
  </si>
  <si>
    <t>Pořízení vybavení do nové MŠ.</t>
  </si>
  <si>
    <t>Revitalizace budovy MŠ Kunčičky, včetně řešení hygienických nedostatků a vytvoření dalšího oddělení mateřské školy</t>
  </si>
  <si>
    <t>Revitalizace budovy Baška č. p. 421 za účelem vybudování odborných učeben ZŠ Baška</t>
  </si>
  <si>
    <t>Virtuální realita ve vzdělávání žáků ZŠ Baška</t>
  </si>
  <si>
    <t>Projekt se zaměřuje na pořízení zařízení virtuální a rozšířené reality do vyučovacích předmětů 1. a 2. stupně ZŠ.</t>
  </si>
  <si>
    <t>Dovybavení odborných učeben pomůckami VR a humanoidem</t>
  </si>
  <si>
    <t>Jedná se o dovybavení tří odborných učeben pomůckami podporujícími zavedení VR a pořízení humanoida do výuky. Jmenovitě se jedná o učebnu informatiky, učebnu cizích jazyků a učebnu polytechniky (tzv. dílen).</t>
  </si>
  <si>
    <t>Virtuální odborné učebny v ZŠ Raškovice</t>
  </si>
  <si>
    <t>Cílem bude naplňována dlouhodobá strategie digitálního vzdělávání v ČR a zkvalitnění školní výuky v oblasti digitální gramotnosti ve dvou odborných učebnách. Práce s virtuální realitou, stavebnicemi a humanoidem. Využití laboratoře je napříč věkovými kategoriemi i napříč vzdělávacími předměty běžné školy dle revidovaného ŠVP.</t>
  </si>
  <si>
    <t>Odborná multifunkční učebna virtuální a rozšířené reality na ZŠ Planeta</t>
  </si>
  <si>
    <t>Navýšení kapacity Mateřské školy Dobratice</t>
  </si>
  <si>
    <t>Předmětem projektu je zajištění dostupnosti kvalitní infrastruktury pro předškolní vzdělávání v obci Dobratice. Díky realizaci projektu dojde ke stavebním úpravám MŠ Dobratice 133 a souvisejícímu navýšení kapacity. Vzniknou tak moderní prostory pro předškolní vzdělávání odpovídající standardu dnešní doby. Dojde k pořízení moderního vybavení školky a zajištění stávajících a nových oddělení předškolního vzdělávání. Cílem projektu je zajistit dostatečnou kapacitu předškolního vzdělávání především pro místní obyvatele a uspokojit tak vysokou poptávku po umístění dětí do mateřské školy.</t>
  </si>
  <si>
    <t>Vybavení školní jídelny - konvektomat</t>
  </si>
  <si>
    <t>Záměrem projektu je zvýšit kvalitu obslužnosti ve školní jídelně.</t>
  </si>
  <si>
    <t>Zaměřuje se na zkvalitnění výuky, pohybového a sportovního vyžití dětí ZŠ a MŠ, ale hlavně i vytvoření prostoru pro volnočasovou sportovní aktivitu všech zájemců.</t>
  </si>
  <si>
    <t>Projekt se zaměřuje na zajištění bezpečnosti dětí, žáků a ostatních zaměstnanců. Zlepší se podmínky pro větší využití interaktivních učebních pomůcek, které budou využívány napříč téměř všemi předměty.</t>
  </si>
  <si>
    <t>Umístění fotovoltaiky na budovu základní školy Hukvaldy</t>
  </si>
  <si>
    <t>Cílem projektu bude zřízení fotovoltaiky v budově základní školy a tím úspora elektrické energie.</t>
  </si>
  <si>
    <t>Projekt se zaměřuje na vybudování prostor pro výuku a volnočasové aktivity žáků, s možností využití veřejností, vybudování zázemí pro pedagogy.</t>
  </si>
  <si>
    <t>Projekt se zaměřuje na kompletní rekonstrukci školní kuchyňky.</t>
  </si>
  <si>
    <t>Investice do odborné venkovní učebny sloužící pro rozvoj kompetencí v oblasti přírodních věd, polytechniky a v oblasti práce s digitálními technologiemi. Učebna bude postavena na principech ostrovních domů, kdy bude vybavena fotovoltaickým panelem, bateriovým úložištěm, meteostanicí se senzory, zádrží dešťové vody a řídicí jednotkou s možností vzdáleného přístupu k naměřeným hodnotám a pro jejich využití ve výuce. V rámci projektu budou instalovány rovněž výukové informační tabule na pozemku školní zahrady.</t>
  </si>
  <si>
    <t>Polyfunkční učebna</t>
  </si>
  <si>
    <t>Návrh projektu se zaměřuje na vybudování nové odborné multimediální učebny s důrazem na virtuální realitu a výuku cizích jazyků. Projekt se zaměřuje na zkvalitnění výuky přírodovědných předmětů, informatiky a podporu digitální gramotnosti. Projektem bude upraven interiér a vybavení polyfunkční učebny včetně učebních pomůcek, nábytku, případně drobných stavebních prací.</t>
  </si>
  <si>
    <t>Rekonstrukce budovy na mateřskou školu Žermanice</t>
  </si>
  <si>
    <t>Přestavba současně nevyužívaného objektu v centru obce na novou mateřskou školu.</t>
  </si>
  <si>
    <t>Vojkovice</t>
  </si>
  <si>
    <t>Rekonstrukce Mateřské školy PLANETKA</t>
  </si>
  <si>
    <t>Výstavba nové mateřské školy v Krmelíně</t>
  </si>
  <si>
    <t>Výstavba nové mateřské školy s vyšší kapacitou a vytvoření moderního a bezpečného prostředí pro děti předškolního věku v klidové zóně obce, zajištění dostupnosti předškolního vzdělávání vzhledem k velkému nárůstu výstavby bydlení mladých rodin v Krmelíně.</t>
  </si>
  <si>
    <t>Projekt se zaměřuje na zkvalitnění podmínek výuky, sportu a ochranu zdraví a zraku dětí. Zahrnuje výměnu svítidel a nezbytnou výměnu elektroinstalace.</t>
  </si>
  <si>
    <t>Modernizace stávající učebny informatiky včetně obnovy a doplnění vybavení ICT techniky a digitálních učebních pomůcek.</t>
  </si>
  <si>
    <t>Projekt se zaměřuje na zkvalitnění výuky a zvýšení možností on-line výuky a její efektivity – obnova a úprava ICT vybavení kmenových tříd.</t>
  </si>
  <si>
    <t>Nádstavba a přístavba ZŠ</t>
  </si>
  <si>
    <t>Pořízení zařízení virtuální a rozšířené reality a její uplatnění ve výuce napříč předměty a ročníky ZŠ.</t>
  </si>
  <si>
    <t>Virtuální realita v ZŠ Sviadnov</t>
  </si>
  <si>
    <t>Výměna podlahy a napevno umístěného nářadí, obnova gymnastického nářadí.</t>
  </si>
  <si>
    <t>Zlepšení vnitřního prostředí v budově školy</t>
  </si>
  <si>
    <t>Konektivita školy</t>
  </si>
  <si>
    <t>Projekt má přispět ke zlepšení hygienických podmínek uvnitř budovy školy realizací klimatizace či nuceného větrání s rekuperací.</t>
  </si>
  <si>
    <t>Rozšíření a obnova počítačové sítě v rámci školy.</t>
  </si>
  <si>
    <t>Rekonstrukce, přístavba, půdní vestavba, rozšíření prostor MŠ nebo výstavba dětské skupiny, výtah, bezbariérovost školy</t>
  </si>
  <si>
    <t>Vybavení školní zahrady herními prvky, naučnými tabulemi, kreslícími tabulemi, pískovištěm, kamenovištěm, dopravním hřištěm, zázemím pro hru – venkovním altánem pro polytechniku, skladem pomůcek a hraček, pítkem na vodu, WC.</t>
  </si>
  <si>
    <t>Venkovní učebna ARCHIMEDES</t>
  </si>
  <si>
    <t>Plně vybavená venkovní učebna inspirovaná vznikem chytrých učeben Archimedes s českými technologiemi.</t>
  </si>
  <si>
    <t>Generální oprava elektroinstalace, vnitřní kanalizace a rekonstrukce hygienického zařízení</t>
  </si>
  <si>
    <t>Z důvodu nevyhovujícího stavu dojde ke generální opravě – výměně elektroinstalace a vnitřní kanalizace. V důsledku těchto oprav bude zapotřebí rekonstrukce hygienického zařízení dětí.</t>
  </si>
  <si>
    <t>Venkovní učebna v zahradě mateřské školy ARCHIMEDES</t>
  </si>
  <si>
    <t xml:space="preserve">Hřiště před třídou Krteček </t>
  </si>
  <si>
    <t>Bezpečnostní brána a oplocení kolem zahrady</t>
  </si>
  <si>
    <t>Klimatizace do tříd v 1. patře: Křemílek a Krteček</t>
  </si>
  <si>
    <t>Předmětem projektu je vybudování objektu, který bude sloužit jako výukový prostor EVVO, dřevník, voliéra a venkovní zázemí MINI EKO farmy k podpoře vzdělávání a výchovy dětí v mateřské škole.</t>
  </si>
  <si>
    <t xml:space="preserve">Předmětem projektu je vybudování sportovního hřiště s herními prvky na zahradě MŠ, který bude sloužit k rozvoji pohybových dovedností dětí předškolního věku. </t>
  </si>
  <si>
    <t>Předmětem projektu je pořízení bezpečnostní brány s oplocením kolem zahrady, který užívá mateřská škola. Cíl: zajistit bezpečnost dětí vzdělávající se v mateřské škole a eliiminovat vstup cizích neznámých osob do objektu MŠ.</t>
  </si>
  <si>
    <t>Předmětem projektu je zajištění zdravých vzdělávacích podmínek  především v období nejvyšších teplotních rekordů, především v měsících květen-září. Cíl: snížení teploty ve dvou třídách v období letních měsíců.</t>
  </si>
  <si>
    <t>Navýšení kapacity školní kuchyně</t>
  </si>
  <si>
    <t>Cílem je navýšit kapacitu školní kuchyně včetně vybavení.</t>
  </si>
  <si>
    <t>Schválená ŽoD
Příprava</t>
  </si>
  <si>
    <t>Zpracovaná studie
Zajištěn pozemek
Příprava</t>
  </si>
  <si>
    <t>Biskupství ostravsko-opavské</t>
  </si>
  <si>
    <t>Výstavba venkovní učebny, včetně zázemí pro centrum HUBERT</t>
  </si>
  <si>
    <t>Výstavba amfiteátru pro centrum HUBERT</t>
  </si>
  <si>
    <t>Výstavba venkovní učebny, včetně úpravy okolí, osazení herních prvků, doplnění zeleně a vodních prvků v zámeckém parku na Hukvaldech, které rozšíří a zkvalitní možnosti pro realizaci ekologických a řemeslných aktivit.</t>
  </si>
  <si>
    <t>Výstavba amfiteátru v zámeckém parku na Hukvaldech, který rozšíří a zkvalitní možnosti pro realizaci ekologických a řemeslných aktivit.</t>
  </si>
  <si>
    <t>Vybudování školní kuchyně včetně učebny</t>
  </si>
  <si>
    <t>Vybudování objektu školní kuchyně a výdejny pro potřeby MŠ, včetně prostor učebny pro výuku dětí.</t>
  </si>
  <si>
    <t>Projekt se zaměřuje na zkvalitnění výuky v předmětech: Č, M, Z, D, učebna pracovních činností.</t>
  </si>
  <si>
    <t>Rekonstrukce šaten 1. stupně</t>
  </si>
  <si>
    <t>Projekt se zaměřuje na kompletní rekonstrukci prostoru šaten tříd 1. stupně.</t>
  </si>
  <si>
    <t>Projekt se zaměřuje na rekonstrukci stropu sálu včetně nového osvětlení, osazení místnosti akustickými difuzory. Součástí projektu bude rovněž pořízení klimatizace či vzduchotechniky v tomto sále. Realizací projektu vznikne funkční sál, který bude splňovat akustické podmínky pro hudební a jinou produkci a splňovat ideální tepelné podmínky v letních měsících pro účinkující i návštěvníky sálu.</t>
  </si>
  <si>
    <t>Vybudování interaktivní učebny pro komunitní vzdělávání seniorů a mládeže v knihovně. Vybudování bezbariérového WC.</t>
  </si>
  <si>
    <t>Školní jídelna a kuchyň, modernizace vybavení + rozšíření prostor</t>
  </si>
  <si>
    <t>Modernizace školní jídelny novými spotřebiči, novým nábytkem.</t>
  </si>
  <si>
    <t>Školní družina, vybavení nábytkem</t>
  </si>
  <si>
    <t>Školní jídelna, modernizace vybavení</t>
  </si>
  <si>
    <t>Vybavení čtyř oddělení školní družiny nábytkem.</t>
  </si>
  <si>
    <t>Vybavení místní knihovny Paskov</t>
  </si>
  <si>
    <t>Obsahem projektu je pořízení vybavení pro místní knihovnu v Paskově.</t>
  </si>
  <si>
    <t>Rekonstrukce chodeb a relaxačních zón ve škole</t>
  </si>
  <si>
    <t>Rekonstrukce zázemí a učeben školní družiny</t>
  </si>
  <si>
    <t>Projekt je zaměřen na rekonstrukci chodeb a relaxačních zón ve škole.</t>
  </si>
  <si>
    <t>Projekt je zaměřen na rekonstrukci a vybavení zázemí a učeben školní družiny a volnočasových aktivit žáků školy.</t>
  </si>
  <si>
    <t>Dětská skupina Řepiště</t>
  </si>
  <si>
    <t>Fotovoltaická elektrárna na střeše MŠ</t>
  </si>
  <si>
    <t>Realizace stavebních úprav ve staré budově ZŠ spojená s vybudováním prostor pro zřízení dětské skupiny.</t>
  </si>
  <si>
    <t>Realizace fotovoltaické elektrárny na střeše MŠ.</t>
  </si>
  <si>
    <t>Projekt řeší bezbariérovost budovy staré ZŠ a také bezpečnost vstupů do ZŠ. Projekt řeší výtah a úpravy pro bezbariérové užívání staré ZŠ.</t>
  </si>
  <si>
    <t>Realizace nuceného větrání s rekuperací ve třídách staré ZŠ, zlepšení hygienických podmínek ve vnitřních prostorách staré ZŠ.</t>
  </si>
  <si>
    <t>Přesunuto</t>
  </si>
  <si>
    <t>Fotovoltaická elektrárna na střeše staré ZŠ</t>
  </si>
  <si>
    <t>Realizace stavebních úprav v budově staré ZŠ pro zřízení pobočky ZUŠ, nákup vybavení ZUŠ.</t>
  </si>
  <si>
    <t>Realizace fotovoltaické elektrárny na střeše staré ZŠ.</t>
  </si>
  <si>
    <t>EKOHUBERT z.s.</t>
  </si>
  <si>
    <t>Oprava stávající podlahy v budově ZŠ Dobratice</t>
  </si>
  <si>
    <t>Hlavním cílem projektu je opravit stávající podlahu, včetně stavebních úprav.</t>
  </si>
  <si>
    <t>Rekonstrukce stávajícího objektu MŠ včetně přístavby</t>
  </si>
  <si>
    <t>Revitalizace a rozšíření zahrady MŠ</t>
  </si>
  <si>
    <t>Předmětem projektu je kompletní rekonstrukce stávajícího objektu MŠ včetně přístavby z důvodu rozšíření její kapacity.</t>
  </si>
  <si>
    <t>Projekt se zaměřuje na zkvalitnění výuky MŠ ve venkovním prostředí. Dojde zároveň k rozšíření zahrady z důvodu plánovaného rozšíření MŠ.</t>
  </si>
  <si>
    <t>Zpracovaná studie
Příprava PD</t>
  </si>
  <si>
    <t>Vybudování centra pro zájmové, neformální a celoživotní vzdělávání, včetně přípravy projektové dokumentace</t>
  </si>
  <si>
    <t>Středisko služeb</t>
  </si>
  <si>
    <t>Vybudování střediska služeb – kulturní sál, knihovna, veřejné toalety (propojení obecního úřadu a obecního pohostinství).</t>
  </si>
  <si>
    <t>Barevná RAKETA z. ú.</t>
  </si>
  <si>
    <t>Příprava projektové dokumentace. Vybudování centra pro zájmové, neformální a celoživotní vzdělávání. Obsahem projektu budou stavební práce související s vybudováním prostor pro zajištění zájmového / neformální a celoživotního vzdělávání. Součástí projektu bude pořízení vybavení, zařízení a výukových pomůcek pro zajištění vzdělávání.</t>
  </si>
  <si>
    <t>Příprava projektové dokumentace a samotná výstavba, modernizace a vybavení zařízení a prostorů neformálního vzdělávání a celoživotního učení při MŠ Planetka.</t>
  </si>
  <si>
    <t>Obsahem projektu je příprava projektové dokumentace a následná realizace výstavby prostor pro neformální vzdělávání a celoživotní učení včetně modernizace a vybavení tohoto zařízení.</t>
  </si>
  <si>
    <t>Vybudování prostor pro činnost dětského klubu, kroužků a příměstských táborů, včetně jeho vybavení</t>
  </si>
  <si>
    <t>Cílem projektu je realizace výstavby prostor pro činnosti neformálního vzdělávání (kroužky, příměstské tábory, kroužky apod) včetně modernizace a vybavení tohoto zařízení.</t>
  </si>
  <si>
    <t>Tělocvična při ZŠ a MŠ Bruzovice</t>
  </si>
  <si>
    <t>Školní zahrada při ZŠ a MŠ Bruzovice</t>
  </si>
  <si>
    <t>Školní zahrada jako místo pro pohybové a naukové aktivity ve venkovních prostorech areálu ZŠ a MŠ.</t>
  </si>
  <si>
    <t>Konektivita školy II</t>
  </si>
  <si>
    <t>Zkvalitnění konektivity ve škole.</t>
  </si>
  <si>
    <t>Snížení energetické náročnosti kuchyně MŠ, Navýšení kapacity kuchyně</t>
  </si>
  <si>
    <t>Schválená ŽoD
Probíhá výběr dodavatele</t>
  </si>
  <si>
    <t>Zpracovaná PD
Příprava ŽoD</t>
  </si>
  <si>
    <t>Rekonstrukce, přístavba dětské skupiny, půdní vestavba, rozšíření prostor ZŠ, výtah</t>
  </si>
  <si>
    <t>Školní víceúčelový areál pro ZŠ</t>
  </si>
  <si>
    <t>Vybudování atletického víceúčelového hřiště pro výuku atletiky zaměřené pro děti na ZŠ</t>
  </si>
  <si>
    <t>Přístavba budovy mateřské školy – rozšíření kapacity</t>
  </si>
  <si>
    <t>Projekt se zaměřuje na výstavbu nového křídla ke stávající budově mateřské školy za účelem navýšení její kapacity z důvodu rostoucího počtu obyvatel a zvýšení počtu dětí předškolního věku v obci.</t>
  </si>
  <si>
    <t>Výstavba a vybavení komunitního centra s knihovnou, pořízení vzdělávacích pomůcek.</t>
  </si>
  <si>
    <t>Moderní školní družina</t>
  </si>
  <si>
    <t>Zpracování projektové dokumentace a následná rekonstrukce budovy a areálu na ul. P. Holého č. p. 400 pro činnost školní družiny.</t>
  </si>
  <si>
    <t>Středisko volného času Klíč, příspěvková organizace</t>
  </si>
  <si>
    <t>Středisko volného času Klíč v prostorách Českého domu</t>
  </si>
  <si>
    <t>Zpracování projektové dokumentace a následná rekonstrukce prostor „Českého domu“ pro činnost Střediska volného času Klíč.</t>
  </si>
  <si>
    <t>Celková rekonstrukce vnitřních prostor MŠ za účelem zajištění hygienických požadavků na stávající kapacitu MŠ.</t>
  </si>
  <si>
    <t>Mobilní laboratoř (odborná učebna) pro přírodní vědy</t>
  </si>
  <si>
    <t>Rekonstrukce půdních prostor pro možnost rozšíření zázemí školní družiny a klubu a odborných učeben</t>
  </si>
  <si>
    <t>Projekt se zaměřuje na vybudování mobilní laboratoře přírodních věd.</t>
  </si>
  <si>
    <t>Projekt se zaměřuje na rekonstrukci nevyužívaných půdních prostor tak, aby v místě mohly vzniknout odborné učebny a zázemí pro školní družinu a klub.</t>
  </si>
  <si>
    <t>Školní družina</t>
  </si>
  <si>
    <t>Projekt se zaměřuje na modernizaci a vybavení zařízení a prostor neformálního vzdělávání.</t>
  </si>
  <si>
    <t>Lesní mateřská škola Za potokem, z.s.</t>
  </si>
  <si>
    <t>Rekonstrukce / přístavba prostor v MŠ</t>
  </si>
  <si>
    <t>Realizace stavebních a rekonstrukčních projektů s cílem zajistit moderní, bezpečné prostředí pro děti MŠ.</t>
  </si>
  <si>
    <t>Speciální vzdělávací potřeby</t>
  </si>
  <si>
    <t>Obsahem projektu je vybavení školy pro podporu dětí se speciálními vzdělávacími potřebami.</t>
  </si>
  <si>
    <t>Modernizace výukového vybavení</t>
  </si>
  <si>
    <t>Nákup moderních výukových pomůcek a technologií, které podporují efektivnější a interaktivnější výuku.</t>
  </si>
  <si>
    <t>Ekologické a energetické úpravy</t>
  </si>
  <si>
    <t>Investice do zlepšení energetické účinnosti budov a zavádění ekologičtějších technologií.</t>
  </si>
  <si>
    <t>Rozvoj pedagogů</t>
  </si>
  <si>
    <t>Investice do programů profesního rozvoje a vzdělávání pedagogů k zajištění vysoké kvality výuky. Průběžné vzdělávání pedagogických pracovníků.</t>
  </si>
  <si>
    <t>Základní škola Bez Lavice, s.r.o.</t>
  </si>
  <si>
    <t>Investice do programů profesního rozvoje a vzdělávání pedagogů k zajištění vysoké kvality výuky.</t>
  </si>
  <si>
    <t>Vybavení učeben</t>
  </si>
  <si>
    <t>Nakupování nového nábytku, výukových materiálů, IT vybavení a interaktivních tabulí.</t>
  </si>
  <si>
    <t>Modernizace kuchyňského vybavení</t>
  </si>
  <si>
    <t>Nákup nového kuchyňského vybavení. Modernizace.</t>
  </si>
  <si>
    <t>Vybudování školního hřiště a školní zahrady</t>
  </si>
  <si>
    <t>Vybudování školního hřiště a školní zahrady.</t>
  </si>
  <si>
    <t>Výstavba objektu „dětská skupina“</t>
  </si>
  <si>
    <t>Výstavba objektu „dětská skupina“ – budovy pro provoz Veselých jesliček pro péči o 1– až tříleté děti.</t>
  </si>
  <si>
    <t>Přístavba objektu k stávající budově mateřské školy z důvodu rozšíření kapacity mateřské školy.</t>
  </si>
  <si>
    <t>Rekonstrukce vnější části budovy včetně střechy ZŠ a MŠ Nošovice</t>
  </si>
  <si>
    <t>Obec Horní Tošanovice</t>
  </si>
  <si>
    <t>Přístavba knihovny, soc. zařízení a bezbariérového přístupu</t>
  </si>
  <si>
    <t>Horní Tošanovice</t>
  </si>
  <si>
    <t>Bude realizována nástavba knihovny, přístavba bezbariérového přístupu a rekonstrukce sociálního zařízení.</t>
  </si>
  <si>
    <t>Zpracovaná PD
Proveden výběr dodavatele</t>
  </si>
  <si>
    <t>Schváleno řídicím výborem projektu Místní akční plán Frýdek-Místek IV v Třanovicích 14. října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</si>
</sst>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Calibri"/>
      <family val="2"/>
      <charset val="238"/>
      <scheme val="minor"/>
    </font>
    <font>
      <sz val="11"/>
      <color rgb="FFFF0000"/>
      <name val="Calibri"/>
      <family val="2"/>
      <charset val="238"/>
      <scheme val="minor"/>
    </font>
    <font>
      <sz val="10"/>
      <name val="Calibri"/>
      <family val="2"/>
      <charset val="238"/>
      <scheme val="minor"/>
    </font>
    <font>
      <sz val="11"/>
      <name val="Calibri"/>
      <family val="2"/>
      <charset val="238"/>
      <scheme val="minor"/>
    </font>
    <font>
      <b/>
      <sz val="11"/>
      <color theme="1"/>
      <name val="Calibri"/>
      <family val="2"/>
      <charset val="238"/>
      <scheme val="minor"/>
    </font>
    <font>
      <b/>
      <sz val="16"/>
      <color rgb="FFFF0000"/>
      <name val="Calibri"/>
      <family val="2"/>
      <charset val="238"/>
      <scheme val="minor"/>
    </font>
    <font>
      <u/>
      <sz val="11"/>
      <color theme="10"/>
      <name val="Calibri"/>
      <family val="2"/>
      <charset val="238"/>
      <scheme val="minor"/>
    </font>
    <font>
      <u/>
      <sz val="11"/>
      <color theme="4" tint="-0.499984740745262"/>
      <name val="Calibri"/>
      <family val="2"/>
      <charset val="238"/>
      <scheme val="minor"/>
    </font>
    <font>
      <b/>
      <sz val="11"/>
      <name val="Calibri"/>
      <family val="2"/>
      <charset val="238"/>
      <scheme val="minor"/>
    </font>
    <font>
      <u/>
      <sz val="11"/>
      <name val="Calibri"/>
      <family val="2"/>
      <charset val="238"/>
      <scheme val="minor"/>
    </font>
    <font>
      <b/>
      <sz val="10"/>
      <name val="Calibri"/>
      <family val="2"/>
      <charset val="238"/>
      <scheme val="minor"/>
    </font>
    <font>
      <b/>
      <sz val="10"/>
      <name val="Calibri"/>
      <family val="2"/>
      <scheme val="minor"/>
    </font>
    <font>
      <b/>
      <sz val="11"/>
      <color rgb="FFFF0000"/>
      <name val="Calibri"/>
      <family val="2"/>
      <charset val="238"/>
      <scheme val="minor"/>
    </font>
    <font>
      <sz val="11"/>
      <color theme="1"/>
      <name val="Calibri"/>
      <family val="2"/>
      <charset val="238"/>
      <scheme val="minor"/>
    </font>
    <font>
      <i/>
      <sz val="11"/>
      <color theme="1"/>
      <name val="Calibri"/>
      <family val="2"/>
      <charset val="238"/>
      <scheme val="minor"/>
    </font>
    <font>
      <sz val="11"/>
      <color rgb="FF92D050"/>
      <name val="Calibri"/>
      <family val="2"/>
      <charset val="238"/>
      <scheme val="minor"/>
    </font>
    <font>
      <sz val="8"/>
      <name val="Calibri"/>
      <family val="2"/>
      <charset val="238"/>
      <scheme val="minor"/>
    </font>
    <font>
      <sz val="10"/>
      <name val="Calibri"/>
      <family val="2"/>
      <scheme val="minor"/>
    </font>
    <font>
      <vertAlign val="superscript"/>
      <sz val="10"/>
      <name val="Calibri"/>
      <family val="2"/>
      <scheme val="minor"/>
    </font>
    <font>
      <sz val="11"/>
      <name val="Calibri"/>
      <family val="2"/>
      <scheme val="minor"/>
    </font>
    <font>
      <vertAlign val="superscript"/>
      <sz val="10"/>
      <name val="Calibri"/>
      <family val="2"/>
      <charset val="238"/>
      <scheme val="minor"/>
    </font>
    <font>
      <i/>
      <sz val="10"/>
      <name val="Calibri"/>
      <family val="2"/>
      <charset val="238"/>
      <scheme val="minor"/>
    </font>
    <font>
      <b/>
      <i/>
      <sz val="10"/>
      <name val="Calibri"/>
      <family val="2"/>
      <scheme val="minor"/>
    </font>
    <font>
      <i/>
      <sz val="10"/>
      <name val="Calibri"/>
      <family val="2"/>
      <scheme val="minor"/>
    </font>
    <font>
      <i/>
      <vertAlign val="superscript"/>
      <sz val="10"/>
      <name val="Calibri"/>
      <family val="2"/>
      <scheme val="minor"/>
    </font>
    <font>
      <b/>
      <sz val="14"/>
      <name val="Calibri"/>
      <family val="2"/>
      <scheme val="minor"/>
    </font>
    <font>
      <b/>
      <sz val="14"/>
      <name val="Calibri"/>
      <family val="2"/>
      <charset val="238"/>
      <scheme val="minor"/>
    </font>
    <font>
      <sz val="11"/>
      <color rgb="FF0070C0"/>
      <name val="Calibri"/>
      <family val="2"/>
      <scheme val="minor"/>
    </font>
  </fonts>
  <fills count="10">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4" tint="0.39997558519241921"/>
        <bgColor indexed="64"/>
      </patternFill>
    </fill>
    <fill>
      <patternFill patternType="solid">
        <fgColor rgb="FF66FF99"/>
        <bgColor indexed="64"/>
      </patternFill>
    </fill>
    <fill>
      <patternFill patternType="solid">
        <fgColor theme="1"/>
        <bgColor indexed="64"/>
      </patternFill>
    </fill>
    <fill>
      <patternFill patternType="solid">
        <fgColor theme="0" tint="-0.249977111117893"/>
        <bgColor indexed="64"/>
      </patternFill>
    </fill>
    <fill>
      <patternFill patternType="solid">
        <fgColor theme="5" tint="0.59999389629810485"/>
        <bgColor indexed="64"/>
      </patternFill>
    </fill>
    <fill>
      <patternFill patternType="solid">
        <fgColor theme="9" tint="0.59999389629810485"/>
        <bgColor indexed="64"/>
      </patternFill>
    </fill>
  </fills>
  <borders count="27">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3">
    <xf numFmtId="0" fontId="0" fillId="0" borderId="0"/>
    <xf numFmtId="0" fontId="6" fillId="0" borderId="0" applyNumberFormat="0" applyFill="0" applyBorder="0" applyAlignment="0" applyProtection="0"/>
    <xf numFmtId="9" fontId="13" fillId="0" borderId="0" applyFont="0" applyFill="0" applyBorder="0" applyAlignment="0" applyProtection="0"/>
  </cellStyleXfs>
  <cellXfs count="146">
    <xf numFmtId="0" fontId="0" fillId="0" borderId="0" xfId="0"/>
    <xf numFmtId="0" fontId="3" fillId="0" borderId="0" xfId="0" applyFont="1" applyProtection="1">
      <protection locked="0"/>
    </xf>
    <xf numFmtId="3" fontId="3" fillId="0" borderId="0" xfId="0" applyNumberFormat="1" applyFont="1" applyProtection="1">
      <protection locked="0"/>
    </xf>
    <xf numFmtId="0" fontId="5" fillId="0" borderId="0" xfId="0" applyFont="1"/>
    <xf numFmtId="0" fontId="3" fillId="0" borderId="0" xfId="0" applyFont="1"/>
    <xf numFmtId="0" fontId="8" fillId="0" borderId="0" xfId="0" applyFont="1"/>
    <xf numFmtId="0" fontId="1" fillId="0" borderId="0" xfId="0" applyFont="1"/>
    <xf numFmtId="0" fontId="8" fillId="0" borderId="17" xfId="0" applyFont="1" applyBorder="1"/>
    <xf numFmtId="0" fontId="8" fillId="0" borderId="18" xfId="0" applyFont="1" applyBorder="1"/>
    <xf numFmtId="0" fontId="8" fillId="0" borderId="19" xfId="0" applyFont="1" applyBorder="1" applyAlignment="1">
      <alignment horizontal="center"/>
    </xf>
    <xf numFmtId="0" fontId="3" fillId="0" borderId="12" xfId="0" applyFont="1" applyBorder="1"/>
    <xf numFmtId="9" fontId="3" fillId="0" borderId="13" xfId="2" applyFont="1" applyFill="1" applyBorder="1" applyAlignment="1" applyProtection="1">
      <alignment horizontal="center"/>
    </xf>
    <xf numFmtId="0" fontId="3" fillId="3" borderId="12" xfId="0" applyFont="1" applyFill="1" applyBorder="1"/>
    <xf numFmtId="0" fontId="0" fillId="3" borderId="0" xfId="0" applyFill="1"/>
    <xf numFmtId="9" fontId="3" fillId="3" borderId="13" xfId="2" applyFont="1" applyFill="1" applyBorder="1" applyAlignment="1" applyProtection="1">
      <alignment horizontal="center"/>
    </xf>
    <xf numFmtId="0" fontId="3" fillId="4" borderId="12" xfId="0" applyFont="1" applyFill="1" applyBorder="1"/>
    <xf numFmtId="0" fontId="0" fillId="4" borderId="0" xfId="0" applyFill="1"/>
    <xf numFmtId="9" fontId="3" fillId="4" borderId="13" xfId="2" applyFont="1" applyFill="1" applyBorder="1" applyAlignment="1" applyProtection="1">
      <alignment horizontal="center"/>
    </xf>
    <xf numFmtId="0" fontId="3" fillId="4" borderId="14" xfId="0" applyFont="1" applyFill="1" applyBorder="1"/>
    <xf numFmtId="0" fontId="0" fillId="4" borderId="15" xfId="0" applyFill="1" applyBorder="1"/>
    <xf numFmtId="9" fontId="3" fillId="4" borderId="16" xfId="2" applyFont="1" applyFill="1" applyBorder="1" applyAlignment="1" applyProtection="1">
      <alignment horizontal="center"/>
    </xf>
    <xf numFmtId="49" fontId="3" fillId="0" borderId="0" xfId="0" applyNumberFormat="1" applyFont="1"/>
    <xf numFmtId="0" fontId="4" fillId="0" borderId="0" xfId="0" applyFont="1"/>
    <xf numFmtId="0" fontId="9" fillId="0" borderId="0" xfId="1" applyFont="1" applyProtection="1"/>
    <xf numFmtId="0" fontId="12" fillId="0" borderId="0" xfId="0" applyFont="1"/>
    <xf numFmtId="0" fontId="4" fillId="5" borderId="0" xfId="0" applyFont="1" applyFill="1"/>
    <xf numFmtId="0" fontId="0" fillId="5" borderId="0" xfId="0" applyFill="1"/>
    <xf numFmtId="0" fontId="8" fillId="5" borderId="0" xfId="0" applyFont="1" applyFill="1"/>
    <xf numFmtId="0" fontId="3" fillId="5" borderId="0" xfId="0" applyFont="1" applyFill="1"/>
    <xf numFmtId="0" fontId="10" fillId="7" borderId="8" xfId="0" applyFont="1" applyFill="1" applyBorder="1" applyAlignment="1">
      <alignment horizontal="center" vertical="center" wrapText="1"/>
    </xf>
    <xf numFmtId="3" fontId="2" fillId="7" borderId="8" xfId="0" applyNumberFormat="1" applyFont="1" applyFill="1" applyBorder="1" applyAlignment="1">
      <alignment vertical="center" wrapText="1"/>
    </xf>
    <xf numFmtId="0" fontId="2" fillId="7" borderId="8" xfId="0" applyFont="1" applyFill="1" applyBorder="1" applyAlignment="1">
      <alignment horizontal="center" vertical="center" wrapText="1"/>
    </xf>
    <xf numFmtId="0" fontId="2" fillId="7" borderId="9" xfId="0" applyFont="1" applyFill="1" applyBorder="1" applyAlignment="1">
      <alignment horizontal="center" vertical="center" wrapText="1"/>
    </xf>
    <xf numFmtId="0" fontId="10" fillId="7" borderId="21" xfId="0" applyFont="1" applyFill="1" applyBorder="1" applyAlignment="1">
      <alignment horizontal="center" vertical="center" wrapText="1"/>
    </xf>
    <xf numFmtId="0" fontId="10" fillId="7" borderId="22" xfId="0" applyFont="1" applyFill="1" applyBorder="1" applyAlignment="1">
      <alignment horizontal="center" vertical="center" wrapText="1"/>
    </xf>
    <xf numFmtId="3" fontId="2" fillId="7" borderId="22" xfId="0" applyNumberFormat="1" applyFont="1" applyFill="1" applyBorder="1" applyAlignment="1">
      <alignment vertical="center" wrapText="1"/>
    </xf>
    <xf numFmtId="0" fontId="2" fillId="7" borderId="22" xfId="0" applyFont="1" applyFill="1" applyBorder="1" applyAlignment="1">
      <alignment horizontal="center" vertical="center" wrapText="1"/>
    </xf>
    <xf numFmtId="0" fontId="2" fillId="7" borderId="23" xfId="0" applyFont="1" applyFill="1" applyBorder="1" applyAlignment="1">
      <alignment horizontal="center" vertical="center" wrapText="1"/>
    </xf>
    <xf numFmtId="0" fontId="19" fillId="0" borderId="0" xfId="0" applyFont="1" applyProtection="1">
      <protection locked="0"/>
    </xf>
    <xf numFmtId="0" fontId="17" fillId="7" borderId="8" xfId="0" applyFont="1" applyFill="1" applyBorder="1" applyAlignment="1">
      <alignment horizontal="center" vertical="center" wrapText="1"/>
    </xf>
    <xf numFmtId="0" fontId="11" fillId="7" borderId="21" xfId="0" applyFont="1" applyFill="1" applyBorder="1" applyAlignment="1">
      <alignment horizontal="center" vertical="center" wrapText="1"/>
    </xf>
    <xf numFmtId="0" fontId="11" fillId="7" borderId="22" xfId="0" applyFont="1" applyFill="1" applyBorder="1" applyAlignment="1">
      <alignment horizontal="center" vertical="center" wrapText="1"/>
    </xf>
    <xf numFmtId="3" fontId="17" fillId="7" borderId="22" xfId="0" applyNumberFormat="1" applyFont="1" applyFill="1" applyBorder="1" applyAlignment="1">
      <alignment horizontal="center" vertical="center" wrapText="1"/>
    </xf>
    <xf numFmtId="0" fontId="17" fillId="7" borderId="22" xfId="0" applyFont="1" applyFill="1" applyBorder="1" applyAlignment="1">
      <alignment horizontal="center" vertical="center" wrapText="1"/>
    </xf>
    <xf numFmtId="0" fontId="17" fillId="7" borderId="23" xfId="0" applyFont="1" applyFill="1" applyBorder="1" applyAlignment="1">
      <alignment horizontal="center" vertical="center" wrapText="1"/>
    </xf>
    <xf numFmtId="0" fontId="11" fillId="2" borderId="7" xfId="0" applyFont="1" applyFill="1" applyBorder="1" applyAlignment="1">
      <alignment horizontal="center" vertical="center" wrapText="1"/>
    </xf>
    <xf numFmtId="3" fontId="19" fillId="0" borderId="0" xfId="0" applyNumberFormat="1" applyFont="1" applyProtection="1">
      <protection locked="0"/>
    </xf>
    <xf numFmtId="0" fontId="19" fillId="0" borderId="0" xfId="0" applyFont="1" applyAlignment="1" applyProtection="1">
      <alignment vertical="center"/>
      <protection locked="0"/>
    </xf>
    <xf numFmtId="0" fontId="19" fillId="2" borderId="0" xfId="0" applyFont="1" applyFill="1" applyProtection="1">
      <protection locked="0"/>
    </xf>
    <xf numFmtId="3" fontId="19" fillId="2" borderId="0" xfId="0" applyNumberFormat="1" applyFont="1" applyFill="1" applyProtection="1">
      <protection locked="0"/>
    </xf>
    <xf numFmtId="0" fontId="19" fillId="0" borderId="0" xfId="0" applyFont="1" applyAlignment="1" applyProtection="1">
      <alignment horizontal="center"/>
      <protection locked="0"/>
    </xf>
    <xf numFmtId="0" fontId="19" fillId="0" borderId="7" xfId="0" applyFont="1" applyBorder="1" applyAlignment="1" applyProtection="1">
      <alignment horizontal="center" vertical="top" wrapText="1"/>
      <protection locked="0"/>
    </xf>
    <xf numFmtId="0" fontId="19" fillId="0" borderId="8" xfId="0" applyFont="1" applyBorder="1" applyAlignment="1" applyProtection="1">
      <alignment vertical="top" wrapText="1"/>
      <protection locked="0"/>
    </xf>
    <xf numFmtId="1" fontId="19" fillId="0" borderId="8" xfId="0" applyNumberFormat="1" applyFont="1" applyBorder="1" applyAlignment="1" applyProtection="1">
      <alignment vertical="top" wrapText="1"/>
      <protection locked="0"/>
    </xf>
    <xf numFmtId="3" fontId="19" fillId="0" borderId="8" xfId="0" applyNumberFormat="1" applyFont="1" applyBorder="1" applyAlignment="1" applyProtection="1">
      <alignment vertical="top" wrapText="1"/>
      <protection locked="0"/>
    </xf>
    <xf numFmtId="17" fontId="19" fillId="9" borderId="8" xfId="0" applyNumberFormat="1" applyFont="1" applyFill="1" applyBorder="1" applyAlignment="1" applyProtection="1">
      <alignment vertical="top" wrapText="1"/>
      <protection locked="0"/>
    </xf>
    <xf numFmtId="0" fontId="19" fillId="0" borderId="8" xfId="0" applyFont="1" applyBorder="1" applyAlignment="1" applyProtection="1">
      <alignment horizontal="center" vertical="top" wrapText="1"/>
      <protection locked="0"/>
    </xf>
    <xf numFmtId="0" fontId="19" fillId="0" borderId="9" xfId="0" applyFont="1" applyBorder="1" applyAlignment="1" applyProtection="1">
      <alignment vertical="top" wrapText="1"/>
      <protection locked="0"/>
    </xf>
    <xf numFmtId="0" fontId="19" fillId="0" borderId="0" xfId="0" applyFont="1" applyAlignment="1" applyProtection="1">
      <alignment vertical="top" wrapText="1"/>
      <protection locked="0"/>
    </xf>
    <xf numFmtId="17" fontId="19" fillId="0" borderId="8" xfId="0" applyNumberFormat="1" applyFont="1" applyBorder="1" applyAlignment="1" applyProtection="1">
      <alignment vertical="top" wrapText="1"/>
      <protection locked="0"/>
    </xf>
    <xf numFmtId="0" fontId="19" fillId="8" borderId="7" xfId="0" applyFont="1" applyFill="1" applyBorder="1" applyAlignment="1" applyProtection="1">
      <alignment horizontal="center" vertical="top" wrapText="1"/>
      <protection locked="0"/>
    </xf>
    <xf numFmtId="0" fontId="19" fillId="8" borderId="8" xfId="0" applyFont="1" applyFill="1" applyBorder="1" applyAlignment="1" applyProtection="1">
      <alignment vertical="top" wrapText="1"/>
      <protection locked="0"/>
    </xf>
    <xf numFmtId="1" fontId="19" fillId="8" borderId="8" xfId="0" applyNumberFormat="1" applyFont="1" applyFill="1" applyBorder="1" applyAlignment="1" applyProtection="1">
      <alignment vertical="top" wrapText="1"/>
      <protection locked="0"/>
    </xf>
    <xf numFmtId="3" fontId="19" fillId="8" borderId="8" xfId="0" applyNumberFormat="1" applyFont="1" applyFill="1" applyBorder="1" applyAlignment="1" applyProtection="1">
      <alignment vertical="top" wrapText="1"/>
      <protection locked="0"/>
    </xf>
    <xf numFmtId="17" fontId="19" fillId="8" borderId="8" xfId="0" applyNumberFormat="1" applyFont="1" applyFill="1" applyBorder="1" applyAlignment="1" applyProtection="1">
      <alignment vertical="top" wrapText="1"/>
      <protection locked="0"/>
    </xf>
    <xf numFmtId="0" fontId="19" fillId="8" borderId="8" xfId="0" applyFont="1" applyFill="1" applyBorder="1" applyAlignment="1" applyProtection="1">
      <alignment horizontal="center" vertical="top" wrapText="1"/>
      <protection locked="0"/>
    </xf>
    <xf numFmtId="0" fontId="19" fillId="8" borderId="9" xfId="0" applyFont="1" applyFill="1" applyBorder="1" applyAlignment="1" applyProtection="1">
      <alignment vertical="top" wrapText="1"/>
      <protection locked="0"/>
    </xf>
    <xf numFmtId="0" fontId="19" fillId="0" borderId="24" xfId="0" applyFont="1" applyBorder="1" applyAlignment="1" applyProtection="1">
      <alignment vertical="top" wrapText="1"/>
      <protection locked="0"/>
    </xf>
    <xf numFmtId="0" fontId="19" fillId="9" borderId="25" xfId="0" applyFont="1" applyFill="1" applyBorder="1" applyAlignment="1" applyProtection="1">
      <alignment horizontal="center" vertical="top" wrapText="1"/>
      <protection locked="0"/>
    </xf>
    <xf numFmtId="0" fontId="19" fillId="9" borderId="25" xfId="0" applyFont="1" applyFill="1" applyBorder="1" applyAlignment="1" applyProtection="1">
      <alignment vertical="top" wrapText="1"/>
      <protection locked="0"/>
    </xf>
    <xf numFmtId="0" fontId="19" fillId="9" borderId="25" xfId="0" quotePrefix="1" applyFont="1" applyFill="1" applyBorder="1" applyAlignment="1" applyProtection="1">
      <alignment vertical="top" wrapText="1"/>
      <protection locked="0"/>
    </xf>
    <xf numFmtId="1" fontId="19" fillId="9" borderId="25" xfId="0" applyNumberFormat="1" applyFont="1" applyFill="1" applyBorder="1" applyAlignment="1" applyProtection="1">
      <alignment vertical="top" wrapText="1"/>
      <protection locked="0"/>
    </xf>
    <xf numFmtId="3" fontId="19" fillId="9" borderId="25" xfId="0" applyNumberFormat="1" applyFont="1" applyFill="1" applyBorder="1" applyAlignment="1" applyProtection="1">
      <alignment vertical="top" wrapText="1"/>
      <protection locked="0"/>
    </xf>
    <xf numFmtId="17" fontId="19" fillId="9" borderId="25" xfId="0" applyNumberFormat="1" applyFont="1" applyFill="1" applyBorder="1" applyAlignment="1" applyProtection="1">
      <alignment vertical="top" wrapText="1"/>
      <protection locked="0"/>
    </xf>
    <xf numFmtId="0" fontId="19" fillId="9" borderId="26" xfId="0" applyFont="1" applyFill="1" applyBorder="1" applyAlignment="1" applyProtection="1">
      <alignment vertical="top" wrapText="1"/>
      <protection locked="0"/>
    </xf>
    <xf numFmtId="0" fontId="19" fillId="0" borderId="4" xfId="0" applyFont="1" applyBorder="1" applyAlignment="1" applyProtection="1">
      <alignment vertical="top" wrapText="1"/>
      <protection locked="0"/>
    </xf>
    <xf numFmtId="0" fontId="19" fillId="0" borderId="5" xfId="0" applyFont="1" applyBorder="1" applyAlignment="1" applyProtection="1">
      <alignment horizontal="center" vertical="top" wrapText="1"/>
      <protection locked="0"/>
    </xf>
    <xf numFmtId="0" fontId="19" fillId="0" borderId="5" xfId="0" applyFont="1" applyBorder="1" applyAlignment="1" applyProtection="1">
      <alignment vertical="top" wrapText="1"/>
      <protection locked="0"/>
    </xf>
    <xf numFmtId="1" fontId="19" fillId="0" borderId="5" xfId="0" applyNumberFormat="1" applyFont="1" applyBorder="1" applyAlignment="1" applyProtection="1">
      <alignment vertical="top" wrapText="1"/>
      <protection locked="0"/>
    </xf>
    <xf numFmtId="3" fontId="19" fillId="0" borderId="5" xfId="0" applyNumberFormat="1" applyFont="1" applyBorder="1" applyAlignment="1" applyProtection="1">
      <alignment vertical="top" wrapText="1"/>
      <protection locked="0"/>
    </xf>
    <xf numFmtId="0" fontId="19" fillId="0" borderId="6" xfId="0" applyFont="1" applyBorder="1" applyAlignment="1" applyProtection="1">
      <alignment vertical="top" wrapText="1"/>
      <protection locked="0"/>
    </xf>
    <xf numFmtId="0" fontId="19" fillId="0" borderId="24" xfId="0" applyFont="1" applyBorder="1" applyAlignment="1" applyProtection="1">
      <alignment horizontal="center" vertical="top" wrapText="1"/>
      <protection locked="0"/>
    </xf>
    <xf numFmtId="0" fontId="19" fillId="0" borderId="25" xfId="0" applyFont="1" applyBorder="1" applyAlignment="1" applyProtection="1">
      <alignment vertical="top" wrapText="1"/>
      <protection locked="0"/>
    </xf>
    <xf numFmtId="1" fontId="19" fillId="0" borderId="25" xfId="0" applyNumberFormat="1" applyFont="1" applyBorder="1" applyAlignment="1" applyProtection="1">
      <alignment vertical="top" wrapText="1"/>
      <protection locked="0"/>
    </xf>
    <xf numFmtId="3" fontId="19" fillId="0" borderId="25" xfId="0" applyNumberFormat="1" applyFont="1" applyBorder="1" applyAlignment="1" applyProtection="1">
      <alignment vertical="top" wrapText="1"/>
      <protection locked="0"/>
    </xf>
    <xf numFmtId="17" fontId="19" fillId="0" borderId="25" xfId="0" applyNumberFormat="1" applyFont="1" applyBorder="1" applyAlignment="1" applyProtection="1">
      <alignment vertical="top" wrapText="1"/>
      <protection locked="0"/>
    </xf>
    <xf numFmtId="0" fontId="19" fillId="0" borderId="25" xfId="0" applyFont="1" applyBorder="1" applyAlignment="1" applyProtection="1">
      <alignment horizontal="center" vertical="top" wrapText="1"/>
      <protection locked="0"/>
    </xf>
    <xf numFmtId="0" fontId="19" fillId="0" borderId="26" xfId="0" applyFont="1" applyBorder="1" applyAlignment="1" applyProtection="1">
      <alignment vertical="top" wrapText="1"/>
      <protection locked="0"/>
    </xf>
    <xf numFmtId="0" fontId="19" fillId="0" borderId="8" xfId="0" quotePrefix="1" applyFont="1" applyBorder="1" applyAlignment="1" applyProtection="1">
      <alignment vertical="top" wrapText="1"/>
      <protection locked="0"/>
    </xf>
    <xf numFmtId="0" fontId="27" fillId="0" borderId="0" xfId="0" applyFont="1" applyProtection="1">
      <protection locked="0"/>
    </xf>
    <xf numFmtId="3" fontId="27" fillId="0" borderId="0" xfId="0" applyNumberFormat="1" applyFont="1" applyProtection="1">
      <protection locked="0"/>
    </xf>
    <xf numFmtId="3" fontId="19" fillId="9" borderId="8" xfId="0" applyNumberFormat="1" applyFont="1" applyFill="1" applyBorder="1" applyAlignment="1" applyProtection="1">
      <alignment vertical="top" wrapText="1"/>
      <protection locked="0"/>
    </xf>
    <xf numFmtId="0" fontId="19" fillId="8" borderId="0" xfId="0" applyFont="1" applyFill="1" applyAlignment="1" applyProtection="1">
      <alignment vertical="top" wrapText="1"/>
      <protection locked="0"/>
    </xf>
    <xf numFmtId="0" fontId="19" fillId="9" borderId="8" xfId="0" applyFont="1" applyFill="1" applyBorder="1" applyAlignment="1" applyProtection="1">
      <alignment vertical="top" wrapText="1"/>
      <protection locked="0"/>
    </xf>
    <xf numFmtId="0" fontId="19" fillId="9" borderId="9" xfId="0" applyFont="1" applyFill="1" applyBorder="1" applyAlignment="1" applyProtection="1">
      <alignment vertical="top" wrapText="1"/>
      <protection locked="0"/>
    </xf>
    <xf numFmtId="0" fontId="19" fillId="9" borderId="24" xfId="0" applyFont="1" applyFill="1" applyBorder="1" applyAlignment="1" applyProtection="1">
      <alignment horizontal="center" vertical="top" wrapText="1"/>
      <protection locked="0"/>
    </xf>
    <xf numFmtId="0" fontId="19" fillId="8" borderId="24" xfId="0" applyFont="1" applyFill="1" applyBorder="1" applyAlignment="1" applyProtection="1">
      <alignment horizontal="center" vertical="top" wrapText="1"/>
      <protection locked="0"/>
    </xf>
    <xf numFmtId="0" fontId="19" fillId="8" borderId="25" xfId="0" applyFont="1" applyFill="1" applyBorder="1" applyAlignment="1" applyProtection="1">
      <alignment vertical="top" wrapText="1"/>
      <protection locked="0"/>
    </xf>
    <xf numFmtId="1" fontId="19" fillId="8" borderId="25" xfId="0" applyNumberFormat="1" applyFont="1" applyFill="1" applyBorder="1" applyAlignment="1" applyProtection="1">
      <alignment vertical="top" wrapText="1"/>
      <protection locked="0"/>
    </xf>
    <xf numFmtId="3" fontId="19" fillId="8" borderId="25" xfId="0" applyNumberFormat="1" applyFont="1" applyFill="1" applyBorder="1" applyAlignment="1" applyProtection="1">
      <alignment vertical="top" wrapText="1"/>
      <protection locked="0"/>
    </xf>
    <xf numFmtId="17" fontId="19" fillId="8" borderId="25" xfId="0" applyNumberFormat="1" applyFont="1" applyFill="1" applyBorder="1" applyAlignment="1" applyProtection="1">
      <alignment vertical="top" wrapText="1"/>
      <protection locked="0"/>
    </xf>
    <xf numFmtId="0" fontId="19" fillId="8" borderId="25" xfId="0" applyFont="1" applyFill="1" applyBorder="1" applyAlignment="1" applyProtection="1">
      <alignment horizontal="center" vertical="top" wrapText="1"/>
      <protection locked="0"/>
    </xf>
    <xf numFmtId="0" fontId="19" fillId="8" borderId="26" xfId="0" applyFont="1" applyFill="1" applyBorder="1" applyAlignment="1" applyProtection="1">
      <alignment vertical="top" wrapText="1"/>
      <protection locked="0"/>
    </xf>
    <xf numFmtId="0" fontId="19" fillId="0" borderId="25" xfId="0" quotePrefix="1" applyFont="1" applyBorder="1" applyAlignment="1" applyProtection="1">
      <alignment vertical="top" wrapText="1"/>
      <protection locked="0"/>
    </xf>
    <xf numFmtId="0" fontId="19" fillId="0" borderId="20" xfId="0" applyFont="1" applyBorder="1" applyAlignment="1" applyProtection="1">
      <alignment horizontal="center" vertical="top" wrapText="1"/>
      <protection locked="0"/>
    </xf>
    <xf numFmtId="0" fontId="19" fillId="0" borderId="20" xfId="0" applyFont="1" applyBorder="1" applyAlignment="1" applyProtection="1">
      <alignment vertical="top" wrapText="1"/>
      <protection locked="0"/>
    </xf>
    <xf numFmtId="0" fontId="19" fillId="0" borderId="20" xfId="0" quotePrefix="1" applyFont="1" applyBorder="1" applyAlignment="1" applyProtection="1">
      <alignment vertical="top" wrapText="1"/>
      <protection locked="0"/>
    </xf>
    <xf numFmtId="1" fontId="19" fillId="0" borderId="20" xfId="0" applyNumberFormat="1" applyFont="1" applyBorder="1" applyAlignment="1" applyProtection="1">
      <alignment vertical="top" wrapText="1"/>
      <protection locked="0"/>
    </xf>
    <xf numFmtId="0" fontId="19" fillId="9" borderId="20" xfId="0" applyFont="1" applyFill="1" applyBorder="1" applyAlignment="1" applyProtection="1">
      <alignment vertical="top" wrapText="1"/>
      <protection locked="0"/>
    </xf>
    <xf numFmtId="3" fontId="19" fillId="9" borderId="20" xfId="0" applyNumberFormat="1" applyFont="1" applyFill="1" applyBorder="1" applyAlignment="1" applyProtection="1">
      <alignment vertical="top" wrapText="1"/>
      <protection locked="0"/>
    </xf>
    <xf numFmtId="17" fontId="19" fillId="9" borderId="20" xfId="0" applyNumberFormat="1" applyFont="1" applyFill="1" applyBorder="1" applyAlignment="1" applyProtection="1">
      <alignment vertical="top" wrapText="1"/>
      <protection locked="0"/>
    </xf>
    <xf numFmtId="0" fontId="19" fillId="0" borderId="11" xfId="0" applyFont="1" applyBorder="1" applyAlignment="1" applyProtection="1">
      <alignment vertical="top" wrapText="1"/>
      <protection locked="0"/>
    </xf>
    <xf numFmtId="0" fontId="19" fillId="9" borderId="8" xfId="0" applyFont="1" applyFill="1" applyBorder="1" applyAlignment="1" applyProtection="1">
      <alignment horizontal="center" vertical="top" wrapText="1"/>
      <protection locked="0"/>
    </xf>
    <xf numFmtId="0" fontId="19" fillId="0" borderId="10" xfId="0" applyFont="1" applyBorder="1" applyAlignment="1" applyProtection="1">
      <alignment horizontal="center" vertical="top" wrapText="1"/>
      <protection locked="0"/>
    </xf>
    <xf numFmtId="3" fontId="19" fillId="0" borderId="20" xfId="0" applyNumberFormat="1" applyFont="1" applyBorder="1" applyAlignment="1" applyProtection="1">
      <alignment vertical="top" wrapText="1"/>
      <protection locked="0"/>
    </xf>
    <xf numFmtId="17" fontId="19" fillId="0" borderId="20" xfId="0" applyNumberFormat="1" applyFont="1" applyBorder="1" applyAlignment="1" applyProtection="1">
      <alignment vertical="top" wrapText="1"/>
      <protection locked="0"/>
    </xf>
    <xf numFmtId="0" fontId="19" fillId="0" borderId="4" xfId="0" applyFont="1" applyBorder="1" applyAlignment="1" applyProtection="1">
      <alignment horizontal="center" vertical="top" wrapText="1"/>
      <protection locked="0"/>
    </xf>
    <xf numFmtId="1" fontId="19" fillId="0" borderId="8" xfId="0" quotePrefix="1" applyNumberFormat="1" applyFont="1" applyBorder="1" applyAlignment="1" applyProtection="1">
      <alignment vertical="top" wrapText="1"/>
      <protection locked="0"/>
    </xf>
    <xf numFmtId="1" fontId="19" fillId="0" borderId="25" xfId="0" quotePrefix="1" applyNumberFormat="1" applyFont="1" applyBorder="1" applyAlignment="1" applyProtection="1">
      <alignment vertical="top" wrapText="1"/>
      <protection locked="0"/>
    </xf>
    <xf numFmtId="0" fontId="19" fillId="0" borderId="7" xfId="0" applyFont="1" applyBorder="1" applyAlignment="1" applyProtection="1">
      <alignment vertical="top" wrapText="1"/>
      <protection locked="0"/>
    </xf>
    <xf numFmtId="0" fontId="10" fillId="7" borderId="8" xfId="0" applyFont="1" applyFill="1" applyBorder="1" applyAlignment="1">
      <alignment horizontal="center" vertical="top" wrapText="1"/>
    </xf>
    <xf numFmtId="0" fontId="10" fillId="7" borderId="8" xfId="0" applyFont="1" applyFill="1" applyBorder="1" applyAlignment="1">
      <alignment horizontal="center" vertical="center" wrapText="1"/>
    </xf>
    <xf numFmtId="0" fontId="10" fillId="7" borderId="9" xfId="0" applyFont="1" applyFill="1" applyBorder="1" applyAlignment="1">
      <alignment horizontal="center" vertical="top" wrapText="1"/>
    </xf>
    <xf numFmtId="0" fontId="26" fillId="6" borderId="1" xfId="0" applyFont="1" applyFill="1" applyBorder="1" applyAlignment="1">
      <alignment horizontal="center"/>
    </xf>
    <xf numFmtId="0" fontId="26" fillId="6" borderId="2" xfId="0" applyFont="1" applyFill="1" applyBorder="1" applyAlignment="1">
      <alignment horizontal="center"/>
    </xf>
    <xf numFmtId="0" fontId="26" fillId="6" borderId="3" xfId="0" applyFont="1" applyFill="1" applyBorder="1" applyAlignment="1">
      <alignment horizontal="center"/>
    </xf>
    <xf numFmtId="0" fontId="10" fillId="7" borderId="7" xfId="0" applyFont="1" applyFill="1" applyBorder="1" applyAlignment="1">
      <alignment horizontal="center" vertical="center" wrapText="1"/>
    </xf>
    <xf numFmtId="3" fontId="10" fillId="7" borderId="8" xfId="0" applyNumberFormat="1" applyFont="1" applyFill="1" applyBorder="1" applyAlignment="1">
      <alignment horizontal="center" vertical="center"/>
    </xf>
    <xf numFmtId="3" fontId="25" fillId="6" borderId="1" xfId="0" applyNumberFormat="1" applyFont="1" applyFill="1" applyBorder="1" applyAlignment="1" applyProtection="1">
      <alignment horizontal="center"/>
      <protection locked="0"/>
    </xf>
    <xf numFmtId="3" fontId="25" fillId="6" borderId="2" xfId="0" applyNumberFormat="1" applyFont="1" applyFill="1" applyBorder="1" applyAlignment="1" applyProtection="1">
      <alignment horizontal="center"/>
      <protection locked="0"/>
    </xf>
    <xf numFmtId="3" fontId="25" fillId="6" borderId="3" xfId="0" applyNumberFormat="1" applyFont="1" applyFill="1" applyBorder="1" applyAlignment="1" applyProtection="1">
      <alignment horizontal="center"/>
      <protection locked="0"/>
    </xf>
    <xf numFmtId="0" fontId="11" fillId="7" borderId="7" xfId="0" applyFont="1" applyFill="1" applyBorder="1" applyAlignment="1">
      <alignment horizontal="center" vertical="center" wrapText="1"/>
    </xf>
    <xf numFmtId="0" fontId="11" fillId="7" borderId="8" xfId="0" applyFont="1" applyFill="1" applyBorder="1" applyAlignment="1">
      <alignment horizontal="center" vertical="center" wrapText="1"/>
    </xf>
    <xf numFmtId="0" fontId="17" fillId="7" borderId="8" xfId="0" applyFont="1" applyFill="1" applyBorder="1" applyAlignment="1">
      <alignment horizontal="center" vertical="center" wrapText="1"/>
    </xf>
    <xf numFmtId="3" fontId="11" fillId="7" borderId="8" xfId="0" applyNumberFormat="1" applyFont="1" applyFill="1" applyBorder="1" applyAlignment="1">
      <alignment horizontal="center" vertical="center"/>
    </xf>
    <xf numFmtId="0" fontId="11" fillId="7" borderId="8" xfId="0" applyFont="1" applyFill="1" applyBorder="1" applyAlignment="1">
      <alignment horizontal="center" vertical="top" wrapText="1"/>
    </xf>
    <xf numFmtId="0" fontId="11" fillId="7" borderId="9" xfId="0" applyFont="1" applyFill="1" applyBorder="1" applyAlignment="1">
      <alignment horizontal="center" vertical="top" wrapText="1"/>
    </xf>
    <xf numFmtId="0" fontId="17" fillId="7" borderId="9" xfId="0" applyFont="1" applyFill="1" applyBorder="1" applyAlignment="1">
      <alignment horizontal="center" vertical="center" wrapText="1"/>
    </xf>
    <xf numFmtId="3" fontId="17" fillId="7" borderId="8" xfId="0" applyNumberFormat="1" applyFont="1" applyFill="1" applyBorder="1" applyAlignment="1">
      <alignment horizontal="center" vertical="center" wrapText="1"/>
    </xf>
    <xf numFmtId="0" fontId="25" fillId="6" borderId="1" xfId="0" applyFont="1" applyFill="1" applyBorder="1" applyAlignment="1">
      <alignment horizontal="center"/>
    </xf>
    <xf numFmtId="0" fontId="25" fillId="6" borderId="2" xfId="0" applyFont="1" applyFill="1" applyBorder="1" applyAlignment="1">
      <alignment horizontal="center"/>
    </xf>
    <xf numFmtId="0" fontId="25" fillId="6" borderId="3" xfId="0" applyFont="1" applyFill="1" applyBorder="1" applyAlignment="1">
      <alignment horizontal="center"/>
    </xf>
    <xf numFmtId="0" fontId="11" fillId="2" borderId="7" xfId="0" applyFont="1" applyFill="1" applyBorder="1" applyAlignment="1">
      <alignment horizontal="center" vertical="center" wrapText="1"/>
    </xf>
    <xf numFmtId="0" fontId="11" fillId="7" borderId="8" xfId="0" applyFont="1" applyFill="1" applyBorder="1" applyAlignment="1">
      <alignment horizontal="center" vertical="center"/>
    </xf>
    <xf numFmtId="0" fontId="19" fillId="0" borderId="0" xfId="0" applyFont="1" applyFill="1" applyProtection="1">
      <protection locked="0"/>
    </xf>
    <xf numFmtId="3" fontId="19" fillId="0" borderId="0" xfId="0" applyNumberFormat="1" applyFont="1" applyFill="1" applyProtection="1">
      <protection locked="0"/>
    </xf>
  </cellXfs>
  <cellStyles count="3">
    <cellStyle name="Hypertextový odkaz" xfId="1" builtinId="8"/>
    <cellStyle name="Normální" xfId="0" builtinId="0"/>
    <cellStyle name="Procenta" xfId="2" builtinId="5"/>
  </cellStyles>
  <dxfs count="0"/>
  <tableStyles count="0" defaultTableStyle="TableStyleMedium2" defaultPivotStyle="PivotStyleLight16"/>
  <colors>
    <mruColors>
      <color rgb="FF66FF99"/>
      <color rgb="FF458DC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0</xdr:col>
      <xdr:colOff>0</xdr:colOff>
      <xdr:row>29</xdr:row>
      <xdr:rowOff>180976</xdr:rowOff>
    </xdr:from>
    <xdr:to>
      <xdr:col>16</xdr:col>
      <xdr:colOff>585258</xdr:colOff>
      <xdr:row>31</xdr:row>
      <xdr:rowOff>472660</xdr:rowOff>
    </xdr:to>
    <xdr:sp macro="" textlink="">
      <xdr:nvSpPr>
        <xdr:cNvPr id="2" name="TextovéPole 1">
          <a:extLst>
            <a:ext uri="{FF2B5EF4-FFF2-40B4-BE49-F238E27FC236}">
              <a16:creationId xmlns:a16="http://schemas.microsoft.com/office/drawing/2014/main" id="{00000000-0008-0000-0000-000002000000}"/>
            </a:ext>
          </a:extLst>
        </xdr:cNvPr>
        <xdr:cNvSpPr txBox="1"/>
      </xdr:nvSpPr>
      <xdr:spPr>
        <a:xfrm>
          <a:off x="0" y="5473010"/>
          <a:ext cx="12229501" cy="2138154"/>
        </a:xfrm>
        <a:prstGeom prst="rect">
          <a:avLst/>
        </a:prstGeom>
        <a:solidFill>
          <a:schemeClr val="bg2">
            <a:lumMod val="9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cs-CZ" sz="1100" b="1">
              <a:solidFill>
                <a:schemeClr val="dk1"/>
              </a:solidFill>
              <a:effectLst/>
              <a:latin typeface="+mn-lt"/>
              <a:ea typeface="+mn-ea"/>
              <a:cs typeface="+mn-cs"/>
            </a:rPr>
            <a:t>Ve výzvě IROP na základní školy </a:t>
          </a:r>
          <a:r>
            <a:rPr lang="cs-CZ" sz="1100">
              <a:solidFill>
                <a:schemeClr val="dk1"/>
              </a:solidFill>
              <a:effectLst/>
              <a:latin typeface="+mn-lt"/>
              <a:ea typeface="+mn-ea"/>
              <a:cs typeface="+mn-cs"/>
            </a:rPr>
            <a:t>bude muset být projekt zaměřen alespoň na jednu z následujících aktivit (typy projektu, které musí být zaškrtnuty v SR MAP):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a) odborné učebny s vazbou na podporovanou oblast;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b) konektivita;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c) budování zázemí družin a školních klubů;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d) v případě projektů CLLD rekonstrukce učeben neúplných škol. </a:t>
          </a:r>
        </a:p>
        <a:p>
          <a:pPr marL="0" marR="0" lvl="0" indent="0" defTabSz="914400" eaLnBrk="1" fontAlgn="auto" latinLnBrk="0" hangingPunct="1">
            <a:lnSpc>
              <a:spcPct val="100000"/>
            </a:lnSpc>
            <a:spcBef>
              <a:spcPts val="0"/>
            </a:spcBef>
            <a:spcAft>
              <a:spcPts val="0"/>
            </a:spcAft>
            <a:buClrTx/>
            <a:buSzTx/>
            <a:buFontTx/>
            <a:buNone/>
            <a:tabLst/>
            <a:defRPr/>
          </a:pPr>
          <a:endParaRPr lang="cs-CZ"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Ostatní typy projektů (zázemí pro školní poradenské pracoviště, vnitřní/venkovní zázemí pro komunitní aktivity vedoucí k sociální inkluzi) nebude možné podpořit jako samostatné projekty v IROP, ale aktivity mohou být součástí způsobilých výdajů, pokud budou v SR MAP zaškrtnuty. </a:t>
          </a:r>
        </a:p>
        <a:p>
          <a:pPr marL="0" marR="0" lvl="0" indent="0" defTabSz="914400" eaLnBrk="1" fontAlgn="auto" latinLnBrk="0" hangingPunct="1">
            <a:lnSpc>
              <a:spcPct val="100000"/>
            </a:lnSpc>
            <a:spcBef>
              <a:spcPts val="0"/>
            </a:spcBef>
            <a:spcAft>
              <a:spcPts val="0"/>
            </a:spcAft>
            <a:buClrTx/>
            <a:buSzTx/>
            <a:buFontTx/>
            <a:buNone/>
            <a:tabLst/>
            <a:defRPr/>
          </a:pPr>
          <a:endParaRPr lang="cs-CZ"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V IROP budou způsobilé i výdaje na zázemí pro pedagogické a nepedagogické pracovníky, tato aktivita se v SR MAP neuvádí, ale při odhadu kalkulací nákladů na projekt tento případný výdaj zohledněte.   </a:t>
          </a:r>
        </a:p>
        <a:p>
          <a:endParaRPr lang="cs-CZ" sz="1100"/>
        </a:p>
      </xdr:txBody>
    </xdr:sp>
    <xdr:clientData/>
  </xdr:twoCellAnchor>
</xdr:wsDr>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mmr.cz/cs/microsites/uzemni-dimenze/map-kap/stratigicke_ramce_map%20.%20Na%20&#250;zem&#237;%20hlavn&#237;ho%20m&#283;sta%20Prahy%20je%20SR%20MAP%20uve&#345;ejn&#283;n%20na%20webov&#253;ch%20str&#225;nk&#225;ch%20m&#283;stsk&#233;%20&#269;&#225;sti,%20resp.%20spr&#225;vn&#237;ho%20obvodu%20ORP."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53"/>
  <sheetViews>
    <sheetView showGridLines="0" tabSelected="1" zoomScale="90" zoomScaleNormal="90" workbookViewId="0"/>
  </sheetViews>
  <sheetFormatPr defaultColWidth="8.85546875" defaultRowHeight="15" x14ac:dyDescent="0.25"/>
  <cols>
    <col min="1" max="1" width="17.7109375" customWidth="1"/>
    <col min="2" max="2" width="14.5703125" customWidth="1"/>
    <col min="3" max="3" width="14.85546875" customWidth="1"/>
  </cols>
  <sheetData>
    <row r="1" spans="1:14" ht="21" x14ac:dyDescent="0.35">
      <c r="A1" s="3" t="s">
        <v>0</v>
      </c>
    </row>
    <row r="2" spans="1:14" ht="14.25" customHeight="1" x14ac:dyDescent="0.25">
      <c r="D2" s="4"/>
      <c r="E2" s="4"/>
      <c r="F2" s="4"/>
      <c r="G2" s="4"/>
      <c r="H2" s="4"/>
      <c r="I2" s="4"/>
      <c r="J2" s="4"/>
      <c r="K2" s="4"/>
      <c r="L2" s="4"/>
      <c r="M2" s="4"/>
      <c r="N2" s="4"/>
    </row>
    <row r="3" spans="1:14" ht="14.25" customHeight="1" x14ac:dyDescent="0.25">
      <c r="A3" s="27" t="s">
        <v>99</v>
      </c>
      <c r="B3" s="26"/>
      <c r="C3" s="26"/>
      <c r="D3" s="28"/>
      <c r="E3" s="28"/>
      <c r="F3" s="28"/>
      <c r="G3" s="28"/>
      <c r="H3" s="28"/>
      <c r="I3" s="28"/>
      <c r="J3" s="4"/>
      <c r="K3" s="4"/>
      <c r="L3" s="4"/>
      <c r="M3" s="4"/>
      <c r="N3" s="4"/>
    </row>
    <row r="4" spans="1:14" ht="14.25" customHeight="1" x14ac:dyDescent="0.25">
      <c r="A4" s="28" t="s">
        <v>100</v>
      </c>
      <c r="B4" s="26"/>
      <c r="C4" s="26"/>
      <c r="D4" s="28"/>
      <c r="E4" s="28"/>
      <c r="F4" s="28"/>
      <c r="G4" s="28"/>
      <c r="H4" s="28"/>
      <c r="I4" s="28"/>
      <c r="J4" s="4"/>
      <c r="K4" s="4"/>
      <c r="L4" s="4"/>
      <c r="M4" s="4"/>
      <c r="N4" s="4"/>
    </row>
    <row r="5" spans="1:14" ht="14.25" customHeight="1" x14ac:dyDescent="0.25">
      <c r="D5" s="4"/>
      <c r="E5" s="4"/>
      <c r="F5" s="4"/>
      <c r="G5" s="4"/>
      <c r="H5" s="4"/>
      <c r="I5" s="4"/>
      <c r="J5" s="4"/>
      <c r="K5" s="4"/>
      <c r="L5" s="4"/>
      <c r="M5" s="4"/>
      <c r="N5" s="4"/>
    </row>
    <row r="6" spans="1:14" ht="14.25" customHeight="1" x14ac:dyDescent="0.25">
      <c r="A6" s="5" t="s">
        <v>98</v>
      </c>
      <c r="B6" s="4"/>
      <c r="C6" s="4"/>
      <c r="D6" s="4"/>
      <c r="E6" s="4"/>
      <c r="F6" s="4"/>
      <c r="G6" s="4"/>
      <c r="H6" s="4"/>
      <c r="I6" s="4"/>
      <c r="J6" s="4"/>
      <c r="K6" s="4"/>
      <c r="L6" s="4"/>
      <c r="M6" s="4"/>
      <c r="N6" s="4"/>
    </row>
    <row r="7" spans="1:14" ht="14.25" customHeight="1" x14ac:dyDescent="0.25">
      <c r="A7" s="4" t="s">
        <v>90</v>
      </c>
      <c r="B7" s="4"/>
      <c r="C7" s="4"/>
      <c r="D7" s="4"/>
      <c r="E7" s="4"/>
      <c r="F7" s="4"/>
      <c r="G7" s="4"/>
      <c r="H7" s="4"/>
      <c r="I7" s="4"/>
      <c r="J7" s="4"/>
      <c r="K7" s="4"/>
      <c r="L7" s="4"/>
      <c r="M7" s="4"/>
      <c r="N7" s="4"/>
    </row>
    <row r="8" spans="1:14" ht="14.25" customHeight="1" x14ac:dyDescent="0.25">
      <c r="A8" s="4" t="s">
        <v>78</v>
      </c>
      <c r="B8" s="4"/>
      <c r="C8" s="4"/>
      <c r="D8" s="4"/>
      <c r="E8" s="4"/>
      <c r="F8" s="4"/>
      <c r="G8" s="4"/>
      <c r="H8" s="4"/>
      <c r="I8" s="4"/>
      <c r="J8" s="4"/>
      <c r="K8" s="4"/>
      <c r="L8" s="4"/>
      <c r="M8" s="4"/>
      <c r="N8" s="4"/>
    </row>
    <row r="9" spans="1:14" ht="14.25" customHeight="1" x14ac:dyDescent="0.25">
      <c r="A9" s="6"/>
      <c r="D9" s="4"/>
      <c r="E9" s="4"/>
      <c r="F9" s="4"/>
      <c r="G9" s="4"/>
      <c r="H9" s="4"/>
      <c r="I9" s="4"/>
      <c r="J9" s="4"/>
      <c r="K9" s="4"/>
      <c r="L9" s="4"/>
      <c r="M9" s="4"/>
      <c r="N9" s="4"/>
    </row>
    <row r="10" spans="1:14" ht="14.25" customHeight="1" x14ac:dyDescent="0.25">
      <c r="A10" s="7" t="s">
        <v>68</v>
      </c>
      <c r="B10" s="8" t="s">
        <v>69</v>
      </c>
      <c r="C10" s="9" t="s">
        <v>70</v>
      </c>
      <c r="D10" s="4"/>
      <c r="E10" s="4"/>
      <c r="F10" s="4"/>
      <c r="G10" s="4"/>
      <c r="H10" s="4"/>
      <c r="I10" s="4"/>
      <c r="J10" s="4"/>
      <c r="K10" s="4"/>
      <c r="L10" s="4"/>
      <c r="M10" s="4"/>
      <c r="N10" s="4"/>
    </row>
    <row r="11" spans="1:14" ht="14.25" customHeight="1" x14ac:dyDescent="0.25">
      <c r="A11" s="10" t="s">
        <v>85</v>
      </c>
      <c r="B11" s="4" t="s">
        <v>86</v>
      </c>
      <c r="C11" s="11" t="s">
        <v>89</v>
      </c>
      <c r="D11" s="4"/>
      <c r="E11" s="4"/>
      <c r="F11" s="4"/>
      <c r="G11" s="4"/>
      <c r="H11" s="4"/>
      <c r="I11" s="4"/>
      <c r="J11" s="4"/>
      <c r="K11" s="4"/>
      <c r="L11" s="4"/>
      <c r="M11" s="4"/>
      <c r="N11" s="4"/>
    </row>
    <row r="12" spans="1:14" ht="14.25" customHeight="1" x14ac:dyDescent="0.25">
      <c r="A12" s="12" t="s">
        <v>71</v>
      </c>
      <c r="B12" s="13" t="s">
        <v>83</v>
      </c>
      <c r="C12" s="14" t="s">
        <v>87</v>
      </c>
      <c r="D12" s="4"/>
      <c r="E12" s="4"/>
      <c r="F12" s="4"/>
      <c r="G12" s="4"/>
      <c r="H12" s="4"/>
      <c r="I12" s="4"/>
      <c r="J12" s="4"/>
      <c r="K12" s="4"/>
      <c r="L12" s="4"/>
      <c r="M12" s="4"/>
      <c r="N12" s="4"/>
    </row>
    <row r="13" spans="1:14" ht="14.25" customHeight="1" x14ac:dyDescent="0.25">
      <c r="A13" s="12" t="s">
        <v>72</v>
      </c>
      <c r="B13" s="13" t="s">
        <v>83</v>
      </c>
      <c r="C13" s="14" t="s">
        <v>87</v>
      </c>
      <c r="D13" s="4"/>
      <c r="E13" s="4"/>
      <c r="F13" s="4"/>
      <c r="G13" s="4"/>
      <c r="H13" s="4"/>
      <c r="I13" s="4"/>
      <c r="J13" s="4"/>
      <c r="K13" s="4"/>
      <c r="L13" s="4"/>
      <c r="M13" s="4"/>
      <c r="N13" s="4"/>
    </row>
    <row r="14" spans="1:14" ht="14.25" customHeight="1" x14ac:dyDescent="0.25">
      <c r="A14" s="12" t="s">
        <v>74</v>
      </c>
      <c r="B14" s="13" t="s">
        <v>83</v>
      </c>
      <c r="C14" s="14" t="s">
        <v>87</v>
      </c>
      <c r="D14" s="4"/>
      <c r="E14" s="4"/>
      <c r="F14" s="4"/>
      <c r="G14" s="4"/>
      <c r="H14" s="4"/>
      <c r="I14" s="4"/>
      <c r="J14" s="4"/>
      <c r="K14" s="4"/>
      <c r="L14" s="4"/>
      <c r="M14" s="4"/>
      <c r="N14" s="4"/>
    </row>
    <row r="15" spans="1:14" ht="14.25" customHeight="1" x14ac:dyDescent="0.25">
      <c r="A15" s="12" t="s">
        <v>75</v>
      </c>
      <c r="B15" s="13" t="s">
        <v>83</v>
      </c>
      <c r="C15" s="14" t="s">
        <v>87</v>
      </c>
      <c r="D15" s="4"/>
      <c r="E15" s="4"/>
      <c r="F15" s="4"/>
      <c r="G15" s="4"/>
      <c r="H15" s="4"/>
      <c r="I15" s="4"/>
      <c r="J15" s="4"/>
      <c r="K15" s="4"/>
      <c r="L15" s="4"/>
      <c r="M15" s="4"/>
      <c r="N15" s="4"/>
    </row>
    <row r="16" spans="1:14" ht="14.25" customHeight="1" x14ac:dyDescent="0.25">
      <c r="A16" s="12" t="s">
        <v>76</v>
      </c>
      <c r="B16" s="13" t="s">
        <v>83</v>
      </c>
      <c r="C16" s="14" t="s">
        <v>87</v>
      </c>
      <c r="D16" s="4"/>
      <c r="E16" s="4"/>
      <c r="F16" s="4"/>
      <c r="G16" s="4"/>
      <c r="H16" s="4"/>
      <c r="I16" s="4"/>
      <c r="J16" s="4"/>
      <c r="K16" s="4"/>
      <c r="L16" s="4"/>
      <c r="M16" s="4"/>
      <c r="N16" s="4"/>
    </row>
    <row r="17" spans="1:14" ht="14.25" customHeight="1" x14ac:dyDescent="0.25">
      <c r="A17" s="15" t="s">
        <v>73</v>
      </c>
      <c r="B17" s="16" t="s">
        <v>84</v>
      </c>
      <c r="C17" s="17" t="s">
        <v>88</v>
      </c>
      <c r="D17" s="4"/>
      <c r="E17" s="4"/>
      <c r="F17" s="4"/>
      <c r="G17" s="4"/>
      <c r="H17" s="4"/>
      <c r="I17" s="4"/>
      <c r="J17" s="4"/>
      <c r="K17" s="4"/>
      <c r="L17" s="4"/>
      <c r="M17" s="4"/>
      <c r="N17" s="4"/>
    </row>
    <row r="18" spans="1:14" ht="14.25" customHeight="1" x14ac:dyDescent="0.25">
      <c r="A18" s="15" t="s">
        <v>77</v>
      </c>
      <c r="B18" s="16" t="s">
        <v>84</v>
      </c>
      <c r="C18" s="17" t="s">
        <v>88</v>
      </c>
      <c r="D18" s="4"/>
      <c r="E18" s="4"/>
      <c r="F18" s="4"/>
      <c r="G18" s="4"/>
      <c r="H18" s="4"/>
      <c r="I18" s="4"/>
      <c r="J18" s="4"/>
      <c r="K18" s="4"/>
      <c r="L18" s="4"/>
      <c r="M18" s="4"/>
      <c r="N18" s="4"/>
    </row>
    <row r="19" spans="1:14" ht="14.25" customHeight="1" x14ac:dyDescent="0.25">
      <c r="A19" s="15" t="s">
        <v>79</v>
      </c>
      <c r="B19" s="16" t="s">
        <v>84</v>
      </c>
      <c r="C19" s="17" t="s">
        <v>88</v>
      </c>
      <c r="D19" s="4"/>
      <c r="E19" s="4"/>
      <c r="F19" s="4"/>
      <c r="G19" s="4"/>
      <c r="H19" s="4"/>
      <c r="I19" s="4"/>
      <c r="J19" s="4"/>
      <c r="K19" s="4"/>
      <c r="L19" s="4"/>
      <c r="M19" s="4"/>
      <c r="N19" s="4"/>
    </row>
    <row r="20" spans="1:14" ht="14.25" customHeight="1" x14ac:dyDescent="0.25">
      <c r="A20" s="15" t="s">
        <v>80</v>
      </c>
      <c r="B20" s="16" t="s">
        <v>84</v>
      </c>
      <c r="C20" s="17" t="s">
        <v>88</v>
      </c>
      <c r="D20" s="4"/>
      <c r="E20" s="4"/>
      <c r="F20" s="4"/>
      <c r="G20" s="4"/>
      <c r="H20" s="4"/>
      <c r="I20" s="4"/>
      <c r="J20" s="4"/>
      <c r="K20" s="4"/>
      <c r="L20" s="4"/>
      <c r="M20" s="4"/>
      <c r="N20" s="4"/>
    </row>
    <row r="21" spans="1:14" ht="14.25" customHeight="1" x14ac:dyDescent="0.25">
      <c r="A21" s="15" t="s">
        <v>81</v>
      </c>
      <c r="B21" s="16" t="s">
        <v>84</v>
      </c>
      <c r="C21" s="17" t="s">
        <v>88</v>
      </c>
      <c r="D21" s="4"/>
      <c r="E21" s="4"/>
      <c r="F21" s="4"/>
      <c r="G21" s="4"/>
      <c r="H21" s="4"/>
      <c r="I21" s="4"/>
      <c r="J21" s="4"/>
      <c r="K21" s="4"/>
      <c r="L21" s="4"/>
      <c r="M21" s="4"/>
      <c r="N21" s="4"/>
    </row>
    <row r="22" spans="1:14" ht="14.25" customHeight="1" x14ac:dyDescent="0.25">
      <c r="A22" s="15" t="s">
        <v>95</v>
      </c>
      <c r="B22" s="16" t="s">
        <v>84</v>
      </c>
      <c r="C22" s="17" t="s">
        <v>88</v>
      </c>
      <c r="D22" s="4"/>
      <c r="E22" s="4"/>
      <c r="F22" s="4"/>
      <c r="G22" s="4"/>
      <c r="H22" s="4"/>
      <c r="I22" s="4"/>
      <c r="J22" s="4"/>
      <c r="K22" s="4"/>
      <c r="L22" s="4"/>
      <c r="M22" s="4"/>
      <c r="N22" s="4"/>
    </row>
    <row r="23" spans="1:14" ht="14.25" customHeight="1" x14ac:dyDescent="0.25">
      <c r="A23" s="15" t="s">
        <v>96</v>
      </c>
      <c r="B23" s="16" t="s">
        <v>84</v>
      </c>
      <c r="C23" s="17" t="s">
        <v>88</v>
      </c>
      <c r="D23" s="4"/>
      <c r="E23" s="4"/>
      <c r="F23" s="4"/>
      <c r="G23" s="4"/>
      <c r="H23" s="4"/>
      <c r="I23" s="4"/>
      <c r="J23" s="4"/>
      <c r="K23" s="4"/>
      <c r="L23" s="4"/>
      <c r="M23" s="4"/>
      <c r="N23" s="4"/>
    </row>
    <row r="24" spans="1:14" ht="14.25" customHeight="1" x14ac:dyDescent="0.25">
      <c r="A24" s="18" t="s">
        <v>82</v>
      </c>
      <c r="B24" s="19" t="s">
        <v>84</v>
      </c>
      <c r="C24" s="20" t="s">
        <v>88</v>
      </c>
      <c r="D24" s="4"/>
      <c r="E24" s="4"/>
      <c r="F24" s="4"/>
      <c r="G24" s="4"/>
      <c r="H24" s="4"/>
      <c r="I24" s="4"/>
      <c r="J24" s="4"/>
      <c r="K24" s="4"/>
      <c r="L24" s="4"/>
      <c r="M24" s="4"/>
      <c r="N24" s="4"/>
    </row>
    <row r="25" spans="1:14" ht="14.25" customHeight="1" x14ac:dyDescent="0.25">
      <c r="B25" s="4"/>
      <c r="C25" s="21"/>
      <c r="D25" s="4"/>
      <c r="E25" s="4"/>
      <c r="F25" s="4"/>
      <c r="G25" s="4"/>
      <c r="H25" s="4"/>
      <c r="I25" s="4"/>
      <c r="J25" s="4"/>
      <c r="K25" s="4"/>
      <c r="L25" s="4"/>
      <c r="M25" s="4"/>
      <c r="N25" s="4"/>
    </row>
    <row r="26" spans="1:14" x14ac:dyDescent="0.25">
      <c r="A26" s="4"/>
    </row>
    <row r="27" spans="1:14" x14ac:dyDescent="0.25">
      <c r="A27" s="5" t="s">
        <v>1</v>
      </c>
    </row>
    <row r="28" spans="1:14" x14ac:dyDescent="0.25">
      <c r="A28" s="4" t="s">
        <v>2</v>
      </c>
    </row>
    <row r="29" spans="1:14" x14ac:dyDescent="0.25">
      <c r="A29" s="4" t="s">
        <v>101</v>
      </c>
    </row>
    <row r="30" spans="1:14" x14ac:dyDescent="0.25">
      <c r="A30" s="4"/>
    </row>
    <row r="31" spans="1:14" ht="130.69999999999999" customHeight="1" x14ac:dyDescent="0.25">
      <c r="A31" s="4"/>
    </row>
    <row r="32" spans="1:14" ht="38.25" customHeight="1" x14ac:dyDescent="0.25">
      <c r="A32" s="6"/>
    </row>
    <row r="33" spans="1:12" x14ac:dyDescent="0.25">
      <c r="A33" s="6"/>
    </row>
    <row r="34" spans="1:12" x14ac:dyDescent="0.25">
      <c r="A34" s="25" t="s">
        <v>94</v>
      </c>
      <c r="B34" s="26"/>
      <c r="C34" s="26"/>
      <c r="D34" s="26"/>
      <c r="E34" s="26"/>
      <c r="F34" s="26"/>
      <c r="G34" s="26"/>
      <c r="H34" s="26"/>
      <c r="I34" s="26"/>
      <c r="J34" s="26"/>
      <c r="K34" s="26"/>
      <c r="L34" s="26"/>
    </row>
    <row r="35" spans="1:12" x14ac:dyDescent="0.25">
      <c r="A35" s="26" t="s">
        <v>97</v>
      </c>
      <c r="B35" s="26"/>
      <c r="C35" s="26"/>
      <c r="D35" s="26"/>
      <c r="E35" s="26"/>
      <c r="F35" s="26"/>
      <c r="G35" s="26"/>
      <c r="H35" s="26"/>
      <c r="I35" s="26"/>
      <c r="J35" s="26"/>
      <c r="K35" s="26"/>
      <c r="L35" s="26"/>
    </row>
    <row r="37" spans="1:12" x14ac:dyDescent="0.25">
      <c r="A37" s="22" t="s">
        <v>3</v>
      </c>
    </row>
    <row r="38" spans="1:12" x14ac:dyDescent="0.25">
      <c r="A38" t="s">
        <v>92</v>
      </c>
    </row>
    <row r="40" spans="1:12" x14ac:dyDescent="0.25">
      <c r="A40" s="5" t="s">
        <v>4</v>
      </c>
    </row>
    <row r="41" spans="1:12" x14ac:dyDescent="0.25">
      <c r="A41" s="4" t="s">
        <v>93</v>
      </c>
    </row>
    <row r="42" spans="1:12" x14ac:dyDescent="0.25">
      <c r="A42" s="23" t="s">
        <v>52</v>
      </c>
    </row>
    <row r="43" spans="1:12" x14ac:dyDescent="0.25">
      <c r="B43" s="6"/>
      <c r="C43" s="6"/>
      <c r="D43" s="6"/>
      <c r="E43" s="6"/>
      <c r="F43" s="6"/>
      <c r="G43" s="6"/>
    </row>
    <row r="44" spans="1:12" x14ac:dyDescent="0.25">
      <c r="A44" s="24"/>
      <c r="B44" s="6"/>
      <c r="C44" s="6"/>
      <c r="D44" s="6"/>
      <c r="E44" s="6"/>
      <c r="F44" s="6"/>
      <c r="G44" s="6"/>
    </row>
    <row r="45" spans="1:12" x14ac:dyDescent="0.25">
      <c r="B45" s="6"/>
      <c r="C45" s="6"/>
      <c r="D45" s="6"/>
      <c r="E45" s="6"/>
      <c r="F45" s="6"/>
      <c r="G45" s="6"/>
    </row>
    <row r="46" spans="1:12" x14ac:dyDescent="0.25">
      <c r="A46" s="6"/>
      <c r="B46" s="6"/>
      <c r="C46" s="6"/>
      <c r="D46" s="6"/>
      <c r="E46" s="6"/>
      <c r="F46" s="6"/>
      <c r="G46" s="6"/>
    </row>
    <row r="47" spans="1:12" x14ac:dyDescent="0.25">
      <c r="A47" s="6"/>
      <c r="B47" s="6"/>
      <c r="C47" s="6"/>
      <c r="D47" s="6"/>
      <c r="E47" s="6"/>
      <c r="F47" s="6"/>
      <c r="G47" s="6"/>
    </row>
    <row r="48" spans="1:12" x14ac:dyDescent="0.25">
      <c r="A48" s="6"/>
      <c r="B48" s="6"/>
      <c r="C48" s="6"/>
      <c r="D48" s="6"/>
      <c r="E48" s="6"/>
      <c r="F48" s="6"/>
      <c r="G48" s="6"/>
    </row>
    <row r="49" spans="1:7" x14ac:dyDescent="0.25">
      <c r="A49" s="6"/>
      <c r="B49" s="6"/>
      <c r="C49" s="6"/>
      <c r="D49" s="6"/>
      <c r="E49" s="6"/>
      <c r="F49" s="6"/>
      <c r="G49" s="6"/>
    </row>
    <row r="50" spans="1:7" x14ac:dyDescent="0.25">
      <c r="A50" s="6"/>
      <c r="B50" s="6"/>
      <c r="C50" s="6"/>
      <c r="D50" s="6"/>
      <c r="E50" s="6"/>
      <c r="F50" s="6"/>
      <c r="G50" s="6"/>
    </row>
    <row r="51" spans="1:7" x14ac:dyDescent="0.25">
      <c r="A51" s="6"/>
      <c r="B51" s="6"/>
      <c r="C51" s="6"/>
      <c r="D51" s="6"/>
      <c r="E51" s="6"/>
      <c r="F51" s="6"/>
      <c r="G51" s="6"/>
    </row>
    <row r="52" spans="1:7" x14ac:dyDescent="0.25">
      <c r="A52" s="6"/>
      <c r="B52" s="6"/>
      <c r="C52" s="6"/>
      <c r="D52" s="6"/>
      <c r="E52" s="6"/>
      <c r="F52" s="6"/>
      <c r="G52" s="6"/>
    </row>
    <row r="53" spans="1:7" x14ac:dyDescent="0.25">
      <c r="A53" s="6"/>
    </row>
  </sheetData>
  <hyperlinks>
    <hyperlink ref="A42" r:id="rId1" display="https://www.mmr.cz/cs/microsites/uzemni-dimenze/map-kap/stratigicke_ramce_map . Na území hlavního města Prahy je SR MAP uveřejněn na webových stránkách městské části, resp. správního obvodu ORP. " xr:uid="{00000000-0004-0000-0000-000000000000}"/>
  </hyperlinks>
  <pageMargins left="0.7" right="0.7" top="0.78740157499999996" bottom="0.78740157499999996" header="0.3" footer="0.3"/>
  <pageSetup paperSize="9" scale="67" orientation="landscape" r:id="rId2"/>
  <ignoredErrors>
    <ignoredError sqref="C11:C24" numberStoredAsText="1"/>
  </ignoredError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S190"/>
  <sheetViews>
    <sheetView view="pageBreakPreview" zoomScale="80" zoomScaleNormal="80" zoomScaleSheetLayoutView="80" workbookViewId="0">
      <pane xSplit="1" ySplit="4" topLeftCell="B5" activePane="bottomRight" state="frozen"/>
      <selection activeCell="B5" sqref="B5"/>
      <selection pane="topRight" activeCell="B5" sqref="B5"/>
      <selection pane="bottomLeft" activeCell="B5" sqref="B5"/>
      <selection pane="bottomRight" activeCell="B5" sqref="B5"/>
    </sheetView>
  </sheetViews>
  <sheetFormatPr defaultColWidth="9.28515625" defaultRowHeight="15" x14ac:dyDescent="0.25"/>
  <cols>
    <col min="1" max="1" width="7.28515625" style="1" customWidth="1"/>
    <col min="2" max="2" width="9.28515625" style="1" customWidth="1"/>
    <col min="3" max="3" width="9.28515625" style="1"/>
    <col min="4" max="4" width="9.85546875" style="1" bestFit="1" customWidth="1"/>
    <col min="5" max="6" width="10.85546875" style="1" bestFit="1" customWidth="1"/>
    <col min="7" max="7" width="21" style="1" customWidth="1"/>
    <col min="8" max="9" width="12.85546875" style="1" customWidth="1"/>
    <col min="10" max="10" width="11.7109375" style="1" customWidth="1"/>
    <col min="11" max="11" width="42.28515625" style="1" customWidth="1"/>
    <col min="12" max="13" width="13.140625" style="2" customWidth="1"/>
    <col min="14" max="15" width="9.28515625" style="1"/>
    <col min="16" max="16" width="13.7109375" style="1" customWidth="1"/>
    <col min="17" max="17" width="13.28515625" style="1" customWidth="1"/>
    <col min="18" max="18" width="10.28515625" style="1" customWidth="1"/>
    <col min="19" max="16384" width="9.28515625" style="1"/>
  </cols>
  <sheetData>
    <row r="1" spans="1:19" ht="18.75" x14ac:dyDescent="0.3">
      <c r="A1" s="123" t="s">
        <v>525</v>
      </c>
      <c r="B1" s="124"/>
      <c r="C1" s="124"/>
      <c r="D1" s="124"/>
      <c r="E1" s="124"/>
      <c r="F1" s="124"/>
      <c r="G1" s="124"/>
      <c r="H1" s="124"/>
      <c r="I1" s="124"/>
      <c r="J1" s="124"/>
      <c r="K1" s="124"/>
      <c r="L1" s="124"/>
      <c r="M1" s="124"/>
      <c r="N1" s="124"/>
      <c r="O1" s="124"/>
      <c r="P1" s="124"/>
      <c r="Q1" s="124"/>
      <c r="R1" s="124"/>
      <c r="S1" s="125"/>
    </row>
    <row r="2" spans="1:19" ht="27.2" customHeight="1" x14ac:dyDescent="0.25">
      <c r="A2" s="126" t="s">
        <v>5</v>
      </c>
      <c r="B2" s="121" t="s">
        <v>6</v>
      </c>
      <c r="C2" s="121"/>
      <c r="D2" s="121"/>
      <c r="E2" s="121"/>
      <c r="F2" s="121"/>
      <c r="G2" s="121" t="s">
        <v>7</v>
      </c>
      <c r="H2" s="121" t="s">
        <v>8</v>
      </c>
      <c r="I2" s="121" t="s">
        <v>51</v>
      </c>
      <c r="J2" s="121" t="s">
        <v>9</v>
      </c>
      <c r="K2" s="121" t="s">
        <v>10</v>
      </c>
      <c r="L2" s="127" t="s">
        <v>511</v>
      </c>
      <c r="M2" s="127"/>
      <c r="N2" s="120" t="s">
        <v>512</v>
      </c>
      <c r="O2" s="120"/>
      <c r="P2" s="121" t="s">
        <v>513</v>
      </c>
      <c r="Q2" s="121"/>
      <c r="R2" s="120" t="s">
        <v>11</v>
      </c>
      <c r="S2" s="122"/>
    </row>
    <row r="3" spans="1:19" ht="102" x14ac:dyDescent="0.25">
      <c r="A3" s="126"/>
      <c r="B3" s="29" t="s">
        <v>12</v>
      </c>
      <c r="C3" s="29" t="s">
        <v>13</v>
      </c>
      <c r="D3" s="29" t="s">
        <v>14</v>
      </c>
      <c r="E3" s="29" t="s">
        <v>15</v>
      </c>
      <c r="F3" s="29" t="s">
        <v>16</v>
      </c>
      <c r="G3" s="121"/>
      <c r="H3" s="121"/>
      <c r="I3" s="121"/>
      <c r="J3" s="121"/>
      <c r="K3" s="121"/>
      <c r="L3" s="30" t="s">
        <v>17</v>
      </c>
      <c r="M3" s="30" t="s">
        <v>67</v>
      </c>
      <c r="N3" s="31" t="s">
        <v>18</v>
      </c>
      <c r="O3" s="31" t="s">
        <v>19</v>
      </c>
      <c r="P3" s="31" t="s">
        <v>514</v>
      </c>
      <c r="Q3" s="31" t="s">
        <v>515</v>
      </c>
      <c r="R3" s="31" t="s">
        <v>20</v>
      </c>
      <c r="S3" s="32" t="s">
        <v>21</v>
      </c>
    </row>
    <row r="4" spans="1:19" ht="15" customHeight="1" thickBot="1" x14ac:dyDescent="0.3">
      <c r="A4" s="33"/>
      <c r="B4" s="34"/>
      <c r="C4" s="34"/>
      <c r="D4" s="34"/>
      <c r="E4" s="34"/>
      <c r="F4" s="34"/>
      <c r="G4" s="34"/>
      <c r="H4" s="34"/>
      <c r="I4" s="34"/>
      <c r="J4" s="34"/>
      <c r="K4" s="34"/>
      <c r="L4" s="35"/>
      <c r="M4" s="35"/>
      <c r="N4" s="36"/>
      <c r="O4" s="36"/>
      <c r="P4" s="36"/>
      <c r="Q4" s="36"/>
      <c r="R4" s="36"/>
      <c r="S4" s="37"/>
    </row>
    <row r="5" spans="1:19" s="58" customFormat="1" ht="120.75" thickTop="1" x14ac:dyDescent="0.25">
      <c r="A5" s="113">
        <v>1</v>
      </c>
      <c r="B5" s="105" t="s">
        <v>124</v>
      </c>
      <c r="C5" s="105" t="s">
        <v>125</v>
      </c>
      <c r="D5" s="107">
        <v>61963607</v>
      </c>
      <c r="E5" s="107">
        <v>107622220</v>
      </c>
      <c r="F5" s="107">
        <v>600134130</v>
      </c>
      <c r="G5" s="105" t="s">
        <v>665</v>
      </c>
      <c r="H5" s="105" t="s">
        <v>80</v>
      </c>
      <c r="I5" s="105" t="s">
        <v>102</v>
      </c>
      <c r="J5" s="105" t="s">
        <v>126</v>
      </c>
      <c r="K5" s="105" t="s">
        <v>571</v>
      </c>
      <c r="L5" s="114">
        <v>35000000</v>
      </c>
      <c r="M5" s="114">
        <f>L5/100*85</f>
        <v>29750000</v>
      </c>
      <c r="N5" s="115">
        <v>45474</v>
      </c>
      <c r="O5" s="115">
        <v>46357</v>
      </c>
      <c r="P5" s="104" t="s">
        <v>103</v>
      </c>
      <c r="Q5" s="104"/>
      <c r="R5" s="105" t="s">
        <v>132</v>
      </c>
      <c r="S5" s="111" t="s">
        <v>134</v>
      </c>
    </row>
    <row r="6" spans="1:19" s="58" customFormat="1" ht="105" x14ac:dyDescent="0.25">
      <c r="A6" s="51">
        <v>2</v>
      </c>
      <c r="B6" s="52" t="s">
        <v>676</v>
      </c>
      <c r="C6" s="52" t="s">
        <v>104</v>
      </c>
      <c r="D6" s="53">
        <v>71341102</v>
      </c>
      <c r="E6" s="53">
        <v>181014262</v>
      </c>
      <c r="F6" s="53">
        <v>691001090</v>
      </c>
      <c r="G6" s="52" t="s">
        <v>117</v>
      </c>
      <c r="H6" s="52" t="s">
        <v>80</v>
      </c>
      <c r="I6" s="52" t="s">
        <v>102</v>
      </c>
      <c r="J6" s="52" t="s">
        <v>102</v>
      </c>
      <c r="K6" s="52" t="s">
        <v>119</v>
      </c>
      <c r="L6" s="54">
        <v>3000000</v>
      </c>
      <c r="M6" s="54">
        <f>L6/100*85</f>
        <v>2550000</v>
      </c>
      <c r="N6" s="55">
        <v>45717</v>
      </c>
      <c r="O6" s="55">
        <v>46357</v>
      </c>
      <c r="P6" s="56" t="s">
        <v>103</v>
      </c>
      <c r="Q6" s="56"/>
      <c r="R6" s="52" t="s">
        <v>122</v>
      </c>
      <c r="S6" s="57" t="s">
        <v>107</v>
      </c>
    </row>
    <row r="7" spans="1:19" s="92" customFormat="1" ht="105" x14ac:dyDescent="0.25">
      <c r="A7" s="60">
        <v>3</v>
      </c>
      <c r="B7" s="61" t="s">
        <v>676</v>
      </c>
      <c r="C7" s="61" t="s">
        <v>104</v>
      </c>
      <c r="D7" s="62">
        <v>71341102</v>
      </c>
      <c r="E7" s="62">
        <v>181014262</v>
      </c>
      <c r="F7" s="62">
        <v>691001090</v>
      </c>
      <c r="G7" s="61" t="s">
        <v>118</v>
      </c>
      <c r="H7" s="61" t="s">
        <v>80</v>
      </c>
      <c r="I7" s="61" t="s">
        <v>102</v>
      </c>
      <c r="J7" s="61" t="s">
        <v>102</v>
      </c>
      <c r="K7" s="61" t="s">
        <v>120</v>
      </c>
      <c r="L7" s="63">
        <v>500000</v>
      </c>
      <c r="M7" s="63">
        <f t="shared" ref="M7:M74" si="0">L7/100*85</f>
        <v>425000</v>
      </c>
      <c r="N7" s="64">
        <v>44562</v>
      </c>
      <c r="O7" s="64">
        <v>45261</v>
      </c>
      <c r="P7" s="65" t="s">
        <v>103</v>
      </c>
      <c r="Q7" s="65"/>
      <c r="R7" s="61" t="s">
        <v>583</v>
      </c>
      <c r="S7" s="66" t="s">
        <v>133</v>
      </c>
    </row>
    <row r="8" spans="1:19" s="58" customFormat="1" ht="105" x14ac:dyDescent="0.25">
      <c r="A8" s="51">
        <v>4</v>
      </c>
      <c r="B8" s="52" t="s">
        <v>676</v>
      </c>
      <c r="C8" s="52" t="s">
        <v>104</v>
      </c>
      <c r="D8" s="53">
        <v>71341102</v>
      </c>
      <c r="E8" s="53">
        <v>181014262</v>
      </c>
      <c r="F8" s="53">
        <v>691001090</v>
      </c>
      <c r="G8" s="52" t="s">
        <v>731</v>
      </c>
      <c r="H8" s="52" t="s">
        <v>80</v>
      </c>
      <c r="I8" s="52" t="s">
        <v>102</v>
      </c>
      <c r="J8" s="52" t="s">
        <v>102</v>
      </c>
      <c r="K8" s="52" t="s">
        <v>121</v>
      </c>
      <c r="L8" s="54">
        <v>12000000</v>
      </c>
      <c r="M8" s="54">
        <f t="shared" si="0"/>
        <v>10200000</v>
      </c>
      <c r="N8" s="55">
        <v>45809</v>
      </c>
      <c r="O8" s="55">
        <v>46722</v>
      </c>
      <c r="P8" s="56" t="s">
        <v>103</v>
      </c>
      <c r="Q8" s="56"/>
      <c r="R8" s="52" t="s">
        <v>106</v>
      </c>
      <c r="S8" s="57" t="s">
        <v>107</v>
      </c>
    </row>
    <row r="9" spans="1:19" s="58" customFormat="1" ht="105" x14ac:dyDescent="0.25">
      <c r="A9" s="51">
        <v>5</v>
      </c>
      <c r="B9" s="52" t="s">
        <v>151</v>
      </c>
      <c r="C9" s="52" t="s">
        <v>147</v>
      </c>
      <c r="D9" s="53">
        <v>70985316</v>
      </c>
      <c r="E9" s="53">
        <v>103020390</v>
      </c>
      <c r="F9" s="53">
        <v>600132731</v>
      </c>
      <c r="G9" s="52" t="s">
        <v>148</v>
      </c>
      <c r="H9" s="52" t="s">
        <v>80</v>
      </c>
      <c r="I9" s="52" t="s">
        <v>102</v>
      </c>
      <c r="J9" s="52" t="s">
        <v>149</v>
      </c>
      <c r="K9" s="52" t="s">
        <v>152</v>
      </c>
      <c r="L9" s="54">
        <v>5200000</v>
      </c>
      <c r="M9" s="54">
        <f t="shared" si="0"/>
        <v>4420000</v>
      </c>
      <c r="N9" s="55">
        <v>45839</v>
      </c>
      <c r="O9" s="59">
        <v>47088</v>
      </c>
      <c r="P9" s="56"/>
      <c r="Q9" s="56"/>
      <c r="R9" s="52" t="s">
        <v>132</v>
      </c>
      <c r="S9" s="57" t="s">
        <v>134</v>
      </c>
    </row>
    <row r="10" spans="1:19" s="92" customFormat="1" ht="105" x14ac:dyDescent="0.25">
      <c r="A10" s="60">
        <v>6</v>
      </c>
      <c r="B10" s="61" t="s">
        <v>151</v>
      </c>
      <c r="C10" s="61" t="s">
        <v>147</v>
      </c>
      <c r="D10" s="62">
        <v>70985316</v>
      </c>
      <c r="E10" s="62">
        <v>107621916</v>
      </c>
      <c r="F10" s="62">
        <v>600132731</v>
      </c>
      <c r="G10" s="61" t="s">
        <v>150</v>
      </c>
      <c r="H10" s="61" t="s">
        <v>80</v>
      </c>
      <c r="I10" s="61" t="s">
        <v>102</v>
      </c>
      <c r="J10" s="61" t="s">
        <v>149</v>
      </c>
      <c r="K10" s="61" t="s">
        <v>153</v>
      </c>
      <c r="L10" s="63">
        <v>500000</v>
      </c>
      <c r="M10" s="63">
        <f t="shared" si="0"/>
        <v>425000</v>
      </c>
      <c r="N10" s="64">
        <v>44562</v>
      </c>
      <c r="O10" s="64">
        <v>45992</v>
      </c>
      <c r="P10" s="65"/>
      <c r="Q10" s="65"/>
      <c r="R10" s="61" t="s">
        <v>583</v>
      </c>
      <c r="S10" s="66" t="s">
        <v>133</v>
      </c>
    </row>
    <row r="11" spans="1:19" s="58" customFormat="1" ht="135" x14ac:dyDescent="0.25">
      <c r="A11" s="60">
        <v>7</v>
      </c>
      <c r="B11" s="61" t="s">
        <v>164</v>
      </c>
      <c r="C11" s="61" t="s">
        <v>154</v>
      </c>
      <c r="D11" s="62">
        <v>73184365</v>
      </c>
      <c r="E11" s="62">
        <v>107622823</v>
      </c>
      <c r="F11" s="62">
        <v>600132935</v>
      </c>
      <c r="G11" s="61" t="s">
        <v>155</v>
      </c>
      <c r="H11" s="61" t="s">
        <v>80</v>
      </c>
      <c r="I11" s="61" t="s">
        <v>102</v>
      </c>
      <c r="J11" s="61" t="s">
        <v>156</v>
      </c>
      <c r="K11" s="61" t="s">
        <v>165</v>
      </c>
      <c r="L11" s="63">
        <v>500000</v>
      </c>
      <c r="M11" s="63">
        <f t="shared" si="0"/>
        <v>425000</v>
      </c>
      <c r="N11" s="64">
        <v>42736</v>
      </c>
      <c r="O11" s="64">
        <v>45992</v>
      </c>
      <c r="P11" s="65"/>
      <c r="Q11" s="65"/>
      <c r="R11" s="61" t="s">
        <v>583</v>
      </c>
      <c r="S11" s="66" t="s">
        <v>133</v>
      </c>
    </row>
    <row r="12" spans="1:19" s="58" customFormat="1" ht="135" x14ac:dyDescent="0.25">
      <c r="A12" s="51">
        <v>8</v>
      </c>
      <c r="B12" s="52" t="s">
        <v>164</v>
      </c>
      <c r="C12" s="52" t="s">
        <v>154</v>
      </c>
      <c r="D12" s="53">
        <v>73184365</v>
      </c>
      <c r="E12" s="53">
        <v>107622823</v>
      </c>
      <c r="F12" s="53">
        <v>600132935</v>
      </c>
      <c r="G12" s="52" t="s">
        <v>157</v>
      </c>
      <c r="H12" s="52" t="s">
        <v>80</v>
      </c>
      <c r="I12" s="52" t="s">
        <v>102</v>
      </c>
      <c r="J12" s="52" t="s">
        <v>156</v>
      </c>
      <c r="K12" s="52" t="s">
        <v>167</v>
      </c>
      <c r="L12" s="54">
        <v>1000000</v>
      </c>
      <c r="M12" s="54">
        <f t="shared" si="0"/>
        <v>850000</v>
      </c>
      <c r="N12" s="59">
        <v>43831</v>
      </c>
      <c r="O12" s="59">
        <v>45992</v>
      </c>
      <c r="P12" s="56"/>
      <c r="Q12" s="56"/>
      <c r="R12" s="52" t="s">
        <v>123</v>
      </c>
      <c r="S12" s="57" t="s">
        <v>133</v>
      </c>
    </row>
    <row r="13" spans="1:19" s="58" customFormat="1" ht="135" x14ac:dyDescent="0.25">
      <c r="A13" s="51">
        <v>9</v>
      </c>
      <c r="B13" s="52" t="s">
        <v>164</v>
      </c>
      <c r="C13" s="52" t="s">
        <v>154</v>
      </c>
      <c r="D13" s="53">
        <v>73184365</v>
      </c>
      <c r="E13" s="53">
        <v>107622823</v>
      </c>
      <c r="F13" s="53">
        <v>600132935</v>
      </c>
      <c r="G13" s="52" t="s">
        <v>158</v>
      </c>
      <c r="H13" s="52" t="s">
        <v>80</v>
      </c>
      <c r="I13" s="52" t="s">
        <v>102</v>
      </c>
      <c r="J13" s="52" t="s">
        <v>156</v>
      </c>
      <c r="K13" s="52" t="s">
        <v>159</v>
      </c>
      <c r="L13" s="54">
        <v>3000000</v>
      </c>
      <c r="M13" s="54">
        <f t="shared" si="0"/>
        <v>2550000</v>
      </c>
      <c r="N13" s="59">
        <v>43831</v>
      </c>
      <c r="O13" s="59">
        <v>46722</v>
      </c>
      <c r="P13" s="56"/>
      <c r="Q13" s="56"/>
      <c r="R13" s="52" t="s">
        <v>123</v>
      </c>
      <c r="S13" s="57" t="s">
        <v>133</v>
      </c>
    </row>
    <row r="14" spans="1:19" s="58" customFormat="1" ht="135" x14ac:dyDescent="0.25">
      <c r="A14" s="51">
        <v>10</v>
      </c>
      <c r="B14" s="52" t="s">
        <v>164</v>
      </c>
      <c r="C14" s="52" t="s">
        <v>154</v>
      </c>
      <c r="D14" s="53">
        <v>73184365</v>
      </c>
      <c r="E14" s="53">
        <v>119600030</v>
      </c>
      <c r="F14" s="53">
        <v>600132935</v>
      </c>
      <c r="G14" s="52" t="s">
        <v>160</v>
      </c>
      <c r="H14" s="52" t="s">
        <v>80</v>
      </c>
      <c r="I14" s="52" t="s">
        <v>102</v>
      </c>
      <c r="J14" s="52" t="s">
        <v>156</v>
      </c>
      <c r="K14" s="52" t="s">
        <v>168</v>
      </c>
      <c r="L14" s="54">
        <v>3000000</v>
      </c>
      <c r="M14" s="54">
        <f t="shared" si="0"/>
        <v>2550000</v>
      </c>
      <c r="N14" s="59">
        <v>43831</v>
      </c>
      <c r="O14" s="59">
        <v>46722</v>
      </c>
      <c r="P14" s="56"/>
      <c r="Q14" s="56"/>
      <c r="R14" s="52" t="s">
        <v>123</v>
      </c>
      <c r="S14" s="57" t="s">
        <v>133</v>
      </c>
    </row>
    <row r="15" spans="1:19" s="58" customFormat="1" ht="135" x14ac:dyDescent="0.25">
      <c r="A15" s="51">
        <v>11</v>
      </c>
      <c r="B15" s="52" t="s">
        <v>164</v>
      </c>
      <c r="C15" s="52" t="s">
        <v>154</v>
      </c>
      <c r="D15" s="53">
        <v>73184365</v>
      </c>
      <c r="E15" s="53">
        <v>107622823</v>
      </c>
      <c r="F15" s="53">
        <v>600132935</v>
      </c>
      <c r="G15" s="52" t="s">
        <v>161</v>
      </c>
      <c r="H15" s="52" t="s">
        <v>80</v>
      </c>
      <c r="I15" s="52" t="s">
        <v>102</v>
      </c>
      <c r="J15" s="52" t="s">
        <v>156</v>
      </c>
      <c r="K15" s="52" t="s">
        <v>169</v>
      </c>
      <c r="L15" s="54">
        <v>600000</v>
      </c>
      <c r="M15" s="54">
        <f t="shared" si="0"/>
        <v>510000</v>
      </c>
      <c r="N15" s="59">
        <v>43831</v>
      </c>
      <c r="O15" s="59">
        <v>46722</v>
      </c>
      <c r="P15" s="56"/>
      <c r="Q15" s="56"/>
      <c r="R15" s="52" t="s">
        <v>123</v>
      </c>
      <c r="S15" s="57" t="s">
        <v>133</v>
      </c>
    </row>
    <row r="16" spans="1:19" s="58" customFormat="1" ht="135" x14ac:dyDescent="0.25">
      <c r="A16" s="51">
        <v>12</v>
      </c>
      <c r="B16" s="52" t="s">
        <v>164</v>
      </c>
      <c r="C16" s="52" t="s">
        <v>154</v>
      </c>
      <c r="D16" s="53">
        <v>73184365</v>
      </c>
      <c r="E16" s="53">
        <v>107622823</v>
      </c>
      <c r="F16" s="53">
        <v>600132935</v>
      </c>
      <c r="G16" s="52" t="s">
        <v>162</v>
      </c>
      <c r="H16" s="52" t="s">
        <v>80</v>
      </c>
      <c r="I16" s="52" t="s">
        <v>102</v>
      </c>
      <c r="J16" s="52" t="s">
        <v>156</v>
      </c>
      <c r="K16" s="52" t="s">
        <v>170</v>
      </c>
      <c r="L16" s="54">
        <v>1000000</v>
      </c>
      <c r="M16" s="54">
        <f t="shared" si="0"/>
        <v>850000</v>
      </c>
      <c r="N16" s="59">
        <v>43831</v>
      </c>
      <c r="O16" s="59">
        <v>46722</v>
      </c>
      <c r="P16" s="56"/>
      <c r="Q16" s="56"/>
      <c r="R16" s="52" t="s">
        <v>166</v>
      </c>
      <c r="S16" s="57" t="s">
        <v>133</v>
      </c>
    </row>
    <row r="17" spans="1:19" s="58" customFormat="1" ht="135" x14ac:dyDescent="0.25">
      <c r="A17" s="51">
        <v>13</v>
      </c>
      <c r="B17" s="52" t="s">
        <v>164</v>
      </c>
      <c r="C17" s="52" t="s">
        <v>154</v>
      </c>
      <c r="D17" s="53">
        <v>73184365</v>
      </c>
      <c r="E17" s="53">
        <v>107622823</v>
      </c>
      <c r="F17" s="53">
        <v>600132935</v>
      </c>
      <c r="G17" s="52" t="s">
        <v>163</v>
      </c>
      <c r="H17" s="52" t="s">
        <v>80</v>
      </c>
      <c r="I17" s="52" t="s">
        <v>102</v>
      </c>
      <c r="J17" s="52" t="s">
        <v>156</v>
      </c>
      <c r="K17" s="52" t="s">
        <v>171</v>
      </c>
      <c r="L17" s="54">
        <v>200000</v>
      </c>
      <c r="M17" s="54">
        <f t="shared" si="0"/>
        <v>170000</v>
      </c>
      <c r="N17" s="59">
        <v>43831</v>
      </c>
      <c r="O17" s="59">
        <v>46722</v>
      </c>
      <c r="P17" s="56"/>
      <c r="Q17" s="56"/>
      <c r="R17" s="52" t="s">
        <v>123</v>
      </c>
      <c r="S17" s="57" t="s">
        <v>107</v>
      </c>
    </row>
    <row r="18" spans="1:19" s="58" customFormat="1" ht="165" x14ac:dyDescent="0.25">
      <c r="A18" s="51">
        <v>14</v>
      </c>
      <c r="B18" s="52" t="s">
        <v>177</v>
      </c>
      <c r="C18" s="52" t="s">
        <v>180</v>
      </c>
      <c r="D18" s="53">
        <v>70645965</v>
      </c>
      <c r="E18" s="53">
        <v>107622645</v>
      </c>
      <c r="F18" s="53">
        <v>600133346</v>
      </c>
      <c r="G18" s="52" t="s">
        <v>182</v>
      </c>
      <c r="H18" s="52" t="s">
        <v>80</v>
      </c>
      <c r="I18" s="52" t="s">
        <v>102</v>
      </c>
      <c r="J18" s="52" t="s">
        <v>178</v>
      </c>
      <c r="K18" s="52" t="s">
        <v>181</v>
      </c>
      <c r="L18" s="54">
        <v>3000000</v>
      </c>
      <c r="M18" s="54">
        <f t="shared" si="0"/>
        <v>2550000</v>
      </c>
      <c r="N18" s="59">
        <v>44197</v>
      </c>
      <c r="O18" s="59">
        <v>46722</v>
      </c>
      <c r="P18" s="56"/>
      <c r="Q18" s="56"/>
      <c r="R18" s="52" t="s">
        <v>123</v>
      </c>
      <c r="S18" s="57" t="s">
        <v>133</v>
      </c>
    </row>
    <row r="19" spans="1:19" s="58" customFormat="1" ht="165" x14ac:dyDescent="0.25">
      <c r="A19" s="51">
        <v>15</v>
      </c>
      <c r="B19" s="52" t="s">
        <v>177</v>
      </c>
      <c r="C19" s="52" t="s">
        <v>180</v>
      </c>
      <c r="D19" s="53">
        <v>70645965</v>
      </c>
      <c r="E19" s="53">
        <v>107622645</v>
      </c>
      <c r="F19" s="53">
        <v>600133346</v>
      </c>
      <c r="G19" s="52" t="s">
        <v>183</v>
      </c>
      <c r="H19" s="52" t="s">
        <v>80</v>
      </c>
      <c r="I19" s="52" t="s">
        <v>102</v>
      </c>
      <c r="J19" s="52" t="s">
        <v>178</v>
      </c>
      <c r="K19" s="52" t="s">
        <v>184</v>
      </c>
      <c r="L19" s="54">
        <v>3000000</v>
      </c>
      <c r="M19" s="54">
        <f t="shared" si="0"/>
        <v>2550000</v>
      </c>
      <c r="N19" s="59">
        <v>44197</v>
      </c>
      <c r="O19" s="59">
        <v>46722</v>
      </c>
      <c r="P19" s="56"/>
      <c r="Q19" s="56"/>
      <c r="R19" s="52" t="s">
        <v>166</v>
      </c>
      <c r="S19" s="57" t="s">
        <v>133</v>
      </c>
    </row>
    <row r="20" spans="1:19" s="58" customFormat="1" ht="165" x14ac:dyDescent="0.25">
      <c r="A20" s="51">
        <v>16</v>
      </c>
      <c r="B20" s="52" t="s">
        <v>177</v>
      </c>
      <c r="C20" s="52" t="s">
        <v>180</v>
      </c>
      <c r="D20" s="53">
        <v>70645965</v>
      </c>
      <c r="E20" s="53">
        <v>103020756</v>
      </c>
      <c r="F20" s="53">
        <v>600133346</v>
      </c>
      <c r="G20" s="52" t="s">
        <v>526</v>
      </c>
      <c r="H20" s="52" t="s">
        <v>80</v>
      </c>
      <c r="I20" s="52" t="s">
        <v>102</v>
      </c>
      <c r="J20" s="52" t="s">
        <v>178</v>
      </c>
      <c r="K20" s="52" t="s">
        <v>185</v>
      </c>
      <c r="L20" s="54">
        <v>4000000</v>
      </c>
      <c r="M20" s="54">
        <f t="shared" si="0"/>
        <v>3400000</v>
      </c>
      <c r="N20" s="59">
        <v>44197</v>
      </c>
      <c r="O20" s="59">
        <v>46722</v>
      </c>
      <c r="P20" s="56"/>
      <c r="Q20" s="56"/>
      <c r="R20" s="93" t="s">
        <v>166</v>
      </c>
      <c r="S20" s="57" t="s">
        <v>133</v>
      </c>
    </row>
    <row r="21" spans="1:19" s="58" customFormat="1" ht="165" x14ac:dyDescent="0.25">
      <c r="A21" s="51">
        <v>17</v>
      </c>
      <c r="B21" s="52" t="s">
        <v>177</v>
      </c>
      <c r="C21" s="52" t="s">
        <v>180</v>
      </c>
      <c r="D21" s="53">
        <v>70645965</v>
      </c>
      <c r="E21" s="53">
        <v>107622645</v>
      </c>
      <c r="F21" s="53">
        <v>600133346</v>
      </c>
      <c r="G21" s="52" t="s">
        <v>179</v>
      </c>
      <c r="H21" s="52" t="s">
        <v>80</v>
      </c>
      <c r="I21" s="52" t="s">
        <v>102</v>
      </c>
      <c r="J21" s="52" t="s">
        <v>178</v>
      </c>
      <c r="K21" s="52" t="s">
        <v>186</v>
      </c>
      <c r="L21" s="54">
        <v>350000</v>
      </c>
      <c r="M21" s="54">
        <f t="shared" si="0"/>
        <v>297500</v>
      </c>
      <c r="N21" s="59">
        <v>44197</v>
      </c>
      <c r="O21" s="59">
        <v>46722</v>
      </c>
      <c r="P21" s="56"/>
      <c r="Q21" s="56"/>
      <c r="R21" s="52" t="s">
        <v>123</v>
      </c>
      <c r="S21" s="57" t="s">
        <v>133</v>
      </c>
    </row>
    <row r="22" spans="1:19" s="58" customFormat="1" ht="180" x14ac:dyDescent="0.25">
      <c r="A22" s="51">
        <v>18</v>
      </c>
      <c r="B22" s="52" t="s">
        <v>196</v>
      </c>
      <c r="C22" s="88" t="s">
        <v>105</v>
      </c>
      <c r="D22" s="53">
        <v>4232569</v>
      </c>
      <c r="E22" s="53">
        <v>181075067</v>
      </c>
      <c r="F22" s="53">
        <v>691008728</v>
      </c>
      <c r="G22" s="52" t="s">
        <v>197</v>
      </c>
      <c r="H22" s="52" t="s">
        <v>80</v>
      </c>
      <c r="I22" s="52" t="s">
        <v>102</v>
      </c>
      <c r="J22" s="52" t="s">
        <v>102</v>
      </c>
      <c r="K22" s="52" t="s">
        <v>203</v>
      </c>
      <c r="L22" s="91">
        <v>50000000</v>
      </c>
      <c r="M22" s="91">
        <f t="shared" si="0"/>
        <v>42500000</v>
      </c>
      <c r="N22" s="55">
        <v>45809</v>
      </c>
      <c r="O22" s="55">
        <v>46600</v>
      </c>
      <c r="P22" s="56" t="s">
        <v>103</v>
      </c>
      <c r="Q22" s="56"/>
      <c r="R22" s="52" t="s">
        <v>106</v>
      </c>
      <c r="S22" s="57" t="s">
        <v>107</v>
      </c>
    </row>
    <row r="23" spans="1:19" s="58" customFormat="1" ht="180" x14ac:dyDescent="0.25">
      <c r="A23" s="51">
        <v>19</v>
      </c>
      <c r="B23" s="52" t="s">
        <v>196</v>
      </c>
      <c r="C23" s="52" t="s">
        <v>105</v>
      </c>
      <c r="D23" s="53">
        <v>4232569</v>
      </c>
      <c r="E23" s="53">
        <v>181075067</v>
      </c>
      <c r="F23" s="53">
        <v>691008728</v>
      </c>
      <c r="G23" s="52" t="s">
        <v>198</v>
      </c>
      <c r="H23" s="52" t="s">
        <v>80</v>
      </c>
      <c r="I23" s="52" t="s">
        <v>102</v>
      </c>
      <c r="J23" s="52" t="s">
        <v>102</v>
      </c>
      <c r="K23" s="52" t="s">
        <v>199</v>
      </c>
      <c r="L23" s="91">
        <v>25000000</v>
      </c>
      <c r="M23" s="91">
        <f t="shared" si="0"/>
        <v>21250000</v>
      </c>
      <c r="N23" s="55">
        <v>46023</v>
      </c>
      <c r="O23" s="55">
        <v>46569</v>
      </c>
      <c r="P23" s="56" t="s">
        <v>103</v>
      </c>
      <c r="Q23" s="56"/>
      <c r="R23" s="93" t="s">
        <v>106</v>
      </c>
      <c r="S23" s="57" t="s">
        <v>107</v>
      </c>
    </row>
    <row r="24" spans="1:19" s="58" customFormat="1" ht="180" x14ac:dyDescent="0.25">
      <c r="A24" s="51">
        <v>20</v>
      </c>
      <c r="B24" s="52" t="s">
        <v>196</v>
      </c>
      <c r="C24" s="52" t="s">
        <v>105</v>
      </c>
      <c r="D24" s="53">
        <v>4232569</v>
      </c>
      <c r="E24" s="53">
        <v>181075067</v>
      </c>
      <c r="F24" s="53">
        <v>691008728</v>
      </c>
      <c r="G24" s="52" t="s">
        <v>200</v>
      </c>
      <c r="H24" s="52" t="s">
        <v>80</v>
      </c>
      <c r="I24" s="52" t="s">
        <v>102</v>
      </c>
      <c r="J24" s="52" t="s">
        <v>102</v>
      </c>
      <c r="K24" s="52" t="s">
        <v>201</v>
      </c>
      <c r="L24" s="91">
        <v>30000000</v>
      </c>
      <c r="M24" s="91">
        <f t="shared" si="0"/>
        <v>25500000</v>
      </c>
      <c r="N24" s="55">
        <v>45809</v>
      </c>
      <c r="O24" s="55">
        <v>46235</v>
      </c>
      <c r="P24" s="56" t="s">
        <v>103</v>
      </c>
      <c r="Q24" s="56"/>
      <c r="R24" s="52" t="s">
        <v>123</v>
      </c>
      <c r="S24" s="57" t="s">
        <v>107</v>
      </c>
    </row>
    <row r="25" spans="1:19" s="58" customFormat="1" ht="180" x14ac:dyDescent="0.25">
      <c r="A25" s="51">
        <v>21</v>
      </c>
      <c r="B25" s="52" t="s">
        <v>196</v>
      </c>
      <c r="C25" s="52" t="s">
        <v>105</v>
      </c>
      <c r="D25" s="53">
        <v>4232569</v>
      </c>
      <c r="E25" s="53">
        <v>181075067</v>
      </c>
      <c r="F25" s="53">
        <v>691008728</v>
      </c>
      <c r="G25" s="52" t="s">
        <v>202</v>
      </c>
      <c r="H25" s="52" t="s">
        <v>80</v>
      </c>
      <c r="I25" s="52" t="s">
        <v>102</v>
      </c>
      <c r="J25" s="52" t="s">
        <v>102</v>
      </c>
      <c r="K25" s="52" t="s">
        <v>204</v>
      </c>
      <c r="L25" s="91">
        <v>3000000</v>
      </c>
      <c r="M25" s="91">
        <f t="shared" si="0"/>
        <v>2550000</v>
      </c>
      <c r="N25" s="59">
        <v>45658</v>
      </c>
      <c r="O25" s="59">
        <v>46357</v>
      </c>
      <c r="P25" s="56" t="s">
        <v>103</v>
      </c>
      <c r="Q25" s="56"/>
      <c r="R25" s="93" t="s">
        <v>106</v>
      </c>
      <c r="S25" s="57" t="s">
        <v>107</v>
      </c>
    </row>
    <row r="26" spans="1:19" s="58" customFormat="1" ht="150" x14ac:dyDescent="0.25">
      <c r="A26" s="51">
        <v>22</v>
      </c>
      <c r="B26" s="52" t="s">
        <v>205</v>
      </c>
      <c r="C26" s="52" t="s">
        <v>206</v>
      </c>
      <c r="D26" s="53">
        <v>75027089</v>
      </c>
      <c r="E26" s="53">
        <v>150007663</v>
      </c>
      <c r="F26" s="53">
        <v>600134237</v>
      </c>
      <c r="G26" s="52" t="s">
        <v>207</v>
      </c>
      <c r="H26" s="52" t="s">
        <v>80</v>
      </c>
      <c r="I26" s="52" t="s">
        <v>102</v>
      </c>
      <c r="J26" s="52" t="s">
        <v>208</v>
      </c>
      <c r="K26" s="52" t="s">
        <v>209</v>
      </c>
      <c r="L26" s="54">
        <v>3000000</v>
      </c>
      <c r="M26" s="54">
        <f t="shared" si="0"/>
        <v>2550000</v>
      </c>
      <c r="N26" s="55">
        <v>45717</v>
      </c>
      <c r="O26" s="55">
        <v>45992</v>
      </c>
      <c r="P26" s="56"/>
      <c r="Q26" s="56"/>
      <c r="R26" s="52" t="s">
        <v>122</v>
      </c>
      <c r="S26" s="57" t="s">
        <v>107</v>
      </c>
    </row>
    <row r="27" spans="1:19" s="58" customFormat="1" ht="210" x14ac:dyDescent="0.25">
      <c r="A27" s="51">
        <v>23</v>
      </c>
      <c r="B27" s="52" t="s">
        <v>218</v>
      </c>
      <c r="C27" s="52" t="s">
        <v>215</v>
      </c>
      <c r="D27" s="53">
        <v>75026465</v>
      </c>
      <c r="E27" s="53">
        <v>107621479</v>
      </c>
      <c r="F27" s="53">
        <v>600133681</v>
      </c>
      <c r="G27" s="52" t="s">
        <v>536</v>
      </c>
      <c r="H27" s="52" t="s">
        <v>80</v>
      </c>
      <c r="I27" s="52" t="s">
        <v>102</v>
      </c>
      <c r="J27" s="52" t="s">
        <v>216</v>
      </c>
      <c r="K27" s="52" t="s">
        <v>217</v>
      </c>
      <c r="L27" s="54">
        <v>57700000</v>
      </c>
      <c r="M27" s="54">
        <f t="shared" si="0"/>
        <v>49045000</v>
      </c>
      <c r="N27" s="59">
        <v>45078</v>
      </c>
      <c r="O27" s="55">
        <v>45627</v>
      </c>
      <c r="P27" s="56" t="s">
        <v>103</v>
      </c>
      <c r="Q27" s="56"/>
      <c r="R27" s="93" t="s">
        <v>330</v>
      </c>
      <c r="S27" s="57" t="s">
        <v>134</v>
      </c>
    </row>
    <row r="28" spans="1:19" s="58" customFormat="1" ht="135" x14ac:dyDescent="0.25">
      <c r="A28" s="51">
        <v>24</v>
      </c>
      <c r="B28" s="52" t="s">
        <v>228</v>
      </c>
      <c r="C28" s="52" t="s">
        <v>224</v>
      </c>
      <c r="D28" s="53">
        <v>70985570</v>
      </c>
      <c r="E28" s="53">
        <v>107621304</v>
      </c>
      <c r="F28" s="53">
        <v>600134440</v>
      </c>
      <c r="G28" s="52" t="s">
        <v>554</v>
      </c>
      <c r="H28" s="52" t="s">
        <v>80</v>
      </c>
      <c r="I28" s="52" t="s">
        <v>102</v>
      </c>
      <c r="J28" s="52" t="s">
        <v>225</v>
      </c>
      <c r="K28" s="52" t="s">
        <v>556</v>
      </c>
      <c r="L28" s="54">
        <v>40000000</v>
      </c>
      <c r="M28" s="54">
        <f t="shared" si="0"/>
        <v>34000000</v>
      </c>
      <c r="N28" s="59">
        <v>45292</v>
      </c>
      <c r="O28" s="59">
        <v>46722</v>
      </c>
      <c r="P28" s="56" t="s">
        <v>103</v>
      </c>
      <c r="Q28" s="56" t="s">
        <v>103</v>
      </c>
      <c r="R28" s="52" t="s">
        <v>123</v>
      </c>
      <c r="S28" s="57" t="s">
        <v>107</v>
      </c>
    </row>
    <row r="29" spans="1:19" s="58" customFormat="1" ht="135" x14ac:dyDescent="0.25">
      <c r="A29" s="51">
        <v>25</v>
      </c>
      <c r="B29" s="52" t="s">
        <v>228</v>
      </c>
      <c r="C29" s="52" t="s">
        <v>224</v>
      </c>
      <c r="D29" s="53">
        <v>70985570</v>
      </c>
      <c r="E29" s="53">
        <v>107621304</v>
      </c>
      <c r="F29" s="53">
        <v>600134440</v>
      </c>
      <c r="G29" s="52" t="s">
        <v>706</v>
      </c>
      <c r="H29" s="52" t="s">
        <v>80</v>
      </c>
      <c r="I29" s="52" t="s">
        <v>102</v>
      </c>
      <c r="J29" s="52" t="s">
        <v>225</v>
      </c>
      <c r="K29" s="52" t="s">
        <v>555</v>
      </c>
      <c r="L29" s="54">
        <v>50000000</v>
      </c>
      <c r="M29" s="54">
        <f t="shared" si="0"/>
        <v>42500000</v>
      </c>
      <c r="N29" s="59">
        <v>45292</v>
      </c>
      <c r="O29" s="59">
        <v>46722</v>
      </c>
      <c r="P29" s="56" t="s">
        <v>103</v>
      </c>
      <c r="Q29" s="56" t="s">
        <v>103</v>
      </c>
      <c r="R29" s="52" t="s">
        <v>123</v>
      </c>
      <c r="S29" s="57" t="s">
        <v>107</v>
      </c>
    </row>
    <row r="30" spans="1:19" s="58" customFormat="1" ht="135" x14ac:dyDescent="0.25">
      <c r="A30" s="51">
        <v>26</v>
      </c>
      <c r="B30" s="52" t="s">
        <v>228</v>
      </c>
      <c r="C30" s="52" t="s">
        <v>224</v>
      </c>
      <c r="D30" s="53">
        <v>70985570</v>
      </c>
      <c r="E30" s="53">
        <v>107621304</v>
      </c>
      <c r="F30" s="53">
        <v>600134440</v>
      </c>
      <c r="G30" s="52" t="s">
        <v>226</v>
      </c>
      <c r="H30" s="52" t="s">
        <v>80</v>
      </c>
      <c r="I30" s="52" t="s">
        <v>102</v>
      </c>
      <c r="J30" s="52" t="s">
        <v>225</v>
      </c>
      <c r="K30" s="52" t="s">
        <v>227</v>
      </c>
      <c r="L30" s="54">
        <v>5000000</v>
      </c>
      <c r="M30" s="54">
        <f t="shared" si="0"/>
        <v>4250000</v>
      </c>
      <c r="N30" s="59">
        <v>44927</v>
      </c>
      <c r="O30" s="59">
        <v>46722</v>
      </c>
      <c r="P30" s="56"/>
      <c r="Q30" s="56"/>
      <c r="R30" s="52" t="s">
        <v>123</v>
      </c>
      <c r="S30" s="57" t="s">
        <v>133</v>
      </c>
    </row>
    <row r="31" spans="1:19" s="92" customFormat="1" ht="180" x14ac:dyDescent="0.25">
      <c r="A31" s="60">
        <v>27</v>
      </c>
      <c r="B31" s="61" t="s">
        <v>233</v>
      </c>
      <c r="C31" s="61" t="s">
        <v>230</v>
      </c>
      <c r="D31" s="62">
        <v>70989451</v>
      </c>
      <c r="E31" s="62">
        <v>107621959</v>
      </c>
      <c r="F31" s="62">
        <v>600134156</v>
      </c>
      <c r="G31" s="61" t="s">
        <v>231</v>
      </c>
      <c r="H31" s="61" t="s">
        <v>80</v>
      </c>
      <c r="I31" s="61" t="s">
        <v>102</v>
      </c>
      <c r="J31" s="61" t="s">
        <v>232</v>
      </c>
      <c r="K31" s="61" t="s">
        <v>234</v>
      </c>
      <c r="L31" s="63">
        <v>250000</v>
      </c>
      <c r="M31" s="63">
        <f t="shared" si="0"/>
        <v>212500</v>
      </c>
      <c r="N31" s="64">
        <v>44652</v>
      </c>
      <c r="O31" s="64">
        <v>44805</v>
      </c>
      <c r="P31" s="65"/>
      <c r="Q31" s="65"/>
      <c r="R31" s="61" t="s">
        <v>583</v>
      </c>
      <c r="S31" s="66" t="s">
        <v>133</v>
      </c>
    </row>
    <row r="32" spans="1:19" s="92" customFormat="1" ht="60" x14ac:dyDescent="0.25">
      <c r="A32" s="60">
        <v>28</v>
      </c>
      <c r="B32" s="61" t="s">
        <v>243</v>
      </c>
      <c r="C32" s="61" t="s">
        <v>244</v>
      </c>
      <c r="D32" s="62">
        <v>7263007</v>
      </c>
      <c r="E32" s="62">
        <v>107621631</v>
      </c>
      <c r="F32" s="62">
        <v>691012776</v>
      </c>
      <c r="G32" s="61" t="s">
        <v>245</v>
      </c>
      <c r="H32" s="61" t="s">
        <v>80</v>
      </c>
      <c r="I32" s="61" t="s">
        <v>102</v>
      </c>
      <c r="J32" s="61" t="s">
        <v>246</v>
      </c>
      <c r="K32" s="61" t="s">
        <v>249</v>
      </c>
      <c r="L32" s="63">
        <v>500000</v>
      </c>
      <c r="M32" s="63">
        <f t="shared" si="0"/>
        <v>425000</v>
      </c>
      <c r="N32" s="64">
        <v>44713</v>
      </c>
      <c r="O32" s="64">
        <v>44896</v>
      </c>
      <c r="P32" s="65"/>
      <c r="Q32" s="65"/>
      <c r="R32" s="61" t="s">
        <v>583</v>
      </c>
      <c r="S32" s="66" t="s">
        <v>133</v>
      </c>
    </row>
    <row r="33" spans="1:19" s="58" customFormat="1" ht="90" x14ac:dyDescent="0.25">
      <c r="A33" s="51">
        <v>29</v>
      </c>
      <c r="B33" s="52" t="s">
        <v>243</v>
      </c>
      <c r="C33" s="52" t="s">
        <v>244</v>
      </c>
      <c r="D33" s="53">
        <v>7263007</v>
      </c>
      <c r="E33" s="53">
        <v>107621631</v>
      </c>
      <c r="F33" s="53">
        <v>691012776</v>
      </c>
      <c r="G33" s="52" t="s">
        <v>247</v>
      </c>
      <c r="H33" s="52" t="s">
        <v>80</v>
      </c>
      <c r="I33" s="52" t="s">
        <v>102</v>
      </c>
      <c r="J33" s="52" t="s">
        <v>246</v>
      </c>
      <c r="K33" s="52" t="s">
        <v>746</v>
      </c>
      <c r="L33" s="54">
        <v>7000000</v>
      </c>
      <c r="M33" s="54">
        <f t="shared" si="0"/>
        <v>5950000</v>
      </c>
      <c r="N33" s="59">
        <v>45292</v>
      </c>
      <c r="O33" s="59">
        <v>45992</v>
      </c>
      <c r="P33" s="56"/>
      <c r="Q33" s="56"/>
      <c r="R33" s="52" t="s">
        <v>123</v>
      </c>
      <c r="S33" s="57" t="s">
        <v>107</v>
      </c>
    </row>
    <row r="34" spans="1:19" s="58" customFormat="1" ht="60" x14ac:dyDescent="0.25">
      <c r="A34" s="51">
        <v>30</v>
      </c>
      <c r="B34" s="52" t="s">
        <v>243</v>
      </c>
      <c r="C34" s="52" t="s">
        <v>244</v>
      </c>
      <c r="D34" s="53">
        <v>7263007</v>
      </c>
      <c r="E34" s="53">
        <v>107621631</v>
      </c>
      <c r="F34" s="53">
        <v>691012776</v>
      </c>
      <c r="G34" s="52" t="s">
        <v>248</v>
      </c>
      <c r="H34" s="52" t="s">
        <v>80</v>
      </c>
      <c r="I34" s="52" t="s">
        <v>102</v>
      </c>
      <c r="J34" s="52" t="s">
        <v>246</v>
      </c>
      <c r="K34" s="52" t="s">
        <v>250</v>
      </c>
      <c r="L34" s="54">
        <v>500000</v>
      </c>
      <c r="M34" s="54">
        <f t="shared" si="0"/>
        <v>425000</v>
      </c>
      <c r="N34" s="59">
        <v>45292</v>
      </c>
      <c r="O34" s="59">
        <v>45627</v>
      </c>
      <c r="P34" s="56"/>
      <c r="Q34" s="56"/>
      <c r="R34" s="52" t="s">
        <v>123</v>
      </c>
      <c r="S34" s="57" t="s">
        <v>133</v>
      </c>
    </row>
    <row r="35" spans="1:19" s="58" customFormat="1" ht="60" x14ac:dyDescent="0.25">
      <c r="A35" s="51">
        <v>31</v>
      </c>
      <c r="B35" s="52" t="s">
        <v>243</v>
      </c>
      <c r="C35" s="52" t="s">
        <v>244</v>
      </c>
      <c r="D35" s="53">
        <v>7263007</v>
      </c>
      <c r="E35" s="53">
        <v>107621631</v>
      </c>
      <c r="F35" s="53">
        <v>691012776</v>
      </c>
      <c r="G35" s="52" t="s">
        <v>251</v>
      </c>
      <c r="H35" s="52" t="s">
        <v>80</v>
      </c>
      <c r="I35" s="52" t="s">
        <v>102</v>
      </c>
      <c r="J35" s="52" t="s">
        <v>246</v>
      </c>
      <c r="K35" s="52" t="s">
        <v>252</v>
      </c>
      <c r="L35" s="54">
        <v>3000000</v>
      </c>
      <c r="M35" s="54">
        <f t="shared" si="0"/>
        <v>2550000</v>
      </c>
      <c r="N35" s="59">
        <v>45292</v>
      </c>
      <c r="O35" s="59">
        <v>45992</v>
      </c>
      <c r="P35" s="56"/>
      <c r="Q35" s="56"/>
      <c r="R35" s="52" t="s">
        <v>123</v>
      </c>
      <c r="S35" s="57" t="s">
        <v>107</v>
      </c>
    </row>
    <row r="36" spans="1:19" s="58" customFormat="1" ht="180" x14ac:dyDescent="0.25">
      <c r="A36" s="60">
        <v>32</v>
      </c>
      <c r="B36" s="61" t="s">
        <v>258</v>
      </c>
      <c r="C36" s="61" t="s">
        <v>259</v>
      </c>
      <c r="D36" s="62">
        <v>70640017</v>
      </c>
      <c r="E36" s="62">
        <v>107621444</v>
      </c>
      <c r="F36" s="62">
        <v>600133672</v>
      </c>
      <c r="G36" s="61" t="s">
        <v>262</v>
      </c>
      <c r="H36" s="61" t="s">
        <v>80</v>
      </c>
      <c r="I36" s="61" t="s">
        <v>102</v>
      </c>
      <c r="J36" s="61" t="s">
        <v>260</v>
      </c>
      <c r="K36" s="61" t="s">
        <v>264</v>
      </c>
      <c r="L36" s="63">
        <v>509168</v>
      </c>
      <c r="M36" s="63">
        <f t="shared" si="0"/>
        <v>432792.80000000005</v>
      </c>
      <c r="N36" s="64">
        <v>44621</v>
      </c>
      <c r="O36" s="64">
        <v>44743</v>
      </c>
      <c r="P36" s="65"/>
      <c r="Q36" s="65"/>
      <c r="R36" s="61" t="s">
        <v>583</v>
      </c>
      <c r="S36" s="66" t="s">
        <v>133</v>
      </c>
    </row>
    <row r="37" spans="1:19" s="58" customFormat="1" ht="180" x14ac:dyDescent="0.25">
      <c r="A37" s="51">
        <v>33</v>
      </c>
      <c r="B37" s="52" t="s">
        <v>258</v>
      </c>
      <c r="C37" s="52" t="s">
        <v>259</v>
      </c>
      <c r="D37" s="53">
        <v>70640017</v>
      </c>
      <c r="E37" s="53">
        <v>107621444</v>
      </c>
      <c r="F37" s="53">
        <v>600133672</v>
      </c>
      <c r="G37" s="52" t="s">
        <v>261</v>
      </c>
      <c r="H37" s="52" t="s">
        <v>80</v>
      </c>
      <c r="I37" s="52" t="s">
        <v>102</v>
      </c>
      <c r="J37" s="52" t="s">
        <v>260</v>
      </c>
      <c r="K37" s="52" t="s">
        <v>263</v>
      </c>
      <c r="L37" s="54">
        <v>1000000</v>
      </c>
      <c r="M37" s="54">
        <f t="shared" si="0"/>
        <v>850000</v>
      </c>
      <c r="N37" s="59">
        <v>44743</v>
      </c>
      <c r="O37" s="59">
        <v>45901</v>
      </c>
      <c r="P37" s="56"/>
      <c r="Q37" s="56"/>
      <c r="R37" s="52" t="s">
        <v>122</v>
      </c>
      <c r="S37" s="57" t="s">
        <v>107</v>
      </c>
    </row>
    <row r="38" spans="1:19" s="58" customFormat="1" ht="135" x14ac:dyDescent="0.25">
      <c r="A38" s="51">
        <v>34</v>
      </c>
      <c r="B38" s="52" t="s">
        <v>268</v>
      </c>
      <c r="C38" s="52" t="s">
        <v>269</v>
      </c>
      <c r="D38" s="53">
        <v>72547839</v>
      </c>
      <c r="E38" s="53">
        <v>181031680</v>
      </c>
      <c r="F38" s="53">
        <v>691003378</v>
      </c>
      <c r="G38" s="52" t="s">
        <v>270</v>
      </c>
      <c r="H38" s="52" t="s">
        <v>80</v>
      </c>
      <c r="I38" s="52" t="s">
        <v>102</v>
      </c>
      <c r="J38" s="52" t="s">
        <v>271</v>
      </c>
      <c r="K38" s="52" t="s">
        <v>272</v>
      </c>
      <c r="L38" s="54">
        <v>12000000</v>
      </c>
      <c r="M38" s="54">
        <f t="shared" si="0"/>
        <v>10200000</v>
      </c>
      <c r="N38" s="55">
        <v>46023</v>
      </c>
      <c r="O38" s="55">
        <v>46722</v>
      </c>
      <c r="P38" s="56"/>
      <c r="Q38" s="56"/>
      <c r="R38" s="52" t="s">
        <v>132</v>
      </c>
      <c r="S38" s="57" t="s">
        <v>134</v>
      </c>
    </row>
    <row r="39" spans="1:19" s="58" customFormat="1" ht="150" x14ac:dyDescent="0.25">
      <c r="A39" s="51">
        <v>35</v>
      </c>
      <c r="B39" s="52" t="s">
        <v>286</v>
      </c>
      <c r="C39" s="52" t="s">
        <v>287</v>
      </c>
      <c r="D39" s="53">
        <v>75027526</v>
      </c>
      <c r="E39" s="53">
        <v>103020101</v>
      </c>
      <c r="F39" s="53">
        <v>600132340</v>
      </c>
      <c r="G39" s="93" t="s">
        <v>818</v>
      </c>
      <c r="H39" s="52" t="s">
        <v>80</v>
      </c>
      <c r="I39" s="52" t="s">
        <v>102</v>
      </c>
      <c r="J39" s="52" t="s">
        <v>285</v>
      </c>
      <c r="K39" s="52" t="s">
        <v>579</v>
      </c>
      <c r="L39" s="91">
        <v>26304907</v>
      </c>
      <c r="M39" s="91">
        <f t="shared" si="0"/>
        <v>22359170.949999999</v>
      </c>
      <c r="N39" s="59">
        <v>44197</v>
      </c>
      <c r="O39" s="59">
        <v>46722</v>
      </c>
      <c r="P39" s="56"/>
      <c r="Q39" s="56"/>
      <c r="R39" s="93" t="s">
        <v>819</v>
      </c>
      <c r="S39" s="94" t="s">
        <v>134</v>
      </c>
    </row>
    <row r="40" spans="1:19" s="58" customFormat="1" ht="135" x14ac:dyDescent="0.25">
      <c r="A40" s="51">
        <v>36</v>
      </c>
      <c r="B40" s="52" t="s">
        <v>295</v>
      </c>
      <c r="C40" s="52" t="s">
        <v>303</v>
      </c>
      <c r="D40" s="53">
        <v>75029278</v>
      </c>
      <c r="E40" s="53">
        <v>107622637</v>
      </c>
      <c r="F40" s="53">
        <v>600134121</v>
      </c>
      <c r="G40" s="52" t="s">
        <v>296</v>
      </c>
      <c r="H40" s="52" t="s">
        <v>80</v>
      </c>
      <c r="I40" s="52" t="s">
        <v>102</v>
      </c>
      <c r="J40" s="52" t="s">
        <v>297</v>
      </c>
      <c r="K40" s="52" t="s">
        <v>304</v>
      </c>
      <c r="L40" s="54">
        <v>1000000</v>
      </c>
      <c r="M40" s="54">
        <f t="shared" si="0"/>
        <v>850000</v>
      </c>
      <c r="N40" s="55">
        <v>45658</v>
      </c>
      <c r="O40" s="55">
        <v>45992</v>
      </c>
      <c r="P40" s="56"/>
      <c r="Q40" s="56"/>
      <c r="R40" s="52" t="s">
        <v>305</v>
      </c>
      <c r="S40" s="57" t="s">
        <v>107</v>
      </c>
    </row>
    <row r="41" spans="1:19" s="58" customFormat="1" ht="135" x14ac:dyDescent="0.25">
      <c r="A41" s="51">
        <v>37</v>
      </c>
      <c r="B41" s="52" t="s">
        <v>295</v>
      </c>
      <c r="C41" s="52" t="s">
        <v>303</v>
      </c>
      <c r="D41" s="53">
        <v>75029278</v>
      </c>
      <c r="E41" s="53">
        <v>107622637</v>
      </c>
      <c r="F41" s="53">
        <v>600134121</v>
      </c>
      <c r="G41" s="52" t="s">
        <v>298</v>
      </c>
      <c r="H41" s="52" t="s">
        <v>80</v>
      </c>
      <c r="I41" s="52" t="s">
        <v>102</v>
      </c>
      <c r="J41" s="52" t="s">
        <v>297</v>
      </c>
      <c r="K41" s="52" t="s">
        <v>306</v>
      </c>
      <c r="L41" s="54">
        <v>5000000</v>
      </c>
      <c r="M41" s="54">
        <f t="shared" si="0"/>
        <v>4250000</v>
      </c>
      <c r="N41" s="55">
        <v>45536</v>
      </c>
      <c r="O41" s="55">
        <v>45870</v>
      </c>
      <c r="P41" s="56"/>
      <c r="Q41" s="56"/>
      <c r="R41" s="52" t="s">
        <v>305</v>
      </c>
      <c r="S41" s="57" t="s">
        <v>107</v>
      </c>
    </row>
    <row r="42" spans="1:19" s="58" customFormat="1" ht="135" x14ac:dyDescent="0.25">
      <c r="A42" s="51">
        <v>38</v>
      </c>
      <c r="B42" s="52" t="s">
        <v>295</v>
      </c>
      <c r="C42" s="52" t="s">
        <v>303</v>
      </c>
      <c r="D42" s="53">
        <v>75029278</v>
      </c>
      <c r="E42" s="53">
        <v>107622637</v>
      </c>
      <c r="F42" s="53">
        <v>600134121</v>
      </c>
      <c r="G42" s="52" t="s">
        <v>299</v>
      </c>
      <c r="H42" s="52" t="s">
        <v>80</v>
      </c>
      <c r="I42" s="52" t="s">
        <v>102</v>
      </c>
      <c r="J42" s="52" t="s">
        <v>297</v>
      </c>
      <c r="K42" s="52" t="s">
        <v>300</v>
      </c>
      <c r="L42" s="54">
        <v>15000000</v>
      </c>
      <c r="M42" s="54">
        <f t="shared" si="0"/>
        <v>12750000</v>
      </c>
      <c r="N42" s="59">
        <v>45658</v>
      </c>
      <c r="O42" s="59">
        <v>46722</v>
      </c>
      <c r="P42" s="56" t="s">
        <v>103</v>
      </c>
      <c r="Q42" s="56" t="s">
        <v>103</v>
      </c>
      <c r="R42" s="52" t="s">
        <v>305</v>
      </c>
      <c r="S42" s="57" t="s">
        <v>107</v>
      </c>
    </row>
    <row r="43" spans="1:19" s="58" customFormat="1" ht="135" x14ac:dyDescent="0.25">
      <c r="A43" s="51">
        <v>39</v>
      </c>
      <c r="B43" s="52" t="s">
        <v>295</v>
      </c>
      <c r="C43" s="52" t="s">
        <v>303</v>
      </c>
      <c r="D43" s="53">
        <v>75029278</v>
      </c>
      <c r="E43" s="53">
        <v>107622637</v>
      </c>
      <c r="F43" s="53">
        <v>600134121</v>
      </c>
      <c r="G43" s="52" t="s">
        <v>301</v>
      </c>
      <c r="H43" s="52" t="s">
        <v>80</v>
      </c>
      <c r="I43" s="52" t="s">
        <v>102</v>
      </c>
      <c r="J43" s="52" t="s">
        <v>297</v>
      </c>
      <c r="K43" s="52" t="s">
        <v>302</v>
      </c>
      <c r="L43" s="54">
        <v>1500000</v>
      </c>
      <c r="M43" s="54">
        <f t="shared" si="0"/>
        <v>1275000</v>
      </c>
      <c r="N43" s="55">
        <v>45658</v>
      </c>
      <c r="O43" s="55">
        <v>46722</v>
      </c>
      <c r="P43" s="56" t="s">
        <v>103</v>
      </c>
      <c r="Q43" s="56" t="s">
        <v>103</v>
      </c>
      <c r="R43" s="52" t="s">
        <v>305</v>
      </c>
      <c r="S43" s="57" t="s">
        <v>107</v>
      </c>
    </row>
    <row r="44" spans="1:19" s="58" customFormat="1" ht="180" x14ac:dyDescent="0.25">
      <c r="A44" s="51">
        <v>40</v>
      </c>
      <c r="B44" s="52" t="s">
        <v>336</v>
      </c>
      <c r="C44" s="52" t="s">
        <v>337</v>
      </c>
      <c r="D44" s="53">
        <v>75026864</v>
      </c>
      <c r="E44" s="53">
        <v>150018916</v>
      </c>
      <c r="F44" s="53">
        <v>600134067</v>
      </c>
      <c r="G44" s="52" t="s">
        <v>340</v>
      </c>
      <c r="H44" s="52" t="s">
        <v>80</v>
      </c>
      <c r="I44" s="52" t="s">
        <v>102</v>
      </c>
      <c r="J44" s="52" t="s">
        <v>338</v>
      </c>
      <c r="K44" s="52" t="s">
        <v>341</v>
      </c>
      <c r="L44" s="54">
        <v>16000000</v>
      </c>
      <c r="M44" s="54">
        <f t="shared" si="0"/>
        <v>13600000</v>
      </c>
      <c r="N44" s="59">
        <v>44805</v>
      </c>
      <c r="O44" s="59">
        <v>45992</v>
      </c>
      <c r="P44" s="56" t="s">
        <v>103</v>
      </c>
      <c r="Q44" s="56" t="s">
        <v>103</v>
      </c>
      <c r="R44" s="52" t="s">
        <v>106</v>
      </c>
      <c r="S44" s="57" t="s">
        <v>133</v>
      </c>
    </row>
    <row r="45" spans="1:19" s="58" customFormat="1" ht="180" x14ac:dyDescent="0.25">
      <c r="A45" s="51">
        <v>41</v>
      </c>
      <c r="B45" s="52" t="s">
        <v>336</v>
      </c>
      <c r="C45" s="52" t="s">
        <v>337</v>
      </c>
      <c r="D45" s="53">
        <v>75026864</v>
      </c>
      <c r="E45" s="53">
        <v>150018916</v>
      </c>
      <c r="F45" s="53">
        <v>600134067</v>
      </c>
      <c r="G45" s="52" t="s">
        <v>339</v>
      </c>
      <c r="H45" s="52" t="s">
        <v>80</v>
      </c>
      <c r="I45" s="52" t="s">
        <v>102</v>
      </c>
      <c r="J45" s="52" t="s">
        <v>338</v>
      </c>
      <c r="K45" s="52" t="s">
        <v>342</v>
      </c>
      <c r="L45" s="54">
        <v>10000000</v>
      </c>
      <c r="M45" s="54">
        <f t="shared" si="0"/>
        <v>8500000</v>
      </c>
      <c r="N45" s="59">
        <v>44805</v>
      </c>
      <c r="O45" s="59">
        <v>45992</v>
      </c>
      <c r="P45" s="56"/>
      <c r="Q45" s="56" t="s">
        <v>103</v>
      </c>
      <c r="R45" s="52" t="s">
        <v>106</v>
      </c>
      <c r="S45" s="57" t="s">
        <v>133</v>
      </c>
    </row>
    <row r="46" spans="1:19" s="58" customFormat="1" ht="180" x14ac:dyDescent="0.25">
      <c r="A46" s="60">
        <v>42</v>
      </c>
      <c r="B46" s="61" t="s">
        <v>355</v>
      </c>
      <c r="C46" s="61" t="s">
        <v>353</v>
      </c>
      <c r="D46" s="62">
        <v>70946906</v>
      </c>
      <c r="E46" s="62">
        <v>107621771</v>
      </c>
      <c r="F46" s="62">
        <v>600133885</v>
      </c>
      <c r="G46" s="61" t="s">
        <v>356</v>
      </c>
      <c r="H46" s="61" t="s">
        <v>80</v>
      </c>
      <c r="I46" s="61" t="s">
        <v>102</v>
      </c>
      <c r="J46" s="61" t="s">
        <v>357</v>
      </c>
      <c r="K46" s="61" t="s">
        <v>354</v>
      </c>
      <c r="L46" s="63">
        <v>1500000</v>
      </c>
      <c r="M46" s="63">
        <f t="shared" si="0"/>
        <v>1275000</v>
      </c>
      <c r="N46" s="64">
        <v>44713</v>
      </c>
      <c r="O46" s="64">
        <v>44774</v>
      </c>
      <c r="P46" s="65"/>
      <c r="Q46" s="65" t="s">
        <v>103</v>
      </c>
      <c r="R46" s="61" t="s">
        <v>583</v>
      </c>
      <c r="S46" s="66" t="s">
        <v>133</v>
      </c>
    </row>
    <row r="47" spans="1:19" s="58" customFormat="1" ht="180" x14ac:dyDescent="0.25">
      <c r="A47" s="51">
        <v>43</v>
      </c>
      <c r="B47" s="52" t="s">
        <v>369</v>
      </c>
      <c r="C47" s="52" t="s">
        <v>370</v>
      </c>
      <c r="D47" s="53">
        <v>70982961</v>
      </c>
      <c r="E47" s="53">
        <v>107621941</v>
      </c>
      <c r="F47" s="53">
        <v>600133958</v>
      </c>
      <c r="G47" s="52" t="s">
        <v>745</v>
      </c>
      <c r="H47" s="52" t="s">
        <v>80</v>
      </c>
      <c r="I47" s="52" t="s">
        <v>102</v>
      </c>
      <c r="J47" s="52" t="s">
        <v>371</v>
      </c>
      <c r="K47" s="52" t="s">
        <v>374</v>
      </c>
      <c r="L47" s="54">
        <v>100000000</v>
      </c>
      <c r="M47" s="54">
        <f t="shared" si="0"/>
        <v>85000000</v>
      </c>
      <c r="N47" s="59">
        <v>44927</v>
      </c>
      <c r="O47" s="59">
        <v>46722</v>
      </c>
      <c r="P47" s="56" t="s">
        <v>103</v>
      </c>
      <c r="Q47" s="56"/>
      <c r="R47" s="93" t="s">
        <v>820</v>
      </c>
      <c r="S47" s="94" t="s">
        <v>134</v>
      </c>
    </row>
    <row r="48" spans="1:19" s="58" customFormat="1" ht="180" x14ac:dyDescent="0.25">
      <c r="A48" s="51">
        <v>44</v>
      </c>
      <c r="B48" s="52" t="s">
        <v>369</v>
      </c>
      <c r="C48" s="52" t="s">
        <v>370</v>
      </c>
      <c r="D48" s="53">
        <v>70982961</v>
      </c>
      <c r="E48" s="53">
        <v>107621941</v>
      </c>
      <c r="F48" s="53">
        <v>600133958</v>
      </c>
      <c r="G48" s="52" t="s">
        <v>373</v>
      </c>
      <c r="H48" s="52" t="s">
        <v>80</v>
      </c>
      <c r="I48" s="52" t="s">
        <v>102</v>
      </c>
      <c r="J48" s="52" t="s">
        <v>371</v>
      </c>
      <c r="K48" s="52" t="s">
        <v>372</v>
      </c>
      <c r="L48" s="54">
        <v>5000000</v>
      </c>
      <c r="M48" s="54">
        <f t="shared" si="0"/>
        <v>4250000</v>
      </c>
      <c r="N48" s="59">
        <v>44562</v>
      </c>
      <c r="O48" s="59">
        <v>46722</v>
      </c>
      <c r="P48" s="56"/>
      <c r="Q48" s="56"/>
      <c r="R48" s="52" t="s">
        <v>123</v>
      </c>
      <c r="S48" s="57" t="s">
        <v>107</v>
      </c>
    </row>
    <row r="49" spans="1:19" s="58" customFormat="1" ht="150" x14ac:dyDescent="0.25">
      <c r="A49" s="60">
        <v>45</v>
      </c>
      <c r="B49" s="61" t="s">
        <v>400</v>
      </c>
      <c r="C49" s="61" t="s">
        <v>395</v>
      </c>
      <c r="D49" s="62">
        <v>70914966</v>
      </c>
      <c r="E49" s="62">
        <v>107621908</v>
      </c>
      <c r="F49" s="62">
        <v>600133931</v>
      </c>
      <c r="G49" s="61" t="s">
        <v>547</v>
      </c>
      <c r="H49" s="61" t="s">
        <v>80</v>
      </c>
      <c r="I49" s="61" t="s">
        <v>102</v>
      </c>
      <c r="J49" s="61" t="s">
        <v>397</v>
      </c>
      <c r="K49" s="61" t="s">
        <v>548</v>
      </c>
      <c r="L49" s="63">
        <v>17000000</v>
      </c>
      <c r="M49" s="63">
        <f t="shared" si="0"/>
        <v>14450000</v>
      </c>
      <c r="N49" s="64">
        <v>44562</v>
      </c>
      <c r="O49" s="64">
        <v>45627</v>
      </c>
      <c r="P49" s="65"/>
      <c r="Q49" s="65"/>
      <c r="R49" s="61" t="s">
        <v>583</v>
      </c>
      <c r="S49" s="66" t="s">
        <v>134</v>
      </c>
    </row>
    <row r="50" spans="1:19" s="58" customFormat="1" ht="150" x14ac:dyDescent="0.25">
      <c r="A50" s="60">
        <v>46</v>
      </c>
      <c r="B50" s="61" t="s">
        <v>400</v>
      </c>
      <c r="C50" s="61" t="s">
        <v>395</v>
      </c>
      <c r="D50" s="62">
        <v>70914966</v>
      </c>
      <c r="E50" s="62">
        <v>107621908</v>
      </c>
      <c r="F50" s="62">
        <v>600133931</v>
      </c>
      <c r="G50" s="61" t="s">
        <v>398</v>
      </c>
      <c r="H50" s="61" t="s">
        <v>80</v>
      </c>
      <c r="I50" s="61" t="s">
        <v>102</v>
      </c>
      <c r="J50" s="61" t="s">
        <v>397</v>
      </c>
      <c r="K50" s="61" t="s">
        <v>399</v>
      </c>
      <c r="L50" s="63">
        <v>1000000</v>
      </c>
      <c r="M50" s="63">
        <f t="shared" si="0"/>
        <v>850000</v>
      </c>
      <c r="N50" s="64">
        <v>44562</v>
      </c>
      <c r="O50" s="64">
        <v>45261</v>
      </c>
      <c r="P50" s="65"/>
      <c r="Q50" s="65"/>
      <c r="R50" s="61" t="s">
        <v>582</v>
      </c>
      <c r="S50" s="66" t="s">
        <v>133</v>
      </c>
    </row>
    <row r="51" spans="1:19" s="58" customFormat="1" ht="90" x14ac:dyDescent="0.25">
      <c r="A51" s="51">
        <v>47</v>
      </c>
      <c r="B51" s="52" t="s">
        <v>407</v>
      </c>
      <c r="C51" s="52" t="s">
        <v>408</v>
      </c>
      <c r="D51" s="53">
        <v>60045990</v>
      </c>
      <c r="E51" s="53">
        <v>107622190</v>
      </c>
      <c r="F51" s="53">
        <v>600134105</v>
      </c>
      <c r="G51" s="52" t="s">
        <v>414</v>
      </c>
      <c r="H51" s="52" t="s">
        <v>80</v>
      </c>
      <c r="I51" s="52" t="s">
        <v>102</v>
      </c>
      <c r="J51" s="52" t="s">
        <v>410</v>
      </c>
      <c r="K51" s="52" t="s">
        <v>416</v>
      </c>
      <c r="L51" s="54">
        <v>20000000</v>
      </c>
      <c r="M51" s="54">
        <f t="shared" si="0"/>
        <v>17000000</v>
      </c>
      <c r="N51" s="59">
        <v>44805</v>
      </c>
      <c r="O51" s="59">
        <v>46600</v>
      </c>
      <c r="P51" s="56"/>
      <c r="Q51" s="56"/>
      <c r="R51" s="52" t="s">
        <v>123</v>
      </c>
      <c r="S51" s="57" t="s">
        <v>107</v>
      </c>
    </row>
    <row r="52" spans="1:19" s="58" customFormat="1" ht="180" x14ac:dyDescent="0.25">
      <c r="A52" s="51">
        <v>48</v>
      </c>
      <c r="B52" s="52" t="s">
        <v>603</v>
      </c>
      <c r="C52" s="52" t="s">
        <v>423</v>
      </c>
      <c r="D52" s="53">
        <v>11893079</v>
      </c>
      <c r="E52" s="117">
        <v>107621606</v>
      </c>
      <c r="F52" s="53">
        <v>691015449</v>
      </c>
      <c r="G52" s="52" t="s">
        <v>422</v>
      </c>
      <c r="H52" s="52" t="s">
        <v>80</v>
      </c>
      <c r="I52" s="52" t="s">
        <v>102</v>
      </c>
      <c r="J52" s="52" t="s">
        <v>102</v>
      </c>
      <c r="K52" s="52" t="s">
        <v>832</v>
      </c>
      <c r="L52" s="54">
        <v>7000000</v>
      </c>
      <c r="M52" s="54">
        <f t="shared" si="0"/>
        <v>5950000</v>
      </c>
      <c r="N52" s="59">
        <v>45078</v>
      </c>
      <c r="O52" s="55">
        <v>46722</v>
      </c>
      <c r="P52" s="56"/>
      <c r="Q52" s="56" t="s">
        <v>103</v>
      </c>
      <c r="R52" s="52" t="s">
        <v>122</v>
      </c>
      <c r="S52" s="57" t="s">
        <v>107</v>
      </c>
    </row>
    <row r="53" spans="1:19" s="58" customFormat="1" ht="150" x14ac:dyDescent="0.25">
      <c r="A53" s="51">
        <v>49</v>
      </c>
      <c r="B53" s="52" t="s">
        <v>471</v>
      </c>
      <c r="C53" s="52" t="s">
        <v>467</v>
      </c>
      <c r="D53" s="53">
        <v>70978816</v>
      </c>
      <c r="E53" s="53">
        <v>107621436</v>
      </c>
      <c r="F53" s="53">
        <v>600134041</v>
      </c>
      <c r="G53" s="52" t="s">
        <v>468</v>
      </c>
      <c r="H53" s="52" t="s">
        <v>80</v>
      </c>
      <c r="I53" s="52" t="s">
        <v>102</v>
      </c>
      <c r="J53" s="52" t="s">
        <v>469</v>
      </c>
      <c r="K53" s="52" t="s">
        <v>860</v>
      </c>
      <c r="L53" s="54">
        <v>15000000</v>
      </c>
      <c r="M53" s="54">
        <f t="shared" si="0"/>
        <v>12750000</v>
      </c>
      <c r="N53" s="59">
        <v>45078</v>
      </c>
      <c r="O53" s="59">
        <v>45170</v>
      </c>
      <c r="P53" s="56" t="s">
        <v>103</v>
      </c>
      <c r="Q53" s="56"/>
      <c r="R53" s="52" t="s">
        <v>123</v>
      </c>
      <c r="S53" s="57" t="s">
        <v>107</v>
      </c>
    </row>
    <row r="54" spans="1:19" s="58" customFormat="1" ht="150" x14ac:dyDescent="0.25">
      <c r="A54" s="51">
        <v>50</v>
      </c>
      <c r="B54" s="52" t="s">
        <v>471</v>
      </c>
      <c r="C54" s="52" t="s">
        <v>467</v>
      </c>
      <c r="D54" s="53">
        <v>70978816</v>
      </c>
      <c r="E54" s="53">
        <v>107621436</v>
      </c>
      <c r="F54" s="53">
        <v>600134041</v>
      </c>
      <c r="G54" s="52" t="s">
        <v>470</v>
      </c>
      <c r="H54" s="52" t="s">
        <v>80</v>
      </c>
      <c r="I54" s="52" t="s">
        <v>102</v>
      </c>
      <c r="J54" s="52" t="s">
        <v>469</v>
      </c>
      <c r="K54" s="52" t="s">
        <v>860</v>
      </c>
      <c r="L54" s="54">
        <v>300000</v>
      </c>
      <c r="M54" s="54">
        <f t="shared" si="0"/>
        <v>255000</v>
      </c>
      <c r="N54" s="59">
        <v>44562</v>
      </c>
      <c r="O54" s="59">
        <v>44774</v>
      </c>
      <c r="P54" s="56"/>
      <c r="Q54" s="56"/>
      <c r="R54" s="52" t="s">
        <v>123</v>
      </c>
      <c r="S54" s="57" t="s">
        <v>133</v>
      </c>
    </row>
    <row r="55" spans="1:19" s="58" customFormat="1" ht="105" x14ac:dyDescent="0.25">
      <c r="A55" s="60">
        <v>51</v>
      </c>
      <c r="B55" s="61" t="s">
        <v>484</v>
      </c>
      <c r="C55" s="61" t="s">
        <v>485</v>
      </c>
      <c r="D55" s="62">
        <v>70992932</v>
      </c>
      <c r="E55" s="62">
        <v>107622661</v>
      </c>
      <c r="F55" s="62">
        <v>600132749</v>
      </c>
      <c r="G55" s="61" t="s">
        <v>486</v>
      </c>
      <c r="H55" s="61" t="s">
        <v>80</v>
      </c>
      <c r="I55" s="61" t="s">
        <v>102</v>
      </c>
      <c r="J55" s="61" t="s">
        <v>487</v>
      </c>
      <c r="K55" s="61" t="s">
        <v>488</v>
      </c>
      <c r="L55" s="63">
        <v>1000000</v>
      </c>
      <c r="M55" s="63">
        <f t="shared" si="0"/>
        <v>850000</v>
      </c>
      <c r="N55" s="64">
        <v>43983</v>
      </c>
      <c r="O55" s="64">
        <v>45444</v>
      </c>
      <c r="P55" s="65"/>
      <c r="Q55" s="65" t="s">
        <v>103</v>
      </c>
      <c r="R55" s="61" t="s">
        <v>583</v>
      </c>
      <c r="S55" s="66" t="s">
        <v>133</v>
      </c>
    </row>
    <row r="56" spans="1:19" s="58" customFormat="1" ht="105" x14ac:dyDescent="0.25">
      <c r="A56" s="51">
        <v>52</v>
      </c>
      <c r="B56" s="52" t="s">
        <v>492</v>
      </c>
      <c r="C56" s="52" t="s">
        <v>493</v>
      </c>
      <c r="D56" s="53">
        <v>75026279</v>
      </c>
      <c r="E56" s="53">
        <v>107622815</v>
      </c>
      <c r="F56" s="53">
        <v>600132919</v>
      </c>
      <c r="G56" s="52" t="s">
        <v>751</v>
      </c>
      <c r="H56" s="52" t="s">
        <v>80</v>
      </c>
      <c r="I56" s="52" t="s">
        <v>102</v>
      </c>
      <c r="J56" s="52" t="s">
        <v>494</v>
      </c>
      <c r="K56" s="52" t="s">
        <v>755</v>
      </c>
      <c r="L56" s="54">
        <v>4000000</v>
      </c>
      <c r="M56" s="54">
        <f t="shared" si="0"/>
        <v>3400000</v>
      </c>
      <c r="N56" s="59">
        <v>45292</v>
      </c>
      <c r="O56" s="59">
        <v>45992</v>
      </c>
      <c r="P56" s="56"/>
      <c r="Q56" s="56"/>
      <c r="R56" s="52" t="s">
        <v>106</v>
      </c>
      <c r="S56" s="57" t="s">
        <v>107</v>
      </c>
    </row>
    <row r="57" spans="1:19" s="58" customFormat="1" ht="150" x14ac:dyDescent="0.25">
      <c r="A57" s="51">
        <v>53</v>
      </c>
      <c r="B57" s="52" t="s">
        <v>400</v>
      </c>
      <c r="C57" s="52" t="s">
        <v>395</v>
      </c>
      <c r="D57" s="53">
        <v>70914966</v>
      </c>
      <c r="E57" s="53">
        <v>107621908</v>
      </c>
      <c r="F57" s="53">
        <v>600133931</v>
      </c>
      <c r="G57" s="52" t="s">
        <v>549</v>
      </c>
      <c r="H57" s="52" t="s">
        <v>80</v>
      </c>
      <c r="I57" s="52" t="s">
        <v>102</v>
      </c>
      <c r="J57" s="52" t="s">
        <v>397</v>
      </c>
      <c r="K57" s="52" t="s">
        <v>550</v>
      </c>
      <c r="L57" s="91">
        <v>4000000</v>
      </c>
      <c r="M57" s="91">
        <f t="shared" si="0"/>
        <v>3400000</v>
      </c>
      <c r="N57" s="55">
        <v>46753</v>
      </c>
      <c r="O57" s="55">
        <v>47088</v>
      </c>
      <c r="P57" s="56"/>
      <c r="Q57" s="56"/>
      <c r="R57" s="52" t="s">
        <v>123</v>
      </c>
      <c r="S57" s="57" t="s">
        <v>107</v>
      </c>
    </row>
    <row r="58" spans="1:19" s="58" customFormat="1" ht="135" x14ac:dyDescent="0.25">
      <c r="A58" s="96">
        <v>54</v>
      </c>
      <c r="B58" s="97" t="s">
        <v>584</v>
      </c>
      <c r="C58" s="97" t="s">
        <v>585</v>
      </c>
      <c r="D58" s="98">
        <v>73184217</v>
      </c>
      <c r="E58" s="98">
        <v>107622351</v>
      </c>
      <c r="F58" s="98">
        <v>600134539</v>
      </c>
      <c r="G58" s="97" t="s">
        <v>698</v>
      </c>
      <c r="H58" s="97" t="s">
        <v>80</v>
      </c>
      <c r="I58" s="97" t="s">
        <v>102</v>
      </c>
      <c r="J58" s="97" t="s">
        <v>587</v>
      </c>
      <c r="K58" s="97" t="s">
        <v>699</v>
      </c>
      <c r="L58" s="99">
        <v>22000000</v>
      </c>
      <c r="M58" s="99">
        <f t="shared" si="0"/>
        <v>18700000</v>
      </c>
      <c r="N58" s="100">
        <v>44197</v>
      </c>
      <c r="O58" s="100">
        <v>45261</v>
      </c>
      <c r="P58" s="101" t="s">
        <v>103</v>
      </c>
      <c r="Q58" s="101"/>
      <c r="R58" s="97" t="s">
        <v>583</v>
      </c>
      <c r="S58" s="102" t="s">
        <v>134</v>
      </c>
    </row>
    <row r="59" spans="1:19" s="58" customFormat="1" ht="135" x14ac:dyDescent="0.25">
      <c r="A59" s="96">
        <v>55</v>
      </c>
      <c r="B59" s="97" t="s">
        <v>584</v>
      </c>
      <c r="C59" s="97" t="s">
        <v>585</v>
      </c>
      <c r="D59" s="98">
        <v>73184217</v>
      </c>
      <c r="E59" s="98">
        <v>107622351</v>
      </c>
      <c r="F59" s="98">
        <v>600134539</v>
      </c>
      <c r="G59" s="97" t="s">
        <v>700</v>
      </c>
      <c r="H59" s="97" t="s">
        <v>80</v>
      </c>
      <c r="I59" s="97" t="s">
        <v>102</v>
      </c>
      <c r="J59" s="97" t="s">
        <v>587</v>
      </c>
      <c r="K59" s="97" t="s">
        <v>701</v>
      </c>
      <c r="L59" s="99">
        <v>5000000</v>
      </c>
      <c r="M59" s="99">
        <f t="shared" si="0"/>
        <v>4250000</v>
      </c>
      <c r="N59" s="100">
        <v>45078</v>
      </c>
      <c r="O59" s="100">
        <v>45444</v>
      </c>
      <c r="P59" s="101"/>
      <c r="Q59" s="101"/>
      <c r="R59" s="97" t="s">
        <v>583</v>
      </c>
      <c r="S59" s="102" t="s">
        <v>134</v>
      </c>
    </row>
    <row r="60" spans="1:19" s="58" customFormat="1" ht="135" x14ac:dyDescent="0.25">
      <c r="A60" s="96">
        <v>56</v>
      </c>
      <c r="B60" s="97" t="s">
        <v>584</v>
      </c>
      <c r="C60" s="97" t="s">
        <v>585</v>
      </c>
      <c r="D60" s="98">
        <v>73184217</v>
      </c>
      <c r="E60" s="98">
        <v>107622351</v>
      </c>
      <c r="F60" s="98">
        <v>600134539</v>
      </c>
      <c r="G60" s="97" t="s">
        <v>702</v>
      </c>
      <c r="H60" s="97" t="s">
        <v>80</v>
      </c>
      <c r="I60" s="97" t="s">
        <v>102</v>
      </c>
      <c r="J60" s="97" t="s">
        <v>587</v>
      </c>
      <c r="K60" s="97" t="s">
        <v>703</v>
      </c>
      <c r="L60" s="99">
        <v>13000000</v>
      </c>
      <c r="M60" s="99">
        <f t="shared" si="0"/>
        <v>11050000</v>
      </c>
      <c r="N60" s="100">
        <v>44927</v>
      </c>
      <c r="O60" s="100">
        <v>45627</v>
      </c>
      <c r="P60" s="101"/>
      <c r="Q60" s="101"/>
      <c r="R60" s="97" t="s">
        <v>583</v>
      </c>
      <c r="S60" s="102" t="s">
        <v>134</v>
      </c>
    </row>
    <row r="61" spans="1:19" s="58" customFormat="1" ht="45" x14ac:dyDescent="0.25">
      <c r="A61" s="81">
        <v>57</v>
      </c>
      <c r="B61" s="82" t="s">
        <v>621</v>
      </c>
      <c r="C61" s="82" t="s">
        <v>622</v>
      </c>
      <c r="D61" s="118" t="s">
        <v>105</v>
      </c>
      <c r="E61" s="118" t="s">
        <v>105</v>
      </c>
      <c r="F61" s="118" t="s">
        <v>105</v>
      </c>
      <c r="G61" s="82" t="s">
        <v>728</v>
      </c>
      <c r="H61" s="82" t="s">
        <v>80</v>
      </c>
      <c r="I61" s="82" t="s">
        <v>102</v>
      </c>
      <c r="J61" s="82" t="s">
        <v>623</v>
      </c>
      <c r="K61" s="82" t="s">
        <v>729</v>
      </c>
      <c r="L61" s="84">
        <v>30000000</v>
      </c>
      <c r="M61" s="84">
        <f t="shared" si="0"/>
        <v>25500000</v>
      </c>
      <c r="N61" s="85">
        <v>44986</v>
      </c>
      <c r="O61" s="85">
        <v>45870</v>
      </c>
      <c r="P61" s="86" t="s">
        <v>103</v>
      </c>
      <c r="Q61" s="86"/>
      <c r="R61" s="82" t="s">
        <v>573</v>
      </c>
      <c r="S61" s="87" t="s">
        <v>134</v>
      </c>
    </row>
    <row r="62" spans="1:19" s="58" customFormat="1" ht="120" x14ac:dyDescent="0.25">
      <c r="A62" s="81">
        <v>58</v>
      </c>
      <c r="B62" s="82" t="s">
        <v>635</v>
      </c>
      <c r="C62" s="82" t="s">
        <v>273</v>
      </c>
      <c r="D62" s="83">
        <v>75029103</v>
      </c>
      <c r="E62" s="83">
        <v>107621487</v>
      </c>
      <c r="F62" s="83">
        <v>600132391</v>
      </c>
      <c r="G62" s="82" t="s">
        <v>279</v>
      </c>
      <c r="H62" s="82" t="s">
        <v>80</v>
      </c>
      <c r="I62" s="82" t="s">
        <v>102</v>
      </c>
      <c r="J62" s="82" t="s">
        <v>275</v>
      </c>
      <c r="K62" s="82" t="s">
        <v>636</v>
      </c>
      <c r="L62" s="84">
        <v>3000000</v>
      </c>
      <c r="M62" s="84">
        <f t="shared" si="0"/>
        <v>2550000</v>
      </c>
      <c r="N62" s="73">
        <v>46174</v>
      </c>
      <c r="O62" s="73">
        <v>46204</v>
      </c>
      <c r="P62" s="86"/>
      <c r="Q62" s="86"/>
      <c r="R62" s="82" t="s">
        <v>123</v>
      </c>
      <c r="S62" s="87" t="s">
        <v>107</v>
      </c>
    </row>
    <row r="63" spans="1:19" s="58" customFormat="1" ht="180" x14ac:dyDescent="0.25">
      <c r="A63" s="81">
        <v>59</v>
      </c>
      <c r="B63" s="82" t="s">
        <v>258</v>
      </c>
      <c r="C63" s="82" t="s">
        <v>259</v>
      </c>
      <c r="D63" s="83">
        <v>70640017</v>
      </c>
      <c r="E63" s="83">
        <v>107621444</v>
      </c>
      <c r="F63" s="83">
        <v>600133672</v>
      </c>
      <c r="G63" s="82" t="s">
        <v>642</v>
      </c>
      <c r="H63" s="82" t="s">
        <v>80</v>
      </c>
      <c r="I63" s="82" t="s">
        <v>102</v>
      </c>
      <c r="J63" s="82" t="s">
        <v>260</v>
      </c>
      <c r="K63" s="82" t="s">
        <v>643</v>
      </c>
      <c r="L63" s="84">
        <v>300000</v>
      </c>
      <c r="M63" s="84">
        <f t="shared" si="0"/>
        <v>255000</v>
      </c>
      <c r="N63" s="85">
        <v>45108</v>
      </c>
      <c r="O63" s="85">
        <v>45992</v>
      </c>
      <c r="P63" s="86"/>
      <c r="Q63" s="86"/>
      <c r="R63" s="82" t="s">
        <v>122</v>
      </c>
      <c r="S63" s="87" t="s">
        <v>133</v>
      </c>
    </row>
    <row r="64" spans="1:19" s="58" customFormat="1" ht="180" x14ac:dyDescent="0.25">
      <c r="A64" s="81">
        <v>60</v>
      </c>
      <c r="B64" s="82" t="s">
        <v>258</v>
      </c>
      <c r="C64" s="82" t="s">
        <v>259</v>
      </c>
      <c r="D64" s="83">
        <v>70640017</v>
      </c>
      <c r="E64" s="83">
        <v>107621444</v>
      </c>
      <c r="F64" s="83">
        <v>600133672</v>
      </c>
      <c r="G64" s="82" t="s">
        <v>644</v>
      </c>
      <c r="H64" s="82" t="s">
        <v>80</v>
      </c>
      <c r="I64" s="82" t="s">
        <v>102</v>
      </c>
      <c r="J64" s="82" t="s">
        <v>260</v>
      </c>
      <c r="K64" s="82" t="s">
        <v>645</v>
      </c>
      <c r="L64" s="84">
        <v>3000000</v>
      </c>
      <c r="M64" s="84">
        <f t="shared" si="0"/>
        <v>2550000</v>
      </c>
      <c r="N64" s="85">
        <v>45108</v>
      </c>
      <c r="O64" s="85">
        <v>45992</v>
      </c>
      <c r="P64" s="86"/>
      <c r="Q64" s="86"/>
      <c r="R64" s="82" t="s">
        <v>122</v>
      </c>
      <c r="S64" s="87" t="s">
        <v>107</v>
      </c>
    </row>
    <row r="65" spans="1:19" s="58" customFormat="1" ht="135" x14ac:dyDescent="0.25">
      <c r="A65" s="81">
        <v>61</v>
      </c>
      <c r="B65" s="82" t="s">
        <v>228</v>
      </c>
      <c r="C65" s="82" t="s">
        <v>224</v>
      </c>
      <c r="D65" s="83">
        <v>70985570</v>
      </c>
      <c r="E65" s="83">
        <v>103020047</v>
      </c>
      <c r="F65" s="83">
        <v>600134440</v>
      </c>
      <c r="G65" s="82" t="s">
        <v>659</v>
      </c>
      <c r="H65" s="82" t="s">
        <v>80</v>
      </c>
      <c r="I65" s="82" t="s">
        <v>102</v>
      </c>
      <c r="J65" s="82" t="s">
        <v>225</v>
      </c>
      <c r="K65" s="82" t="s">
        <v>660</v>
      </c>
      <c r="L65" s="84">
        <v>4500000</v>
      </c>
      <c r="M65" s="84">
        <f t="shared" si="0"/>
        <v>3825000</v>
      </c>
      <c r="N65" s="85">
        <v>45047</v>
      </c>
      <c r="O65" s="85">
        <v>46600</v>
      </c>
      <c r="P65" s="86"/>
      <c r="Q65" s="86"/>
      <c r="R65" s="82" t="s">
        <v>123</v>
      </c>
      <c r="S65" s="87" t="s">
        <v>133</v>
      </c>
    </row>
    <row r="66" spans="1:19" s="58" customFormat="1" ht="150" x14ac:dyDescent="0.25">
      <c r="A66" s="81">
        <v>62</v>
      </c>
      <c r="B66" s="82" t="s">
        <v>679</v>
      </c>
      <c r="C66" s="82" t="s">
        <v>139</v>
      </c>
      <c r="D66" s="83">
        <v>75026431</v>
      </c>
      <c r="E66" s="83">
        <v>107621321</v>
      </c>
      <c r="F66" s="83">
        <v>600132277</v>
      </c>
      <c r="G66" s="82" t="s">
        <v>680</v>
      </c>
      <c r="H66" s="82" t="s">
        <v>80</v>
      </c>
      <c r="I66" s="82" t="s">
        <v>102</v>
      </c>
      <c r="J66" s="82" t="s">
        <v>140</v>
      </c>
      <c r="K66" s="82" t="s">
        <v>681</v>
      </c>
      <c r="L66" s="84">
        <v>50000000</v>
      </c>
      <c r="M66" s="84">
        <f t="shared" si="0"/>
        <v>42500000</v>
      </c>
      <c r="N66" s="73">
        <v>45536</v>
      </c>
      <c r="O66" s="73">
        <v>46722</v>
      </c>
      <c r="P66" s="86" t="s">
        <v>103</v>
      </c>
      <c r="Q66" s="86"/>
      <c r="R66" s="82" t="s">
        <v>123</v>
      </c>
      <c r="S66" s="87" t="s">
        <v>107</v>
      </c>
    </row>
    <row r="67" spans="1:19" s="58" customFormat="1" ht="150" x14ac:dyDescent="0.25">
      <c r="A67" s="81">
        <v>63</v>
      </c>
      <c r="B67" s="82" t="s">
        <v>679</v>
      </c>
      <c r="C67" s="82" t="s">
        <v>139</v>
      </c>
      <c r="D67" s="83">
        <v>75026431</v>
      </c>
      <c r="E67" s="83">
        <v>107621321</v>
      </c>
      <c r="F67" s="83">
        <v>600132277</v>
      </c>
      <c r="G67" s="82" t="s">
        <v>697</v>
      </c>
      <c r="H67" s="82" t="s">
        <v>80</v>
      </c>
      <c r="I67" s="82" t="s">
        <v>102</v>
      </c>
      <c r="J67" s="82" t="s">
        <v>140</v>
      </c>
      <c r="K67" s="82" t="s">
        <v>682</v>
      </c>
      <c r="L67" s="84">
        <v>15000000</v>
      </c>
      <c r="M67" s="84">
        <f t="shared" si="0"/>
        <v>12750000</v>
      </c>
      <c r="N67" s="73">
        <v>45536</v>
      </c>
      <c r="O67" s="73">
        <v>46722</v>
      </c>
      <c r="P67" s="86"/>
      <c r="Q67" s="86"/>
      <c r="R67" s="82" t="s">
        <v>123</v>
      </c>
      <c r="S67" s="87" t="s">
        <v>133</v>
      </c>
    </row>
    <row r="68" spans="1:19" s="58" customFormat="1" ht="135" x14ac:dyDescent="0.25">
      <c r="A68" s="81">
        <v>64</v>
      </c>
      <c r="B68" s="82" t="s">
        <v>584</v>
      </c>
      <c r="C68" s="82" t="s">
        <v>585</v>
      </c>
      <c r="D68" s="83">
        <v>73184217</v>
      </c>
      <c r="E68" s="83">
        <v>107622351</v>
      </c>
      <c r="F68" s="83">
        <v>600134539</v>
      </c>
      <c r="G68" s="82" t="s">
        <v>704</v>
      </c>
      <c r="H68" s="82" t="s">
        <v>80</v>
      </c>
      <c r="I68" s="82" t="s">
        <v>102</v>
      </c>
      <c r="J68" s="82" t="s">
        <v>587</v>
      </c>
      <c r="K68" s="82" t="s">
        <v>705</v>
      </c>
      <c r="L68" s="84">
        <v>6000000</v>
      </c>
      <c r="M68" s="84">
        <f t="shared" si="0"/>
        <v>5100000</v>
      </c>
      <c r="N68" s="85">
        <v>45078</v>
      </c>
      <c r="O68" s="85">
        <v>45444</v>
      </c>
      <c r="P68" s="86"/>
      <c r="Q68" s="86"/>
      <c r="R68" s="69" t="s">
        <v>330</v>
      </c>
      <c r="S68" s="74" t="s">
        <v>133</v>
      </c>
    </row>
    <row r="69" spans="1:19" s="58" customFormat="1" ht="210" x14ac:dyDescent="0.25">
      <c r="A69" s="96">
        <v>65</v>
      </c>
      <c r="B69" s="97" t="s">
        <v>258</v>
      </c>
      <c r="C69" s="97" t="s">
        <v>259</v>
      </c>
      <c r="D69" s="98">
        <v>70640017</v>
      </c>
      <c r="E69" s="98">
        <v>107621444</v>
      </c>
      <c r="F69" s="98">
        <v>600133672</v>
      </c>
      <c r="G69" s="97" t="s">
        <v>715</v>
      </c>
      <c r="H69" s="97" t="s">
        <v>80</v>
      </c>
      <c r="I69" s="97" t="s">
        <v>102</v>
      </c>
      <c r="J69" s="97" t="s">
        <v>260</v>
      </c>
      <c r="K69" s="97" t="s">
        <v>716</v>
      </c>
      <c r="L69" s="99">
        <v>6000000</v>
      </c>
      <c r="M69" s="99">
        <f t="shared" si="0"/>
        <v>5100000</v>
      </c>
      <c r="N69" s="100">
        <v>45444</v>
      </c>
      <c r="O69" s="100">
        <v>45505</v>
      </c>
      <c r="P69" s="101" t="s">
        <v>103</v>
      </c>
      <c r="Q69" s="101"/>
      <c r="R69" s="97" t="s">
        <v>583</v>
      </c>
      <c r="S69" s="102" t="s">
        <v>134</v>
      </c>
    </row>
    <row r="70" spans="1:19" s="58" customFormat="1" ht="105" x14ac:dyDescent="0.25">
      <c r="A70" s="81">
        <v>66</v>
      </c>
      <c r="B70" s="82" t="s">
        <v>151</v>
      </c>
      <c r="C70" s="82" t="s">
        <v>147</v>
      </c>
      <c r="D70" s="83">
        <v>70985316</v>
      </c>
      <c r="E70" s="83">
        <v>107621916</v>
      </c>
      <c r="F70" s="83">
        <v>600132731</v>
      </c>
      <c r="G70" s="82" t="s">
        <v>749</v>
      </c>
      <c r="H70" s="82" t="s">
        <v>80</v>
      </c>
      <c r="I70" s="82" t="s">
        <v>102</v>
      </c>
      <c r="J70" s="82" t="s">
        <v>149</v>
      </c>
      <c r="K70" s="82" t="s">
        <v>750</v>
      </c>
      <c r="L70" s="84">
        <v>640000</v>
      </c>
      <c r="M70" s="54">
        <f t="shared" si="0"/>
        <v>544000</v>
      </c>
      <c r="N70" s="73">
        <v>45839</v>
      </c>
      <c r="O70" s="85">
        <v>46357</v>
      </c>
      <c r="P70" s="86"/>
      <c r="Q70" s="86"/>
      <c r="R70" s="82" t="s">
        <v>123</v>
      </c>
      <c r="S70" s="87" t="s">
        <v>133</v>
      </c>
    </row>
    <row r="71" spans="1:19" s="58" customFormat="1" ht="180" x14ac:dyDescent="0.25">
      <c r="A71" s="81">
        <v>66</v>
      </c>
      <c r="B71" s="82" t="s">
        <v>258</v>
      </c>
      <c r="C71" s="82" t="s">
        <v>259</v>
      </c>
      <c r="D71" s="83">
        <v>70640017</v>
      </c>
      <c r="E71" s="83">
        <v>107621444</v>
      </c>
      <c r="F71" s="83">
        <v>600133672</v>
      </c>
      <c r="G71" s="69" t="s">
        <v>799</v>
      </c>
      <c r="H71" s="82" t="s">
        <v>80</v>
      </c>
      <c r="I71" s="82" t="s">
        <v>102</v>
      </c>
      <c r="J71" s="82" t="s">
        <v>730</v>
      </c>
      <c r="K71" s="69" t="s">
        <v>801</v>
      </c>
      <c r="L71" s="72">
        <v>35000000</v>
      </c>
      <c r="M71" s="91">
        <f t="shared" si="0"/>
        <v>29750000</v>
      </c>
      <c r="N71" s="85">
        <v>45200</v>
      </c>
      <c r="O71" s="73">
        <v>46357</v>
      </c>
      <c r="P71" s="86" t="s">
        <v>103</v>
      </c>
      <c r="Q71" s="86"/>
      <c r="R71" s="69" t="s">
        <v>803</v>
      </c>
      <c r="S71" s="87" t="s">
        <v>107</v>
      </c>
    </row>
    <row r="72" spans="1:19" s="58" customFormat="1" ht="105" x14ac:dyDescent="0.25">
      <c r="A72" s="81">
        <v>67</v>
      </c>
      <c r="B72" s="82" t="s">
        <v>484</v>
      </c>
      <c r="C72" s="82" t="s">
        <v>485</v>
      </c>
      <c r="D72" s="83">
        <v>70992932</v>
      </c>
      <c r="E72" s="83">
        <v>107622661</v>
      </c>
      <c r="F72" s="83">
        <v>600132749</v>
      </c>
      <c r="G72" s="82" t="s">
        <v>732</v>
      </c>
      <c r="H72" s="82" t="s">
        <v>80</v>
      </c>
      <c r="I72" s="82" t="s">
        <v>102</v>
      </c>
      <c r="J72" s="82" t="s">
        <v>487</v>
      </c>
      <c r="K72" s="82" t="s">
        <v>733</v>
      </c>
      <c r="L72" s="84">
        <v>182000000</v>
      </c>
      <c r="M72" s="84">
        <f t="shared" si="0"/>
        <v>154700000</v>
      </c>
      <c r="N72" s="85">
        <v>45809</v>
      </c>
      <c r="O72" s="85">
        <v>46174</v>
      </c>
      <c r="P72" s="86" t="s">
        <v>103</v>
      </c>
      <c r="Q72" s="86" t="s">
        <v>103</v>
      </c>
      <c r="R72" s="69" t="s">
        <v>762</v>
      </c>
      <c r="S72" s="87" t="s">
        <v>107</v>
      </c>
    </row>
    <row r="73" spans="1:19" s="58" customFormat="1" ht="60" x14ac:dyDescent="0.25">
      <c r="A73" s="81">
        <v>68</v>
      </c>
      <c r="B73" s="82" t="s">
        <v>243</v>
      </c>
      <c r="C73" s="82" t="s">
        <v>244</v>
      </c>
      <c r="D73" s="83">
        <v>7263007</v>
      </c>
      <c r="E73" s="83">
        <v>107621631</v>
      </c>
      <c r="F73" s="83">
        <v>691012776</v>
      </c>
      <c r="G73" s="82" t="s">
        <v>747</v>
      </c>
      <c r="H73" s="82" t="s">
        <v>80</v>
      </c>
      <c r="I73" s="82" t="s">
        <v>102</v>
      </c>
      <c r="J73" s="82" t="s">
        <v>246</v>
      </c>
      <c r="K73" s="82" t="s">
        <v>748</v>
      </c>
      <c r="L73" s="84">
        <v>5000000</v>
      </c>
      <c r="M73" s="84">
        <f t="shared" si="0"/>
        <v>4250000</v>
      </c>
      <c r="N73" s="85">
        <v>45292</v>
      </c>
      <c r="O73" s="85">
        <v>45992</v>
      </c>
      <c r="P73" s="86"/>
      <c r="Q73" s="86"/>
      <c r="R73" s="82" t="s">
        <v>123</v>
      </c>
      <c r="S73" s="87" t="s">
        <v>107</v>
      </c>
    </row>
    <row r="74" spans="1:19" s="58" customFormat="1" ht="105" x14ac:dyDescent="0.25">
      <c r="A74" s="81">
        <v>69</v>
      </c>
      <c r="B74" s="82" t="s">
        <v>492</v>
      </c>
      <c r="C74" s="82" t="s">
        <v>493</v>
      </c>
      <c r="D74" s="83">
        <v>75026279</v>
      </c>
      <c r="E74" s="83">
        <v>107622815</v>
      </c>
      <c r="F74" s="83">
        <v>600132919</v>
      </c>
      <c r="G74" s="82" t="s">
        <v>752</v>
      </c>
      <c r="H74" s="82" t="s">
        <v>80</v>
      </c>
      <c r="I74" s="82" t="s">
        <v>102</v>
      </c>
      <c r="J74" s="82" t="s">
        <v>494</v>
      </c>
      <c r="K74" s="82" t="s">
        <v>756</v>
      </c>
      <c r="L74" s="84">
        <v>1000000</v>
      </c>
      <c r="M74" s="54">
        <f t="shared" si="0"/>
        <v>850000</v>
      </c>
      <c r="N74" s="85">
        <v>45292</v>
      </c>
      <c r="O74" s="85">
        <v>45992</v>
      </c>
      <c r="P74" s="86"/>
      <c r="Q74" s="86"/>
      <c r="R74" s="82" t="s">
        <v>106</v>
      </c>
      <c r="S74" s="87" t="s">
        <v>107</v>
      </c>
    </row>
    <row r="75" spans="1:19" s="58" customFormat="1" ht="105" x14ac:dyDescent="0.25">
      <c r="A75" s="81">
        <v>70</v>
      </c>
      <c r="B75" s="82" t="s">
        <v>492</v>
      </c>
      <c r="C75" s="82" t="s">
        <v>493</v>
      </c>
      <c r="D75" s="83">
        <v>75026279</v>
      </c>
      <c r="E75" s="83">
        <v>107622815</v>
      </c>
      <c r="F75" s="83">
        <v>600132919</v>
      </c>
      <c r="G75" s="82" t="s">
        <v>753</v>
      </c>
      <c r="H75" s="82" t="s">
        <v>80</v>
      </c>
      <c r="I75" s="82" t="s">
        <v>102</v>
      </c>
      <c r="J75" s="82" t="s">
        <v>494</v>
      </c>
      <c r="K75" s="82" t="s">
        <v>757</v>
      </c>
      <c r="L75" s="84">
        <v>500000</v>
      </c>
      <c r="M75" s="54">
        <f t="shared" ref="M75:M90" si="1">L75/100*85</f>
        <v>425000</v>
      </c>
      <c r="N75" s="85">
        <v>45292</v>
      </c>
      <c r="O75" s="85">
        <v>45627</v>
      </c>
      <c r="P75" s="86"/>
      <c r="Q75" s="86"/>
      <c r="R75" s="82" t="s">
        <v>106</v>
      </c>
      <c r="S75" s="87" t="s">
        <v>107</v>
      </c>
    </row>
    <row r="76" spans="1:19" s="58" customFormat="1" ht="105" x14ac:dyDescent="0.25">
      <c r="A76" s="81">
        <v>71</v>
      </c>
      <c r="B76" s="82" t="s">
        <v>492</v>
      </c>
      <c r="C76" s="82" t="s">
        <v>493</v>
      </c>
      <c r="D76" s="83">
        <v>75026279</v>
      </c>
      <c r="E76" s="83">
        <v>107622815</v>
      </c>
      <c r="F76" s="83">
        <v>600132919</v>
      </c>
      <c r="G76" s="82" t="s">
        <v>754</v>
      </c>
      <c r="H76" s="82" t="s">
        <v>80</v>
      </c>
      <c r="I76" s="82" t="s">
        <v>102</v>
      </c>
      <c r="J76" s="82" t="s">
        <v>494</v>
      </c>
      <c r="K76" s="82" t="s">
        <v>758</v>
      </c>
      <c r="L76" s="84">
        <v>300000</v>
      </c>
      <c r="M76" s="54">
        <f t="shared" si="1"/>
        <v>255000</v>
      </c>
      <c r="N76" s="85">
        <v>45292</v>
      </c>
      <c r="O76" s="85">
        <v>45413</v>
      </c>
      <c r="P76" s="86"/>
      <c r="Q76" s="86"/>
      <c r="R76" s="82" t="s">
        <v>106</v>
      </c>
      <c r="S76" s="87" t="s">
        <v>107</v>
      </c>
    </row>
    <row r="77" spans="1:19" s="58" customFormat="1" ht="150" x14ac:dyDescent="0.25">
      <c r="A77" s="95">
        <v>72</v>
      </c>
      <c r="B77" s="69" t="s">
        <v>679</v>
      </c>
      <c r="C77" s="69" t="s">
        <v>139</v>
      </c>
      <c r="D77" s="71">
        <v>75026431</v>
      </c>
      <c r="E77" s="71">
        <v>107621321</v>
      </c>
      <c r="F77" s="71">
        <v>600132277</v>
      </c>
      <c r="G77" s="69" t="s">
        <v>759</v>
      </c>
      <c r="H77" s="69" t="s">
        <v>80</v>
      </c>
      <c r="I77" s="69" t="s">
        <v>102</v>
      </c>
      <c r="J77" s="69" t="s">
        <v>140</v>
      </c>
      <c r="K77" s="69" t="s">
        <v>760</v>
      </c>
      <c r="L77" s="72">
        <v>10000000</v>
      </c>
      <c r="M77" s="72">
        <f t="shared" si="1"/>
        <v>8500000</v>
      </c>
      <c r="N77" s="73">
        <v>45536</v>
      </c>
      <c r="O77" s="73">
        <v>46722</v>
      </c>
      <c r="P77" s="68"/>
      <c r="Q77" s="68"/>
      <c r="R77" s="69" t="s">
        <v>123</v>
      </c>
      <c r="S77" s="74" t="s">
        <v>107</v>
      </c>
    </row>
    <row r="78" spans="1:19" s="58" customFormat="1" ht="60" x14ac:dyDescent="0.25">
      <c r="A78" s="95">
        <v>73</v>
      </c>
      <c r="B78" s="69" t="s">
        <v>243</v>
      </c>
      <c r="C78" s="69" t="s">
        <v>244</v>
      </c>
      <c r="D78" s="71">
        <v>7263007</v>
      </c>
      <c r="E78" s="71">
        <v>150069791</v>
      </c>
      <c r="F78" s="71">
        <v>691012776</v>
      </c>
      <c r="G78" s="69" t="s">
        <v>768</v>
      </c>
      <c r="H78" s="69" t="s">
        <v>80</v>
      </c>
      <c r="I78" s="69" t="s">
        <v>102</v>
      </c>
      <c r="J78" s="69" t="s">
        <v>246</v>
      </c>
      <c r="K78" s="69" t="s">
        <v>769</v>
      </c>
      <c r="L78" s="72">
        <v>10000000</v>
      </c>
      <c r="M78" s="72">
        <f t="shared" si="1"/>
        <v>8500000</v>
      </c>
      <c r="N78" s="73">
        <v>46023</v>
      </c>
      <c r="O78" s="73">
        <v>46357</v>
      </c>
      <c r="P78" s="68"/>
      <c r="Q78" s="68"/>
      <c r="R78" s="69" t="s">
        <v>462</v>
      </c>
      <c r="S78" s="74" t="s">
        <v>107</v>
      </c>
    </row>
    <row r="79" spans="1:19" s="58" customFormat="1" ht="105" x14ac:dyDescent="0.25">
      <c r="A79" s="95">
        <v>74</v>
      </c>
      <c r="B79" s="69" t="s">
        <v>492</v>
      </c>
      <c r="C79" s="69" t="s">
        <v>493</v>
      </c>
      <c r="D79" s="71">
        <v>75026279</v>
      </c>
      <c r="E79" s="71">
        <v>103044914</v>
      </c>
      <c r="F79" s="71">
        <v>600132919</v>
      </c>
      <c r="G79" s="69" t="s">
        <v>775</v>
      </c>
      <c r="H79" s="69" t="s">
        <v>80</v>
      </c>
      <c r="I79" s="69" t="s">
        <v>102</v>
      </c>
      <c r="J79" s="69" t="s">
        <v>494</v>
      </c>
      <c r="K79" s="69" t="s">
        <v>776</v>
      </c>
      <c r="L79" s="72">
        <v>15000000</v>
      </c>
      <c r="M79" s="72">
        <f t="shared" si="1"/>
        <v>12750000</v>
      </c>
      <c r="N79" s="73">
        <v>46023</v>
      </c>
      <c r="O79" s="73">
        <v>46722</v>
      </c>
      <c r="P79" s="68"/>
      <c r="Q79" s="68"/>
      <c r="R79" s="69" t="s">
        <v>502</v>
      </c>
      <c r="S79" s="74" t="s">
        <v>133</v>
      </c>
    </row>
    <row r="80" spans="1:19" s="58" customFormat="1" ht="135" x14ac:dyDescent="0.25">
      <c r="A80" s="95">
        <v>75</v>
      </c>
      <c r="B80" s="69" t="s">
        <v>295</v>
      </c>
      <c r="C80" s="69" t="s">
        <v>303</v>
      </c>
      <c r="D80" s="71">
        <v>75029278</v>
      </c>
      <c r="E80" s="71">
        <v>107622637</v>
      </c>
      <c r="F80" s="71">
        <v>600134121</v>
      </c>
      <c r="G80" s="69" t="s">
        <v>786</v>
      </c>
      <c r="H80" s="69" t="s">
        <v>80</v>
      </c>
      <c r="I80" s="69" t="s">
        <v>102</v>
      </c>
      <c r="J80" s="69" t="s">
        <v>297</v>
      </c>
      <c r="K80" s="69" t="s">
        <v>788</v>
      </c>
      <c r="L80" s="72">
        <v>3000000</v>
      </c>
      <c r="M80" s="72">
        <f t="shared" si="1"/>
        <v>2550000</v>
      </c>
      <c r="N80" s="73">
        <v>45658</v>
      </c>
      <c r="O80" s="73">
        <v>45992</v>
      </c>
      <c r="P80" s="68"/>
      <c r="Q80" s="68"/>
      <c r="R80" s="69" t="s">
        <v>305</v>
      </c>
      <c r="S80" s="74" t="s">
        <v>107</v>
      </c>
    </row>
    <row r="81" spans="1:19" s="58" customFormat="1" ht="135" x14ac:dyDescent="0.25">
      <c r="A81" s="95">
        <v>76</v>
      </c>
      <c r="B81" s="69" t="s">
        <v>295</v>
      </c>
      <c r="C81" s="69" t="s">
        <v>303</v>
      </c>
      <c r="D81" s="71">
        <v>75029278</v>
      </c>
      <c r="E81" s="71">
        <v>107622637</v>
      </c>
      <c r="F81" s="71">
        <v>600134121</v>
      </c>
      <c r="G81" s="69" t="s">
        <v>787</v>
      </c>
      <c r="H81" s="69" t="s">
        <v>80</v>
      </c>
      <c r="I81" s="69" t="s">
        <v>102</v>
      </c>
      <c r="J81" s="69" t="s">
        <v>297</v>
      </c>
      <c r="K81" s="69" t="s">
        <v>789</v>
      </c>
      <c r="L81" s="72">
        <v>2000000</v>
      </c>
      <c r="M81" s="72">
        <f t="shared" si="1"/>
        <v>1700000</v>
      </c>
      <c r="N81" s="73">
        <v>45658</v>
      </c>
      <c r="O81" s="73">
        <v>45992</v>
      </c>
      <c r="P81" s="68"/>
      <c r="Q81" s="68"/>
      <c r="R81" s="69" t="s">
        <v>305</v>
      </c>
      <c r="S81" s="74" t="s">
        <v>107</v>
      </c>
    </row>
    <row r="82" spans="1:19" s="58" customFormat="1" ht="180" x14ac:dyDescent="0.25">
      <c r="A82" s="95">
        <v>77</v>
      </c>
      <c r="B82" s="69" t="s">
        <v>258</v>
      </c>
      <c r="C82" s="69" t="s">
        <v>259</v>
      </c>
      <c r="D82" s="71">
        <v>70640017</v>
      </c>
      <c r="E82" s="71">
        <v>107621444</v>
      </c>
      <c r="F82" s="71">
        <v>600133672</v>
      </c>
      <c r="G82" s="69" t="s">
        <v>800</v>
      </c>
      <c r="H82" s="69" t="s">
        <v>80</v>
      </c>
      <c r="I82" s="69" t="s">
        <v>102</v>
      </c>
      <c r="J82" s="69" t="s">
        <v>730</v>
      </c>
      <c r="K82" s="69" t="s">
        <v>802</v>
      </c>
      <c r="L82" s="72">
        <v>3000000</v>
      </c>
      <c r="M82" s="72">
        <f t="shared" si="1"/>
        <v>2550000</v>
      </c>
      <c r="N82" s="73">
        <v>45566</v>
      </c>
      <c r="O82" s="73">
        <v>46357</v>
      </c>
      <c r="P82" s="68"/>
      <c r="Q82" s="68"/>
      <c r="R82" s="69" t="s">
        <v>123</v>
      </c>
      <c r="S82" s="74" t="s">
        <v>107</v>
      </c>
    </row>
    <row r="83" spans="1:19" s="58" customFormat="1" ht="90" x14ac:dyDescent="0.25">
      <c r="A83" s="95">
        <v>78</v>
      </c>
      <c r="B83" s="69" t="s">
        <v>137</v>
      </c>
      <c r="C83" s="69" t="s">
        <v>135</v>
      </c>
      <c r="D83" s="71">
        <v>48772569</v>
      </c>
      <c r="E83" s="71">
        <v>107622971</v>
      </c>
      <c r="F83" s="71">
        <v>600133605</v>
      </c>
      <c r="G83" s="69" t="s">
        <v>814</v>
      </c>
      <c r="H83" s="69" t="s">
        <v>80</v>
      </c>
      <c r="I83" s="69" t="s">
        <v>102</v>
      </c>
      <c r="J83" s="69" t="s">
        <v>136</v>
      </c>
      <c r="K83" s="69" t="s">
        <v>815</v>
      </c>
      <c r="L83" s="72">
        <v>3000000</v>
      </c>
      <c r="M83" s="72">
        <f t="shared" si="1"/>
        <v>2550000</v>
      </c>
      <c r="N83" s="73">
        <v>45717</v>
      </c>
      <c r="O83" s="73">
        <v>46266</v>
      </c>
      <c r="P83" s="68"/>
      <c r="Q83" s="68"/>
      <c r="R83" s="69" t="s">
        <v>462</v>
      </c>
      <c r="S83" s="74" t="s">
        <v>133</v>
      </c>
    </row>
    <row r="84" spans="1:19" s="58" customFormat="1" ht="135" x14ac:dyDescent="0.25">
      <c r="A84" s="95">
        <v>79</v>
      </c>
      <c r="B84" s="69" t="s">
        <v>268</v>
      </c>
      <c r="C84" s="69" t="s">
        <v>269</v>
      </c>
      <c r="D84" s="71">
        <v>72547839</v>
      </c>
      <c r="E84" s="71">
        <v>181031680</v>
      </c>
      <c r="F84" s="71">
        <v>691003378</v>
      </c>
      <c r="G84" s="69" t="s">
        <v>824</v>
      </c>
      <c r="H84" s="69" t="s">
        <v>80</v>
      </c>
      <c r="I84" s="69" t="s">
        <v>102</v>
      </c>
      <c r="J84" s="69" t="s">
        <v>271</v>
      </c>
      <c r="K84" s="69" t="s">
        <v>825</v>
      </c>
      <c r="L84" s="72">
        <v>15000000</v>
      </c>
      <c r="M84" s="72">
        <f t="shared" si="1"/>
        <v>12750000</v>
      </c>
      <c r="N84" s="73">
        <v>46023</v>
      </c>
      <c r="O84" s="73">
        <v>46722</v>
      </c>
      <c r="P84" s="68" t="s">
        <v>103</v>
      </c>
      <c r="Q84" s="68"/>
      <c r="R84" s="69" t="s">
        <v>449</v>
      </c>
      <c r="S84" s="74" t="s">
        <v>107</v>
      </c>
    </row>
    <row r="85" spans="1:19" s="58" customFormat="1" ht="75" x14ac:dyDescent="0.25">
      <c r="A85" s="95">
        <v>80</v>
      </c>
      <c r="B85" s="69" t="s">
        <v>839</v>
      </c>
      <c r="C85" s="70" t="s">
        <v>105</v>
      </c>
      <c r="D85" s="71">
        <v>14174367</v>
      </c>
      <c r="E85" s="71">
        <v>181125901</v>
      </c>
      <c r="F85" s="71">
        <v>691015473</v>
      </c>
      <c r="G85" s="69" t="s">
        <v>840</v>
      </c>
      <c r="H85" s="69" t="s">
        <v>80</v>
      </c>
      <c r="I85" s="69" t="s">
        <v>102</v>
      </c>
      <c r="J85" s="69" t="s">
        <v>102</v>
      </c>
      <c r="K85" s="69" t="s">
        <v>841</v>
      </c>
      <c r="L85" s="72">
        <v>1000000</v>
      </c>
      <c r="M85" s="72">
        <f t="shared" si="1"/>
        <v>850000</v>
      </c>
      <c r="N85" s="73">
        <v>45536</v>
      </c>
      <c r="O85" s="73">
        <v>45870</v>
      </c>
      <c r="P85" s="68"/>
      <c r="Q85" s="68"/>
      <c r="R85" s="69" t="s">
        <v>123</v>
      </c>
      <c r="S85" s="74" t="s">
        <v>133</v>
      </c>
    </row>
    <row r="86" spans="1:19" s="58" customFormat="1" ht="75" x14ac:dyDescent="0.25">
      <c r="A86" s="95">
        <v>81</v>
      </c>
      <c r="B86" s="69" t="s">
        <v>839</v>
      </c>
      <c r="C86" s="70" t="s">
        <v>105</v>
      </c>
      <c r="D86" s="71">
        <v>14174367</v>
      </c>
      <c r="E86" s="71">
        <v>181125901</v>
      </c>
      <c r="F86" s="71">
        <v>691015473</v>
      </c>
      <c r="G86" s="69" t="s">
        <v>842</v>
      </c>
      <c r="H86" s="69" t="s">
        <v>80</v>
      </c>
      <c r="I86" s="69" t="s">
        <v>102</v>
      </c>
      <c r="J86" s="69" t="s">
        <v>102</v>
      </c>
      <c r="K86" s="69" t="s">
        <v>843</v>
      </c>
      <c r="L86" s="72">
        <v>50000</v>
      </c>
      <c r="M86" s="72">
        <f t="shared" si="1"/>
        <v>42500</v>
      </c>
      <c r="N86" s="73">
        <v>45536</v>
      </c>
      <c r="O86" s="73">
        <v>45870</v>
      </c>
      <c r="P86" s="68"/>
      <c r="Q86" s="68"/>
      <c r="R86" s="69" t="s">
        <v>123</v>
      </c>
      <c r="S86" s="74" t="s">
        <v>133</v>
      </c>
    </row>
    <row r="87" spans="1:19" s="58" customFormat="1" ht="75" x14ac:dyDescent="0.25">
      <c r="A87" s="95">
        <v>82</v>
      </c>
      <c r="B87" s="69" t="s">
        <v>839</v>
      </c>
      <c r="C87" s="70" t="s">
        <v>105</v>
      </c>
      <c r="D87" s="71">
        <v>14174367</v>
      </c>
      <c r="E87" s="71">
        <v>181125901</v>
      </c>
      <c r="F87" s="71">
        <v>691015473</v>
      </c>
      <c r="G87" s="69" t="s">
        <v>844</v>
      </c>
      <c r="H87" s="69" t="s">
        <v>80</v>
      </c>
      <c r="I87" s="69" t="s">
        <v>102</v>
      </c>
      <c r="J87" s="69" t="s">
        <v>102</v>
      </c>
      <c r="K87" s="69" t="s">
        <v>845</v>
      </c>
      <c r="L87" s="72">
        <v>100000</v>
      </c>
      <c r="M87" s="72">
        <f t="shared" si="1"/>
        <v>85000</v>
      </c>
      <c r="N87" s="73">
        <v>45536</v>
      </c>
      <c r="O87" s="73">
        <v>45870</v>
      </c>
      <c r="P87" s="68"/>
      <c r="Q87" s="68"/>
      <c r="R87" s="69" t="s">
        <v>123</v>
      </c>
      <c r="S87" s="74" t="s">
        <v>133</v>
      </c>
    </row>
    <row r="88" spans="1:19" s="58" customFormat="1" ht="75" x14ac:dyDescent="0.25">
      <c r="A88" s="95">
        <v>83</v>
      </c>
      <c r="B88" s="69" t="s">
        <v>839</v>
      </c>
      <c r="C88" s="70" t="s">
        <v>105</v>
      </c>
      <c r="D88" s="71">
        <v>14174367</v>
      </c>
      <c r="E88" s="71">
        <v>181125901</v>
      </c>
      <c r="F88" s="71">
        <v>691015473</v>
      </c>
      <c r="G88" s="69" t="s">
        <v>846</v>
      </c>
      <c r="H88" s="69" t="s">
        <v>80</v>
      </c>
      <c r="I88" s="69" t="s">
        <v>102</v>
      </c>
      <c r="J88" s="69" t="s">
        <v>102</v>
      </c>
      <c r="K88" s="69" t="s">
        <v>847</v>
      </c>
      <c r="L88" s="72">
        <v>500000</v>
      </c>
      <c r="M88" s="72">
        <f t="shared" si="1"/>
        <v>425000</v>
      </c>
      <c r="N88" s="73">
        <v>45536</v>
      </c>
      <c r="O88" s="73">
        <v>45870</v>
      </c>
      <c r="P88" s="68"/>
      <c r="Q88" s="68"/>
      <c r="R88" s="69" t="s">
        <v>123</v>
      </c>
      <c r="S88" s="74" t="s">
        <v>107</v>
      </c>
    </row>
    <row r="89" spans="1:19" s="58" customFormat="1" ht="75" x14ac:dyDescent="0.25">
      <c r="A89" s="95">
        <v>84</v>
      </c>
      <c r="B89" s="69" t="s">
        <v>839</v>
      </c>
      <c r="C89" s="70" t="s">
        <v>105</v>
      </c>
      <c r="D89" s="71">
        <v>14174367</v>
      </c>
      <c r="E89" s="71">
        <v>181125901</v>
      </c>
      <c r="F89" s="71">
        <v>691015473</v>
      </c>
      <c r="G89" s="69" t="s">
        <v>848</v>
      </c>
      <c r="H89" s="69" t="s">
        <v>80</v>
      </c>
      <c r="I89" s="69" t="s">
        <v>102</v>
      </c>
      <c r="J89" s="69" t="s">
        <v>102</v>
      </c>
      <c r="K89" s="69" t="s">
        <v>849</v>
      </c>
      <c r="L89" s="72">
        <v>100000</v>
      </c>
      <c r="M89" s="72">
        <f t="shared" si="1"/>
        <v>85000</v>
      </c>
      <c r="N89" s="73">
        <v>45536</v>
      </c>
      <c r="O89" s="73">
        <v>45870</v>
      </c>
      <c r="P89" s="68"/>
      <c r="Q89" s="68"/>
      <c r="R89" s="69" t="s">
        <v>123</v>
      </c>
      <c r="S89" s="74" t="s">
        <v>133</v>
      </c>
    </row>
    <row r="90" spans="1:19" s="58" customFormat="1" ht="150" x14ac:dyDescent="0.25">
      <c r="A90" s="95">
        <v>85</v>
      </c>
      <c r="B90" s="69" t="s">
        <v>471</v>
      </c>
      <c r="C90" s="70" t="s">
        <v>467</v>
      </c>
      <c r="D90" s="71">
        <v>70978816</v>
      </c>
      <c r="E90" s="71">
        <v>107621436</v>
      </c>
      <c r="F90" s="71">
        <v>600134041</v>
      </c>
      <c r="G90" s="69" t="s">
        <v>858</v>
      </c>
      <c r="H90" s="69" t="s">
        <v>80</v>
      </c>
      <c r="I90" s="69" t="s">
        <v>102</v>
      </c>
      <c r="J90" s="69" t="s">
        <v>469</v>
      </c>
      <c r="K90" s="69" t="s">
        <v>859</v>
      </c>
      <c r="L90" s="72">
        <v>25000000</v>
      </c>
      <c r="M90" s="72">
        <f t="shared" si="1"/>
        <v>21250000</v>
      </c>
      <c r="N90" s="73">
        <v>46023</v>
      </c>
      <c r="O90" s="73">
        <v>46296</v>
      </c>
      <c r="P90" s="68"/>
      <c r="Q90" s="68"/>
      <c r="R90" s="69" t="s">
        <v>122</v>
      </c>
      <c r="S90" s="74" t="s">
        <v>107</v>
      </c>
    </row>
    <row r="91" spans="1:19" s="58" customFormat="1" ht="15.75" thickBot="1" x14ac:dyDescent="0.3">
      <c r="A91" s="116" t="s">
        <v>22</v>
      </c>
      <c r="B91" s="77"/>
      <c r="C91" s="77"/>
      <c r="D91" s="78"/>
      <c r="E91" s="78"/>
      <c r="F91" s="78"/>
      <c r="G91" s="77"/>
      <c r="H91" s="77"/>
      <c r="I91" s="77"/>
      <c r="J91" s="77"/>
      <c r="K91" s="77"/>
      <c r="L91" s="79"/>
      <c r="M91" s="79"/>
      <c r="N91" s="77"/>
      <c r="O91" s="77"/>
      <c r="P91" s="76"/>
      <c r="Q91" s="76"/>
      <c r="R91" s="77"/>
      <c r="S91" s="80"/>
    </row>
    <row r="92" spans="1:19" s="38" customFormat="1" x14ac:dyDescent="0.25">
      <c r="L92" s="46"/>
      <c r="M92" s="46"/>
    </row>
    <row r="93" spans="1:19" s="38" customFormat="1" x14ac:dyDescent="0.25">
      <c r="L93" s="46"/>
      <c r="M93" s="46"/>
    </row>
    <row r="94" spans="1:19" s="38" customFormat="1" x14ac:dyDescent="0.25">
      <c r="L94" s="46"/>
      <c r="M94" s="46"/>
    </row>
    <row r="95" spans="1:19" s="144" customFormat="1" x14ac:dyDescent="0.25">
      <c r="A95" s="144" t="s">
        <v>867</v>
      </c>
      <c r="L95" s="145"/>
      <c r="M95" s="145"/>
    </row>
    <row r="96" spans="1:19" s="38" customFormat="1" x14ac:dyDescent="0.25">
      <c r="L96" s="46"/>
      <c r="M96" s="46"/>
    </row>
    <row r="97" spans="1:13" s="38" customFormat="1" x14ac:dyDescent="0.25">
      <c r="L97" s="46"/>
      <c r="M97" s="46"/>
    </row>
    <row r="98" spans="1:13" s="38" customFormat="1" x14ac:dyDescent="0.25">
      <c r="L98" s="46"/>
      <c r="M98" s="46"/>
    </row>
    <row r="99" spans="1:13" s="38" customFormat="1" x14ac:dyDescent="0.25">
      <c r="A99" s="38" t="s">
        <v>23</v>
      </c>
      <c r="L99" s="46"/>
      <c r="M99" s="46"/>
    </row>
    <row r="100" spans="1:13" s="38" customFormat="1" x14ac:dyDescent="0.25">
      <c r="A100" s="38" t="s">
        <v>696</v>
      </c>
      <c r="L100" s="46"/>
      <c r="M100" s="46"/>
    </row>
    <row r="101" spans="1:13" x14ac:dyDescent="0.25">
      <c r="A101" s="1" t="s">
        <v>91</v>
      </c>
    </row>
    <row r="103" spans="1:13" x14ac:dyDescent="0.25">
      <c r="A103" s="1" t="s">
        <v>24</v>
      </c>
    </row>
    <row r="105" spans="1:13" x14ac:dyDescent="0.25">
      <c r="A105" s="1" t="s">
        <v>25</v>
      </c>
    </row>
    <row r="107" spans="1:13" x14ac:dyDescent="0.25">
      <c r="A107" s="1" t="s">
        <v>26</v>
      </c>
    </row>
    <row r="111" spans="1:13" s="89" customFormat="1" x14ac:dyDescent="0.25">
      <c r="L111" s="90"/>
      <c r="M111" s="90"/>
    </row>
    <row r="112" spans="1:13" s="89" customFormat="1" x14ac:dyDescent="0.25">
      <c r="L112" s="90"/>
      <c r="M112" s="90"/>
    </row>
    <row r="113" spans="12:13" s="89" customFormat="1" x14ac:dyDescent="0.25">
      <c r="L113" s="90"/>
      <c r="M113" s="90"/>
    </row>
    <row r="114" spans="12:13" s="89" customFormat="1" x14ac:dyDescent="0.25">
      <c r="L114" s="90"/>
      <c r="M114" s="90"/>
    </row>
    <row r="115" spans="12:13" s="89" customFormat="1" x14ac:dyDescent="0.25">
      <c r="L115" s="90"/>
      <c r="M115" s="90"/>
    </row>
    <row r="116" spans="12:13" s="89" customFormat="1" x14ac:dyDescent="0.25">
      <c r="L116" s="90"/>
      <c r="M116" s="90"/>
    </row>
    <row r="190" spans="12:13" s="89" customFormat="1" x14ac:dyDescent="0.25">
      <c r="L190" s="90"/>
      <c r="M190" s="90"/>
    </row>
  </sheetData>
  <autoFilter ref="A4:S91" xr:uid="{00000000-0001-0000-0100-000000000000}"/>
  <mergeCells count="12">
    <mergeCell ref="N2:O2"/>
    <mergeCell ref="P2:Q2"/>
    <mergeCell ref="R2:S2"/>
    <mergeCell ref="A1:S1"/>
    <mergeCell ref="A2:A3"/>
    <mergeCell ref="B2:F2"/>
    <mergeCell ref="G2:G3"/>
    <mergeCell ref="J2:J3"/>
    <mergeCell ref="K2:K3"/>
    <mergeCell ref="L2:M2"/>
    <mergeCell ref="H2:H3"/>
    <mergeCell ref="I2:I3"/>
  </mergeCells>
  <printOptions horizontalCentered="1"/>
  <pageMargins left="0.70866141732283472" right="0.70866141732283472" top="0.78740157480314965" bottom="0.78740157480314965" header="0.31496062992125984" footer="0.31496062992125984"/>
  <pageSetup paperSize="8" scale="77"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70C0"/>
    <pageSetUpPr fitToPage="1"/>
  </sheetPr>
  <dimension ref="A1:Z240"/>
  <sheetViews>
    <sheetView view="pageBreakPreview" zoomScale="80" zoomScaleNormal="80" zoomScaleSheetLayoutView="80" workbookViewId="0">
      <pane xSplit="1" ySplit="5" topLeftCell="B6" activePane="bottomRight" state="frozen"/>
      <selection activeCell="B5" sqref="B5"/>
      <selection pane="topRight" activeCell="B5" sqref="B5"/>
      <selection pane="bottomLeft" activeCell="B5" sqref="B5"/>
      <selection pane="bottomRight" activeCell="B5" sqref="B5"/>
    </sheetView>
  </sheetViews>
  <sheetFormatPr defaultColWidth="9.28515625" defaultRowHeight="15" x14ac:dyDescent="0.25"/>
  <cols>
    <col min="1" max="1" width="6.5703125" style="38" customWidth="1"/>
    <col min="2" max="3" width="9.28515625" style="38"/>
    <col min="4" max="4" width="9.85546875" style="38" bestFit="1" customWidth="1"/>
    <col min="5" max="5" width="10.85546875" style="38" bestFit="1" customWidth="1"/>
    <col min="6" max="6" width="12" style="38" bestFit="1" customWidth="1"/>
    <col min="7" max="7" width="16.28515625" style="38" customWidth="1"/>
    <col min="8" max="9" width="14.28515625" style="38" customWidth="1"/>
    <col min="10" max="10" width="14.7109375" style="38" customWidth="1"/>
    <col min="11" max="11" width="39.42578125" style="38" customWidth="1"/>
    <col min="12" max="12" width="13.85546875" style="46" customWidth="1"/>
    <col min="13" max="13" width="15.42578125" style="46" customWidth="1"/>
    <col min="14" max="15" width="9.28515625" style="38"/>
    <col min="16" max="16" width="8.42578125" style="38" customWidth="1"/>
    <col min="17" max="19" width="10.42578125" style="38" customWidth="1"/>
    <col min="20" max="21" width="13.42578125" style="38" customWidth="1"/>
    <col min="22" max="23" width="14" style="38" customWidth="1"/>
    <col min="24" max="24" width="12.28515625" style="38" customWidth="1"/>
    <col min="25" max="26" width="10.28515625" style="38" customWidth="1"/>
    <col min="27" max="16384" width="9.28515625" style="38"/>
  </cols>
  <sheetData>
    <row r="1" spans="1:26" ht="18" customHeight="1" x14ac:dyDescent="0.3">
      <c r="A1" s="128" t="s">
        <v>27</v>
      </c>
      <c r="B1" s="129"/>
      <c r="C1" s="129"/>
      <c r="D1" s="129"/>
      <c r="E1" s="129"/>
      <c r="F1" s="129"/>
      <c r="G1" s="129"/>
      <c r="H1" s="129"/>
      <c r="I1" s="129"/>
      <c r="J1" s="129"/>
      <c r="K1" s="129"/>
      <c r="L1" s="129"/>
      <c r="M1" s="129"/>
      <c r="N1" s="129"/>
      <c r="O1" s="129"/>
      <c r="P1" s="129"/>
      <c r="Q1" s="129"/>
      <c r="R1" s="129"/>
      <c r="S1" s="129"/>
      <c r="T1" s="129"/>
      <c r="U1" s="129"/>
      <c r="V1" s="129"/>
      <c r="W1" s="129"/>
      <c r="X1" s="129"/>
      <c r="Y1" s="129"/>
      <c r="Z1" s="130"/>
    </row>
    <row r="2" spans="1:26" ht="29.1" customHeight="1" x14ac:dyDescent="0.25">
      <c r="A2" s="131" t="s">
        <v>5</v>
      </c>
      <c r="B2" s="132" t="s">
        <v>6</v>
      </c>
      <c r="C2" s="132"/>
      <c r="D2" s="132"/>
      <c r="E2" s="132"/>
      <c r="F2" s="132"/>
      <c r="G2" s="132" t="s">
        <v>7</v>
      </c>
      <c r="H2" s="132" t="s">
        <v>28</v>
      </c>
      <c r="I2" s="132" t="s">
        <v>51</v>
      </c>
      <c r="J2" s="132" t="s">
        <v>9</v>
      </c>
      <c r="K2" s="132" t="s">
        <v>10</v>
      </c>
      <c r="L2" s="134" t="s">
        <v>520</v>
      </c>
      <c r="M2" s="134"/>
      <c r="N2" s="135" t="s">
        <v>517</v>
      </c>
      <c r="O2" s="135"/>
      <c r="P2" s="132" t="s">
        <v>521</v>
      </c>
      <c r="Q2" s="132"/>
      <c r="R2" s="132"/>
      <c r="S2" s="132"/>
      <c r="T2" s="132"/>
      <c r="U2" s="132"/>
      <c r="V2" s="132"/>
      <c r="W2" s="132"/>
      <c r="X2" s="132"/>
      <c r="Y2" s="135" t="s">
        <v>11</v>
      </c>
      <c r="Z2" s="136"/>
    </row>
    <row r="3" spans="1:26" ht="14.85" customHeight="1" x14ac:dyDescent="0.25">
      <c r="A3" s="131"/>
      <c r="B3" s="132" t="s">
        <v>12</v>
      </c>
      <c r="C3" s="132" t="s">
        <v>13</v>
      </c>
      <c r="D3" s="132" t="s">
        <v>14</v>
      </c>
      <c r="E3" s="132" t="s">
        <v>15</v>
      </c>
      <c r="F3" s="132" t="s">
        <v>16</v>
      </c>
      <c r="G3" s="132"/>
      <c r="H3" s="132"/>
      <c r="I3" s="132"/>
      <c r="J3" s="132"/>
      <c r="K3" s="132"/>
      <c r="L3" s="138" t="s">
        <v>17</v>
      </c>
      <c r="M3" s="138" t="s">
        <v>67</v>
      </c>
      <c r="N3" s="133" t="s">
        <v>18</v>
      </c>
      <c r="O3" s="133" t="s">
        <v>19</v>
      </c>
      <c r="P3" s="132" t="s">
        <v>29</v>
      </c>
      <c r="Q3" s="132"/>
      <c r="R3" s="132"/>
      <c r="S3" s="132"/>
      <c r="T3" s="133" t="s">
        <v>30</v>
      </c>
      <c r="U3" s="133" t="s">
        <v>522</v>
      </c>
      <c r="V3" s="133" t="s">
        <v>66</v>
      </c>
      <c r="W3" s="133" t="s">
        <v>31</v>
      </c>
      <c r="X3" s="133" t="s">
        <v>53</v>
      </c>
      <c r="Y3" s="133" t="s">
        <v>20</v>
      </c>
      <c r="Z3" s="137" t="s">
        <v>21</v>
      </c>
    </row>
    <row r="4" spans="1:26" ht="80.099999999999994" customHeight="1" x14ac:dyDescent="0.25">
      <c r="A4" s="131"/>
      <c r="B4" s="132"/>
      <c r="C4" s="132"/>
      <c r="D4" s="132"/>
      <c r="E4" s="132"/>
      <c r="F4" s="132"/>
      <c r="G4" s="132"/>
      <c r="H4" s="132"/>
      <c r="I4" s="132"/>
      <c r="J4" s="132"/>
      <c r="K4" s="132"/>
      <c r="L4" s="138"/>
      <c r="M4" s="138"/>
      <c r="N4" s="133"/>
      <c r="O4" s="133"/>
      <c r="P4" s="39" t="s">
        <v>46</v>
      </c>
      <c r="Q4" s="39" t="s">
        <v>508</v>
      </c>
      <c r="R4" s="39" t="s">
        <v>509</v>
      </c>
      <c r="S4" s="39" t="s">
        <v>523</v>
      </c>
      <c r="T4" s="133"/>
      <c r="U4" s="133"/>
      <c r="V4" s="133"/>
      <c r="W4" s="133"/>
      <c r="X4" s="133"/>
      <c r="Y4" s="133"/>
      <c r="Z4" s="137"/>
    </row>
    <row r="5" spans="1:26" ht="15" customHeight="1" thickBot="1" x14ac:dyDescent="0.3">
      <c r="A5" s="40"/>
      <c r="B5" s="41"/>
      <c r="C5" s="41"/>
      <c r="D5" s="41"/>
      <c r="E5" s="41"/>
      <c r="F5" s="41"/>
      <c r="G5" s="41"/>
      <c r="H5" s="41"/>
      <c r="I5" s="41"/>
      <c r="J5" s="41"/>
      <c r="K5" s="41"/>
      <c r="L5" s="42"/>
      <c r="M5" s="42"/>
      <c r="N5" s="43"/>
      <c r="O5" s="43"/>
      <c r="P5" s="43"/>
      <c r="Q5" s="43"/>
      <c r="R5" s="43"/>
      <c r="S5" s="43"/>
      <c r="T5" s="43"/>
      <c r="U5" s="43"/>
      <c r="V5" s="43"/>
      <c r="W5" s="43"/>
      <c r="X5" s="43"/>
      <c r="Y5" s="43"/>
      <c r="Z5" s="44"/>
    </row>
    <row r="6" spans="1:26" s="58" customFormat="1" ht="120.75" thickTop="1" x14ac:dyDescent="0.25">
      <c r="A6" s="113">
        <v>1</v>
      </c>
      <c r="B6" s="105" t="s">
        <v>124</v>
      </c>
      <c r="C6" s="105" t="s">
        <v>125</v>
      </c>
      <c r="D6" s="107">
        <v>61963607</v>
      </c>
      <c r="E6" s="107">
        <v>61963607</v>
      </c>
      <c r="F6" s="107">
        <v>600134130</v>
      </c>
      <c r="G6" s="105" t="s">
        <v>666</v>
      </c>
      <c r="H6" s="105" t="s">
        <v>80</v>
      </c>
      <c r="I6" s="105" t="s">
        <v>102</v>
      </c>
      <c r="J6" s="105" t="s">
        <v>126</v>
      </c>
      <c r="K6" s="105" t="s">
        <v>667</v>
      </c>
      <c r="L6" s="114">
        <v>3100000</v>
      </c>
      <c r="M6" s="114">
        <f t="shared" ref="M6:M11" si="0">L6/100*85</f>
        <v>2635000</v>
      </c>
      <c r="N6" s="115">
        <v>45078</v>
      </c>
      <c r="O6" s="115">
        <v>45627</v>
      </c>
      <c r="P6" s="104" t="s">
        <v>103</v>
      </c>
      <c r="Q6" s="104" t="s">
        <v>103</v>
      </c>
      <c r="R6" s="104" t="s">
        <v>103</v>
      </c>
      <c r="S6" s="104" t="s">
        <v>103</v>
      </c>
      <c r="T6" s="104"/>
      <c r="U6" s="104"/>
      <c r="V6" s="104"/>
      <c r="W6" s="104"/>
      <c r="X6" s="104"/>
      <c r="Y6" s="105" t="s">
        <v>305</v>
      </c>
      <c r="Z6" s="111" t="s">
        <v>133</v>
      </c>
    </row>
    <row r="7" spans="1:26" s="58" customFormat="1" ht="120" x14ac:dyDescent="0.25">
      <c r="A7" s="51">
        <v>2</v>
      </c>
      <c r="B7" s="52" t="s">
        <v>124</v>
      </c>
      <c r="C7" s="52" t="s">
        <v>125</v>
      </c>
      <c r="D7" s="53">
        <v>61963607</v>
      </c>
      <c r="E7" s="53">
        <v>61963607</v>
      </c>
      <c r="F7" s="53">
        <v>600134130</v>
      </c>
      <c r="G7" s="52" t="s">
        <v>127</v>
      </c>
      <c r="H7" s="52" t="s">
        <v>80</v>
      </c>
      <c r="I7" s="52" t="s">
        <v>102</v>
      </c>
      <c r="J7" s="52" t="s">
        <v>126</v>
      </c>
      <c r="K7" s="52" t="s">
        <v>572</v>
      </c>
      <c r="L7" s="54">
        <v>65000000</v>
      </c>
      <c r="M7" s="54">
        <f t="shared" si="0"/>
        <v>55250000</v>
      </c>
      <c r="N7" s="59">
        <v>45352</v>
      </c>
      <c r="O7" s="59">
        <v>45992</v>
      </c>
      <c r="P7" s="56" t="s">
        <v>103</v>
      </c>
      <c r="Q7" s="56" t="s">
        <v>103</v>
      </c>
      <c r="R7" s="56" t="s">
        <v>103</v>
      </c>
      <c r="S7" s="56" t="s">
        <v>103</v>
      </c>
      <c r="T7" s="56"/>
      <c r="U7" s="56"/>
      <c r="V7" s="56" t="s">
        <v>103</v>
      </c>
      <c r="W7" s="56" t="s">
        <v>103</v>
      </c>
      <c r="X7" s="56" t="s">
        <v>103</v>
      </c>
      <c r="Y7" s="52" t="s">
        <v>573</v>
      </c>
      <c r="Z7" s="57" t="s">
        <v>134</v>
      </c>
    </row>
    <row r="8" spans="1:26" s="58" customFormat="1" ht="120" x14ac:dyDescent="0.25">
      <c r="A8" s="51">
        <v>3</v>
      </c>
      <c r="B8" s="52" t="s">
        <v>124</v>
      </c>
      <c r="C8" s="52" t="s">
        <v>125</v>
      </c>
      <c r="D8" s="53">
        <v>61963607</v>
      </c>
      <c r="E8" s="53">
        <v>61963607</v>
      </c>
      <c r="F8" s="53">
        <v>600134130</v>
      </c>
      <c r="G8" s="52" t="s">
        <v>574</v>
      </c>
      <c r="H8" s="52" t="s">
        <v>80</v>
      </c>
      <c r="I8" s="52" t="s">
        <v>102</v>
      </c>
      <c r="J8" s="52" t="s">
        <v>126</v>
      </c>
      <c r="K8" s="52" t="s">
        <v>575</v>
      </c>
      <c r="L8" s="54">
        <v>50000000</v>
      </c>
      <c r="M8" s="54">
        <f t="shared" si="0"/>
        <v>42500000</v>
      </c>
      <c r="N8" s="59">
        <v>45658</v>
      </c>
      <c r="O8" s="59">
        <v>46722</v>
      </c>
      <c r="P8" s="56" t="s">
        <v>103</v>
      </c>
      <c r="Q8" s="56" t="s">
        <v>103</v>
      </c>
      <c r="R8" s="56" t="s">
        <v>103</v>
      </c>
      <c r="S8" s="56" t="s">
        <v>103</v>
      </c>
      <c r="T8" s="56"/>
      <c r="U8" s="56"/>
      <c r="V8" s="56" t="s">
        <v>103</v>
      </c>
      <c r="W8" s="56" t="s">
        <v>103</v>
      </c>
      <c r="X8" s="56" t="s">
        <v>103</v>
      </c>
      <c r="Y8" s="52" t="s">
        <v>123</v>
      </c>
      <c r="Z8" s="57" t="s">
        <v>107</v>
      </c>
    </row>
    <row r="9" spans="1:26" s="58" customFormat="1" ht="120" x14ac:dyDescent="0.25">
      <c r="A9" s="51">
        <v>4</v>
      </c>
      <c r="B9" s="52" t="s">
        <v>124</v>
      </c>
      <c r="C9" s="52" t="s">
        <v>125</v>
      </c>
      <c r="D9" s="53">
        <v>61963607</v>
      </c>
      <c r="E9" s="53" t="s">
        <v>577</v>
      </c>
      <c r="F9" s="53">
        <v>600134130</v>
      </c>
      <c r="G9" s="52" t="s">
        <v>576</v>
      </c>
      <c r="H9" s="52" t="s">
        <v>80</v>
      </c>
      <c r="I9" s="52" t="s">
        <v>102</v>
      </c>
      <c r="J9" s="52" t="s">
        <v>126</v>
      </c>
      <c r="K9" s="52" t="s">
        <v>578</v>
      </c>
      <c r="L9" s="54">
        <v>5000000</v>
      </c>
      <c r="M9" s="54">
        <f t="shared" si="0"/>
        <v>4250000</v>
      </c>
      <c r="N9" s="59">
        <v>45658</v>
      </c>
      <c r="O9" s="59">
        <v>46357</v>
      </c>
      <c r="P9" s="56" t="s">
        <v>103</v>
      </c>
      <c r="Q9" s="56" t="s">
        <v>103</v>
      </c>
      <c r="R9" s="56" t="s">
        <v>103</v>
      </c>
      <c r="S9" s="56" t="s">
        <v>103</v>
      </c>
      <c r="T9" s="56"/>
      <c r="U9" s="56"/>
      <c r="V9" s="56"/>
      <c r="W9" s="56" t="s">
        <v>103</v>
      </c>
      <c r="X9" s="56" t="s">
        <v>103</v>
      </c>
      <c r="Y9" s="52" t="s">
        <v>123</v>
      </c>
      <c r="Z9" s="57" t="s">
        <v>133</v>
      </c>
    </row>
    <row r="10" spans="1:26" s="58" customFormat="1" ht="120" x14ac:dyDescent="0.25">
      <c r="A10" s="51">
        <v>5</v>
      </c>
      <c r="B10" s="52" t="s">
        <v>124</v>
      </c>
      <c r="C10" s="52" t="s">
        <v>125</v>
      </c>
      <c r="D10" s="53">
        <v>61963607</v>
      </c>
      <c r="E10" s="53">
        <v>61963607</v>
      </c>
      <c r="F10" s="53">
        <v>600134130</v>
      </c>
      <c r="G10" s="52" t="s">
        <v>128</v>
      </c>
      <c r="H10" s="52" t="s">
        <v>80</v>
      </c>
      <c r="I10" s="52" t="s">
        <v>102</v>
      </c>
      <c r="J10" s="52" t="s">
        <v>126</v>
      </c>
      <c r="K10" s="52" t="s">
        <v>131</v>
      </c>
      <c r="L10" s="54">
        <v>1000000</v>
      </c>
      <c r="M10" s="54">
        <f t="shared" si="0"/>
        <v>850000</v>
      </c>
      <c r="N10" s="59">
        <v>46023</v>
      </c>
      <c r="O10" s="59">
        <v>46722</v>
      </c>
      <c r="P10" s="56"/>
      <c r="Q10" s="56" t="s">
        <v>103</v>
      </c>
      <c r="R10" s="56" t="s">
        <v>103</v>
      </c>
      <c r="S10" s="56"/>
      <c r="T10" s="56"/>
      <c r="U10" s="56"/>
      <c r="V10" s="56" t="s">
        <v>103</v>
      </c>
      <c r="W10" s="56"/>
      <c r="X10" s="56"/>
      <c r="Y10" s="52" t="s">
        <v>123</v>
      </c>
      <c r="Z10" s="57" t="s">
        <v>107</v>
      </c>
    </row>
    <row r="11" spans="1:26" s="58" customFormat="1" ht="120" x14ac:dyDescent="0.25">
      <c r="A11" s="51">
        <v>6</v>
      </c>
      <c r="B11" s="52" t="s">
        <v>124</v>
      </c>
      <c r="C11" s="52" t="s">
        <v>125</v>
      </c>
      <c r="D11" s="53">
        <v>61963607</v>
      </c>
      <c r="E11" s="53">
        <v>61963607</v>
      </c>
      <c r="F11" s="53">
        <v>600134130</v>
      </c>
      <c r="G11" s="52" t="s">
        <v>129</v>
      </c>
      <c r="H11" s="52" t="s">
        <v>80</v>
      </c>
      <c r="I11" s="52" t="s">
        <v>102</v>
      </c>
      <c r="J11" s="52" t="s">
        <v>126</v>
      </c>
      <c r="K11" s="52" t="s">
        <v>130</v>
      </c>
      <c r="L11" s="54">
        <v>2000000</v>
      </c>
      <c r="M11" s="54">
        <f t="shared" si="0"/>
        <v>1700000</v>
      </c>
      <c r="N11" s="59">
        <v>45748</v>
      </c>
      <c r="O11" s="59">
        <v>46357</v>
      </c>
      <c r="P11" s="56" t="s">
        <v>103</v>
      </c>
      <c r="Q11" s="56" t="s">
        <v>103</v>
      </c>
      <c r="R11" s="56" t="s">
        <v>103</v>
      </c>
      <c r="S11" s="56" t="s">
        <v>103</v>
      </c>
      <c r="T11" s="56"/>
      <c r="U11" s="56"/>
      <c r="V11" s="56" t="s">
        <v>103</v>
      </c>
      <c r="W11" s="56" t="s">
        <v>103</v>
      </c>
      <c r="X11" s="56"/>
      <c r="Y11" s="52" t="s">
        <v>123</v>
      </c>
      <c r="Z11" s="57" t="s">
        <v>107</v>
      </c>
    </row>
    <row r="12" spans="1:26" s="58" customFormat="1" ht="195" x14ac:dyDescent="0.25">
      <c r="A12" s="51">
        <v>7</v>
      </c>
      <c r="B12" s="52" t="s">
        <v>104</v>
      </c>
      <c r="C12" s="52" t="s">
        <v>105</v>
      </c>
      <c r="D12" s="53">
        <v>8090599</v>
      </c>
      <c r="E12" s="53">
        <v>181104199</v>
      </c>
      <c r="F12" s="53">
        <v>691013535</v>
      </c>
      <c r="G12" s="52" t="s">
        <v>714</v>
      </c>
      <c r="H12" s="52" t="s">
        <v>80</v>
      </c>
      <c r="I12" s="52" t="s">
        <v>102</v>
      </c>
      <c r="J12" s="52" t="s">
        <v>102</v>
      </c>
      <c r="K12" s="52" t="s">
        <v>112</v>
      </c>
      <c r="L12" s="54">
        <v>3600000</v>
      </c>
      <c r="M12" s="54">
        <f t="shared" ref="M12:M46" si="1">L12/100*85</f>
        <v>3060000</v>
      </c>
      <c r="N12" s="59">
        <v>45108</v>
      </c>
      <c r="O12" s="59">
        <v>45992</v>
      </c>
      <c r="P12" s="56" t="s">
        <v>103</v>
      </c>
      <c r="Q12" s="56" t="s">
        <v>103</v>
      </c>
      <c r="R12" s="56" t="s">
        <v>103</v>
      </c>
      <c r="S12" s="56" t="s">
        <v>103</v>
      </c>
      <c r="T12" s="56"/>
      <c r="U12" s="56"/>
      <c r="V12" s="56" t="s">
        <v>103</v>
      </c>
      <c r="W12" s="56"/>
      <c r="X12" s="56" t="s">
        <v>103</v>
      </c>
      <c r="Y12" s="93" t="s">
        <v>330</v>
      </c>
      <c r="Z12" s="57" t="s">
        <v>107</v>
      </c>
    </row>
    <row r="13" spans="1:26" s="58" customFormat="1" ht="105" x14ac:dyDescent="0.25">
      <c r="A13" s="51">
        <v>8</v>
      </c>
      <c r="B13" s="52" t="s">
        <v>104</v>
      </c>
      <c r="C13" s="52" t="s">
        <v>105</v>
      </c>
      <c r="D13" s="53">
        <v>8090599</v>
      </c>
      <c r="E13" s="53">
        <v>181104199</v>
      </c>
      <c r="F13" s="53">
        <v>691013535</v>
      </c>
      <c r="G13" s="52" t="s">
        <v>108</v>
      </c>
      <c r="H13" s="52" t="s">
        <v>80</v>
      </c>
      <c r="I13" s="52" t="s">
        <v>102</v>
      </c>
      <c r="J13" s="52" t="s">
        <v>102</v>
      </c>
      <c r="K13" s="52" t="s">
        <v>113</v>
      </c>
      <c r="L13" s="54">
        <v>6000000</v>
      </c>
      <c r="M13" s="54">
        <f t="shared" si="1"/>
        <v>5100000</v>
      </c>
      <c r="N13" s="55">
        <v>45809</v>
      </c>
      <c r="O13" s="55">
        <v>46722</v>
      </c>
      <c r="P13" s="56" t="s">
        <v>103</v>
      </c>
      <c r="Q13" s="56" t="s">
        <v>103</v>
      </c>
      <c r="R13" s="56" t="s">
        <v>103</v>
      </c>
      <c r="S13" s="56" t="s">
        <v>103</v>
      </c>
      <c r="T13" s="56"/>
      <c r="U13" s="56"/>
      <c r="V13" s="56" t="s">
        <v>103</v>
      </c>
      <c r="W13" s="56"/>
      <c r="X13" s="56"/>
      <c r="Y13" s="52" t="s">
        <v>106</v>
      </c>
      <c r="Z13" s="57" t="s">
        <v>107</v>
      </c>
    </row>
    <row r="14" spans="1:26" s="58" customFormat="1" ht="105" x14ac:dyDescent="0.25">
      <c r="A14" s="51">
        <v>9</v>
      </c>
      <c r="B14" s="52" t="s">
        <v>104</v>
      </c>
      <c r="C14" s="52" t="s">
        <v>105</v>
      </c>
      <c r="D14" s="53">
        <v>8090599</v>
      </c>
      <c r="E14" s="53">
        <v>181104199</v>
      </c>
      <c r="F14" s="53">
        <v>691013535</v>
      </c>
      <c r="G14" s="52" t="s">
        <v>109</v>
      </c>
      <c r="H14" s="52" t="s">
        <v>80</v>
      </c>
      <c r="I14" s="52" t="s">
        <v>102</v>
      </c>
      <c r="J14" s="52" t="s">
        <v>102</v>
      </c>
      <c r="K14" s="52" t="s">
        <v>114</v>
      </c>
      <c r="L14" s="54">
        <v>6000000</v>
      </c>
      <c r="M14" s="54">
        <f t="shared" si="1"/>
        <v>5100000</v>
      </c>
      <c r="N14" s="55">
        <v>45809</v>
      </c>
      <c r="O14" s="55">
        <v>46966</v>
      </c>
      <c r="P14" s="56" t="s">
        <v>103</v>
      </c>
      <c r="Q14" s="56" t="s">
        <v>103</v>
      </c>
      <c r="R14" s="56" t="s">
        <v>103</v>
      </c>
      <c r="S14" s="56" t="s">
        <v>103</v>
      </c>
      <c r="T14" s="56"/>
      <c r="U14" s="56"/>
      <c r="V14" s="56" t="s">
        <v>103</v>
      </c>
      <c r="W14" s="56" t="s">
        <v>103</v>
      </c>
      <c r="X14" s="56"/>
      <c r="Y14" s="52" t="s">
        <v>106</v>
      </c>
      <c r="Z14" s="57" t="s">
        <v>107</v>
      </c>
    </row>
    <row r="15" spans="1:26" s="58" customFormat="1" ht="105" x14ac:dyDescent="0.25">
      <c r="A15" s="51">
        <v>10</v>
      </c>
      <c r="B15" s="52" t="s">
        <v>104</v>
      </c>
      <c r="C15" s="52" t="s">
        <v>105</v>
      </c>
      <c r="D15" s="53">
        <v>8090599</v>
      </c>
      <c r="E15" s="53">
        <v>181104199</v>
      </c>
      <c r="F15" s="53">
        <v>691013535</v>
      </c>
      <c r="G15" s="52" t="s">
        <v>110</v>
      </c>
      <c r="H15" s="52" t="s">
        <v>80</v>
      </c>
      <c r="I15" s="52" t="s">
        <v>102</v>
      </c>
      <c r="J15" s="52" t="s">
        <v>102</v>
      </c>
      <c r="K15" s="52" t="s">
        <v>115</v>
      </c>
      <c r="L15" s="54">
        <v>2500000</v>
      </c>
      <c r="M15" s="54">
        <f t="shared" si="1"/>
        <v>2125000</v>
      </c>
      <c r="N15" s="55">
        <v>45809</v>
      </c>
      <c r="O15" s="55">
        <v>46600</v>
      </c>
      <c r="P15" s="56" t="s">
        <v>103</v>
      </c>
      <c r="Q15" s="56" t="s">
        <v>103</v>
      </c>
      <c r="R15" s="56" t="s">
        <v>103</v>
      </c>
      <c r="S15" s="56"/>
      <c r="T15" s="56"/>
      <c r="U15" s="56"/>
      <c r="V15" s="56" t="s">
        <v>103</v>
      </c>
      <c r="W15" s="56"/>
      <c r="X15" s="56"/>
      <c r="Y15" s="52" t="s">
        <v>106</v>
      </c>
      <c r="Z15" s="57" t="s">
        <v>107</v>
      </c>
    </row>
    <row r="16" spans="1:26" s="58" customFormat="1" ht="150" x14ac:dyDescent="0.25">
      <c r="A16" s="51">
        <v>11</v>
      </c>
      <c r="B16" s="52" t="s">
        <v>104</v>
      </c>
      <c r="C16" s="52" t="s">
        <v>105</v>
      </c>
      <c r="D16" s="53">
        <v>8090599</v>
      </c>
      <c r="E16" s="53">
        <v>181104199</v>
      </c>
      <c r="F16" s="53">
        <v>691013535</v>
      </c>
      <c r="G16" s="52" t="s">
        <v>111</v>
      </c>
      <c r="H16" s="52" t="s">
        <v>80</v>
      </c>
      <c r="I16" s="52" t="s">
        <v>102</v>
      </c>
      <c r="J16" s="52" t="s">
        <v>102</v>
      </c>
      <c r="K16" s="52" t="s">
        <v>116</v>
      </c>
      <c r="L16" s="54">
        <v>24000000</v>
      </c>
      <c r="M16" s="54">
        <f t="shared" si="1"/>
        <v>20400000</v>
      </c>
      <c r="N16" s="55">
        <v>45901</v>
      </c>
      <c r="O16" s="55">
        <v>47088</v>
      </c>
      <c r="P16" s="56" t="s">
        <v>103</v>
      </c>
      <c r="Q16" s="56" t="s">
        <v>103</v>
      </c>
      <c r="R16" s="56" t="s">
        <v>103</v>
      </c>
      <c r="S16" s="56" t="s">
        <v>103</v>
      </c>
      <c r="T16" s="56"/>
      <c r="U16" s="56"/>
      <c r="V16" s="56" t="s">
        <v>103</v>
      </c>
      <c r="W16" s="56"/>
      <c r="X16" s="56"/>
      <c r="Y16" s="52" t="s">
        <v>106</v>
      </c>
      <c r="Z16" s="57" t="s">
        <v>107</v>
      </c>
    </row>
    <row r="17" spans="1:26" s="58" customFormat="1" ht="90" x14ac:dyDescent="0.25">
      <c r="A17" s="51">
        <v>12</v>
      </c>
      <c r="B17" s="52" t="s">
        <v>137</v>
      </c>
      <c r="C17" s="52" t="s">
        <v>135</v>
      </c>
      <c r="D17" s="53">
        <v>48772569</v>
      </c>
      <c r="E17" s="53">
        <v>48772569</v>
      </c>
      <c r="F17" s="53">
        <v>600133605</v>
      </c>
      <c r="G17" s="93" t="s">
        <v>813</v>
      </c>
      <c r="H17" s="52" t="s">
        <v>80</v>
      </c>
      <c r="I17" s="52" t="s">
        <v>102</v>
      </c>
      <c r="J17" s="52" t="s">
        <v>136</v>
      </c>
      <c r="K17" s="52" t="s">
        <v>719</v>
      </c>
      <c r="L17" s="91">
        <v>55000000</v>
      </c>
      <c r="M17" s="91">
        <f t="shared" si="1"/>
        <v>46750000</v>
      </c>
      <c r="N17" s="55">
        <v>45383</v>
      </c>
      <c r="O17" s="59">
        <v>45992</v>
      </c>
      <c r="P17" s="56"/>
      <c r="Q17" s="56"/>
      <c r="R17" s="56"/>
      <c r="S17" s="56"/>
      <c r="T17" s="56"/>
      <c r="U17" s="56"/>
      <c r="V17" s="56" t="s">
        <v>103</v>
      </c>
      <c r="W17" s="56"/>
      <c r="X17" s="56"/>
      <c r="Y17" s="93" t="s">
        <v>330</v>
      </c>
      <c r="Z17" s="57" t="s">
        <v>134</v>
      </c>
    </row>
    <row r="18" spans="1:26" s="58" customFormat="1" ht="120" x14ac:dyDescent="0.25">
      <c r="A18" s="51">
        <v>13</v>
      </c>
      <c r="B18" s="52" t="s">
        <v>138</v>
      </c>
      <c r="C18" s="52" t="s">
        <v>139</v>
      </c>
      <c r="D18" s="53">
        <v>60043792</v>
      </c>
      <c r="E18" s="53">
        <v>60043792</v>
      </c>
      <c r="F18" s="53">
        <v>600133591</v>
      </c>
      <c r="G18" s="52" t="s">
        <v>144</v>
      </c>
      <c r="H18" s="52" t="s">
        <v>80</v>
      </c>
      <c r="I18" s="52" t="s">
        <v>102</v>
      </c>
      <c r="J18" s="52" t="s">
        <v>140</v>
      </c>
      <c r="K18" s="52" t="s">
        <v>141</v>
      </c>
      <c r="L18" s="54">
        <v>12000000</v>
      </c>
      <c r="M18" s="54">
        <f t="shared" si="1"/>
        <v>10200000</v>
      </c>
      <c r="N18" s="55">
        <v>45505</v>
      </c>
      <c r="O18" s="55">
        <v>46722</v>
      </c>
      <c r="P18" s="56" t="s">
        <v>103</v>
      </c>
      <c r="Q18" s="56" t="s">
        <v>103</v>
      </c>
      <c r="R18" s="56" t="s">
        <v>103</v>
      </c>
      <c r="S18" s="56" t="s">
        <v>103</v>
      </c>
      <c r="T18" s="56"/>
      <c r="U18" s="56"/>
      <c r="V18" s="56"/>
      <c r="W18" s="56"/>
      <c r="X18" s="56" t="s">
        <v>103</v>
      </c>
      <c r="Y18" s="52" t="s">
        <v>106</v>
      </c>
      <c r="Z18" s="57" t="s">
        <v>107</v>
      </c>
    </row>
    <row r="19" spans="1:26" s="58" customFormat="1" ht="120" x14ac:dyDescent="0.25">
      <c r="A19" s="51">
        <v>14</v>
      </c>
      <c r="B19" s="52" t="s">
        <v>138</v>
      </c>
      <c r="C19" s="52" t="s">
        <v>139</v>
      </c>
      <c r="D19" s="53">
        <v>60043792</v>
      </c>
      <c r="E19" s="53">
        <v>60043792</v>
      </c>
      <c r="F19" s="53">
        <v>600133591</v>
      </c>
      <c r="G19" s="52" t="s">
        <v>145</v>
      </c>
      <c r="H19" s="52" t="s">
        <v>80</v>
      </c>
      <c r="I19" s="52" t="s">
        <v>102</v>
      </c>
      <c r="J19" s="52" t="s">
        <v>140</v>
      </c>
      <c r="K19" s="52" t="s">
        <v>142</v>
      </c>
      <c r="L19" s="54">
        <v>9000000</v>
      </c>
      <c r="M19" s="54">
        <f t="shared" si="1"/>
        <v>7650000</v>
      </c>
      <c r="N19" s="55">
        <v>45505</v>
      </c>
      <c r="O19" s="55">
        <v>46722</v>
      </c>
      <c r="P19" s="56" t="s">
        <v>103</v>
      </c>
      <c r="Q19" s="56" t="s">
        <v>103</v>
      </c>
      <c r="R19" s="56" t="s">
        <v>103</v>
      </c>
      <c r="S19" s="56" t="s">
        <v>103</v>
      </c>
      <c r="T19" s="56"/>
      <c r="U19" s="56" t="s">
        <v>103</v>
      </c>
      <c r="V19" s="56" t="s">
        <v>103</v>
      </c>
      <c r="W19" s="56" t="s">
        <v>103</v>
      </c>
      <c r="X19" s="56" t="s">
        <v>103</v>
      </c>
      <c r="Y19" s="52" t="s">
        <v>106</v>
      </c>
      <c r="Z19" s="57" t="s">
        <v>107</v>
      </c>
    </row>
    <row r="20" spans="1:26" s="58" customFormat="1" ht="120" x14ac:dyDescent="0.25">
      <c r="A20" s="51">
        <v>15</v>
      </c>
      <c r="B20" s="52" t="s">
        <v>138</v>
      </c>
      <c r="C20" s="52" t="s">
        <v>139</v>
      </c>
      <c r="D20" s="53">
        <v>60043792</v>
      </c>
      <c r="E20" s="53">
        <v>60043792</v>
      </c>
      <c r="F20" s="53">
        <v>600133591</v>
      </c>
      <c r="G20" s="52" t="s">
        <v>146</v>
      </c>
      <c r="H20" s="52" t="s">
        <v>80</v>
      </c>
      <c r="I20" s="52" t="s">
        <v>102</v>
      </c>
      <c r="J20" s="52" t="s">
        <v>140</v>
      </c>
      <c r="K20" s="52" t="s">
        <v>143</v>
      </c>
      <c r="L20" s="54">
        <v>25000000</v>
      </c>
      <c r="M20" s="54">
        <f t="shared" si="1"/>
        <v>21250000</v>
      </c>
      <c r="N20" s="55">
        <v>45505</v>
      </c>
      <c r="O20" s="55">
        <v>46722</v>
      </c>
      <c r="P20" s="56"/>
      <c r="Q20" s="56"/>
      <c r="R20" s="56"/>
      <c r="S20" s="56"/>
      <c r="T20" s="56"/>
      <c r="U20" s="56"/>
      <c r="V20" s="56"/>
      <c r="W20" s="56"/>
      <c r="X20" s="56"/>
      <c r="Y20" s="52" t="s">
        <v>106</v>
      </c>
      <c r="Z20" s="57" t="s">
        <v>107</v>
      </c>
    </row>
    <row r="21" spans="1:26" s="58" customFormat="1" ht="150" x14ac:dyDescent="0.25">
      <c r="A21" s="51">
        <v>16</v>
      </c>
      <c r="B21" s="52" t="s">
        <v>205</v>
      </c>
      <c r="C21" s="52" t="s">
        <v>206</v>
      </c>
      <c r="D21" s="53">
        <v>75027089</v>
      </c>
      <c r="E21" s="53">
        <v>102068763</v>
      </c>
      <c r="F21" s="53">
        <v>600134237</v>
      </c>
      <c r="G21" s="52" t="s">
        <v>210</v>
      </c>
      <c r="H21" s="52" t="s">
        <v>80</v>
      </c>
      <c r="I21" s="52" t="s">
        <v>102</v>
      </c>
      <c r="J21" s="52" t="s">
        <v>208</v>
      </c>
      <c r="K21" s="52" t="s">
        <v>637</v>
      </c>
      <c r="L21" s="54">
        <v>7000000</v>
      </c>
      <c r="M21" s="54">
        <f t="shared" si="1"/>
        <v>5950000</v>
      </c>
      <c r="N21" s="55">
        <v>45536</v>
      </c>
      <c r="O21" s="55">
        <v>45901</v>
      </c>
      <c r="P21" s="56"/>
      <c r="Q21" s="56"/>
      <c r="R21" s="56"/>
      <c r="S21" s="56"/>
      <c r="T21" s="56"/>
      <c r="U21" s="56"/>
      <c r="V21" s="56"/>
      <c r="W21" s="56"/>
      <c r="X21" s="56"/>
      <c r="Y21" s="52" t="s">
        <v>132</v>
      </c>
      <c r="Z21" s="57" t="s">
        <v>134</v>
      </c>
    </row>
    <row r="22" spans="1:26" s="58" customFormat="1" ht="150" x14ac:dyDescent="0.25">
      <c r="A22" s="51">
        <v>17</v>
      </c>
      <c r="B22" s="52" t="s">
        <v>205</v>
      </c>
      <c r="C22" s="52" t="s">
        <v>206</v>
      </c>
      <c r="D22" s="53">
        <v>75027089</v>
      </c>
      <c r="E22" s="53">
        <v>102068763</v>
      </c>
      <c r="F22" s="53">
        <v>600134237</v>
      </c>
      <c r="G22" s="52" t="s">
        <v>211</v>
      </c>
      <c r="H22" s="52" t="s">
        <v>80</v>
      </c>
      <c r="I22" s="52" t="s">
        <v>102</v>
      </c>
      <c r="J22" s="52" t="s">
        <v>208</v>
      </c>
      <c r="K22" s="52" t="s">
        <v>532</v>
      </c>
      <c r="L22" s="54">
        <v>4500000</v>
      </c>
      <c r="M22" s="54">
        <f t="shared" si="1"/>
        <v>3825000</v>
      </c>
      <c r="N22" s="55">
        <v>45474</v>
      </c>
      <c r="O22" s="55">
        <v>45992</v>
      </c>
      <c r="P22" s="56"/>
      <c r="Q22" s="56" t="s">
        <v>103</v>
      </c>
      <c r="R22" s="56" t="s">
        <v>103</v>
      </c>
      <c r="S22" s="56"/>
      <c r="T22" s="56"/>
      <c r="U22" s="56"/>
      <c r="V22" s="56" t="s">
        <v>103</v>
      </c>
      <c r="W22" s="56" t="s">
        <v>103</v>
      </c>
      <c r="X22" s="56"/>
      <c r="Y22" s="52" t="s">
        <v>106</v>
      </c>
      <c r="Z22" s="57" t="s">
        <v>107</v>
      </c>
    </row>
    <row r="23" spans="1:26" s="58" customFormat="1" ht="150" x14ac:dyDescent="0.25">
      <c r="A23" s="51">
        <v>18</v>
      </c>
      <c r="B23" s="52" t="s">
        <v>205</v>
      </c>
      <c r="C23" s="52" t="s">
        <v>206</v>
      </c>
      <c r="D23" s="53">
        <v>75027089</v>
      </c>
      <c r="E23" s="53">
        <v>102068763</v>
      </c>
      <c r="F23" s="53">
        <v>600134237</v>
      </c>
      <c r="G23" s="52" t="s">
        <v>212</v>
      </c>
      <c r="H23" s="52" t="s">
        <v>80</v>
      </c>
      <c r="I23" s="52" t="s">
        <v>102</v>
      </c>
      <c r="J23" s="52" t="s">
        <v>208</v>
      </c>
      <c r="K23" s="52" t="s">
        <v>213</v>
      </c>
      <c r="L23" s="54">
        <v>7000000</v>
      </c>
      <c r="M23" s="54">
        <f t="shared" si="1"/>
        <v>5950000</v>
      </c>
      <c r="N23" s="59">
        <v>44986</v>
      </c>
      <c r="O23" s="55">
        <v>46266</v>
      </c>
      <c r="P23" s="56"/>
      <c r="Q23" s="56"/>
      <c r="R23" s="56"/>
      <c r="S23" s="56"/>
      <c r="T23" s="56"/>
      <c r="U23" s="56"/>
      <c r="V23" s="56"/>
      <c r="W23" s="56"/>
      <c r="X23" s="56"/>
      <c r="Y23" s="52" t="s">
        <v>132</v>
      </c>
      <c r="Z23" s="57" t="s">
        <v>134</v>
      </c>
    </row>
    <row r="24" spans="1:26" s="58" customFormat="1" ht="150" x14ac:dyDescent="0.25">
      <c r="A24" s="51">
        <v>19</v>
      </c>
      <c r="B24" s="52" t="s">
        <v>205</v>
      </c>
      <c r="C24" s="52" t="s">
        <v>206</v>
      </c>
      <c r="D24" s="53">
        <v>75027089</v>
      </c>
      <c r="E24" s="53">
        <v>102068763</v>
      </c>
      <c r="F24" s="53">
        <v>600134237</v>
      </c>
      <c r="G24" s="52" t="s">
        <v>214</v>
      </c>
      <c r="H24" s="52" t="s">
        <v>80</v>
      </c>
      <c r="I24" s="52" t="s">
        <v>102</v>
      </c>
      <c r="J24" s="52" t="s">
        <v>208</v>
      </c>
      <c r="K24" s="52" t="s">
        <v>638</v>
      </c>
      <c r="L24" s="54">
        <v>5000000</v>
      </c>
      <c r="M24" s="54">
        <f t="shared" si="1"/>
        <v>4250000</v>
      </c>
      <c r="N24" s="55">
        <v>45809</v>
      </c>
      <c r="O24" s="55">
        <v>45901</v>
      </c>
      <c r="P24" s="56"/>
      <c r="Q24" s="56"/>
      <c r="R24" s="56"/>
      <c r="S24" s="56"/>
      <c r="T24" s="56"/>
      <c r="U24" s="56"/>
      <c r="V24" s="56"/>
      <c r="W24" s="56"/>
      <c r="X24" s="56"/>
      <c r="Y24" s="52" t="s">
        <v>106</v>
      </c>
      <c r="Z24" s="57" t="s">
        <v>107</v>
      </c>
    </row>
    <row r="25" spans="1:26" s="58" customFormat="1" ht="150" x14ac:dyDescent="0.25">
      <c r="A25" s="60">
        <v>20</v>
      </c>
      <c r="B25" s="61" t="s">
        <v>205</v>
      </c>
      <c r="C25" s="61" t="s">
        <v>206</v>
      </c>
      <c r="D25" s="62">
        <v>75027089</v>
      </c>
      <c r="E25" s="62">
        <v>102068763</v>
      </c>
      <c r="F25" s="62">
        <v>600134237</v>
      </c>
      <c r="G25" s="61" t="s">
        <v>639</v>
      </c>
      <c r="H25" s="61" t="s">
        <v>80</v>
      </c>
      <c r="I25" s="61" t="s">
        <v>102</v>
      </c>
      <c r="J25" s="61" t="s">
        <v>208</v>
      </c>
      <c r="K25" s="61" t="s">
        <v>628</v>
      </c>
      <c r="L25" s="63">
        <v>1200000</v>
      </c>
      <c r="M25" s="63">
        <f t="shared" si="1"/>
        <v>1020000</v>
      </c>
      <c r="N25" s="64">
        <v>45078</v>
      </c>
      <c r="O25" s="64">
        <v>45505</v>
      </c>
      <c r="P25" s="65" t="s">
        <v>103</v>
      </c>
      <c r="Q25" s="65" t="s">
        <v>103</v>
      </c>
      <c r="R25" s="65" t="s">
        <v>103</v>
      </c>
      <c r="S25" s="65" t="s">
        <v>103</v>
      </c>
      <c r="T25" s="65"/>
      <c r="U25" s="65"/>
      <c r="V25" s="65"/>
      <c r="W25" s="65"/>
      <c r="X25" s="65"/>
      <c r="Y25" s="61" t="s">
        <v>583</v>
      </c>
      <c r="Z25" s="66" t="s">
        <v>133</v>
      </c>
    </row>
    <row r="26" spans="1:26" s="58" customFormat="1" ht="210" x14ac:dyDescent="0.25">
      <c r="A26" s="51">
        <v>21</v>
      </c>
      <c r="B26" s="52" t="s">
        <v>218</v>
      </c>
      <c r="C26" s="52" t="s">
        <v>219</v>
      </c>
      <c r="D26" s="53">
        <v>75026465</v>
      </c>
      <c r="E26" s="53">
        <v>102080453</v>
      </c>
      <c r="F26" s="53">
        <v>600133681</v>
      </c>
      <c r="G26" s="52" t="s">
        <v>540</v>
      </c>
      <c r="H26" s="52" t="s">
        <v>80</v>
      </c>
      <c r="I26" s="52" t="s">
        <v>102</v>
      </c>
      <c r="J26" s="52" t="s">
        <v>216</v>
      </c>
      <c r="K26" s="52" t="s">
        <v>641</v>
      </c>
      <c r="L26" s="54">
        <v>5000000</v>
      </c>
      <c r="M26" s="54">
        <f t="shared" si="1"/>
        <v>4250000</v>
      </c>
      <c r="N26" s="59">
        <v>45231</v>
      </c>
      <c r="O26" s="59">
        <v>45627</v>
      </c>
      <c r="P26" s="56" t="s">
        <v>103</v>
      </c>
      <c r="Q26" s="56" t="s">
        <v>103</v>
      </c>
      <c r="R26" s="56" t="s">
        <v>103</v>
      </c>
      <c r="S26" s="56" t="s">
        <v>103</v>
      </c>
      <c r="T26" s="56"/>
      <c r="U26" s="56"/>
      <c r="V26" s="56"/>
      <c r="W26" s="56"/>
      <c r="X26" s="56" t="s">
        <v>103</v>
      </c>
      <c r="Y26" s="93" t="s">
        <v>330</v>
      </c>
      <c r="Z26" s="57" t="s">
        <v>133</v>
      </c>
    </row>
    <row r="27" spans="1:26" s="58" customFormat="1" ht="210" x14ac:dyDescent="0.25">
      <c r="A27" s="51">
        <v>22</v>
      </c>
      <c r="B27" s="52" t="s">
        <v>218</v>
      </c>
      <c r="C27" s="52" t="s">
        <v>219</v>
      </c>
      <c r="D27" s="53">
        <v>75026465</v>
      </c>
      <c r="E27" s="53">
        <v>102080453</v>
      </c>
      <c r="F27" s="53">
        <v>600133681</v>
      </c>
      <c r="G27" s="52" t="s">
        <v>541</v>
      </c>
      <c r="H27" s="52" t="s">
        <v>80</v>
      </c>
      <c r="I27" s="52" t="s">
        <v>102</v>
      </c>
      <c r="J27" s="52" t="s">
        <v>216</v>
      </c>
      <c r="K27" s="52" t="s">
        <v>542</v>
      </c>
      <c r="L27" s="54">
        <v>2800000</v>
      </c>
      <c r="M27" s="54">
        <f t="shared" si="1"/>
        <v>2380000</v>
      </c>
      <c r="N27" s="59">
        <v>45231</v>
      </c>
      <c r="O27" s="59">
        <v>45627</v>
      </c>
      <c r="P27" s="56" t="s">
        <v>103</v>
      </c>
      <c r="Q27" s="56" t="s">
        <v>103</v>
      </c>
      <c r="R27" s="56" t="s">
        <v>103</v>
      </c>
      <c r="S27" s="56" t="s">
        <v>103</v>
      </c>
      <c r="T27" s="56"/>
      <c r="U27" s="56"/>
      <c r="V27" s="56"/>
      <c r="W27" s="56"/>
      <c r="X27" s="56" t="s">
        <v>103</v>
      </c>
      <c r="Y27" s="93" t="s">
        <v>330</v>
      </c>
      <c r="Z27" s="57" t="s">
        <v>133</v>
      </c>
    </row>
    <row r="28" spans="1:26" s="58" customFormat="1" ht="210" x14ac:dyDescent="0.25">
      <c r="A28" s="51">
        <v>23</v>
      </c>
      <c r="B28" s="52" t="s">
        <v>218</v>
      </c>
      <c r="C28" s="52" t="s">
        <v>219</v>
      </c>
      <c r="D28" s="53">
        <v>75026465</v>
      </c>
      <c r="E28" s="53">
        <v>102080453</v>
      </c>
      <c r="F28" s="53">
        <v>600133681</v>
      </c>
      <c r="G28" s="52" t="s">
        <v>543</v>
      </c>
      <c r="H28" s="52" t="s">
        <v>80</v>
      </c>
      <c r="I28" s="52" t="s">
        <v>102</v>
      </c>
      <c r="J28" s="52" t="s">
        <v>216</v>
      </c>
      <c r="K28" s="52" t="s">
        <v>544</v>
      </c>
      <c r="L28" s="54">
        <v>3000000</v>
      </c>
      <c r="M28" s="54">
        <f t="shared" si="1"/>
        <v>2550000</v>
      </c>
      <c r="N28" s="59">
        <v>45231</v>
      </c>
      <c r="O28" s="59">
        <v>45627</v>
      </c>
      <c r="P28" s="56" t="s">
        <v>103</v>
      </c>
      <c r="Q28" s="56" t="s">
        <v>103</v>
      </c>
      <c r="R28" s="56" t="s">
        <v>103</v>
      </c>
      <c r="S28" s="56" t="s">
        <v>103</v>
      </c>
      <c r="T28" s="56"/>
      <c r="U28" s="56"/>
      <c r="V28" s="56"/>
      <c r="W28" s="56"/>
      <c r="X28" s="56" t="s">
        <v>103</v>
      </c>
      <c r="Y28" s="93" t="s">
        <v>330</v>
      </c>
      <c r="Z28" s="57" t="s">
        <v>133</v>
      </c>
    </row>
    <row r="29" spans="1:26" s="58" customFormat="1" ht="210" x14ac:dyDescent="0.25">
      <c r="A29" s="51">
        <v>24</v>
      </c>
      <c r="B29" s="52" t="s">
        <v>218</v>
      </c>
      <c r="C29" s="52" t="s">
        <v>219</v>
      </c>
      <c r="D29" s="53">
        <v>75026465</v>
      </c>
      <c r="E29" s="53">
        <v>102080453</v>
      </c>
      <c r="F29" s="53">
        <v>600133681</v>
      </c>
      <c r="G29" s="52" t="s">
        <v>220</v>
      </c>
      <c r="H29" s="52" t="s">
        <v>80</v>
      </c>
      <c r="I29" s="52" t="s">
        <v>102</v>
      </c>
      <c r="J29" s="52" t="s">
        <v>216</v>
      </c>
      <c r="K29" s="52" t="s">
        <v>221</v>
      </c>
      <c r="L29" s="54">
        <v>1000000</v>
      </c>
      <c r="M29" s="54">
        <f t="shared" si="1"/>
        <v>850000</v>
      </c>
      <c r="N29" s="59">
        <v>45717</v>
      </c>
      <c r="O29" s="59">
        <v>45870</v>
      </c>
      <c r="P29" s="56"/>
      <c r="Q29" s="56"/>
      <c r="R29" s="56" t="s">
        <v>103</v>
      </c>
      <c r="S29" s="56"/>
      <c r="T29" s="56"/>
      <c r="U29" s="56"/>
      <c r="V29" s="56"/>
      <c r="W29" s="56"/>
      <c r="X29" s="112" t="s">
        <v>103</v>
      </c>
      <c r="Y29" s="52" t="s">
        <v>123</v>
      </c>
      <c r="Z29" s="57" t="s">
        <v>133</v>
      </c>
    </row>
    <row r="30" spans="1:26" s="58" customFormat="1" ht="210" x14ac:dyDescent="0.25">
      <c r="A30" s="51">
        <v>25</v>
      </c>
      <c r="B30" s="52" t="s">
        <v>218</v>
      </c>
      <c r="C30" s="52" t="s">
        <v>219</v>
      </c>
      <c r="D30" s="53">
        <v>75026465</v>
      </c>
      <c r="E30" s="53">
        <v>102080453</v>
      </c>
      <c r="F30" s="53">
        <v>600133681</v>
      </c>
      <c r="G30" s="52" t="s">
        <v>222</v>
      </c>
      <c r="H30" s="52" t="s">
        <v>80</v>
      </c>
      <c r="I30" s="52" t="s">
        <v>102</v>
      </c>
      <c r="J30" s="52" t="s">
        <v>216</v>
      </c>
      <c r="K30" s="52" t="s">
        <v>534</v>
      </c>
      <c r="L30" s="54">
        <v>1500000</v>
      </c>
      <c r="M30" s="54">
        <f t="shared" si="1"/>
        <v>1275000</v>
      </c>
      <c r="N30" s="59">
        <v>45352</v>
      </c>
      <c r="O30" s="55">
        <v>45870</v>
      </c>
      <c r="P30" s="56"/>
      <c r="Q30" s="56"/>
      <c r="R30" s="56"/>
      <c r="S30" s="56"/>
      <c r="T30" s="56"/>
      <c r="U30" s="56"/>
      <c r="V30" s="56" t="s">
        <v>103</v>
      </c>
      <c r="W30" s="56"/>
      <c r="X30" s="56"/>
      <c r="Y30" s="52" t="s">
        <v>123</v>
      </c>
      <c r="Z30" s="57" t="s">
        <v>133</v>
      </c>
    </row>
    <row r="31" spans="1:26" s="58" customFormat="1" ht="210" x14ac:dyDescent="0.25">
      <c r="A31" s="51">
        <v>26</v>
      </c>
      <c r="B31" s="52" t="s">
        <v>218</v>
      </c>
      <c r="C31" s="52" t="s">
        <v>219</v>
      </c>
      <c r="D31" s="53">
        <v>75026465</v>
      </c>
      <c r="E31" s="53">
        <v>102080453</v>
      </c>
      <c r="F31" s="53">
        <v>600133681</v>
      </c>
      <c r="G31" s="52" t="s">
        <v>545</v>
      </c>
      <c r="H31" s="52" t="s">
        <v>80</v>
      </c>
      <c r="I31" s="52" t="s">
        <v>102</v>
      </c>
      <c r="J31" s="52" t="s">
        <v>216</v>
      </c>
      <c r="K31" s="52" t="s">
        <v>535</v>
      </c>
      <c r="L31" s="54">
        <v>1000000</v>
      </c>
      <c r="M31" s="54">
        <f t="shared" si="1"/>
        <v>850000</v>
      </c>
      <c r="N31" s="59">
        <v>45717</v>
      </c>
      <c r="O31" s="59">
        <v>45870</v>
      </c>
      <c r="P31" s="56"/>
      <c r="Q31" s="56"/>
      <c r="R31" s="56"/>
      <c r="S31" s="56"/>
      <c r="T31" s="56"/>
      <c r="U31" s="56" t="s">
        <v>103</v>
      </c>
      <c r="V31" s="56"/>
      <c r="W31" s="56"/>
      <c r="X31" s="56" t="s">
        <v>103</v>
      </c>
      <c r="Y31" s="52" t="s">
        <v>123</v>
      </c>
      <c r="Z31" s="57" t="s">
        <v>133</v>
      </c>
    </row>
    <row r="32" spans="1:26" s="58" customFormat="1" ht="210" x14ac:dyDescent="0.25">
      <c r="A32" s="51">
        <v>27</v>
      </c>
      <c r="B32" s="52" t="s">
        <v>218</v>
      </c>
      <c r="C32" s="52" t="s">
        <v>219</v>
      </c>
      <c r="D32" s="53">
        <v>75026465</v>
      </c>
      <c r="E32" s="53">
        <v>102080453</v>
      </c>
      <c r="F32" s="53">
        <v>600133681</v>
      </c>
      <c r="G32" s="52" t="s">
        <v>223</v>
      </c>
      <c r="H32" s="52" t="s">
        <v>80</v>
      </c>
      <c r="I32" s="52" t="s">
        <v>102</v>
      </c>
      <c r="J32" s="52" t="s">
        <v>216</v>
      </c>
      <c r="K32" s="52" t="s">
        <v>533</v>
      </c>
      <c r="L32" s="54">
        <v>2500000</v>
      </c>
      <c r="M32" s="54">
        <f t="shared" si="1"/>
        <v>2125000</v>
      </c>
      <c r="N32" s="59">
        <v>44621</v>
      </c>
      <c r="O32" s="59">
        <v>45870</v>
      </c>
      <c r="P32" s="56"/>
      <c r="Q32" s="56"/>
      <c r="R32" s="56"/>
      <c r="S32" s="56"/>
      <c r="T32" s="56"/>
      <c r="U32" s="56"/>
      <c r="V32" s="56"/>
      <c r="W32" s="56"/>
      <c r="X32" s="56"/>
      <c r="Y32" s="52" t="s">
        <v>123</v>
      </c>
      <c r="Z32" s="57" t="s">
        <v>133</v>
      </c>
    </row>
    <row r="33" spans="1:26" s="58" customFormat="1" ht="135" x14ac:dyDescent="0.25">
      <c r="A33" s="51">
        <v>28</v>
      </c>
      <c r="B33" s="52" t="s">
        <v>228</v>
      </c>
      <c r="C33" s="52" t="s">
        <v>224</v>
      </c>
      <c r="D33" s="53">
        <v>70985570</v>
      </c>
      <c r="E33" s="53">
        <v>102080127</v>
      </c>
      <c r="F33" s="53">
        <v>600134440</v>
      </c>
      <c r="G33" s="52" t="s">
        <v>557</v>
      </c>
      <c r="H33" s="52" t="s">
        <v>80</v>
      </c>
      <c r="I33" s="52" t="s">
        <v>102</v>
      </c>
      <c r="J33" s="52" t="s">
        <v>225</v>
      </c>
      <c r="K33" s="52" t="s">
        <v>560</v>
      </c>
      <c r="L33" s="54">
        <v>1500000</v>
      </c>
      <c r="M33" s="54">
        <f t="shared" si="1"/>
        <v>1275000</v>
      </c>
      <c r="N33" s="59">
        <v>44713</v>
      </c>
      <c r="O33" s="59">
        <v>46600</v>
      </c>
      <c r="P33" s="56" t="s">
        <v>103</v>
      </c>
      <c r="Q33" s="56" t="s">
        <v>103</v>
      </c>
      <c r="R33" s="56" t="s">
        <v>103</v>
      </c>
      <c r="S33" s="56" t="s">
        <v>103</v>
      </c>
      <c r="T33" s="56"/>
      <c r="U33" s="56"/>
      <c r="V33" s="56" t="s">
        <v>103</v>
      </c>
      <c r="W33" s="56" t="s">
        <v>103</v>
      </c>
      <c r="X33" s="56" t="s">
        <v>103</v>
      </c>
      <c r="Y33" s="52" t="s">
        <v>123</v>
      </c>
      <c r="Z33" s="57" t="s">
        <v>133</v>
      </c>
    </row>
    <row r="34" spans="1:26" s="58" customFormat="1" ht="135" x14ac:dyDescent="0.25">
      <c r="A34" s="51">
        <v>29</v>
      </c>
      <c r="B34" s="52" t="s">
        <v>228</v>
      </c>
      <c r="C34" s="52" t="s">
        <v>224</v>
      </c>
      <c r="D34" s="53">
        <v>70985570</v>
      </c>
      <c r="E34" s="53">
        <v>102080127</v>
      </c>
      <c r="F34" s="53">
        <v>600134440</v>
      </c>
      <c r="G34" s="52" t="s">
        <v>229</v>
      </c>
      <c r="H34" s="52" t="s">
        <v>80</v>
      </c>
      <c r="I34" s="52" t="s">
        <v>102</v>
      </c>
      <c r="J34" s="52" t="s">
        <v>225</v>
      </c>
      <c r="K34" s="52" t="s">
        <v>561</v>
      </c>
      <c r="L34" s="54">
        <v>15000000</v>
      </c>
      <c r="M34" s="54">
        <f t="shared" si="1"/>
        <v>12750000</v>
      </c>
      <c r="N34" s="59">
        <v>45108</v>
      </c>
      <c r="O34" s="59">
        <v>46661</v>
      </c>
      <c r="P34" s="56"/>
      <c r="Q34" s="56" t="s">
        <v>103</v>
      </c>
      <c r="R34" s="56" t="s">
        <v>103</v>
      </c>
      <c r="S34" s="56"/>
      <c r="T34" s="56"/>
      <c r="U34" s="56"/>
      <c r="V34" s="56" t="s">
        <v>103</v>
      </c>
      <c r="W34" s="56" t="s">
        <v>103</v>
      </c>
      <c r="X34" s="56" t="s">
        <v>103</v>
      </c>
      <c r="Y34" s="52" t="s">
        <v>132</v>
      </c>
      <c r="Z34" s="57" t="s">
        <v>107</v>
      </c>
    </row>
    <row r="35" spans="1:26" s="58" customFormat="1" ht="135" x14ac:dyDescent="0.25">
      <c r="A35" s="51">
        <v>30</v>
      </c>
      <c r="B35" s="52" t="s">
        <v>228</v>
      </c>
      <c r="C35" s="52" t="s">
        <v>224</v>
      </c>
      <c r="D35" s="53">
        <v>70985570</v>
      </c>
      <c r="E35" s="53">
        <v>102080127</v>
      </c>
      <c r="F35" s="53">
        <v>600134440</v>
      </c>
      <c r="G35" s="52" t="s">
        <v>707</v>
      </c>
      <c r="H35" s="52" t="s">
        <v>80</v>
      </c>
      <c r="I35" s="52" t="s">
        <v>102</v>
      </c>
      <c r="J35" s="52" t="s">
        <v>225</v>
      </c>
      <c r="K35" s="52" t="s">
        <v>562</v>
      </c>
      <c r="L35" s="54">
        <v>40000000</v>
      </c>
      <c r="M35" s="54">
        <f t="shared" si="1"/>
        <v>34000000</v>
      </c>
      <c r="N35" s="59">
        <v>44593</v>
      </c>
      <c r="O35" s="59">
        <v>46600</v>
      </c>
      <c r="P35" s="56" t="s">
        <v>103</v>
      </c>
      <c r="Q35" s="56" t="s">
        <v>103</v>
      </c>
      <c r="R35" s="56" t="s">
        <v>103</v>
      </c>
      <c r="S35" s="56" t="s">
        <v>103</v>
      </c>
      <c r="T35" s="56"/>
      <c r="U35" s="56"/>
      <c r="V35" s="56" t="s">
        <v>103</v>
      </c>
      <c r="W35" s="56"/>
      <c r="X35" s="56" t="s">
        <v>103</v>
      </c>
      <c r="Y35" s="52" t="s">
        <v>132</v>
      </c>
      <c r="Z35" s="57" t="s">
        <v>107</v>
      </c>
    </row>
    <row r="36" spans="1:26" s="58" customFormat="1" ht="135" x14ac:dyDescent="0.25">
      <c r="A36" s="51">
        <v>31</v>
      </c>
      <c r="B36" s="52" t="s">
        <v>228</v>
      </c>
      <c r="C36" s="52" t="s">
        <v>224</v>
      </c>
      <c r="D36" s="53">
        <v>70985570</v>
      </c>
      <c r="E36" s="53">
        <v>102080127</v>
      </c>
      <c r="F36" s="53">
        <v>600134440</v>
      </c>
      <c r="G36" s="52" t="s">
        <v>558</v>
      </c>
      <c r="H36" s="52" t="s">
        <v>80</v>
      </c>
      <c r="I36" s="52" t="s">
        <v>102</v>
      </c>
      <c r="J36" s="52" t="s">
        <v>225</v>
      </c>
      <c r="K36" s="52" t="s">
        <v>563</v>
      </c>
      <c r="L36" s="54">
        <v>1000000</v>
      </c>
      <c r="M36" s="54">
        <f t="shared" si="1"/>
        <v>850000</v>
      </c>
      <c r="N36" s="59">
        <v>44713</v>
      </c>
      <c r="O36" s="59">
        <v>46600</v>
      </c>
      <c r="P36" s="56" t="s">
        <v>103</v>
      </c>
      <c r="Q36" s="56" t="s">
        <v>103</v>
      </c>
      <c r="R36" s="56" t="s">
        <v>103</v>
      </c>
      <c r="S36" s="56" t="s">
        <v>103</v>
      </c>
      <c r="T36" s="56"/>
      <c r="U36" s="56"/>
      <c r="V36" s="56" t="s">
        <v>103</v>
      </c>
      <c r="W36" s="56" t="s">
        <v>103</v>
      </c>
      <c r="X36" s="56" t="s">
        <v>103</v>
      </c>
      <c r="Y36" s="52" t="s">
        <v>132</v>
      </c>
      <c r="Z36" s="57" t="s">
        <v>107</v>
      </c>
    </row>
    <row r="37" spans="1:26" s="58" customFormat="1" ht="135" x14ac:dyDescent="0.25">
      <c r="A37" s="51">
        <v>32</v>
      </c>
      <c r="B37" s="52" t="s">
        <v>228</v>
      </c>
      <c r="C37" s="52" t="s">
        <v>224</v>
      </c>
      <c r="D37" s="53">
        <v>70985570</v>
      </c>
      <c r="E37" s="53">
        <v>102080127</v>
      </c>
      <c r="F37" s="53">
        <v>600134440</v>
      </c>
      <c r="G37" s="52" t="s">
        <v>559</v>
      </c>
      <c r="H37" s="52" t="s">
        <v>80</v>
      </c>
      <c r="I37" s="52" t="s">
        <v>102</v>
      </c>
      <c r="J37" s="52" t="s">
        <v>225</v>
      </c>
      <c r="K37" s="52" t="s">
        <v>564</v>
      </c>
      <c r="L37" s="54">
        <v>10000000</v>
      </c>
      <c r="M37" s="54">
        <f t="shared" si="1"/>
        <v>8500000</v>
      </c>
      <c r="N37" s="59">
        <v>44713</v>
      </c>
      <c r="O37" s="59">
        <v>46600</v>
      </c>
      <c r="P37" s="56" t="s">
        <v>103</v>
      </c>
      <c r="Q37" s="56" t="s">
        <v>103</v>
      </c>
      <c r="R37" s="56" t="s">
        <v>103</v>
      </c>
      <c r="S37" s="56" t="s">
        <v>103</v>
      </c>
      <c r="T37" s="56"/>
      <c r="U37" s="56"/>
      <c r="V37" s="56" t="s">
        <v>103</v>
      </c>
      <c r="W37" s="56" t="s">
        <v>103</v>
      </c>
      <c r="X37" s="56" t="s">
        <v>103</v>
      </c>
      <c r="Y37" s="52" t="s">
        <v>123</v>
      </c>
      <c r="Z37" s="57" t="s">
        <v>107</v>
      </c>
    </row>
    <row r="38" spans="1:26" s="58" customFormat="1" ht="180" x14ac:dyDescent="0.25">
      <c r="A38" s="51">
        <v>33</v>
      </c>
      <c r="B38" s="52" t="s">
        <v>233</v>
      </c>
      <c r="C38" s="52" t="s">
        <v>230</v>
      </c>
      <c r="D38" s="53">
        <v>70989451</v>
      </c>
      <c r="E38" s="53">
        <v>102068933</v>
      </c>
      <c r="F38" s="53">
        <v>600134156</v>
      </c>
      <c r="G38" s="52" t="s">
        <v>235</v>
      </c>
      <c r="H38" s="52" t="s">
        <v>80</v>
      </c>
      <c r="I38" s="52" t="s">
        <v>102</v>
      </c>
      <c r="J38" s="52" t="s">
        <v>232</v>
      </c>
      <c r="K38" s="52" t="s">
        <v>239</v>
      </c>
      <c r="L38" s="91">
        <v>3000000</v>
      </c>
      <c r="M38" s="91">
        <f t="shared" si="1"/>
        <v>2550000</v>
      </c>
      <c r="N38" s="55">
        <v>45809</v>
      </c>
      <c r="O38" s="55">
        <v>45901</v>
      </c>
      <c r="P38" s="56"/>
      <c r="Q38" s="56"/>
      <c r="R38" s="56"/>
      <c r="S38" s="56"/>
      <c r="T38" s="56"/>
      <c r="U38" s="56"/>
      <c r="V38" s="56"/>
      <c r="W38" s="56"/>
      <c r="X38" s="56"/>
      <c r="Y38" s="52" t="s">
        <v>132</v>
      </c>
      <c r="Z38" s="57" t="s">
        <v>133</v>
      </c>
    </row>
    <row r="39" spans="1:26" s="58" customFormat="1" ht="180" x14ac:dyDescent="0.25">
      <c r="A39" s="51">
        <v>34</v>
      </c>
      <c r="B39" s="52" t="s">
        <v>233</v>
      </c>
      <c r="C39" s="52" t="s">
        <v>230</v>
      </c>
      <c r="D39" s="53">
        <v>70989451</v>
      </c>
      <c r="E39" s="53">
        <v>102068933</v>
      </c>
      <c r="F39" s="53">
        <v>600134156</v>
      </c>
      <c r="G39" s="52" t="s">
        <v>236</v>
      </c>
      <c r="H39" s="52" t="s">
        <v>80</v>
      </c>
      <c r="I39" s="52" t="s">
        <v>102</v>
      </c>
      <c r="J39" s="52" t="s">
        <v>232</v>
      </c>
      <c r="K39" s="52" t="s">
        <v>240</v>
      </c>
      <c r="L39" s="91">
        <v>800000</v>
      </c>
      <c r="M39" s="91">
        <f t="shared" si="1"/>
        <v>680000</v>
      </c>
      <c r="N39" s="55">
        <v>45809</v>
      </c>
      <c r="O39" s="55">
        <v>45870</v>
      </c>
      <c r="P39" s="56"/>
      <c r="Q39" s="56"/>
      <c r="R39" s="56"/>
      <c r="S39" s="56"/>
      <c r="T39" s="56"/>
      <c r="U39" s="56"/>
      <c r="V39" s="56"/>
      <c r="W39" s="56"/>
      <c r="X39" s="56"/>
      <c r="Y39" s="52" t="s">
        <v>132</v>
      </c>
      <c r="Z39" s="57" t="s">
        <v>133</v>
      </c>
    </row>
    <row r="40" spans="1:26" s="92" customFormat="1" ht="180" x14ac:dyDescent="0.25">
      <c r="A40" s="60">
        <v>35</v>
      </c>
      <c r="B40" s="61" t="s">
        <v>233</v>
      </c>
      <c r="C40" s="61" t="s">
        <v>230</v>
      </c>
      <c r="D40" s="62">
        <v>70989451</v>
      </c>
      <c r="E40" s="62">
        <v>102068933</v>
      </c>
      <c r="F40" s="62">
        <v>600134156</v>
      </c>
      <c r="G40" s="61" t="s">
        <v>237</v>
      </c>
      <c r="H40" s="61" t="s">
        <v>80</v>
      </c>
      <c r="I40" s="61" t="s">
        <v>102</v>
      </c>
      <c r="J40" s="61" t="s">
        <v>232</v>
      </c>
      <c r="K40" s="61" t="s">
        <v>241</v>
      </c>
      <c r="L40" s="63">
        <v>2500000</v>
      </c>
      <c r="M40" s="63">
        <f t="shared" si="1"/>
        <v>2125000</v>
      </c>
      <c r="N40" s="64">
        <v>44652</v>
      </c>
      <c r="O40" s="64">
        <v>44835</v>
      </c>
      <c r="P40" s="65"/>
      <c r="Q40" s="65" t="s">
        <v>103</v>
      </c>
      <c r="R40" s="65" t="s">
        <v>103</v>
      </c>
      <c r="S40" s="65"/>
      <c r="T40" s="65"/>
      <c r="U40" s="65"/>
      <c r="V40" s="65" t="s">
        <v>103</v>
      </c>
      <c r="W40" s="65"/>
      <c r="X40" s="65"/>
      <c r="Y40" s="61" t="s">
        <v>583</v>
      </c>
      <c r="Z40" s="66" t="s">
        <v>134</v>
      </c>
    </row>
    <row r="41" spans="1:26" s="92" customFormat="1" ht="180" x14ac:dyDescent="0.25">
      <c r="A41" s="60">
        <v>36</v>
      </c>
      <c r="B41" s="61" t="s">
        <v>233</v>
      </c>
      <c r="C41" s="61" t="s">
        <v>230</v>
      </c>
      <c r="D41" s="62">
        <v>70989451</v>
      </c>
      <c r="E41" s="62">
        <v>102068933</v>
      </c>
      <c r="F41" s="62">
        <v>600134156</v>
      </c>
      <c r="G41" s="61" t="s">
        <v>238</v>
      </c>
      <c r="H41" s="61" t="s">
        <v>80</v>
      </c>
      <c r="I41" s="61" t="s">
        <v>102</v>
      </c>
      <c r="J41" s="61" t="s">
        <v>232</v>
      </c>
      <c r="K41" s="61" t="s">
        <v>242</v>
      </c>
      <c r="L41" s="63">
        <v>1300000</v>
      </c>
      <c r="M41" s="63">
        <f t="shared" si="1"/>
        <v>1105000</v>
      </c>
      <c r="N41" s="64">
        <v>44652</v>
      </c>
      <c r="O41" s="64">
        <v>44835</v>
      </c>
      <c r="P41" s="65"/>
      <c r="Q41" s="65"/>
      <c r="R41" s="65"/>
      <c r="S41" s="65"/>
      <c r="T41" s="65"/>
      <c r="U41" s="65"/>
      <c r="V41" s="65"/>
      <c r="W41" s="65"/>
      <c r="X41" s="65"/>
      <c r="Y41" s="61" t="s">
        <v>583</v>
      </c>
      <c r="Z41" s="66" t="s">
        <v>133</v>
      </c>
    </row>
    <row r="42" spans="1:26" s="58" customFormat="1" ht="60" x14ac:dyDescent="0.25">
      <c r="A42" s="51">
        <v>37</v>
      </c>
      <c r="B42" s="52" t="s">
        <v>253</v>
      </c>
      <c r="C42" s="52" t="s">
        <v>244</v>
      </c>
      <c r="D42" s="53">
        <v>7260806</v>
      </c>
      <c r="E42" s="53">
        <v>102068658</v>
      </c>
      <c r="F42" s="53">
        <v>691012733</v>
      </c>
      <c r="G42" s="52" t="s">
        <v>254</v>
      </c>
      <c r="H42" s="52" t="s">
        <v>80</v>
      </c>
      <c r="I42" s="52" t="s">
        <v>102</v>
      </c>
      <c r="J42" s="52" t="s">
        <v>246</v>
      </c>
      <c r="K42" s="52" t="s">
        <v>734</v>
      </c>
      <c r="L42" s="54">
        <v>2000000</v>
      </c>
      <c r="M42" s="54">
        <f t="shared" si="1"/>
        <v>1700000</v>
      </c>
      <c r="N42" s="59">
        <v>45078</v>
      </c>
      <c r="O42" s="59">
        <v>45261</v>
      </c>
      <c r="P42" s="56"/>
      <c r="Q42" s="56"/>
      <c r="R42" s="56"/>
      <c r="S42" s="56"/>
      <c r="T42" s="56" t="s">
        <v>103</v>
      </c>
      <c r="U42" s="56"/>
      <c r="V42" s="56"/>
      <c r="W42" s="56"/>
      <c r="X42" s="56"/>
      <c r="Y42" s="52" t="s">
        <v>122</v>
      </c>
      <c r="Z42" s="57" t="s">
        <v>133</v>
      </c>
    </row>
    <row r="43" spans="1:26" s="58" customFormat="1" ht="60" x14ac:dyDescent="0.25">
      <c r="A43" s="51">
        <v>38</v>
      </c>
      <c r="B43" s="52" t="s">
        <v>253</v>
      </c>
      <c r="C43" s="52" t="s">
        <v>244</v>
      </c>
      <c r="D43" s="53">
        <v>7260806</v>
      </c>
      <c r="E43" s="53">
        <v>102068658</v>
      </c>
      <c r="F43" s="53">
        <v>691012733</v>
      </c>
      <c r="G43" s="52" t="s">
        <v>255</v>
      </c>
      <c r="H43" s="52" t="s">
        <v>80</v>
      </c>
      <c r="I43" s="52" t="s">
        <v>102</v>
      </c>
      <c r="J43" s="52" t="s">
        <v>246</v>
      </c>
      <c r="K43" s="52" t="s">
        <v>735</v>
      </c>
      <c r="L43" s="54">
        <v>3000000</v>
      </c>
      <c r="M43" s="54">
        <f t="shared" si="1"/>
        <v>2550000</v>
      </c>
      <c r="N43" s="59">
        <v>45078</v>
      </c>
      <c r="O43" s="59">
        <v>45292</v>
      </c>
      <c r="P43" s="56" t="s">
        <v>103</v>
      </c>
      <c r="Q43" s="56" t="s">
        <v>103</v>
      </c>
      <c r="R43" s="56" t="s">
        <v>103</v>
      </c>
      <c r="S43" s="56" t="s">
        <v>103</v>
      </c>
      <c r="T43" s="56" t="s">
        <v>103</v>
      </c>
      <c r="U43" s="56"/>
      <c r="V43" s="56"/>
      <c r="W43" s="56"/>
      <c r="X43" s="56" t="s">
        <v>103</v>
      </c>
      <c r="Y43" s="52" t="s">
        <v>122</v>
      </c>
      <c r="Z43" s="57" t="s">
        <v>133</v>
      </c>
    </row>
    <row r="44" spans="1:26" s="58" customFormat="1" ht="60" x14ac:dyDescent="0.25">
      <c r="A44" s="51">
        <v>39</v>
      </c>
      <c r="B44" s="52" t="s">
        <v>253</v>
      </c>
      <c r="C44" s="52" t="s">
        <v>244</v>
      </c>
      <c r="D44" s="53">
        <v>7260806</v>
      </c>
      <c r="E44" s="53">
        <v>102068658</v>
      </c>
      <c r="F44" s="53">
        <v>691012733</v>
      </c>
      <c r="G44" s="52" t="s">
        <v>256</v>
      </c>
      <c r="H44" s="52" t="s">
        <v>80</v>
      </c>
      <c r="I44" s="52" t="s">
        <v>102</v>
      </c>
      <c r="J44" s="52" t="s">
        <v>246</v>
      </c>
      <c r="K44" s="52" t="s">
        <v>736</v>
      </c>
      <c r="L44" s="54">
        <v>3000000</v>
      </c>
      <c r="M44" s="54">
        <f t="shared" si="1"/>
        <v>2550000</v>
      </c>
      <c r="N44" s="59">
        <v>45078</v>
      </c>
      <c r="O44" s="59">
        <v>45323</v>
      </c>
      <c r="P44" s="56" t="s">
        <v>103</v>
      </c>
      <c r="Q44" s="56" t="s">
        <v>103</v>
      </c>
      <c r="R44" s="56" t="s">
        <v>103</v>
      </c>
      <c r="S44" s="56" t="s">
        <v>103</v>
      </c>
      <c r="T44" s="56" t="s">
        <v>103</v>
      </c>
      <c r="U44" s="56"/>
      <c r="V44" s="56"/>
      <c r="W44" s="56"/>
      <c r="X44" s="56"/>
      <c r="Y44" s="52" t="s">
        <v>122</v>
      </c>
      <c r="Z44" s="57" t="s">
        <v>133</v>
      </c>
    </row>
    <row r="45" spans="1:26" s="58" customFormat="1" ht="60" x14ac:dyDescent="0.25">
      <c r="A45" s="51">
        <v>40</v>
      </c>
      <c r="B45" s="52" t="s">
        <v>253</v>
      </c>
      <c r="C45" s="52" t="s">
        <v>244</v>
      </c>
      <c r="D45" s="53">
        <v>7260806</v>
      </c>
      <c r="E45" s="53">
        <v>102068658</v>
      </c>
      <c r="F45" s="53">
        <v>691012733</v>
      </c>
      <c r="G45" s="52" t="s">
        <v>737</v>
      </c>
      <c r="H45" s="52" t="s">
        <v>80</v>
      </c>
      <c r="I45" s="52" t="s">
        <v>102</v>
      </c>
      <c r="J45" s="52" t="s">
        <v>246</v>
      </c>
      <c r="K45" s="52" t="s">
        <v>257</v>
      </c>
      <c r="L45" s="54">
        <v>15000000</v>
      </c>
      <c r="M45" s="54">
        <f t="shared" si="1"/>
        <v>12750000</v>
      </c>
      <c r="N45" s="59">
        <v>45047</v>
      </c>
      <c r="O45" s="59">
        <v>45292</v>
      </c>
      <c r="P45" s="56" t="s">
        <v>103</v>
      </c>
      <c r="Q45" s="56" t="s">
        <v>103</v>
      </c>
      <c r="R45" s="56" t="s">
        <v>103</v>
      </c>
      <c r="S45" s="56" t="s">
        <v>103</v>
      </c>
      <c r="T45" s="56" t="s">
        <v>103</v>
      </c>
      <c r="U45" s="56"/>
      <c r="V45" s="56"/>
      <c r="W45" s="56" t="s">
        <v>103</v>
      </c>
      <c r="X45" s="56" t="s">
        <v>103</v>
      </c>
      <c r="Y45" s="52" t="s">
        <v>123</v>
      </c>
      <c r="Z45" s="57" t="s">
        <v>107</v>
      </c>
    </row>
    <row r="46" spans="1:26" s="58" customFormat="1" ht="180" x14ac:dyDescent="0.25">
      <c r="A46" s="51">
        <v>41</v>
      </c>
      <c r="B46" s="52" t="s">
        <v>258</v>
      </c>
      <c r="C46" s="52" t="s">
        <v>259</v>
      </c>
      <c r="D46" s="53">
        <v>70640017</v>
      </c>
      <c r="E46" s="53">
        <v>102068607</v>
      </c>
      <c r="F46" s="53">
        <v>600133672</v>
      </c>
      <c r="G46" s="52" t="s">
        <v>646</v>
      </c>
      <c r="H46" s="52" t="s">
        <v>80</v>
      </c>
      <c r="I46" s="52" t="s">
        <v>102</v>
      </c>
      <c r="J46" s="52" t="s">
        <v>260</v>
      </c>
      <c r="K46" s="52" t="s">
        <v>263</v>
      </c>
      <c r="L46" s="54">
        <v>500000</v>
      </c>
      <c r="M46" s="54">
        <f t="shared" si="1"/>
        <v>425000</v>
      </c>
      <c r="N46" s="59">
        <v>45474</v>
      </c>
      <c r="O46" s="55">
        <v>46266</v>
      </c>
      <c r="P46" s="56"/>
      <c r="Q46" s="56" t="s">
        <v>103</v>
      </c>
      <c r="R46" s="56" t="s">
        <v>103</v>
      </c>
      <c r="S46" s="56"/>
      <c r="T46" s="56"/>
      <c r="U46" s="56"/>
      <c r="V46" s="56"/>
      <c r="W46" s="56"/>
      <c r="X46" s="56"/>
      <c r="Y46" s="52" t="s">
        <v>106</v>
      </c>
      <c r="Z46" s="57" t="s">
        <v>107</v>
      </c>
    </row>
    <row r="47" spans="1:26" s="58" customFormat="1" ht="180" x14ac:dyDescent="0.25">
      <c r="A47" s="51">
        <v>42</v>
      </c>
      <c r="B47" s="52" t="s">
        <v>258</v>
      </c>
      <c r="C47" s="52" t="s">
        <v>259</v>
      </c>
      <c r="D47" s="53">
        <v>70640017</v>
      </c>
      <c r="E47" s="53">
        <v>102068607</v>
      </c>
      <c r="F47" s="53">
        <v>600133672</v>
      </c>
      <c r="G47" s="52" t="s">
        <v>265</v>
      </c>
      <c r="H47" s="52" t="s">
        <v>80</v>
      </c>
      <c r="I47" s="52" t="s">
        <v>102</v>
      </c>
      <c r="J47" s="52" t="s">
        <v>260</v>
      </c>
      <c r="K47" s="52" t="s">
        <v>267</v>
      </c>
      <c r="L47" s="54">
        <v>2000000</v>
      </c>
      <c r="M47" s="54">
        <f t="shared" ref="M47:M146" si="2">L47/100*85</f>
        <v>1700000</v>
      </c>
      <c r="N47" s="59">
        <v>45383</v>
      </c>
      <c r="O47" s="59">
        <v>45748</v>
      </c>
      <c r="P47" s="56" t="s">
        <v>103</v>
      </c>
      <c r="Q47" s="56" t="s">
        <v>103</v>
      </c>
      <c r="R47" s="56" t="s">
        <v>103</v>
      </c>
      <c r="S47" s="56" t="s">
        <v>103</v>
      </c>
      <c r="T47" s="56" t="s">
        <v>103</v>
      </c>
      <c r="U47" s="56"/>
      <c r="V47" s="56" t="s">
        <v>103</v>
      </c>
      <c r="W47" s="56"/>
      <c r="X47" s="56"/>
      <c r="Y47" s="93" t="s">
        <v>106</v>
      </c>
      <c r="Z47" s="57" t="s">
        <v>107</v>
      </c>
    </row>
    <row r="48" spans="1:26" s="58" customFormat="1" ht="180" x14ac:dyDescent="0.25">
      <c r="A48" s="51">
        <v>43</v>
      </c>
      <c r="B48" s="52" t="s">
        <v>258</v>
      </c>
      <c r="C48" s="52" t="s">
        <v>259</v>
      </c>
      <c r="D48" s="53">
        <v>70640017</v>
      </c>
      <c r="E48" s="53">
        <v>102068607</v>
      </c>
      <c r="F48" s="53">
        <v>600133672</v>
      </c>
      <c r="G48" s="52" t="s">
        <v>567</v>
      </c>
      <c r="H48" s="52" t="s">
        <v>80</v>
      </c>
      <c r="I48" s="52" t="s">
        <v>102</v>
      </c>
      <c r="J48" s="52" t="s">
        <v>260</v>
      </c>
      <c r="K48" s="52" t="s">
        <v>647</v>
      </c>
      <c r="L48" s="54">
        <v>5000000</v>
      </c>
      <c r="M48" s="54">
        <f t="shared" si="2"/>
        <v>4250000</v>
      </c>
      <c r="N48" s="59">
        <v>45444</v>
      </c>
      <c r="O48" s="55">
        <v>45627</v>
      </c>
      <c r="P48" s="56" t="s">
        <v>103</v>
      </c>
      <c r="Q48" s="56" t="s">
        <v>103</v>
      </c>
      <c r="R48" s="56" t="s">
        <v>103</v>
      </c>
      <c r="S48" s="56" t="s">
        <v>103</v>
      </c>
      <c r="T48" s="56" t="s">
        <v>103</v>
      </c>
      <c r="U48" s="56"/>
      <c r="V48" s="56"/>
      <c r="W48" s="56"/>
      <c r="X48" s="56" t="s">
        <v>103</v>
      </c>
      <c r="Y48" s="93" t="s">
        <v>330</v>
      </c>
      <c r="Z48" s="57" t="s">
        <v>107</v>
      </c>
    </row>
    <row r="49" spans="1:26" s="58" customFormat="1" ht="180" x14ac:dyDescent="0.25">
      <c r="A49" s="60">
        <v>44</v>
      </c>
      <c r="B49" s="61" t="s">
        <v>258</v>
      </c>
      <c r="C49" s="61" t="s">
        <v>259</v>
      </c>
      <c r="D49" s="62">
        <v>70640017</v>
      </c>
      <c r="E49" s="62">
        <v>102068607</v>
      </c>
      <c r="F49" s="62">
        <v>600133672</v>
      </c>
      <c r="G49" s="61" t="s">
        <v>266</v>
      </c>
      <c r="H49" s="61" t="s">
        <v>80</v>
      </c>
      <c r="I49" s="61" t="s">
        <v>102</v>
      </c>
      <c r="J49" s="61" t="s">
        <v>260</v>
      </c>
      <c r="K49" s="61" t="s">
        <v>648</v>
      </c>
      <c r="L49" s="63">
        <v>4092000</v>
      </c>
      <c r="M49" s="63">
        <f t="shared" si="2"/>
        <v>3478200</v>
      </c>
      <c r="N49" s="64">
        <v>45474</v>
      </c>
      <c r="O49" s="64">
        <v>45870</v>
      </c>
      <c r="P49" s="65" t="s">
        <v>103</v>
      </c>
      <c r="Q49" s="65" t="s">
        <v>103</v>
      </c>
      <c r="R49" s="65" t="s">
        <v>103</v>
      </c>
      <c r="S49" s="65" t="s">
        <v>103</v>
      </c>
      <c r="T49" s="65"/>
      <c r="U49" s="65"/>
      <c r="V49" s="65"/>
      <c r="W49" s="65"/>
      <c r="X49" s="65" t="s">
        <v>103</v>
      </c>
      <c r="Y49" s="61" t="s">
        <v>582</v>
      </c>
      <c r="Z49" s="66" t="s">
        <v>133</v>
      </c>
    </row>
    <row r="50" spans="1:26" s="58" customFormat="1" ht="150" x14ac:dyDescent="0.25">
      <c r="A50" s="51">
        <v>45</v>
      </c>
      <c r="B50" s="52" t="s">
        <v>281</v>
      </c>
      <c r="C50" s="52" t="s">
        <v>273</v>
      </c>
      <c r="D50" s="53">
        <v>70938857</v>
      </c>
      <c r="E50" s="53">
        <v>102080461</v>
      </c>
      <c r="F50" s="53">
        <v>600133729</v>
      </c>
      <c r="G50" s="52" t="s">
        <v>274</v>
      </c>
      <c r="H50" s="52" t="s">
        <v>80</v>
      </c>
      <c r="I50" s="52" t="s">
        <v>102</v>
      </c>
      <c r="J50" s="52" t="s">
        <v>275</v>
      </c>
      <c r="K50" s="52" t="s">
        <v>640</v>
      </c>
      <c r="L50" s="54">
        <v>5000000</v>
      </c>
      <c r="M50" s="54">
        <f t="shared" si="2"/>
        <v>4250000</v>
      </c>
      <c r="N50" s="59">
        <v>44743</v>
      </c>
      <c r="O50" s="59">
        <v>44805</v>
      </c>
      <c r="P50" s="56" t="s">
        <v>103</v>
      </c>
      <c r="Q50" s="56" t="s">
        <v>103</v>
      </c>
      <c r="R50" s="56" t="s">
        <v>103</v>
      </c>
      <c r="S50" s="56" t="s">
        <v>103</v>
      </c>
      <c r="T50" s="56"/>
      <c r="U50" s="56"/>
      <c r="V50" s="56"/>
      <c r="W50" s="56"/>
      <c r="X50" s="56" t="s">
        <v>103</v>
      </c>
      <c r="Y50" s="52" t="s">
        <v>122</v>
      </c>
      <c r="Z50" s="57" t="s">
        <v>133</v>
      </c>
    </row>
    <row r="51" spans="1:26" s="58" customFormat="1" ht="150" x14ac:dyDescent="0.25">
      <c r="A51" s="51">
        <v>46</v>
      </c>
      <c r="B51" s="52" t="s">
        <v>281</v>
      </c>
      <c r="C51" s="52" t="s">
        <v>273</v>
      </c>
      <c r="D51" s="53">
        <v>70938857</v>
      </c>
      <c r="E51" s="53">
        <v>102080461</v>
      </c>
      <c r="F51" s="53">
        <v>600133729</v>
      </c>
      <c r="G51" s="52" t="s">
        <v>256</v>
      </c>
      <c r="H51" s="52" t="s">
        <v>80</v>
      </c>
      <c r="I51" s="52" t="s">
        <v>102</v>
      </c>
      <c r="J51" s="52" t="s">
        <v>275</v>
      </c>
      <c r="K51" s="52" t="s">
        <v>282</v>
      </c>
      <c r="L51" s="54">
        <v>2000000</v>
      </c>
      <c r="M51" s="54">
        <f t="shared" si="2"/>
        <v>1700000</v>
      </c>
      <c r="N51" s="59">
        <v>45108</v>
      </c>
      <c r="O51" s="59">
        <v>45139</v>
      </c>
      <c r="P51" s="56" t="s">
        <v>103</v>
      </c>
      <c r="Q51" s="56" t="s">
        <v>103</v>
      </c>
      <c r="R51" s="56" t="s">
        <v>103</v>
      </c>
      <c r="S51" s="56" t="s">
        <v>103</v>
      </c>
      <c r="T51" s="56"/>
      <c r="U51" s="56"/>
      <c r="V51" s="56"/>
      <c r="W51" s="56"/>
      <c r="X51" s="56"/>
      <c r="Y51" s="52" t="s">
        <v>123</v>
      </c>
      <c r="Z51" s="57" t="s">
        <v>133</v>
      </c>
    </row>
    <row r="52" spans="1:26" s="58" customFormat="1" ht="150" x14ac:dyDescent="0.25">
      <c r="A52" s="51">
        <v>47</v>
      </c>
      <c r="B52" s="52" t="s">
        <v>281</v>
      </c>
      <c r="C52" s="52" t="s">
        <v>273</v>
      </c>
      <c r="D52" s="53">
        <v>70938857</v>
      </c>
      <c r="E52" s="53">
        <v>102080461</v>
      </c>
      <c r="F52" s="53">
        <v>600133729</v>
      </c>
      <c r="G52" s="52" t="s">
        <v>276</v>
      </c>
      <c r="H52" s="52" t="s">
        <v>80</v>
      </c>
      <c r="I52" s="52" t="s">
        <v>102</v>
      </c>
      <c r="J52" s="52" t="s">
        <v>275</v>
      </c>
      <c r="K52" s="52" t="s">
        <v>283</v>
      </c>
      <c r="L52" s="54">
        <v>8000000</v>
      </c>
      <c r="M52" s="54">
        <f t="shared" si="2"/>
        <v>6800000</v>
      </c>
      <c r="N52" s="59">
        <v>44743</v>
      </c>
      <c r="O52" s="59">
        <v>44774</v>
      </c>
      <c r="P52" s="56"/>
      <c r="Q52" s="56"/>
      <c r="R52" s="56"/>
      <c r="S52" s="56"/>
      <c r="T52" s="56"/>
      <c r="U52" s="56"/>
      <c r="V52" s="56"/>
      <c r="W52" s="56"/>
      <c r="X52" s="56"/>
      <c r="Y52" s="52" t="s">
        <v>123</v>
      </c>
      <c r="Z52" s="57" t="s">
        <v>133</v>
      </c>
    </row>
    <row r="53" spans="1:26" s="58" customFormat="1" ht="150" x14ac:dyDescent="0.25">
      <c r="A53" s="51">
        <v>48</v>
      </c>
      <c r="B53" s="52" t="s">
        <v>281</v>
      </c>
      <c r="C53" s="52" t="s">
        <v>273</v>
      </c>
      <c r="D53" s="53">
        <v>70938857</v>
      </c>
      <c r="E53" s="53">
        <v>102080461</v>
      </c>
      <c r="F53" s="53">
        <v>600133729</v>
      </c>
      <c r="G53" s="52" t="s">
        <v>277</v>
      </c>
      <c r="H53" s="52" t="s">
        <v>80</v>
      </c>
      <c r="I53" s="52" t="s">
        <v>102</v>
      </c>
      <c r="J53" s="52" t="s">
        <v>275</v>
      </c>
      <c r="K53" s="52" t="s">
        <v>278</v>
      </c>
      <c r="L53" s="54">
        <v>4000000</v>
      </c>
      <c r="M53" s="54">
        <f t="shared" si="2"/>
        <v>3400000</v>
      </c>
      <c r="N53" s="59">
        <v>44621</v>
      </c>
      <c r="O53" s="59">
        <v>44682</v>
      </c>
      <c r="P53" s="56"/>
      <c r="Q53" s="56"/>
      <c r="R53" s="56"/>
      <c r="S53" s="56"/>
      <c r="T53" s="56"/>
      <c r="U53" s="56"/>
      <c r="V53" s="56" t="s">
        <v>103</v>
      </c>
      <c r="W53" s="56"/>
      <c r="X53" s="56"/>
      <c r="Y53" s="52" t="s">
        <v>122</v>
      </c>
      <c r="Z53" s="57" t="s">
        <v>133</v>
      </c>
    </row>
    <row r="54" spans="1:26" s="58" customFormat="1" ht="150" x14ac:dyDescent="0.25">
      <c r="A54" s="51">
        <v>49</v>
      </c>
      <c r="B54" s="52" t="s">
        <v>281</v>
      </c>
      <c r="C54" s="52" t="s">
        <v>273</v>
      </c>
      <c r="D54" s="53">
        <v>70938857</v>
      </c>
      <c r="E54" s="53">
        <v>102080461</v>
      </c>
      <c r="F54" s="53">
        <v>600133729</v>
      </c>
      <c r="G54" s="52" t="s">
        <v>279</v>
      </c>
      <c r="H54" s="52" t="s">
        <v>80</v>
      </c>
      <c r="I54" s="52" t="s">
        <v>102</v>
      </c>
      <c r="J54" s="52" t="s">
        <v>275</v>
      </c>
      <c r="K54" s="52" t="s">
        <v>284</v>
      </c>
      <c r="L54" s="54">
        <v>3000000</v>
      </c>
      <c r="M54" s="54">
        <f t="shared" si="2"/>
        <v>2550000</v>
      </c>
      <c r="N54" s="55">
        <v>46174</v>
      </c>
      <c r="O54" s="55">
        <v>46235</v>
      </c>
      <c r="P54" s="56"/>
      <c r="Q54" s="56" t="s">
        <v>103</v>
      </c>
      <c r="R54" s="56" t="s">
        <v>103</v>
      </c>
      <c r="S54" s="56" t="s">
        <v>103</v>
      </c>
      <c r="T54" s="56"/>
      <c r="U54" s="56"/>
      <c r="V54" s="56"/>
      <c r="W54" s="56"/>
      <c r="X54" s="56"/>
      <c r="Y54" s="52" t="s">
        <v>123</v>
      </c>
      <c r="Z54" s="57" t="s">
        <v>133</v>
      </c>
    </row>
    <row r="55" spans="1:26" s="58" customFormat="1" ht="150" x14ac:dyDescent="0.25">
      <c r="A55" s="51">
        <v>50</v>
      </c>
      <c r="B55" s="52" t="s">
        <v>281</v>
      </c>
      <c r="C55" s="52" t="s">
        <v>273</v>
      </c>
      <c r="D55" s="53">
        <v>70938857</v>
      </c>
      <c r="E55" s="53">
        <v>102080461</v>
      </c>
      <c r="F55" s="53">
        <v>600133729</v>
      </c>
      <c r="G55" s="52" t="s">
        <v>280</v>
      </c>
      <c r="H55" s="52" t="s">
        <v>80</v>
      </c>
      <c r="I55" s="52" t="s">
        <v>102</v>
      </c>
      <c r="J55" s="52" t="s">
        <v>275</v>
      </c>
      <c r="K55" s="93" t="s">
        <v>770</v>
      </c>
      <c r="L55" s="54">
        <v>4000000</v>
      </c>
      <c r="M55" s="54">
        <f t="shared" si="2"/>
        <v>3400000</v>
      </c>
      <c r="N55" s="59">
        <v>45839</v>
      </c>
      <c r="O55" s="59">
        <v>45870</v>
      </c>
      <c r="P55" s="56" t="s">
        <v>103</v>
      </c>
      <c r="Q55" s="56" t="s">
        <v>103</v>
      </c>
      <c r="R55" s="56" t="s">
        <v>103</v>
      </c>
      <c r="S55" s="56" t="s">
        <v>103</v>
      </c>
      <c r="T55" s="56"/>
      <c r="U55" s="56"/>
      <c r="V55" s="56"/>
      <c r="W55" s="56"/>
      <c r="X55" s="56"/>
      <c r="Y55" s="52" t="s">
        <v>123</v>
      </c>
      <c r="Z55" s="57" t="s">
        <v>133</v>
      </c>
    </row>
    <row r="56" spans="1:26" s="58" customFormat="1" ht="135" x14ac:dyDescent="0.25">
      <c r="A56" s="60">
        <v>51</v>
      </c>
      <c r="B56" s="61" t="s">
        <v>290</v>
      </c>
      <c r="C56" s="61" t="s">
        <v>287</v>
      </c>
      <c r="D56" s="62">
        <v>68334273</v>
      </c>
      <c r="E56" s="62">
        <v>102080429</v>
      </c>
      <c r="F56" s="62">
        <v>600133664</v>
      </c>
      <c r="G56" s="61" t="s">
        <v>291</v>
      </c>
      <c r="H56" s="61" t="s">
        <v>80</v>
      </c>
      <c r="I56" s="61" t="s">
        <v>102</v>
      </c>
      <c r="J56" s="61" t="s">
        <v>285</v>
      </c>
      <c r="K56" s="61" t="s">
        <v>580</v>
      </c>
      <c r="L56" s="63">
        <v>5500000</v>
      </c>
      <c r="M56" s="63">
        <f t="shared" si="2"/>
        <v>4675000</v>
      </c>
      <c r="N56" s="64">
        <v>44986</v>
      </c>
      <c r="O56" s="64">
        <v>45992</v>
      </c>
      <c r="P56" s="65" t="s">
        <v>103</v>
      </c>
      <c r="Q56" s="65" t="s">
        <v>103</v>
      </c>
      <c r="R56" s="65" t="s">
        <v>103</v>
      </c>
      <c r="S56" s="65" t="s">
        <v>103</v>
      </c>
      <c r="T56" s="65"/>
      <c r="U56" s="65"/>
      <c r="V56" s="65"/>
      <c r="W56" s="65"/>
      <c r="X56" s="65" t="s">
        <v>103</v>
      </c>
      <c r="Y56" s="61" t="s">
        <v>583</v>
      </c>
      <c r="Z56" s="66" t="s">
        <v>133</v>
      </c>
    </row>
    <row r="57" spans="1:26" s="58" customFormat="1" ht="105" x14ac:dyDescent="0.25">
      <c r="A57" s="51">
        <v>52</v>
      </c>
      <c r="B57" s="52" t="s">
        <v>290</v>
      </c>
      <c r="C57" s="52" t="s">
        <v>287</v>
      </c>
      <c r="D57" s="53">
        <v>68334273</v>
      </c>
      <c r="E57" s="53">
        <v>119600137</v>
      </c>
      <c r="F57" s="53">
        <v>600133664</v>
      </c>
      <c r="G57" s="52" t="s">
        <v>292</v>
      </c>
      <c r="H57" s="52" t="s">
        <v>80</v>
      </c>
      <c r="I57" s="52" t="s">
        <v>102</v>
      </c>
      <c r="J57" s="52" t="s">
        <v>285</v>
      </c>
      <c r="K57" s="52" t="s">
        <v>288</v>
      </c>
      <c r="L57" s="54">
        <v>20000000</v>
      </c>
      <c r="M57" s="54">
        <f t="shared" si="2"/>
        <v>17000000</v>
      </c>
      <c r="N57" s="59">
        <v>45292</v>
      </c>
      <c r="O57" s="59">
        <v>45992</v>
      </c>
      <c r="P57" s="56" t="s">
        <v>103</v>
      </c>
      <c r="Q57" s="56" t="s">
        <v>103</v>
      </c>
      <c r="R57" s="56" t="s">
        <v>103</v>
      </c>
      <c r="S57" s="56" t="s">
        <v>103</v>
      </c>
      <c r="T57" s="56"/>
      <c r="U57" s="56"/>
      <c r="V57" s="56"/>
      <c r="W57" s="56" t="s">
        <v>103</v>
      </c>
      <c r="X57" s="56"/>
      <c r="Y57" s="93" t="s">
        <v>106</v>
      </c>
      <c r="Z57" s="57" t="s">
        <v>107</v>
      </c>
    </row>
    <row r="58" spans="1:26" s="58" customFormat="1" ht="105" x14ac:dyDescent="0.25">
      <c r="A58" s="60">
        <v>53</v>
      </c>
      <c r="B58" s="61" t="s">
        <v>290</v>
      </c>
      <c r="C58" s="61" t="s">
        <v>287</v>
      </c>
      <c r="D58" s="62">
        <v>68334273</v>
      </c>
      <c r="E58" s="62">
        <v>102080429</v>
      </c>
      <c r="F58" s="62">
        <v>600133664</v>
      </c>
      <c r="G58" s="61" t="s">
        <v>289</v>
      </c>
      <c r="H58" s="61" t="s">
        <v>80</v>
      </c>
      <c r="I58" s="61" t="s">
        <v>102</v>
      </c>
      <c r="J58" s="61" t="s">
        <v>285</v>
      </c>
      <c r="K58" s="61" t="s">
        <v>293</v>
      </c>
      <c r="L58" s="63">
        <v>6000000</v>
      </c>
      <c r="M58" s="63">
        <f t="shared" si="2"/>
        <v>5100000</v>
      </c>
      <c r="N58" s="64">
        <v>44197</v>
      </c>
      <c r="O58" s="64">
        <v>46722</v>
      </c>
      <c r="P58" s="65"/>
      <c r="Q58" s="65"/>
      <c r="R58" s="65"/>
      <c r="S58" s="65"/>
      <c r="T58" s="65"/>
      <c r="U58" s="65"/>
      <c r="V58" s="65"/>
      <c r="W58" s="65"/>
      <c r="X58" s="65"/>
      <c r="Y58" s="61" t="s">
        <v>583</v>
      </c>
      <c r="Z58" s="66" t="s">
        <v>134</v>
      </c>
    </row>
    <row r="59" spans="1:26" s="58" customFormat="1" ht="105" x14ac:dyDescent="0.25">
      <c r="A59" s="60">
        <v>54</v>
      </c>
      <c r="B59" s="61" t="s">
        <v>290</v>
      </c>
      <c r="C59" s="61" t="s">
        <v>287</v>
      </c>
      <c r="D59" s="62">
        <v>68334273</v>
      </c>
      <c r="E59" s="62">
        <v>102080429</v>
      </c>
      <c r="F59" s="62">
        <v>600133664</v>
      </c>
      <c r="G59" s="61" t="s">
        <v>289</v>
      </c>
      <c r="H59" s="61" t="s">
        <v>80</v>
      </c>
      <c r="I59" s="61" t="s">
        <v>102</v>
      </c>
      <c r="J59" s="61" t="s">
        <v>285</v>
      </c>
      <c r="K59" s="61" t="s">
        <v>294</v>
      </c>
      <c r="L59" s="63">
        <v>2250000</v>
      </c>
      <c r="M59" s="63">
        <f t="shared" si="2"/>
        <v>1912500</v>
      </c>
      <c r="N59" s="64">
        <v>44197</v>
      </c>
      <c r="O59" s="64">
        <v>46722</v>
      </c>
      <c r="P59" s="65"/>
      <c r="Q59" s="65"/>
      <c r="R59" s="65"/>
      <c r="S59" s="65"/>
      <c r="T59" s="65"/>
      <c r="U59" s="65"/>
      <c r="V59" s="65"/>
      <c r="W59" s="65"/>
      <c r="X59" s="65"/>
      <c r="Y59" s="61" t="s">
        <v>583</v>
      </c>
      <c r="Z59" s="66" t="s">
        <v>133</v>
      </c>
    </row>
    <row r="60" spans="1:26" s="58" customFormat="1" ht="135" x14ac:dyDescent="0.25">
      <c r="A60" s="51">
        <v>55</v>
      </c>
      <c r="B60" s="52" t="s">
        <v>295</v>
      </c>
      <c r="C60" s="52" t="s">
        <v>303</v>
      </c>
      <c r="D60" s="53">
        <v>75029278</v>
      </c>
      <c r="E60" s="53">
        <v>102080216</v>
      </c>
      <c r="F60" s="53">
        <v>600134121</v>
      </c>
      <c r="G60" s="52" t="s">
        <v>307</v>
      </c>
      <c r="H60" s="52" t="s">
        <v>80</v>
      </c>
      <c r="I60" s="52" t="s">
        <v>102</v>
      </c>
      <c r="J60" s="52" t="s">
        <v>297</v>
      </c>
      <c r="K60" s="93" t="s">
        <v>790</v>
      </c>
      <c r="L60" s="54">
        <v>4000000</v>
      </c>
      <c r="M60" s="54">
        <f t="shared" si="2"/>
        <v>3400000</v>
      </c>
      <c r="N60" s="59">
        <v>45658</v>
      </c>
      <c r="O60" s="59">
        <v>46174</v>
      </c>
      <c r="P60" s="56" t="s">
        <v>103</v>
      </c>
      <c r="Q60" s="56" t="s">
        <v>103</v>
      </c>
      <c r="R60" s="56" t="s">
        <v>103</v>
      </c>
      <c r="S60" s="56" t="s">
        <v>103</v>
      </c>
      <c r="T60" s="56" t="s">
        <v>103</v>
      </c>
      <c r="U60" s="56" t="s">
        <v>103</v>
      </c>
      <c r="V60" s="56" t="s">
        <v>103</v>
      </c>
      <c r="W60" s="56" t="s">
        <v>103</v>
      </c>
      <c r="X60" s="56" t="s">
        <v>103</v>
      </c>
      <c r="Y60" s="52" t="s">
        <v>329</v>
      </c>
      <c r="Z60" s="57" t="s">
        <v>107</v>
      </c>
    </row>
    <row r="61" spans="1:26" s="58" customFormat="1" ht="135" x14ac:dyDescent="0.25">
      <c r="A61" s="51">
        <v>56</v>
      </c>
      <c r="B61" s="52" t="s">
        <v>295</v>
      </c>
      <c r="C61" s="52" t="s">
        <v>303</v>
      </c>
      <c r="D61" s="53">
        <v>75029278</v>
      </c>
      <c r="E61" s="53">
        <v>102080216</v>
      </c>
      <c r="F61" s="53">
        <v>600134121</v>
      </c>
      <c r="G61" s="52" t="s">
        <v>308</v>
      </c>
      <c r="H61" s="52" t="s">
        <v>80</v>
      </c>
      <c r="I61" s="52" t="s">
        <v>102</v>
      </c>
      <c r="J61" s="52" t="s">
        <v>297</v>
      </c>
      <c r="K61" s="93" t="s">
        <v>791</v>
      </c>
      <c r="L61" s="54">
        <v>3000000</v>
      </c>
      <c r="M61" s="54">
        <f t="shared" si="2"/>
        <v>2550000</v>
      </c>
      <c r="N61" s="55">
        <v>45658</v>
      </c>
      <c r="O61" s="55">
        <v>45992</v>
      </c>
      <c r="P61" s="56"/>
      <c r="Q61" s="56"/>
      <c r="R61" s="56"/>
      <c r="S61" s="56"/>
      <c r="T61" s="56" t="s">
        <v>103</v>
      </c>
      <c r="U61" s="56"/>
      <c r="V61" s="56" t="s">
        <v>103</v>
      </c>
      <c r="W61" s="56" t="s">
        <v>103</v>
      </c>
      <c r="X61" s="56"/>
      <c r="Y61" s="52" t="s">
        <v>329</v>
      </c>
      <c r="Z61" s="57" t="s">
        <v>107</v>
      </c>
    </row>
    <row r="62" spans="1:26" s="58" customFormat="1" ht="135" x14ac:dyDescent="0.25">
      <c r="A62" s="60">
        <v>57</v>
      </c>
      <c r="B62" s="61" t="s">
        <v>295</v>
      </c>
      <c r="C62" s="61" t="s">
        <v>303</v>
      </c>
      <c r="D62" s="62">
        <v>75029278</v>
      </c>
      <c r="E62" s="62">
        <v>102080216</v>
      </c>
      <c r="F62" s="62">
        <v>600134121</v>
      </c>
      <c r="G62" s="61" t="s">
        <v>309</v>
      </c>
      <c r="H62" s="61" t="s">
        <v>80</v>
      </c>
      <c r="I62" s="61" t="s">
        <v>102</v>
      </c>
      <c r="J62" s="61" t="s">
        <v>297</v>
      </c>
      <c r="K62" s="61" t="s">
        <v>310</v>
      </c>
      <c r="L62" s="63">
        <v>10000000</v>
      </c>
      <c r="M62" s="63">
        <f t="shared" si="2"/>
        <v>8500000</v>
      </c>
      <c r="N62" s="64">
        <v>43831</v>
      </c>
      <c r="O62" s="64">
        <v>44652</v>
      </c>
      <c r="P62" s="65"/>
      <c r="Q62" s="65" t="s">
        <v>103</v>
      </c>
      <c r="R62" s="65" t="s">
        <v>103</v>
      </c>
      <c r="S62" s="65"/>
      <c r="T62" s="65" t="s">
        <v>103</v>
      </c>
      <c r="U62" s="65" t="s">
        <v>103</v>
      </c>
      <c r="V62" s="65" t="s">
        <v>103</v>
      </c>
      <c r="W62" s="65" t="s">
        <v>103</v>
      </c>
      <c r="X62" s="65" t="s">
        <v>103</v>
      </c>
      <c r="Y62" s="61" t="s">
        <v>583</v>
      </c>
      <c r="Z62" s="66" t="s">
        <v>134</v>
      </c>
    </row>
    <row r="63" spans="1:26" s="58" customFormat="1" ht="135" x14ac:dyDescent="0.25">
      <c r="A63" s="51">
        <v>58</v>
      </c>
      <c r="B63" s="52" t="s">
        <v>295</v>
      </c>
      <c r="C63" s="52" t="s">
        <v>303</v>
      </c>
      <c r="D63" s="53">
        <v>75029278</v>
      </c>
      <c r="E63" s="53">
        <v>102080216</v>
      </c>
      <c r="F63" s="53">
        <v>600134121</v>
      </c>
      <c r="G63" s="52" t="s">
        <v>311</v>
      </c>
      <c r="H63" s="52" t="s">
        <v>80</v>
      </c>
      <c r="I63" s="52" t="s">
        <v>102</v>
      </c>
      <c r="J63" s="52" t="s">
        <v>297</v>
      </c>
      <c r="K63" s="52" t="s">
        <v>312</v>
      </c>
      <c r="L63" s="54">
        <v>15000000</v>
      </c>
      <c r="M63" s="54">
        <f t="shared" si="2"/>
        <v>12750000</v>
      </c>
      <c r="N63" s="55">
        <v>45017</v>
      </c>
      <c r="O63" s="59">
        <v>45627</v>
      </c>
      <c r="P63" s="56" t="s">
        <v>103</v>
      </c>
      <c r="Q63" s="56" t="s">
        <v>103</v>
      </c>
      <c r="R63" s="56" t="s">
        <v>103</v>
      </c>
      <c r="S63" s="56" t="s">
        <v>103</v>
      </c>
      <c r="T63" s="56"/>
      <c r="U63" s="56" t="s">
        <v>103</v>
      </c>
      <c r="V63" s="56" t="s">
        <v>103</v>
      </c>
      <c r="W63" s="56" t="s">
        <v>103</v>
      </c>
      <c r="X63" s="56" t="s">
        <v>103</v>
      </c>
      <c r="Y63" s="93" t="s">
        <v>330</v>
      </c>
      <c r="Z63" s="57" t="s">
        <v>107</v>
      </c>
    </row>
    <row r="64" spans="1:26" s="58" customFormat="1" ht="135" x14ac:dyDescent="0.25">
      <c r="A64" s="51">
        <v>59</v>
      </c>
      <c r="B64" s="52" t="s">
        <v>295</v>
      </c>
      <c r="C64" s="52" t="s">
        <v>303</v>
      </c>
      <c r="D64" s="53">
        <v>75029278</v>
      </c>
      <c r="E64" s="53">
        <v>102080216</v>
      </c>
      <c r="F64" s="53">
        <v>600134121</v>
      </c>
      <c r="G64" s="52" t="s">
        <v>313</v>
      </c>
      <c r="H64" s="52" t="s">
        <v>80</v>
      </c>
      <c r="I64" s="52" t="s">
        <v>102</v>
      </c>
      <c r="J64" s="52" t="s">
        <v>297</v>
      </c>
      <c r="K64" s="52" t="s">
        <v>314</v>
      </c>
      <c r="L64" s="54">
        <v>4000000</v>
      </c>
      <c r="M64" s="54">
        <f t="shared" si="2"/>
        <v>3400000</v>
      </c>
      <c r="N64" s="55">
        <v>45383</v>
      </c>
      <c r="O64" s="59">
        <v>45627</v>
      </c>
      <c r="P64" s="56" t="s">
        <v>103</v>
      </c>
      <c r="Q64" s="56" t="s">
        <v>103</v>
      </c>
      <c r="R64" s="56" t="s">
        <v>103</v>
      </c>
      <c r="S64" s="56" t="s">
        <v>103</v>
      </c>
      <c r="T64" s="56"/>
      <c r="U64" s="56" t="s">
        <v>103</v>
      </c>
      <c r="V64" s="56" t="s">
        <v>103</v>
      </c>
      <c r="W64" s="56" t="s">
        <v>103</v>
      </c>
      <c r="X64" s="56" t="s">
        <v>103</v>
      </c>
      <c r="Y64" s="93" t="s">
        <v>330</v>
      </c>
      <c r="Z64" s="94" t="s">
        <v>134</v>
      </c>
    </row>
    <row r="65" spans="1:26" s="58" customFormat="1" ht="135" x14ac:dyDescent="0.25">
      <c r="A65" s="51">
        <v>60</v>
      </c>
      <c r="B65" s="52" t="s">
        <v>295</v>
      </c>
      <c r="C65" s="52" t="s">
        <v>303</v>
      </c>
      <c r="D65" s="53">
        <v>75029278</v>
      </c>
      <c r="E65" s="53">
        <v>102080216</v>
      </c>
      <c r="F65" s="53">
        <v>600134121</v>
      </c>
      <c r="G65" s="52" t="s">
        <v>315</v>
      </c>
      <c r="H65" s="52" t="s">
        <v>80</v>
      </c>
      <c r="I65" s="52" t="s">
        <v>102</v>
      </c>
      <c r="J65" s="52" t="s">
        <v>297</v>
      </c>
      <c r="K65" s="52" t="s">
        <v>331</v>
      </c>
      <c r="L65" s="54">
        <v>100000000</v>
      </c>
      <c r="M65" s="54">
        <f t="shared" si="2"/>
        <v>85000000</v>
      </c>
      <c r="N65" s="55">
        <v>45017</v>
      </c>
      <c r="O65" s="59">
        <v>45627</v>
      </c>
      <c r="P65" s="56" t="s">
        <v>103</v>
      </c>
      <c r="Q65" s="56" t="s">
        <v>103</v>
      </c>
      <c r="R65" s="56" t="s">
        <v>103</v>
      </c>
      <c r="S65" s="56" t="s">
        <v>103</v>
      </c>
      <c r="T65" s="56"/>
      <c r="U65" s="56" t="s">
        <v>103</v>
      </c>
      <c r="V65" s="56" t="s">
        <v>103</v>
      </c>
      <c r="W65" s="56" t="s">
        <v>103</v>
      </c>
      <c r="X65" s="56" t="s">
        <v>103</v>
      </c>
      <c r="Y65" s="93" t="s">
        <v>330</v>
      </c>
      <c r="Z65" s="94" t="s">
        <v>134</v>
      </c>
    </row>
    <row r="66" spans="1:26" s="58" customFormat="1" ht="135" x14ac:dyDescent="0.25">
      <c r="A66" s="51">
        <v>61</v>
      </c>
      <c r="B66" s="52" t="s">
        <v>295</v>
      </c>
      <c r="C66" s="52" t="s">
        <v>303</v>
      </c>
      <c r="D66" s="53">
        <v>75029278</v>
      </c>
      <c r="E66" s="53">
        <v>102080216</v>
      </c>
      <c r="F66" s="53">
        <v>600134121</v>
      </c>
      <c r="G66" s="52" t="s">
        <v>316</v>
      </c>
      <c r="H66" s="52" t="s">
        <v>80</v>
      </c>
      <c r="I66" s="52" t="s">
        <v>102</v>
      </c>
      <c r="J66" s="52" t="s">
        <v>297</v>
      </c>
      <c r="K66" s="52" t="s">
        <v>317</v>
      </c>
      <c r="L66" s="54">
        <v>12000000</v>
      </c>
      <c r="M66" s="54">
        <f t="shared" si="2"/>
        <v>10200000</v>
      </c>
      <c r="N66" s="55">
        <v>45383</v>
      </c>
      <c r="O66" s="55">
        <v>45717</v>
      </c>
      <c r="P66" s="56" t="s">
        <v>103</v>
      </c>
      <c r="Q66" s="56" t="s">
        <v>103</v>
      </c>
      <c r="R66" s="56" t="s">
        <v>103</v>
      </c>
      <c r="S66" s="56" t="s">
        <v>103</v>
      </c>
      <c r="T66" s="56"/>
      <c r="U66" s="56" t="s">
        <v>103</v>
      </c>
      <c r="V66" s="56" t="s">
        <v>103</v>
      </c>
      <c r="W66" s="56" t="s">
        <v>103</v>
      </c>
      <c r="X66" s="56" t="s">
        <v>103</v>
      </c>
      <c r="Y66" s="52" t="s">
        <v>330</v>
      </c>
      <c r="Z66" s="57" t="s">
        <v>133</v>
      </c>
    </row>
    <row r="67" spans="1:26" s="58" customFormat="1" ht="135" x14ac:dyDescent="0.25">
      <c r="A67" s="51">
        <v>62</v>
      </c>
      <c r="B67" s="52" t="s">
        <v>295</v>
      </c>
      <c r="C67" s="52" t="s">
        <v>303</v>
      </c>
      <c r="D67" s="53">
        <v>75029278</v>
      </c>
      <c r="E67" s="53">
        <v>102080216</v>
      </c>
      <c r="F67" s="53">
        <v>600134121</v>
      </c>
      <c r="G67" s="52" t="s">
        <v>318</v>
      </c>
      <c r="H67" s="52" t="s">
        <v>80</v>
      </c>
      <c r="I67" s="52" t="s">
        <v>102</v>
      </c>
      <c r="J67" s="52" t="s">
        <v>297</v>
      </c>
      <c r="K67" s="52" t="s">
        <v>332</v>
      </c>
      <c r="L67" s="54">
        <v>10000000</v>
      </c>
      <c r="M67" s="54">
        <f t="shared" si="2"/>
        <v>8500000</v>
      </c>
      <c r="N67" s="59">
        <v>45658</v>
      </c>
      <c r="O67" s="59">
        <v>45992</v>
      </c>
      <c r="P67" s="56"/>
      <c r="Q67" s="56" t="s">
        <v>103</v>
      </c>
      <c r="R67" s="56" t="s">
        <v>103</v>
      </c>
      <c r="S67" s="56"/>
      <c r="T67" s="56" t="s">
        <v>103</v>
      </c>
      <c r="U67" s="56"/>
      <c r="V67" s="56" t="s">
        <v>103</v>
      </c>
      <c r="W67" s="56" t="s">
        <v>103</v>
      </c>
      <c r="X67" s="56"/>
      <c r="Y67" s="52" t="s">
        <v>305</v>
      </c>
      <c r="Z67" s="57" t="s">
        <v>107</v>
      </c>
    </row>
    <row r="68" spans="1:26" s="58" customFormat="1" ht="135" x14ac:dyDescent="0.25">
      <c r="A68" s="51">
        <v>63</v>
      </c>
      <c r="B68" s="52" t="s">
        <v>295</v>
      </c>
      <c r="C68" s="52" t="s">
        <v>303</v>
      </c>
      <c r="D68" s="53">
        <v>75029278</v>
      </c>
      <c r="E68" s="53">
        <v>102080216</v>
      </c>
      <c r="F68" s="53">
        <v>600134121</v>
      </c>
      <c r="G68" s="52" t="s">
        <v>319</v>
      </c>
      <c r="H68" s="52" t="s">
        <v>80</v>
      </c>
      <c r="I68" s="52" t="s">
        <v>102</v>
      </c>
      <c r="J68" s="52" t="s">
        <v>297</v>
      </c>
      <c r="K68" s="52" t="s">
        <v>333</v>
      </c>
      <c r="L68" s="54">
        <v>8000000</v>
      </c>
      <c r="M68" s="54">
        <f t="shared" si="2"/>
        <v>6800000</v>
      </c>
      <c r="N68" s="59">
        <v>45658</v>
      </c>
      <c r="O68" s="59">
        <v>45992</v>
      </c>
      <c r="P68" s="56" t="s">
        <v>103</v>
      </c>
      <c r="Q68" s="56" t="s">
        <v>103</v>
      </c>
      <c r="R68" s="56" t="s">
        <v>103</v>
      </c>
      <c r="S68" s="56" t="s">
        <v>103</v>
      </c>
      <c r="T68" s="56"/>
      <c r="U68" s="56"/>
      <c r="V68" s="56" t="s">
        <v>103</v>
      </c>
      <c r="W68" s="56" t="s">
        <v>103</v>
      </c>
      <c r="X68" s="56" t="s">
        <v>103</v>
      </c>
      <c r="Y68" s="52" t="s">
        <v>305</v>
      </c>
      <c r="Z68" s="57" t="s">
        <v>107</v>
      </c>
    </row>
    <row r="69" spans="1:26" s="58" customFormat="1" ht="135" x14ac:dyDescent="0.25">
      <c r="A69" s="51">
        <v>64</v>
      </c>
      <c r="B69" s="52" t="s">
        <v>295</v>
      </c>
      <c r="C69" s="52" t="s">
        <v>303</v>
      </c>
      <c r="D69" s="53">
        <v>75029278</v>
      </c>
      <c r="E69" s="53">
        <v>102080216</v>
      </c>
      <c r="F69" s="53">
        <v>600134121</v>
      </c>
      <c r="G69" s="52" t="s">
        <v>320</v>
      </c>
      <c r="H69" s="52" t="s">
        <v>80</v>
      </c>
      <c r="I69" s="52" t="s">
        <v>102</v>
      </c>
      <c r="J69" s="52" t="s">
        <v>297</v>
      </c>
      <c r="K69" s="52" t="s">
        <v>321</v>
      </c>
      <c r="L69" s="54">
        <v>12000000</v>
      </c>
      <c r="M69" s="54">
        <f t="shared" si="2"/>
        <v>10200000</v>
      </c>
      <c r="N69" s="55">
        <v>45566</v>
      </c>
      <c r="O69" s="55">
        <v>45992</v>
      </c>
      <c r="P69" s="56"/>
      <c r="Q69" s="56"/>
      <c r="R69" s="56" t="s">
        <v>103</v>
      </c>
      <c r="S69" s="56" t="s">
        <v>103</v>
      </c>
      <c r="T69" s="56"/>
      <c r="U69" s="56"/>
      <c r="V69" s="56" t="s">
        <v>103</v>
      </c>
      <c r="W69" s="56" t="s">
        <v>103</v>
      </c>
      <c r="X69" s="56" t="s">
        <v>103</v>
      </c>
      <c r="Y69" s="52" t="s">
        <v>334</v>
      </c>
      <c r="Z69" s="57" t="s">
        <v>107</v>
      </c>
    </row>
    <row r="70" spans="1:26" s="58" customFormat="1" ht="135" x14ac:dyDescent="0.25">
      <c r="A70" s="51">
        <v>65</v>
      </c>
      <c r="B70" s="52" t="s">
        <v>295</v>
      </c>
      <c r="C70" s="52" t="s">
        <v>303</v>
      </c>
      <c r="D70" s="53">
        <v>75029278</v>
      </c>
      <c r="E70" s="53">
        <v>102080216</v>
      </c>
      <c r="F70" s="53">
        <v>600134121</v>
      </c>
      <c r="G70" s="52" t="s">
        <v>322</v>
      </c>
      <c r="H70" s="52" t="s">
        <v>80</v>
      </c>
      <c r="I70" s="52" t="s">
        <v>102</v>
      </c>
      <c r="J70" s="52" t="s">
        <v>297</v>
      </c>
      <c r="K70" s="52" t="s">
        <v>335</v>
      </c>
      <c r="L70" s="54">
        <v>12000000</v>
      </c>
      <c r="M70" s="54">
        <f t="shared" si="2"/>
        <v>10200000</v>
      </c>
      <c r="N70" s="55">
        <v>45566</v>
      </c>
      <c r="O70" s="55">
        <v>45992</v>
      </c>
      <c r="P70" s="56"/>
      <c r="Q70" s="56"/>
      <c r="R70" s="56"/>
      <c r="S70" s="56"/>
      <c r="T70" s="56"/>
      <c r="U70" s="56"/>
      <c r="V70" s="56" t="s">
        <v>103</v>
      </c>
      <c r="W70" s="56" t="s">
        <v>103</v>
      </c>
      <c r="X70" s="56"/>
      <c r="Y70" s="52" t="s">
        <v>334</v>
      </c>
      <c r="Z70" s="57" t="s">
        <v>107</v>
      </c>
    </row>
    <row r="71" spans="1:26" s="58" customFormat="1" ht="135" x14ac:dyDescent="0.25">
      <c r="A71" s="51">
        <v>66</v>
      </c>
      <c r="B71" s="52" t="s">
        <v>295</v>
      </c>
      <c r="C71" s="52" t="s">
        <v>303</v>
      </c>
      <c r="D71" s="53">
        <v>75029278</v>
      </c>
      <c r="E71" s="53">
        <v>102080216</v>
      </c>
      <c r="F71" s="53">
        <v>600134121</v>
      </c>
      <c r="G71" s="52" t="s">
        <v>323</v>
      </c>
      <c r="H71" s="52" t="s">
        <v>80</v>
      </c>
      <c r="I71" s="52" t="s">
        <v>102</v>
      </c>
      <c r="J71" s="52" t="s">
        <v>297</v>
      </c>
      <c r="K71" s="52" t="s">
        <v>324</v>
      </c>
      <c r="L71" s="54">
        <v>50000000</v>
      </c>
      <c r="M71" s="54">
        <f t="shared" si="2"/>
        <v>42500000</v>
      </c>
      <c r="N71" s="55">
        <v>45658</v>
      </c>
      <c r="O71" s="55">
        <v>46357</v>
      </c>
      <c r="P71" s="56" t="s">
        <v>103</v>
      </c>
      <c r="Q71" s="56" t="s">
        <v>103</v>
      </c>
      <c r="R71" s="56" t="s">
        <v>103</v>
      </c>
      <c r="S71" s="56" t="s">
        <v>103</v>
      </c>
      <c r="T71" s="56" t="s">
        <v>103</v>
      </c>
      <c r="U71" s="56" t="s">
        <v>103</v>
      </c>
      <c r="V71" s="56" t="s">
        <v>103</v>
      </c>
      <c r="W71" s="56" t="s">
        <v>103</v>
      </c>
      <c r="X71" s="56" t="s">
        <v>103</v>
      </c>
      <c r="Y71" s="52" t="s">
        <v>329</v>
      </c>
      <c r="Z71" s="57" t="s">
        <v>107</v>
      </c>
    </row>
    <row r="72" spans="1:26" s="58" customFormat="1" ht="135" x14ac:dyDescent="0.25">
      <c r="A72" s="51">
        <v>67</v>
      </c>
      <c r="B72" s="52" t="s">
        <v>295</v>
      </c>
      <c r="C72" s="52" t="s">
        <v>303</v>
      </c>
      <c r="D72" s="53">
        <v>75029278</v>
      </c>
      <c r="E72" s="53">
        <v>102080216</v>
      </c>
      <c r="F72" s="53">
        <v>600134121</v>
      </c>
      <c r="G72" s="52" t="s">
        <v>325</v>
      </c>
      <c r="H72" s="52" t="s">
        <v>80</v>
      </c>
      <c r="I72" s="52" t="s">
        <v>102</v>
      </c>
      <c r="J72" s="52" t="s">
        <v>297</v>
      </c>
      <c r="K72" s="52" t="s">
        <v>326</v>
      </c>
      <c r="L72" s="54">
        <v>20000000</v>
      </c>
      <c r="M72" s="54">
        <f t="shared" si="2"/>
        <v>17000000</v>
      </c>
      <c r="N72" s="59">
        <v>46023</v>
      </c>
      <c r="O72" s="59">
        <v>46722</v>
      </c>
      <c r="P72" s="56"/>
      <c r="Q72" s="56"/>
      <c r="R72" s="56" t="s">
        <v>103</v>
      </c>
      <c r="S72" s="56"/>
      <c r="T72" s="56"/>
      <c r="U72" s="56"/>
      <c r="V72" s="56" t="s">
        <v>103</v>
      </c>
      <c r="W72" s="56" t="s">
        <v>103</v>
      </c>
      <c r="X72" s="56"/>
      <c r="Y72" s="52" t="s">
        <v>329</v>
      </c>
      <c r="Z72" s="57" t="s">
        <v>107</v>
      </c>
    </row>
    <row r="73" spans="1:26" s="58" customFormat="1" ht="135" x14ac:dyDescent="0.25">
      <c r="A73" s="60">
        <v>68</v>
      </c>
      <c r="B73" s="61" t="s">
        <v>295</v>
      </c>
      <c r="C73" s="61" t="s">
        <v>303</v>
      </c>
      <c r="D73" s="62">
        <v>75029278</v>
      </c>
      <c r="E73" s="62">
        <v>102080216</v>
      </c>
      <c r="F73" s="62">
        <v>600134121</v>
      </c>
      <c r="G73" s="61" t="s">
        <v>327</v>
      </c>
      <c r="H73" s="61" t="s">
        <v>80</v>
      </c>
      <c r="I73" s="61" t="s">
        <v>102</v>
      </c>
      <c r="J73" s="61" t="s">
        <v>297</v>
      </c>
      <c r="K73" s="61" t="s">
        <v>328</v>
      </c>
      <c r="L73" s="63">
        <v>8000000</v>
      </c>
      <c r="M73" s="63">
        <f t="shared" si="2"/>
        <v>6800000</v>
      </c>
      <c r="N73" s="64">
        <v>45658</v>
      </c>
      <c r="O73" s="64">
        <v>45992</v>
      </c>
      <c r="P73" s="65"/>
      <c r="Q73" s="65"/>
      <c r="R73" s="65"/>
      <c r="S73" s="65"/>
      <c r="T73" s="65"/>
      <c r="U73" s="65"/>
      <c r="V73" s="65" t="s">
        <v>103</v>
      </c>
      <c r="W73" s="65" t="s">
        <v>103</v>
      </c>
      <c r="X73" s="65"/>
      <c r="Y73" s="61" t="s">
        <v>792</v>
      </c>
      <c r="Z73" s="66" t="s">
        <v>107</v>
      </c>
    </row>
    <row r="74" spans="1:26" s="58" customFormat="1" ht="180" x14ac:dyDescent="0.25">
      <c r="A74" s="51">
        <v>69</v>
      </c>
      <c r="B74" s="52" t="s">
        <v>336</v>
      </c>
      <c r="C74" s="52" t="s">
        <v>337</v>
      </c>
      <c r="D74" s="53">
        <v>75026864</v>
      </c>
      <c r="E74" s="53">
        <v>102092192</v>
      </c>
      <c r="F74" s="53">
        <v>600134067</v>
      </c>
      <c r="G74" s="52" t="s">
        <v>343</v>
      </c>
      <c r="H74" s="52" t="s">
        <v>80</v>
      </c>
      <c r="I74" s="52" t="s">
        <v>102</v>
      </c>
      <c r="J74" s="52" t="s">
        <v>338</v>
      </c>
      <c r="K74" s="52" t="s">
        <v>348</v>
      </c>
      <c r="L74" s="54">
        <v>70000000</v>
      </c>
      <c r="M74" s="54">
        <f t="shared" si="2"/>
        <v>59500000</v>
      </c>
      <c r="N74" s="59">
        <v>45047</v>
      </c>
      <c r="O74" s="59">
        <v>45992</v>
      </c>
      <c r="P74" s="56"/>
      <c r="Q74" s="56"/>
      <c r="R74" s="56"/>
      <c r="S74" s="56"/>
      <c r="T74" s="56"/>
      <c r="U74" s="56"/>
      <c r="V74" s="56"/>
      <c r="W74" s="56"/>
      <c r="X74" s="56"/>
      <c r="Y74" s="52" t="s">
        <v>601</v>
      </c>
      <c r="Z74" s="57" t="s">
        <v>107</v>
      </c>
    </row>
    <row r="75" spans="1:26" s="58" customFormat="1" ht="180" x14ac:dyDescent="0.25">
      <c r="A75" s="51">
        <v>70</v>
      </c>
      <c r="B75" s="52" t="s">
        <v>336</v>
      </c>
      <c r="C75" s="52" t="s">
        <v>337</v>
      </c>
      <c r="D75" s="53">
        <v>75026864</v>
      </c>
      <c r="E75" s="53">
        <v>102092192</v>
      </c>
      <c r="F75" s="53">
        <v>600134067</v>
      </c>
      <c r="G75" s="52" t="s">
        <v>344</v>
      </c>
      <c r="H75" s="52" t="s">
        <v>80</v>
      </c>
      <c r="I75" s="52" t="s">
        <v>102</v>
      </c>
      <c r="J75" s="52" t="s">
        <v>338</v>
      </c>
      <c r="K75" s="52" t="s">
        <v>350</v>
      </c>
      <c r="L75" s="54">
        <v>12000000</v>
      </c>
      <c r="M75" s="54">
        <f t="shared" si="2"/>
        <v>10200000</v>
      </c>
      <c r="N75" s="59">
        <v>45047</v>
      </c>
      <c r="O75" s="59">
        <v>45992</v>
      </c>
      <c r="P75" s="56" t="s">
        <v>103</v>
      </c>
      <c r="Q75" s="56" t="s">
        <v>103</v>
      </c>
      <c r="R75" s="56" t="s">
        <v>103</v>
      </c>
      <c r="S75" s="56" t="s">
        <v>103</v>
      </c>
      <c r="T75" s="56"/>
      <c r="U75" s="56"/>
      <c r="V75" s="56" t="s">
        <v>103</v>
      </c>
      <c r="W75" s="56" t="s">
        <v>103</v>
      </c>
      <c r="X75" s="56"/>
      <c r="Y75" s="52" t="s">
        <v>601</v>
      </c>
      <c r="Z75" s="57" t="s">
        <v>133</v>
      </c>
    </row>
    <row r="76" spans="1:26" s="58" customFormat="1" ht="180" x14ac:dyDescent="0.25">
      <c r="A76" s="51">
        <v>71</v>
      </c>
      <c r="B76" s="52" t="s">
        <v>336</v>
      </c>
      <c r="C76" s="52" t="s">
        <v>337</v>
      </c>
      <c r="D76" s="53">
        <v>75026864</v>
      </c>
      <c r="E76" s="53">
        <v>102092192</v>
      </c>
      <c r="F76" s="53">
        <v>600134067</v>
      </c>
      <c r="G76" s="52" t="s">
        <v>345</v>
      </c>
      <c r="H76" s="52" t="s">
        <v>80</v>
      </c>
      <c r="I76" s="52" t="s">
        <v>102</v>
      </c>
      <c r="J76" s="52" t="s">
        <v>338</v>
      </c>
      <c r="K76" s="52" t="s">
        <v>346</v>
      </c>
      <c r="L76" s="54">
        <v>10000000</v>
      </c>
      <c r="M76" s="54">
        <f t="shared" si="2"/>
        <v>8500000</v>
      </c>
      <c r="N76" s="59">
        <v>44927</v>
      </c>
      <c r="O76" s="59">
        <v>45992</v>
      </c>
      <c r="P76" s="56" t="s">
        <v>103</v>
      </c>
      <c r="Q76" s="56" t="s">
        <v>103</v>
      </c>
      <c r="R76" s="56" t="s">
        <v>103</v>
      </c>
      <c r="S76" s="56" t="s">
        <v>103</v>
      </c>
      <c r="T76" s="56"/>
      <c r="U76" s="56"/>
      <c r="V76" s="56" t="s">
        <v>103</v>
      </c>
      <c r="W76" s="56"/>
      <c r="X76" s="56" t="s">
        <v>103</v>
      </c>
      <c r="Y76" s="52" t="s">
        <v>349</v>
      </c>
      <c r="Z76" s="57" t="s">
        <v>133</v>
      </c>
    </row>
    <row r="77" spans="1:26" s="58" customFormat="1" ht="180" x14ac:dyDescent="0.25">
      <c r="A77" s="51">
        <v>72</v>
      </c>
      <c r="B77" s="52" t="s">
        <v>336</v>
      </c>
      <c r="C77" s="52" t="s">
        <v>337</v>
      </c>
      <c r="D77" s="53">
        <v>75026864</v>
      </c>
      <c r="E77" s="53">
        <v>102092192</v>
      </c>
      <c r="F77" s="53">
        <v>600134067</v>
      </c>
      <c r="G77" s="52" t="s">
        <v>347</v>
      </c>
      <c r="H77" s="52" t="s">
        <v>80</v>
      </c>
      <c r="I77" s="52" t="s">
        <v>102</v>
      </c>
      <c r="J77" s="52" t="s">
        <v>338</v>
      </c>
      <c r="K77" s="52" t="s">
        <v>602</v>
      </c>
      <c r="L77" s="54">
        <v>100000000</v>
      </c>
      <c r="M77" s="54">
        <f t="shared" si="2"/>
        <v>85000000</v>
      </c>
      <c r="N77" s="59">
        <v>44927</v>
      </c>
      <c r="O77" s="59">
        <v>45992</v>
      </c>
      <c r="P77" s="56" t="s">
        <v>103</v>
      </c>
      <c r="Q77" s="56" t="s">
        <v>103</v>
      </c>
      <c r="R77" s="56" t="s">
        <v>103</v>
      </c>
      <c r="S77" s="56" t="s">
        <v>103</v>
      </c>
      <c r="T77" s="56"/>
      <c r="U77" s="56" t="s">
        <v>103</v>
      </c>
      <c r="V77" s="56" t="s">
        <v>103</v>
      </c>
      <c r="W77" s="56" t="s">
        <v>103</v>
      </c>
      <c r="X77" s="56"/>
      <c r="Y77" s="52" t="s">
        <v>601</v>
      </c>
      <c r="Z77" s="57" t="s">
        <v>133</v>
      </c>
    </row>
    <row r="78" spans="1:26" s="58" customFormat="1" ht="180" x14ac:dyDescent="0.25">
      <c r="A78" s="51">
        <v>73</v>
      </c>
      <c r="B78" s="52" t="s">
        <v>355</v>
      </c>
      <c r="C78" s="52" t="s">
        <v>353</v>
      </c>
      <c r="D78" s="53">
        <v>70946906</v>
      </c>
      <c r="E78" s="53">
        <v>102092290</v>
      </c>
      <c r="F78" s="53">
        <v>600133885</v>
      </c>
      <c r="G78" s="52" t="s">
        <v>524</v>
      </c>
      <c r="H78" s="52" t="s">
        <v>80</v>
      </c>
      <c r="I78" s="52" t="s">
        <v>102</v>
      </c>
      <c r="J78" s="52" t="s">
        <v>357</v>
      </c>
      <c r="K78" s="52" t="s">
        <v>720</v>
      </c>
      <c r="L78" s="54">
        <v>5000000</v>
      </c>
      <c r="M78" s="54">
        <f t="shared" si="2"/>
        <v>4250000</v>
      </c>
      <c r="N78" s="59">
        <v>45809</v>
      </c>
      <c r="O78" s="59">
        <v>46174</v>
      </c>
      <c r="P78" s="56" t="s">
        <v>103</v>
      </c>
      <c r="Q78" s="56" t="s">
        <v>103</v>
      </c>
      <c r="R78" s="56" t="s">
        <v>103</v>
      </c>
      <c r="S78" s="56" t="s">
        <v>103</v>
      </c>
      <c r="T78" s="56"/>
      <c r="U78" s="56"/>
      <c r="V78" s="56" t="s">
        <v>103</v>
      </c>
      <c r="W78" s="56" t="s">
        <v>103</v>
      </c>
      <c r="X78" s="56" t="s">
        <v>103</v>
      </c>
      <c r="Y78" s="52" t="s">
        <v>132</v>
      </c>
      <c r="Z78" s="57" t="s">
        <v>133</v>
      </c>
    </row>
    <row r="79" spans="1:26" s="58" customFormat="1" ht="180" x14ac:dyDescent="0.25">
      <c r="A79" s="51">
        <v>74</v>
      </c>
      <c r="B79" s="52" t="s">
        <v>355</v>
      </c>
      <c r="C79" s="52" t="s">
        <v>353</v>
      </c>
      <c r="D79" s="53">
        <v>70946906</v>
      </c>
      <c r="E79" s="53">
        <v>102092290</v>
      </c>
      <c r="F79" s="53">
        <v>600133885</v>
      </c>
      <c r="G79" s="52" t="s">
        <v>358</v>
      </c>
      <c r="H79" s="52" t="s">
        <v>80</v>
      </c>
      <c r="I79" s="52" t="s">
        <v>102</v>
      </c>
      <c r="J79" s="52" t="s">
        <v>357</v>
      </c>
      <c r="K79" s="52" t="s">
        <v>362</v>
      </c>
      <c r="L79" s="54">
        <v>5000000</v>
      </c>
      <c r="M79" s="54">
        <f t="shared" si="2"/>
        <v>4250000</v>
      </c>
      <c r="N79" s="59">
        <v>45809</v>
      </c>
      <c r="O79" s="59">
        <v>46357</v>
      </c>
      <c r="P79" s="56"/>
      <c r="Q79" s="56"/>
      <c r="R79" s="56"/>
      <c r="S79" s="56"/>
      <c r="T79" s="56"/>
      <c r="U79" s="56"/>
      <c r="V79" s="56"/>
      <c r="W79" s="56"/>
      <c r="X79" s="56"/>
      <c r="Y79" s="52" t="s">
        <v>122</v>
      </c>
      <c r="Z79" s="57" t="s">
        <v>133</v>
      </c>
    </row>
    <row r="80" spans="1:26" s="58" customFormat="1" ht="180" x14ac:dyDescent="0.25">
      <c r="A80" s="51">
        <v>75</v>
      </c>
      <c r="B80" s="52" t="s">
        <v>355</v>
      </c>
      <c r="C80" s="52" t="s">
        <v>353</v>
      </c>
      <c r="D80" s="53">
        <v>70946906</v>
      </c>
      <c r="E80" s="53">
        <v>102092290</v>
      </c>
      <c r="F80" s="53">
        <v>600133885</v>
      </c>
      <c r="G80" s="52" t="s">
        <v>359</v>
      </c>
      <c r="H80" s="52" t="s">
        <v>80</v>
      </c>
      <c r="I80" s="52" t="s">
        <v>102</v>
      </c>
      <c r="J80" s="52" t="s">
        <v>357</v>
      </c>
      <c r="K80" s="52" t="s">
        <v>363</v>
      </c>
      <c r="L80" s="54">
        <v>1500000</v>
      </c>
      <c r="M80" s="54">
        <f t="shared" si="2"/>
        <v>1275000</v>
      </c>
      <c r="N80" s="59">
        <v>45717</v>
      </c>
      <c r="O80" s="59">
        <v>45992</v>
      </c>
      <c r="P80" s="56"/>
      <c r="Q80" s="56" t="s">
        <v>103</v>
      </c>
      <c r="R80" s="56" t="s">
        <v>103</v>
      </c>
      <c r="S80" s="56"/>
      <c r="T80" s="56"/>
      <c r="U80" s="56"/>
      <c r="V80" s="56" t="s">
        <v>103</v>
      </c>
      <c r="W80" s="56" t="s">
        <v>103</v>
      </c>
      <c r="X80" s="56"/>
      <c r="Y80" s="52" t="s">
        <v>122</v>
      </c>
      <c r="Z80" s="57" t="s">
        <v>133</v>
      </c>
    </row>
    <row r="81" spans="1:26" s="58" customFormat="1" ht="180" x14ac:dyDescent="0.25">
      <c r="A81" s="51">
        <v>76</v>
      </c>
      <c r="B81" s="52" t="s">
        <v>355</v>
      </c>
      <c r="C81" s="52" t="s">
        <v>353</v>
      </c>
      <c r="D81" s="53">
        <v>70946906</v>
      </c>
      <c r="E81" s="53">
        <v>102092290</v>
      </c>
      <c r="F81" s="53">
        <v>600133885</v>
      </c>
      <c r="G81" s="52" t="s">
        <v>710</v>
      </c>
      <c r="H81" s="52" t="s">
        <v>80</v>
      </c>
      <c r="I81" s="52" t="s">
        <v>102</v>
      </c>
      <c r="J81" s="52" t="s">
        <v>357</v>
      </c>
      <c r="K81" s="52" t="s">
        <v>711</v>
      </c>
      <c r="L81" s="54">
        <v>4000000</v>
      </c>
      <c r="M81" s="54">
        <v>3600000</v>
      </c>
      <c r="N81" s="59">
        <v>45078</v>
      </c>
      <c r="O81" s="59">
        <v>45992</v>
      </c>
      <c r="P81" s="56" t="s">
        <v>103</v>
      </c>
      <c r="Q81" s="56" t="s">
        <v>103</v>
      </c>
      <c r="R81" s="56" t="s">
        <v>103</v>
      </c>
      <c r="S81" s="56" t="s">
        <v>103</v>
      </c>
      <c r="T81" s="56"/>
      <c r="U81" s="56"/>
      <c r="V81" s="56" t="s">
        <v>103</v>
      </c>
      <c r="W81" s="56" t="s">
        <v>103</v>
      </c>
      <c r="X81" s="56" t="s">
        <v>103</v>
      </c>
      <c r="Y81" s="52" t="s">
        <v>364</v>
      </c>
      <c r="Z81" s="57" t="s">
        <v>133</v>
      </c>
    </row>
    <row r="82" spans="1:26" s="58" customFormat="1" ht="180" x14ac:dyDescent="0.25">
      <c r="A82" s="51">
        <v>77</v>
      </c>
      <c r="B82" s="52" t="s">
        <v>355</v>
      </c>
      <c r="C82" s="52" t="s">
        <v>353</v>
      </c>
      <c r="D82" s="53">
        <v>70946906</v>
      </c>
      <c r="E82" s="53" t="s">
        <v>360</v>
      </c>
      <c r="F82" s="53">
        <v>600133885</v>
      </c>
      <c r="G82" s="52" t="s">
        <v>365</v>
      </c>
      <c r="H82" s="52" t="s">
        <v>80</v>
      </c>
      <c r="I82" s="52" t="s">
        <v>102</v>
      </c>
      <c r="J82" s="52" t="s">
        <v>357</v>
      </c>
      <c r="K82" s="52" t="s">
        <v>366</v>
      </c>
      <c r="L82" s="54">
        <v>40000000</v>
      </c>
      <c r="M82" s="54">
        <v>27000000</v>
      </c>
      <c r="N82" s="59">
        <v>46023</v>
      </c>
      <c r="O82" s="59">
        <v>46722</v>
      </c>
      <c r="P82" s="56"/>
      <c r="Q82" s="56"/>
      <c r="R82" s="56" t="s">
        <v>103</v>
      </c>
      <c r="S82" s="56"/>
      <c r="T82" s="56"/>
      <c r="U82" s="56"/>
      <c r="V82" s="56" t="s">
        <v>103</v>
      </c>
      <c r="W82" s="56" t="s">
        <v>103</v>
      </c>
      <c r="X82" s="56" t="s">
        <v>103</v>
      </c>
      <c r="Y82" s="52" t="s">
        <v>123</v>
      </c>
      <c r="Z82" s="57" t="s">
        <v>107</v>
      </c>
    </row>
    <row r="83" spans="1:26" s="58" customFormat="1" ht="180" x14ac:dyDescent="0.25">
      <c r="A83" s="51">
        <v>78</v>
      </c>
      <c r="B83" s="52" t="s">
        <v>355</v>
      </c>
      <c r="C83" s="52" t="s">
        <v>353</v>
      </c>
      <c r="D83" s="53">
        <v>70946906</v>
      </c>
      <c r="E83" s="53">
        <v>102092290</v>
      </c>
      <c r="F83" s="53">
        <v>600133885</v>
      </c>
      <c r="G83" s="52" t="s">
        <v>367</v>
      </c>
      <c r="H83" s="52" t="s">
        <v>80</v>
      </c>
      <c r="I83" s="52" t="s">
        <v>102</v>
      </c>
      <c r="J83" s="52" t="s">
        <v>357</v>
      </c>
      <c r="K83" s="52" t="s">
        <v>361</v>
      </c>
      <c r="L83" s="54">
        <v>2000000</v>
      </c>
      <c r="M83" s="54">
        <f t="shared" si="2"/>
        <v>1700000</v>
      </c>
      <c r="N83" s="59">
        <v>45658</v>
      </c>
      <c r="O83" s="59">
        <v>46023</v>
      </c>
      <c r="P83" s="56"/>
      <c r="Q83" s="56"/>
      <c r="R83" s="56"/>
      <c r="S83" s="56"/>
      <c r="T83" s="56"/>
      <c r="U83" s="56" t="s">
        <v>103</v>
      </c>
      <c r="V83" s="56"/>
      <c r="W83" s="56"/>
      <c r="X83" s="56"/>
      <c r="Y83" s="52" t="s">
        <v>123</v>
      </c>
      <c r="Z83" s="57" t="s">
        <v>133</v>
      </c>
    </row>
    <row r="84" spans="1:26" s="58" customFormat="1" ht="180" x14ac:dyDescent="0.25">
      <c r="A84" s="51">
        <v>79</v>
      </c>
      <c r="B84" s="52" t="s">
        <v>355</v>
      </c>
      <c r="C84" s="52" t="s">
        <v>353</v>
      </c>
      <c r="D84" s="53">
        <v>70946906</v>
      </c>
      <c r="E84" s="53">
        <v>102092290</v>
      </c>
      <c r="F84" s="53">
        <v>600133885</v>
      </c>
      <c r="G84" s="52" t="s">
        <v>368</v>
      </c>
      <c r="H84" s="52" t="s">
        <v>80</v>
      </c>
      <c r="I84" s="52" t="s">
        <v>102</v>
      </c>
      <c r="J84" s="52" t="s">
        <v>357</v>
      </c>
      <c r="K84" s="52" t="s">
        <v>539</v>
      </c>
      <c r="L84" s="54">
        <v>20000000</v>
      </c>
      <c r="M84" s="54">
        <f t="shared" si="2"/>
        <v>17000000</v>
      </c>
      <c r="N84" s="59">
        <v>46204</v>
      </c>
      <c r="O84" s="59">
        <v>46539</v>
      </c>
      <c r="P84" s="56"/>
      <c r="Q84" s="56"/>
      <c r="R84" s="56"/>
      <c r="S84" s="56"/>
      <c r="T84" s="56"/>
      <c r="U84" s="56" t="s">
        <v>103</v>
      </c>
      <c r="V84" s="56"/>
      <c r="W84" s="56"/>
      <c r="X84" s="56"/>
      <c r="Y84" s="52" t="s">
        <v>132</v>
      </c>
      <c r="Z84" s="57" t="s">
        <v>133</v>
      </c>
    </row>
    <row r="85" spans="1:26" s="58" customFormat="1" ht="180" x14ac:dyDescent="0.25">
      <c r="A85" s="51">
        <v>80</v>
      </c>
      <c r="B85" s="52" t="s">
        <v>369</v>
      </c>
      <c r="C85" s="52" t="s">
        <v>370</v>
      </c>
      <c r="D85" s="53">
        <v>70982961</v>
      </c>
      <c r="E85" s="53">
        <v>119600498</v>
      </c>
      <c r="F85" s="53">
        <v>600133958</v>
      </c>
      <c r="G85" s="52" t="s">
        <v>375</v>
      </c>
      <c r="H85" s="52" t="s">
        <v>80</v>
      </c>
      <c r="I85" s="52" t="s">
        <v>102</v>
      </c>
      <c r="J85" s="52" t="s">
        <v>371</v>
      </c>
      <c r="K85" s="52" t="s">
        <v>376</v>
      </c>
      <c r="L85" s="54">
        <v>5000000</v>
      </c>
      <c r="M85" s="54">
        <f t="shared" si="2"/>
        <v>4250000</v>
      </c>
      <c r="N85" s="59">
        <v>44927</v>
      </c>
      <c r="O85" s="59">
        <v>46722</v>
      </c>
      <c r="P85" s="56" t="s">
        <v>103</v>
      </c>
      <c r="Q85" s="56" t="s">
        <v>103</v>
      </c>
      <c r="R85" s="56" t="s">
        <v>103</v>
      </c>
      <c r="S85" s="56" t="s">
        <v>103</v>
      </c>
      <c r="T85" s="56" t="s">
        <v>103</v>
      </c>
      <c r="U85" s="56"/>
      <c r="V85" s="56" t="s">
        <v>103</v>
      </c>
      <c r="W85" s="56" t="s">
        <v>103</v>
      </c>
      <c r="X85" s="56" t="s">
        <v>103</v>
      </c>
      <c r="Y85" s="52" t="s">
        <v>123</v>
      </c>
      <c r="Z85" s="57" t="s">
        <v>107</v>
      </c>
    </row>
    <row r="86" spans="1:26" s="58" customFormat="1" ht="180" x14ac:dyDescent="0.25">
      <c r="A86" s="51">
        <v>81</v>
      </c>
      <c r="B86" s="52" t="s">
        <v>369</v>
      </c>
      <c r="C86" s="52" t="s">
        <v>370</v>
      </c>
      <c r="D86" s="53">
        <v>70982961</v>
      </c>
      <c r="E86" s="53">
        <v>103008489</v>
      </c>
      <c r="F86" s="53">
        <v>600133958</v>
      </c>
      <c r="G86" s="52" t="s">
        <v>377</v>
      </c>
      <c r="H86" s="52" t="s">
        <v>80</v>
      </c>
      <c r="I86" s="52" t="s">
        <v>102</v>
      </c>
      <c r="J86" s="52" t="s">
        <v>371</v>
      </c>
      <c r="K86" s="52" t="s">
        <v>386</v>
      </c>
      <c r="L86" s="54">
        <v>30000000</v>
      </c>
      <c r="M86" s="54">
        <f t="shared" si="2"/>
        <v>25500000</v>
      </c>
      <c r="N86" s="59">
        <v>44927</v>
      </c>
      <c r="O86" s="59">
        <v>46722</v>
      </c>
      <c r="P86" s="56"/>
      <c r="Q86" s="56"/>
      <c r="R86" s="56"/>
      <c r="S86" s="56"/>
      <c r="T86" s="56"/>
      <c r="U86" s="56"/>
      <c r="V86" s="56" t="s">
        <v>103</v>
      </c>
      <c r="W86" s="56"/>
      <c r="X86" s="56" t="s">
        <v>103</v>
      </c>
      <c r="Y86" s="52" t="s">
        <v>123</v>
      </c>
      <c r="Z86" s="57" t="s">
        <v>107</v>
      </c>
    </row>
    <row r="87" spans="1:26" s="58" customFormat="1" ht="180" x14ac:dyDescent="0.25">
      <c r="A87" s="51">
        <v>82</v>
      </c>
      <c r="B87" s="52" t="s">
        <v>369</v>
      </c>
      <c r="C87" s="52" t="s">
        <v>370</v>
      </c>
      <c r="D87" s="53">
        <v>70982961</v>
      </c>
      <c r="E87" s="53">
        <v>102068895</v>
      </c>
      <c r="F87" s="53">
        <v>600133958</v>
      </c>
      <c r="G87" s="52" t="s">
        <v>378</v>
      </c>
      <c r="H87" s="52" t="s">
        <v>80</v>
      </c>
      <c r="I87" s="52" t="s">
        <v>102</v>
      </c>
      <c r="J87" s="52" t="s">
        <v>371</v>
      </c>
      <c r="K87" s="52" t="s">
        <v>379</v>
      </c>
      <c r="L87" s="54">
        <v>7000000</v>
      </c>
      <c r="M87" s="54">
        <f t="shared" si="2"/>
        <v>5950000</v>
      </c>
      <c r="N87" s="59">
        <v>44927</v>
      </c>
      <c r="O87" s="59">
        <v>46722</v>
      </c>
      <c r="P87" s="56"/>
      <c r="Q87" s="56" t="s">
        <v>103</v>
      </c>
      <c r="R87" s="56" t="s">
        <v>103</v>
      </c>
      <c r="S87" s="56"/>
      <c r="T87" s="56"/>
      <c r="U87" s="56"/>
      <c r="V87" s="56" t="s">
        <v>103</v>
      </c>
      <c r="W87" s="56"/>
      <c r="X87" s="56"/>
      <c r="Y87" s="52" t="s">
        <v>123</v>
      </c>
      <c r="Z87" s="57" t="s">
        <v>107</v>
      </c>
    </row>
    <row r="88" spans="1:26" s="58" customFormat="1" ht="180" x14ac:dyDescent="0.25">
      <c r="A88" s="51">
        <v>83</v>
      </c>
      <c r="B88" s="52" t="s">
        <v>369</v>
      </c>
      <c r="C88" s="52" t="s">
        <v>370</v>
      </c>
      <c r="D88" s="53">
        <v>70982961</v>
      </c>
      <c r="E88" s="53">
        <v>102068895</v>
      </c>
      <c r="F88" s="53">
        <v>600133958</v>
      </c>
      <c r="G88" s="52" t="s">
        <v>387</v>
      </c>
      <c r="H88" s="52" t="s">
        <v>80</v>
      </c>
      <c r="I88" s="52" t="s">
        <v>102</v>
      </c>
      <c r="J88" s="52" t="s">
        <v>371</v>
      </c>
      <c r="K88" s="52" t="s">
        <v>380</v>
      </c>
      <c r="L88" s="54">
        <v>4000000</v>
      </c>
      <c r="M88" s="54">
        <f t="shared" si="2"/>
        <v>3400000</v>
      </c>
      <c r="N88" s="59">
        <v>44562</v>
      </c>
      <c r="O88" s="59">
        <v>46722</v>
      </c>
      <c r="P88" s="56"/>
      <c r="Q88" s="56" t="s">
        <v>103</v>
      </c>
      <c r="R88" s="56" t="s">
        <v>103</v>
      </c>
      <c r="S88" s="56" t="s">
        <v>103</v>
      </c>
      <c r="T88" s="56" t="s">
        <v>103</v>
      </c>
      <c r="U88" s="56"/>
      <c r="V88" s="56"/>
      <c r="W88" s="56"/>
      <c r="X88" s="56" t="s">
        <v>103</v>
      </c>
      <c r="Y88" s="52" t="s">
        <v>122</v>
      </c>
      <c r="Z88" s="57" t="s">
        <v>133</v>
      </c>
    </row>
    <row r="89" spans="1:26" s="58" customFormat="1" ht="180" x14ac:dyDescent="0.25">
      <c r="A89" s="51">
        <v>84</v>
      </c>
      <c r="B89" s="52" t="s">
        <v>369</v>
      </c>
      <c r="C89" s="52" t="s">
        <v>370</v>
      </c>
      <c r="D89" s="53">
        <v>70982961</v>
      </c>
      <c r="E89" s="53">
        <v>102068895</v>
      </c>
      <c r="F89" s="53">
        <v>600133958</v>
      </c>
      <c r="G89" s="52" t="s">
        <v>388</v>
      </c>
      <c r="H89" s="52" t="s">
        <v>80</v>
      </c>
      <c r="I89" s="52" t="s">
        <v>102</v>
      </c>
      <c r="J89" s="52" t="s">
        <v>371</v>
      </c>
      <c r="K89" s="52" t="s">
        <v>381</v>
      </c>
      <c r="L89" s="54">
        <v>4000000</v>
      </c>
      <c r="M89" s="54">
        <f t="shared" si="2"/>
        <v>3400000</v>
      </c>
      <c r="N89" s="59">
        <v>45292</v>
      </c>
      <c r="O89" s="59">
        <v>46722</v>
      </c>
      <c r="P89" s="56"/>
      <c r="Q89" s="56"/>
      <c r="R89" s="56"/>
      <c r="S89" s="56" t="s">
        <v>103</v>
      </c>
      <c r="T89" s="56" t="s">
        <v>103</v>
      </c>
      <c r="U89" s="56"/>
      <c r="V89" s="56"/>
      <c r="W89" s="56"/>
      <c r="X89" s="56" t="s">
        <v>103</v>
      </c>
      <c r="Y89" s="52" t="s">
        <v>123</v>
      </c>
      <c r="Z89" s="57" t="s">
        <v>133</v>
      </c>
    </row>
    <row r="90" spans="1:26" s="58" customFormat="1" ht="180" x14ac:dyDescent="0.25">
      <c r="A90" s="60">
        <v>85</v>
      </c>
      <c r="B90" s="61" t="s">
        <v>369</v>
      </c>
      <c r="C90" s="61" t="s">
        <v>370</v>
      </c>
      <c r="D90" s="62">
        <v>70982961</v>
      </c>
      <c r="E90" s="62">
        <v>102068895</v>
      </c>
      <c r="F90" s="62">
        <v>600133958</v>
      </c>
      <c r="G90" s="61" t="s">
        <v>389</v>
      </c>
      <c r="H90" s="61" t="s">
        <v>80</v>
      </c>
      <c r="I90" s="61" t="s">
        <v>102</v>
      </c>
      <c r="J90" s="61" t="s">
        <v>371</v>
      </c>
      <c r="K90" s="61" t="s">
        <v>382</v>
      </c>
      <c r="L90" s="63">
        <v>5000000</v>
      </c>
      <c r="M90" s="63">
        <f t="shared" si="2"/>
        <v>4250000</v>
      </c>
      <c r="N90" s="64">
        <v>44562</v>
      </c>
      <c r="O90" s="64">
        <v>46722</v>
      </c>
      <c r="P90" s="65" t="s">
        <v>103</v>
      </c>
      <c r="Q90" s="65" t="s">
        <v>103</v>
      </c>
      <c r="R90" s="65" t="s">
        <v>103</v>
      </c>
      <c r="S90" s="65" t="s">
        <v>103</v>
      </c>
      <c r="T90" s="65" t="s">
        <v>103</v>
      </c>
      <c r="U90" s="65"/>
      <c r="V90" s="65"/>
      <c r="W90" s="65"/>
      <c r="X90" s="65" t="s">
        <v>103</v>
      </c>
      <c r="Y90" s="61" t="s">
        <v>583</v>
      </c>
      <c r="Z90" s="66" t="s">
        <v>133</v>
      </c>
    </row>
    <row r="91" spans="1:26" s="58" customFormat="1" ht="180" x14ac:dyDescent="0.25">
      <c r="A91" s="51">
        <v>86</v>
      </c>
      <c r="B91" s="52" t="s">
        <v>369</v>
      </c>
      <c r="C91" s="52" t="s">
        <v>370</v>
      </c>
      <c r="D91" s="53">
        <v>70982961</v>
      </c>
      <c r="E91" s="53">
        <v>102068895</v>
      </c>
      <c r="F91" s="53">
        <v>600133958</v>
      </c>
      <c r="G91" s="52" t="s">
        <v>390</v>
      </c>
      <c r="H91" s="52" t="s">
        <v>80</v>
      </c>
      <c r="I91" s="52" t="s">
        <v>102</v>
      </c>
      <c r="J91" s="52" t="s">
        <v>371</v>
      </c>
      <c r="K91" s="52" t="s">
        <v>383</v>
      </c>
      <c r="L91" s="54">
        <v>5000000</v>
      </c>
      <c r="M91" s="54">
        <f t="shared" si="2"/>
        <v>4250000</v>
      </c>
      <c r="N91" s="59">
        <v>44562</v>
      </c>
      <c r="O91" s="59">
        <v>46722</v>
      </c>
      <c r="P91" s="56" t="s">
        <v>103</v>
      </c>
      <c r="Q91" s="56" t="s">
        <v>103</v>
      </c>
      <c r="R91" s="56" t="s">
        <v>103</v>
      </c>
      <c r="S91" s="56" t="s">
        <v>103</v>
      </c>
      <c r="T91" s="56" t="s">
        <v>103</v>
      </c>
      <c r="U91" s="56"/>
      <c r="V91" s="56"/>
      <c r="W91" s="56"/>
      <c r="X91" s="56"/>
      <c r="Y91" s="52" t="s">
        <v>123</v>
      </c>
      <c r="Z91" s="57" t="s">
        <v>133</v>
      </c>
    </row>
    <row r="92" spans="1:26" s="58" customFormat="1" ht="180" x14ac:dyDescent="0.25">
      <c r="A92" s="60">
        <v>87</v>
      </c>
      <c r="B92" s="61" t="s">
        <v>369</v>
      </c>
      <c r="C92" s="61" t="s">
        <v>370</v>
      </c>
      <c r="D92" s="62">
        <v>70982961</v>
      </c>
      <c r="E92" s="62">
        <v>102068895</v>
      </c>
      <c r="F92" s="62">
        <v>600133958</v>
      </c>
      <c r="G92" s="61" t="s">
        <v>391</v>
      </c>
      <c r="H92" s="61" t="s">
        <v>80</v>
      </c>
      <c r="I92" s="61" t="s">
        <v>102</v>
      </c>
      <c r="J92" s="61" t="s">
        <v>371</v>
      </c>
      <c r="K92" s="61" t="s">
        <v>384</v>
      </c>
      <c r="L92" s="63">
        <v>4000000</v>
      </c>
      <c r="M92" s="63">
        <f t="shared" si="2"/>
        <v>3400000</v>
      </c>
      <c r="N92" s="64">
        <v>44562</v>
      </c>
      <c r="O92" s="64">
        <v>46722</v>
      </c>
      <c r="P92" s="65"/>
      <c r="Q92" s="65"/>
      <c r="R92" s="65" t="s">
        <v>103</v>
      </c>
      <c r="S92" s="65" t="s">
        <v>103</v>
      </c>
      <c r="T92" s="65" t="s">
        <v>103</v>
      </c>
      <c r="U92" s="65"/>
      <c r="V92" s="65"/>
      <c r="W92" s="65"/>
      <c r="X92" s="65"/>
      <c r="Y92" s="61" t="s">
        <v>583</v>
      </c>
      <c r="Z92" s="66" t="s">
        <v>133</v>
      </c>
    </row>
    <row r="93" spans="1:26" s="58" customFormat="1" ht="180" x14ac:dyDescent="0.25">
      <c r="A93" s="51">
        <v>88</v>
      </c>
      <c r="B93" s="52" t="s">
        <v>369</v>
      </c>
      <c r="C93" s="52" t="s">
        <v>370</v>
      </c>
      <c r="D93" s="53">
        <v>70982961</v>
      </c>
      <c r="E93" s="53">
        <v>102068895</v>
      </c>
      <c r="F93" s="53">
        <v>600133958</v>
      </c>
      <c r="G93" s="93" t="s">
        <v>821</v>
      </c>
      <c r="H93" s="52" t="s">
        <v>80</v>
      </c>
      <c r="I93" s="52" t="s">
        <v>102</v>
      </c>
      <c r="J93" s="52" t="s">
        <v>371</v>
      </c>
      <c r="K93" s="52" t="s">
        <v>392</v>
      </c>
      <c r="L93" s="54">
        <v>50000000</v>
      </c>
      <c r="M93" s="54">
        <f t="shared" si="2"/>
        <v>42500000</v>
      </c>
      <c r="N93" s="59">
        <v>44927</v>
      </c>
      <c r="O93" s="59">
        <v>46722</v>
      </c>
      <c r="P93" s="56" t="s">
        <v>103</v>
      </c>
      <c r="Q93" s="56" t="s">
        <v>103</v>
      </c>
      <c r="R93" s="56" t="s">
        <v>103</v>
      </c>
      <c r="S93" s="56" t="s">
        <v>103</v>
      </c>
      <c r="T93" s="56" t="s">
        <v>103</v>
      </c>
      <c r="U93" s="56"/>
      <c r="V93" s="56" t="s">
        <v>103</v>
      </c>
      <c r="W93" s="56"/>
      <c r="X93" s="56" t="s">
        <v>103</v>
      </c>
      <c r="Y93" s="52" t="s">
        <v>122</v>
      </c>
      <c r="Z93" s="57" t="s">
        <v>107</v>
      </c>
    </row>
    <row r="94" spans="1:26" s="58" customFormat="1" ht="180" x14ac:dyDescent="0.25">
      <c r="A94" s="60">
        <v>89</v>
      </c>
      <c r="B94" s="61" t="s">
        <v>369</v>
      </c>
      <c r="C94" s="61" t="s">
        <v>370</v>
      </c>
      <c r="D94" s="62">
        <v>70982961</v>
      </c>
      <c r="E94" s="62">
        <v>102068895</v>
      </c>
      <c r="F94" s="62">
        <v>600133958</v>
      </c>
      <c r="G94" s="61" t="s">
        <v>393</v>
      </c>
      <c r="H94" s="61" t="s">
        <v>80</v>
      </c>
      <c r="I94" s="61" t="s">
        <v>102</v>
      </c>
      <c r="J94" s="61" t="s">
        <v>371</v>
      </c>
      <c r="K94" s="61" t="s">
        <v>385</v>
      </c>
      <c r="L94" s="63">
        <v>5000000</v>
      </c>
      <c r="M94" s="63">
        <f t="shared" si="2"/>
        <v>4250000</v>
      </c>
      <c r="N94" s="64">
        <v>44348</v>
      </c>
      <c r="O94" s="64">
        <v>44531</v>
      </c>
      <c r="P94" s="65"/>
      <c r="Q94" s="65"/>
      <c r="R94" s="65"/>
      <c r="S94" s="65" t="s">
        <v>103</v>
      </c>
      <c r="T94" s="65"/>
      <c r="U94" s="65"/>
      <c r="V94" s="65" t="s">
        <v>103</v>
      </c>
      <c r="W94" s="65"/>
      <c r="X94" s="65" t="s">
        <v>103</v>
      </c>
      <c r="Y94" s="61" t="s">
        <v>583</v>
      </c>
      <c r="Z94" s="66" t="s">
        <v>133</v>
      </c>
    </row>
    <row r="95" spans="1:26" s="58" customFormat="1" ht="150" x14ac:dyDescent="0.25">
      <c r="A95" s="51">
        <v>90</v>
      </c>
      <c r="B95" s="52" t="s">
        <v>400</v>
      </c>
      <c r="C95" s="52" t="s">
        <v>395</v>
      </c>
      <c r="D95" s="53">
        <v>70914966</v>
      </c>
      <c r="E95" s="53">
        <v>102092036</v>
      </c>
      <c r="F95" s="53">
        <v>600133931</v>
      </c>
      <c r="G95" s="52" t="s">
        <v>401</v>
      </c>
      <c r="H95" s="52" t="s">
        <v>80</v>
      </c>
      <c r="I95" s="52" t="s">
        <v>102</v>
      </c>
      <c r="J95" s="52" t="s">
        <v>397</v>
      </c>
      <c r="K95" s="52" t="s">
        <v>723</v>
      </c>
      <c r="L95" s="91">
        <v>25000000</v>
      </c>
      <c r="M95" s="91">
        <f t="shared" si="2"/>
        <v>21250000</v>
      </c>
      <c r="N95" s="55">
        <v>46753</v>
      </c>
      <c r="O95" s="55">
        <v>47088</v>
      </c>
      <c r="P95" s="56" t="s">
        <v>103</v>
      </c>
      <c r="Q95" s="56" t="s">
        <v>103</v>
      </c>
      <c r="R95" s="56" t="s">
        <v>103</v>
      </c>
      <c r="S95" s="56" t="s">
        <v>103</v>
      </c>
      <c r="T95" s="56"/>
      <c r="U95" s="56" t="s">
        <v>103</v>
      </c>
      <c r="V95" s="56" t="s">
        <v>103</v>
      </c>
      <c r="W95" s="56"/>
      <c r="X95" s="56"/>
      <c r="Y95" s="52" t="s">
        <v>123</v>
      </c>
      <c r="Z95" s="57" t="s">
        <v>107</v>
      </c>
    </row>
    <row r="96" spans="1:26" s="92" customFormat="1" ht="135" x14ac:dyDescent="0.25">
      <c r="A96" s="60">
        <v>91</v>
      </c>
      <c r="B96" s="61" t="s">
        <v>394</v>
      </c>
      <c r="C96" s="61" t="s">
        <v>395</v>
      </c>
      <c r="D96" s="62" t="s">
        <v>396</v>
      </c>
      <c r="E96" s="62">
        <v>103008799</v>
      </c>
      <c r="F96" s="62">
        <v>600133931</v>
      </c>
      <c r="G96" s="61" t="s">
        <v>402</v>
      </c>
      <c r="H96" s="61" t="s">
        <v>80</v>
      </c>
      <c r="I96" s="61" t="s">
        <v>102</v>
      </c>
      <c r="J96" s="61" t="s">
        <v>397</v>
      </c>
      <c r="K96" s="61" t="s">
        <v>403</v>
      </c>
      <c r="L96" s="63">
        <v>20000000</v>
      </c>
      <c r="M96" s="63">
        <f t="shared" si="2"/>
        <v>17000000</v>
      </c>
      <c r="N96" s="64">
        <v>45292</v>
      </c>
      <c r="O96" s="64">
        <v>45992</v>
      </c>
      <c r="P96" s="65"/>
      <c r="Q96" s="65"/>
      <c r="R96" s="65"/>
      <c r="S96" s="65"/>
      <c r="T96" s="65"/>
      <c r="U96" s="65"/>
      <c r="V96" s="65"/>
      <c r="W96" s="65"/>
      <c r="X96" s="65"/>
      <c r="Y96" s="61" t="s">
        <v>583</v>
      </c>
      <c r="Z96" s="66" t="s">
        <v>134</v>
      </c>
    </row>
    <row r="97" spans="1:26" s="58" customFormat="1" ht="135" x14ac:dyDescent="0.25">
      <c r="A97" s="51">
        <v>92</v>
      </c>
      <c r="B97" s="52" t="s">
        <v>394</v>
      </c>
      <c r="C97" s="52" t="s">
        <v>395</v>
      </c>
      <c r="D97" s="53" t="s">
        <v>396</v>
      </c>
      <c r="E97" s="53">
        <v>102092036</v>
      </c>
      <c r="F97" s="53">
        <v>600133931</v>
      </c>
      <c r="G97" s="52" t="s">
        <v>404</v>
      </c>
      <c r="H97" s="52" t="s">
        <v>80</v>
      </c>
      <c r="I97" s="52" t="s">
        <v>102</v>
      </c>
      <c r="J97" s="52" t="s">
        <v>397</v>
      </c>
      <c r="K97" s="52" t="s">
        <v>406</v>
      </c>
      <c r="L97" s="54">
        <v>12000000</v>
      </c>
      <c r="M97" s="54">
        <f t="shared" si="2"/>
        <v>10200000</v>
      </c>
      <c r="N97" s="59">
        <v>46388</v>
      </c>
      <c r="O97" s="59">
        <v>46722</v>
      </c>
      <c r="P97" s="56"/>
      <c r="Q97" s="56"/>
      <c r="R97" s="56"/>
      <c r="S97" s="56"/>
      <c r="T97" s="56"/>
      <c r="U97" s="56"/>
      <c r="V97" s="56"/>
      <c r="W97" s="56"/>
      <c r="X97" s="56"/>
      <c r="Y97" s="52" t="s">
        <v>123</v>
      </c>
      <c r="Z97" s="57" t="s">
        <v>133</v>
      </c>
    </row>
    <row r="98" spans="1:26" s="58" customFormat="1" ht="135" x14ac:dyDescent="0.25">
      <c r="A98" s="51">
        <v>93</v>
      </c>
      <c r="B98" s="52" t="s">
        <v>394</v>
      </c>
      <c r="C98" s="52" t="s">
        <v>395</v>
      </c>
      <c r="D98" s="53" t="s">
        <v>396</v>
      </c>
      <c r="E98" s="53">
        <v>102092036</v>
      </c>
      <c r="F98" s="53">
        <v>600133931</v>
      </c>
      <c r="G98" s="52" t="s">
        <v>405</v>
      </c>
      <c r="H98" s="52" t="s">
        <v>80</v>
      </c>
      <c r="I98" s="52" t="s">
        <v>102</v>
      </c>
      <c r="J98" s="52" t="s">
        <v>397</v>
      </c>
      <c r="K98" s="52" t="s">
        <v>546</v>
      </c>
      <c r="L98" s="91">
        <v>20000000</v>
      </c>
      <c r="M98" s="91">
        <f t="shared" si="2"/>
        <v>17000000</v>
      </c>
      <c r="N98" s="55">
        <v>46388</v>
      </c>
      <c r="O98" s="55">
        <v>46722</v>
      </c>
      <c r="P98" s="56" t="s">
        <v>103</v>
      </c>
      <c r="Q98" s="56" t="s">
        <v>103</v>
      </c>
      <c r="R98" s="56" t="s">
        <v>103</v>
      </c>
      <c r="S98" s="56" t="s">
        <v>103</v>
      </c>
      <c r="T98" s="56"/>
      <c r="U98" s="56"/>
      <c r="V98" s="56"/>
      <c r="W98" s="56"/>
      <c r="X98" s="56"/>
      <c r="Y98" s="52" t="s">
        <v>123</v>
      </c>
      <c r="Z98" s="57" t="s">
        <v>133</v>
      </c>
    </row>
    <row r="99" spans="1:26" s="58" customFormat="1" ht="120" x14ac:dyDescent="0.25">
      <c r="A99" s="60">
        <v>94</v>
      </c>
      <c r="B99" s="61" t="s">
        <v>407</v>
      </c>
      <c r="C99" s="61" t="s">
        <v>408</v>
      </c>
      <c r="D99" s="62">
        <v>60045990</v>
      </c>
      <c r="E99" s="62">
        <v>60045990</v>
      </c>
      <c r="F99" s="62">
        <v>600134105</v>
      </c>
      <c r="G99" s="61" t="s">
        <v>409</v>
      </c>
      <c r="H99" s="61" t="s">
        <v>80</v>
      </c>
      <c r="I99" s="61" t="s">
        <v>102</v>
      </c>
      <c r="J99" s="61" t="s">
        <v>410</v>
      </c>
      <c r="K99" s="61" t="s">
        <v>411</v>
      </c>
      <c r="L99" s="63">
        <v>15000000</v>
      </c>
      <c r="M99" s="63">
        <f t="shared" si="2"/>
        <v>12750000</v>
      </c>
      <c r="N99" s="64">
        <v>44713</v>
      </c>
      <c r="O99" s="64">
        <v>45139</v>
      </c>
      <c r="P99" s="65" t="s">
        <v>103</v>
      </c>
      <c r="Q99" s="65" t="s">
        <v>103</v>
      </c>
      <c r="R99" s="65" t="s">
        <v>103</v>
      </c>
      <c r="S99" s="65" t="s">
        <v>103</v>
      </c>
      <c r="T99" s="65"/>
      <c r="U99" s="65"/>
      <c r="V99" s="65"/>
      <c r="W99" s="65"/>
      <c r="X99" s="65" t="s">
        <v>103</v>
      </c>
      <c r="Y99" s="61" t="s">
        <v>583</v>
      </c>
      <c r="Z99" s="66" t="s">
        <v>107</v>
      </c>
    </row>
    <row r="100" spans="1:26" s="58" customFormat="1" ht="135" x14ac:dyDescent="0.25">
      <c r="A100" s="60">
        <v>95</v>
      </c>
      <c r="B100" s="61" t="s">
        <v>407</v>
      </c>
      <c r="C100" s="61" t="s">
        <v>408</v>
      </c>
      <c r="D100" s="62">
        <v>60045990</v>
      </c>
      <c r="E100" s="62">
        <v>60045990</v>
      </c>
      <c r="F100" s="62">
        <v>600134105</v>
      </c>
      <c r="G100" s="61" t="s">
        <v>712</v>
      </c>
      <c r="H100" s="61" t="s">
        <v>80</v>
      </c>
      <c r="I100" s="61" t="s">
        <v>102</v>
      </c>
      <c r="J100" s="61" t="s">
        <v>410</v>
      </c>
      <c r="K100" s="61" t="s">
        <v>713</v>
      </c>
      <c r="L100" s="63">
        <v>11000000</v>
      </c>
      <c r="M100" s="63">
        <f t="shared" si="2"/>
        <v>9350000</v>
      </c>
      <c r="N100" s="64">
        <v>44958</v>
      </c>
      <c r="O100" s="64">
        <v>45627</v>
      </c>
      <c r="P100" s="65" t="s">
        <v>103</v>
      </c>
      <c r="Q100" s="65" t="s">
        <v>103</v>
      </c>
      <c r="R100" s="65" t="s">
        <v>103</v>
      </c>
      <c r="S100" s="65" t="s">
        <v>103</v>
      </c>
      <c r="T100" s="65"/>
      <c r="U100" s="65"/>
      <c r="V100" s="65"/>
      <c r="W100" s="65" t="s">
        <v>103</v>
      </c>
      <c r="X100" s="65" t="s">
        <v>103</v>
      </c>
      <c r="Y100" s="61" t="s">
        <v>583</v>
      </c>
      <c r="Z100" s="66" t="s">
        <v>133</v>
      </c>
    </row>
    <row r="101" spans="1:26" s="58" customFormat="1" ht="90" x14ac:dyDescent="0.25">
      <c r="A101" s="60">
        <v>96</v>
      </c>
      <c r="B101" s="61" t="s">
        <v>407</v>
      </c>
      <c r="C101" s="61" t="s">
        <v>408</v>
      </c>
      <c r="D101" s="62">
        <v>60045990</v>
      </c>
      <c r="E101" s="62">
        <v>60045990</v>
      </c>
      <c r="F101" s="62">
        <v>600134105</v>
      </c>
      <c r="G101" s="61" t="s">
        <v>412</v>
      </c>
      <c r="H101" s="61" t="s">
        <v>80</v>
      </c>
      <c r="I101" s="61" t="s">
        <v>102</v>
      </c>
      <c r="J101" s="61" t="s">
        <v>410</v>
      </c>
      <c r="K101" s="61" t="s">
        <v>417</v>
      </c>
      <c r="L101" s="63">
        <v>650000</v>
      </c>
      <c r="M101" s="63">
        <f t="shared" si="2"/>
        <v>552500</v>
      </c>
      <c r="N101" s="64">
        <v>44682</v>
      </c>
      <c r="O101" s="64">
        <v>44774</v>
      </c>
      <c r="P101" s="65" t="s">
        <v>103</v>
      </c>
      <c r="Q101" s="65" t="s">
        <v>103</v>
      </c>
      <c r="R101" s="65" t="s">
        <v>103</v>
      </c>
      <c r="S101" s="65" t="s">
        <v>103</v>
      </c>
      <c r="T101" s="65"/>
      <c r="U101" s="65"/>
      <c r="V101" s="65"/>
      <c r="W101" s="65"/>
      <c r="X101" s="65" t="s">
        <v>103</v>
      </c>
      <c r="Y101" s="61" t="s">
        <v>583</v>
      </c>
      <c r="Z101" s="66" t="s">
        <v>133</v>
      </c>
    </row>
    <row r="102" spans="1:26" s="58" customFormat="1" ht="90" x14ac:dyDescent="0.25">
      <c r="A102" s="51">
        <v>97</v>
      </c>
      <c r="B102" s="52" t="s">
        <v>407</v>
      </c>
      <c r="C102" s="52" t="s">
        <v>408</v>
      </c>
      <c r="D102" s="53">
        <v>60045990</v>
      </c>
      <c r="E102" s="53">
        <v>119600641</v>
      </c>
      <c r="F102" s="53">
        <v>600134105</v>
      </c>
      <c r="G102" s="52" t="s">
        <v>413</v>
      </c>
      <c r="H102" s="52" t="s">
        <v>80</v>
      </c>
      <c r="I102" s="52" t="s">
        <v>102</v>
      </c>
      <c r="J102" s="52" t="s">
        <v>410</v>
      </c>
      <c r="K102" s="52" t="s">
        <v>418</v>
      </c>
      <c r="L102" s="54">
        <v>3500000</v>
      </c>
      <c r="M102" s="54">
        <f t="shared" si="2"/>
        <v>2975000</v>
      </c>
      <c r="N102" s="59">
        <v>44835</v>
      </c>
      <c r="O102" s="59">
        <v>46508</v>
      </c>
      <c r="P102" s="56" t="s">
        <v>103</v>
      </c>
      <c r="Q102" s="56" t="s">
        <v>103</v>
      </c>
      <c r="R102" s="56" t="s">
        <v>103</v>
      </c>
      <c r="S102" s="56" t="s">
        <v>103</v>
      </c>
      <c r="T102" s="56"/>
      <c r="U102" s="56"/>
      <c r="V102" s="56" t="s">
        <v>103</v>
      </c>
      <c r="W102" s="56" t="s">
        <v>103</v>
      </c>
      <c r="X102" s="56" t="s">
        <v>103</v>
      </c>
      <c r="Y102" s="52" t="s">
        <v>132</v>
      </c>
      <c r="Z102" s="57" t="s">
        <v>133</v>
      </c>
    </row>
    <row r="103" spans="1:26" s="58" customFormat="1" ht="90" x14ac:dyDescent="0.25">
      <c r="A103" s="51">
        <v>98</v>
      </c>
      <c r="B103" s="52" t="s">
        <v>407</v>
      </c>
      <c r="C103" s="52" t="s">
        <v>408</v>
      </c>
      <c r="D103" s="53">
        <v>60045990</v>
      </c>
      <c r="E103" s="53">
        <v>103008829</v>
      </c>
      <c r="F103" s="53">
        <v>600134105</v>
      </c>
      <c r="G103" s="52" t="s">
        <v>419</v>
      </c>
      <c r="H103" s="52" t="s">
        <v>80</v>
      </c>
      <c r="I103" s="52" t="s">
        <v>102</v>
      </c>
      <c r="J103" s="52" t="s">
        <v>410</v>
      </c>
      <c r="K103" s="52" t="s">
        <v>420</v>
      </c>
      <c r="L103" s="54">
        <v>3000000</v>
      </c>
      <c r="M103" s="54">
        <f t="shared" si="2"/>
        <v>2550000</v>
      </c>
      <c r="N103" s="59">
        <v>44805</v>
      </c>
      <c r="O103" s="59">
        <v>46539</v>
      </c>
      <c r="P103" s="56"/>
      <c r="Q103" s="56"/>
      <c r="R103" s="56"/>
      <c r="S103" s="56"/>
      <c r="T103" s="56"/>
      <c r="U103" s="56"/>
      <c r="V103" s="56"/>
      <c r="W103" s="56"/>
      <c r="X103" s="56"/>
      <c r="Y103" s="52" t="s">
        <v>132</v>
      </c>
      <c r="Z103" s="57" t="s">
        <v>133</v>
      </c>
    </row>
    <row r="104" spans="1:26" s="58" customFormat="1" ht="90" x14ac:dyDescent="0.25">
      <c r="A104" s="51">
        <v>99</v>
      </c>
      <c r="B104" s="52" t="s">
        <v>407</v>
      </c>
      <c r="C104" s="52" t="s">
        <v>408</v>
      </c>
      <c r="D104" s="53">
        <v>60045990</v>
      </c>
      <c r="E104" s="53">
        <v>103008829</v>
      </c>
      <c r="F104" s="53">
        <v>600134105</v>
      </c>
      <c r="G104" s="52" t="s">
        <v>415</v>
      </c>
      <c r="H104" s="52" t="s">
        <v>80</v>
      </c>
      <c r="I104" s="52" t="s">
        <v>102</v>
      </c>
      <c r="J104" s="52" t="s">
        <v>410</v>
      </c>
      <c r="K104" s="52" t="s">
        <v>421</v>
      </c>
      <c r="L104" s="54">
        <v>2500000</v>
      </c>
      <c r="M104" s="54">
        <f t="shared" si="2"/>
        <v>2125000</v>
      </c>
      <c r="N104" s="59">
        <v>44805</v>
      </c>
      <c r="O104" s="55">
        <v>46539</v>
      </c>
      <c r="P104" s="56"/>
      <c r="Q104" s="56"/>
      <c r="R104" s="56"/>
      <c r="S104" s="56"/>
      <c r="T104" s="56"/>
      <c r="U104" s="56"/>
      <c r="V104" s="56" t="s">
        <v>103</v>
      </c>
      <c r="W104" s="56"/>
      <c r="X104" s="56"/>
      <c r="Y104" s="52" t="s">
        <v>132</v>
      </c>
      <c r="Z104" s="57" t="s">
        <v>133</v>
      </c>
    </row>
    <row r="105" spans="1:26" s="58" customFormat="1" ht="90" x14ac:dyDescent="0.25">
      <c r="A105" s="51">
        <v>100</v>
      </c>
      <c r="B105" s="52" t="s">
        <v>424</v>
      </c>
      <c r="C105" s="52" t="s">
        <v>423</v>
      </c>
      <c r="D105" s="53">
        <v>60046121</v>
      </c>
      <c r="E105" s="53">
        <v>60046121</v>
      </c>
      <c r="F105" s="53">
        <v>600133796</v>
      </c>
      <c r="G105" s="52" t="s">
        <v>425</v>
      </c>
      <c r="H105" s="52" t="s">
        <v>80</v>
      </c>
      <c r="I105" s="52" t="s">
        <v>102</v>
      </c>
      <c r="J105" s="52" t="s">
        <v>102</v>
      </c>
      <c r="K105" s="52" t="s">
        <v>604</v>
      </c>
      <c r="L105" s="54">
        <v>20000000</v>
      </c>
      <c r="M105" s="54">
        <f t="shared" si="2"/>
        <v>17000000</v>
      </c>
      <c r="N105" s="59">
        <v>45292</v>
      </c>
      <c r="O105" s="55">
        <v>46722</v>
      </c>
      <c r="P105" s="56"/>
      <c r="Q105" s="56"/>
      <c r="R105" s="56"/>
      <c r="S105" s="56"/>
      <c r="T105" s="56"/>
      <c r="U105" s="56"/>
      <c r="V105" s="56"/>
      <c r="W105" s="56" t="s">
        <v>103</v>
      </c>
      <c r="X105" s="56"/>
      <c r="Y105" s="52" t="s">
        <v>132</v>
      </c>
      <c r="Z105" s="57" t="s">
        <v>134</v>
      </c>
    </row>
    <row r="106" spans="1:26" s="58" customFormat="1" ht="105" x14ac:dyDescent="0.25">
      <c r="A106" s="51">
        <v>101</v>
      </c>
      <c r="B106" s="52" t="s">
        <v>426</v>
      </c>
      <c r="C106" s="52" t="s">
        <v>423</v>
      </c>
      <c r="D106" s="53">
        <v>49562291</v>
      </c>
      <c r="E106" s="53">
        <v>49562291</v>
      </c>
      <c r="F106" s="53">
        <v>600133761</v>
      </c>
      <c r="G106" s="52" t="s">
        <v>427</v>
      </c>
      <c r="H106" s="52" t="s">
        <v>80</v>
      </c>
      <c r="I106" s="52" t="s">
        <v>102</v>
      </c>
      <c r="J106" s="52" t="s">
        <v>102</v>
      </c>
      <c r="K106" s="52" t="s">
        <v>428</v>
      </c>
      <c r="L106" s="54">
        <v>250000000</v>
      </c>
      <c r="M106" s="54">
        <f t="shared" si="2"/>
        <v>212500000</v>
      </c>
      <c r="N106" s="59">
        <v>45658</v>
      </c>
      <c r="O106" s="59">
        <v>46722</v>
      </c>
      <c r="P106" s="56"/>
      <c r="Q106" s="56"/>
      <c r="R106" s="56"/>
      <c r="S106" s="56"/>
      <c r="T106" s="56"/>
      <c r="U106" s="56"/>
      <c r="V106" s="56"/>
      <c r="W106" s="56"/>
      <c r="X106" s="56"/>
      <c r="Y106" s="52" t="s">
        <v>132</v>
      </c>
      <c r="Z106" s="57" t="s">
        <v>107</v>
      </c>
    </row>
    <row r="107" spans="1:26" s="58" customFormat="1" ht="210" x14ac:dyDescent="0.25">
      <c r="A107" s="51">
        <v>102</v>
      </c>
      <c r="B107" s="52" t="s">
        <v>429</v>
      </c>
      <c r="C107" s="52" t="s">
        <v>423</v>
      </c>
      <c r="D107" s="53">
        <v>70971692</v>
      </c>
      <c r="E107" s="53">
        <v>102068631</v>
      </c>
      <c r="F107" s="53">
        <v>600133893</v>
      </c>
      <c r="G107" s="52" t="s">
        <v>430</v>
      </c>
      <c r="H107" s="52" t="s">
        <v>80</v>
      </c>
      <c r="I107" s="52" t="s">
        <v>102</v>
      </c>
      <c r="J107" s="52" t="s">
        <v>102</v>
      </c>
      <c r="K107" s="52" t="s">
        <v>448</v>
      </c>
      <c r="L107" s="54">
        <v>50000000</v>
      </c>
      <c r="M107" s="54">
        <f t="shared" si="2"/>
        <v>42500000</v>
      </c>
      <c r="N107" s="59">
        <v>44562</v>
      </c>
      <c r="O107" s="55">
        <v>45992</v>
      </c>
      <c r="P107" s="56"/>
      <c r="Q107" s="56"/>
      <c r="R107" s="56"/>
      <c r="S107" s="56"/>
      <c r="T107" s="56"/>
      <c r="U107" s="56"/>
      <c r="V107" s="56"/>
      <c r="W107" s="56"/>
      <c r="X107" s="56"/>
      <c r="Y107" s="52" t="s">
        <v>449</v>
      </c>
      <c r="Z107" s="57" t="s">
        <v>134</v>
      </c>
    </row>
    <row r="108" spans="1:26" s="58" customFormat="1" ht="90" x14ac:dyDescent="0.25">
      <c r="A108" s="51">
        <v>103</v>
      </c>
      <c r="B108" s="52" t="s">
        <v>450</v>
      </c>
      <c r="C108" s="52" t="s">
        <v>423</v>
      </c>
      <c r="D108" s="53">
        <v>68157894</v>
      </c>
      <c r="E108" s="53">
        <v>102080542</v>
      </c>
      <c r="F108" s="53">
        <v>600133788</v>
      </c>
      <c r="G108" s="52" t="s">
        <v>451</v>
      </c>
      <c r="H108" s="52" t="s">
        <v>80</v>
      </c>
      <c r="I108" s="52" t="s">
        <v>102</v>
      </c>
      <c r="J108" s="52" t="s">
        <v>102</v>
      </c>
      <c r="K108" s="52" t="s">
        <v>431</v>
      </c>
      <c r="L108" s="54">
        <v>100000000</v>
      </c>
      <c r="M108" s="54">
        <f t="shared" si="2"/>
        <v>85000000</v>
      </c>
      <c r="N108" s="59">
        <v>45658</v>
      </c>
      <c r="O108" s="59">
        <v>46722</v>
      </c>
      <c r="P108" s="56"/>
      <c r="Q108" s="56"/>
      <c r="R108" s="56"/>
      <c r="S108" s="56"/>
      <c r="T108" s="56"/>
      <c r="U108" s="56"/>
      <c r="V108" s="56"/>
      <c r="W108" s="56"/>
      <c r="X108" s="56"/>
      <c r="Y108" s="52" t="s">
        <v>329</v>
      </c>
      <c r="Z108" s="57" t="s">
        <v>107</v>
      </c>
    </row>
    <row r="109" spans="1:26" s="58" customFormat="1" ht="105" x14ac:dyDescent="0.25">
      <c r="A109" s="51">
        <v>104</v>
      </c>
      <c r="B109" s="52" t="s">
        <v>605</v>
      </c>
      <c r="C109" s="52" t="s">
        <v>423</v>
      </c>
      <c r="D109" s="53">
        <v>64120341</v>
      </c>
      <c r="E109" s="53">
        <v>102080691</v>
      </c>
      <c r="F109" s="53">
        <v>600134504</v>
      </c>
      <c r="G109" s="52" t="s">
        <v>432</v>
      </c>
      <c r="H109" s="52" t="s">
        <v>80</v>
      </c>
      <c r="I109" s="52" t="s">
        <v>102</v>
      </c>
      <c r="J109" s="52" t="s">
        <v>102</v>
      </c>
      <c r="K109" s="52" t="s">
        <v>452</v>
      </c>
      <c r="L109" s="54">
        <v>130000000</v>
      </c>
      <c r="M109" s="54">
        <f t="shared" si="2"/>
        <v>110500000</v>
      </c>
      <c r="N109" s="59">
        <v>45292</v>
      </c>
      <c r="O109" s="59">
        <v>46357</v>
      </c>
      <c r="P109" s="56"/>
      <c r="Q109" s="56"/>
      <c r="R109" s="56"/>
      <c r="S109" s="56"/>
      <c r="T109" s="56"/>
      <c r="U109" s="56"/>
      <c r="V109" s="56"/>
      <c r="W109" s="56"/>
      <c r="X109" s="56"/>
      <c r="Y109" s="52" t="s">
        <v>132</v>
      </c>
      <c r="Z109" s="57" t="s">
        <v>134</v>
      </c>
    </row>
    <row r="110" spans="1:26" s="58" customFormat="1" ht="165" x14ac:dyDescent="0.25">
      <c r="A110" s="51">
        <v>105</v>
      </c>
      <c r="B110" s="52" t="s">
        <v>433</v>
      </c>
      <c r="C110" s="52" t="s">
        <v>423</v>
      </c>
      <c r="D110" s="53">
        <v>60045965</v>
      </c>
      <c r="E110" s="53">
        <v>60045965</v>
      </c>
      <c r="F110" s="53">
        <v>600134512</v>
      </c>
      <c r="G110" s="52" t="s">
        <v>453</v>
      </c>
      <c r="H110" s="52" t="s">
        <v>80</v>
      </c>
      <c r="I110" s="52" t="s">
        <v>102</v>
      </c>
      <c r="J110" s="52" t="s">
        <v>102</v>
      </c>
      <c r="K110" s="52" t="s">
        <v>454</v>
      </c>
      <c r="L110" s="54">
        <v>20000000</v>
      </c>
      <c r="M110" s="54">
        <f t="shared" si="2"/>
        <v>17000000</v>
      </c>
      <c r="N110" s="59">
        <v>44562</v>
      </c>
      <c r="O110" s="59">
        <v>45627</v>
      </c>
      <c r="P110" s="56"/>
      <c r="Q110" s="56"/>
      <c r="R110" s="56"/>
      <c r="S110" s="56"/>
      <c r="T110" s="56"/>
      <c r="U110" s="56"/>
      <c r="V110" s="56"/>
      <c r="W110" s="56"/>
      <c r="X110" s="56"/>
      <c r="Y110" s="52" t="s">
        <v>132</v>
      </c>
      <c r="Z110" s="57" t="s">
        <v>134</v>
      </c>
    </row>
    <row r="111" spans="1:26" s="58" customFormat="1" ht="165" x14ac:dyDescent="0.25">
      <c r="A111" s="51">
        <v>106</v>
      </c>
      <c r="B111" s="52" t="s">
        <v>433</v>
      </c>
      <c r="C111" s="52" t="s">
        <v>423</v>
      </c>
      <c r="D111" s="53">
        <v>60045965</v>
      </c>
      <c r="E111" s="53">
        <v>60045965</v>
      </c>
      <c r="F111" s="53">
        <v>600134512</v>
      </c>
      <c r="G111" s="52" t="s">
        <v>434</v>
      </c>
      <c r="H111" s="52" t="s">
        <v>80</v>
      </c>
      <c r="I111" s="52" t="s">
        <v>102</v>
      </c>
      <c r="J111" s="52" t="s">
        <v>102</v>
      </c>
      <c r="K111" s="52" t="s">
        <v>606</v>
      </c>
      <c r="L111" s="54">
        <v>6000000</v>
      </c>
      <c r="M111" s="54">
        <f t="shared" si="2"/>
        <v>5100000</v>
      </c>
      <c r="N111" s="59">
        <v>44927</v>
      </c>
      <c r="O111" s="59">
        <v>45627</v>
      </c>
      <c r="P111" s="56" t="s">
        <v>103</v>
      </c>
      <c r="Q111" s="56" t="s">
        <v>103</v>
      </c>
      <c r="R111" s="56" t="s">
        <v>103</v>
      </c>
      <c r="S111" s="56" t="s">
        <v>103</v>
      </c>
      <c r="T111" s="56"/>
      <c r="U111" s="56"/>
      <c r="V111" s="56"/>
      <c r="W111" s="56"/>
      <c r="X111" s="56" t="s">
        <v>103</v>
      </c>
      <c r="Y111" s="52" t="s">
        <v>455</v>
      </c>
      <c r="Z111" s="57" t="s">
        <v>133</v>
      </c>
    </row>
    <row r="112" spans="1:26" s="58" customFormat="1" ht="105" x14ac:dyDescent="0.25">
      <c r="A112" s="51">
        <v>107</v>
      </c>
      <c r="B112" s="52" t="s">
        <v>605</v>
      </c>
      <c r="C112" s="52" t="s">
        <v>423</v>
      </c>
      <c r="D112" s="53">
        <v>64120341</v>
      </c>
      <c r="E112" s="53">
        <v>102080691</v>
      </c>
      <c r="F112" s="53">
        <v>600134504</v>
      </c>
      <c r="G112" s="52" t="s">
        <v>434</v>
      </c>
      <c r="H112" s="52" t="s">
        <v>80</v>
      </c>
      <c r="I112" s="52" t="s">
        <v>102</v>
      </c>
      <c r="J112" s="52" t="s">
        <v>102</v>
      </c>
      <c r="K112" s="52" t="s">
        <v>606</v>
      </c>
      <c r="L112" s="54">
        <v>4100000</v>
      </c>
      <c r="M112" s="54">
        <f t="shared" si="2"/>
        <v>3485000</v>
      </c>
      <c r="N112" s="59">
        <v>44927</v>
      </c>
      <c r="O112" s="59">
        <v>45627</v>
      </c>
      <c r="P112" s="56" t="s">
        <v>103</v>
      </c>
      <c r="Q112" s="56" t="s">
        <v>103</v>
      </c>
      <c r="R112" s="56" t="s">
        <v>103</v>
      </c>
      <c r="S112" s="56" t="s">
        <v>103</v>
      </c>
      <c r="T112" s="56"/>
      <c r="U112" s="56"/>
      <c r="V112" s="56"/>
      <c r="W112" s="56"/>
      <c r="X112" s="56" t="s">
        <v>103</v>
      </c>
      <c r="Y112" s="52" t="s">
        <v>455</v>
      </c>
      <c r="Z112" s="57" t="s">
        <v>133</v>
      </c>
    </row>
    <row r="113" spans="1:26" s="58" customFormat="1" ht="90" x14ac:dyDescent="0.25">
      <c r="A113" s="51">
        <v>108</v>
      </c>
      <c r="B113" s="52" t="s">
        <v>450</v>
      </c>
      <c r="C113" s="52" t="s">
        <v>423</v>
      </c>
      <c r="D113" s="53">
        <v>68157894</v>
      </c>
      <c r="E113" s="53">
        <v>102080542</v>
      </c>
      <c r="F113" s="53">
        <v>600133788</v>
      </c>
      <c r="G113" s="52" t="s">
        <v>434</v>
      </c>
      <c r="H113" s="52" t="s">
        <v>80</v>
      </c>
      <c r="I113" s="52" t="s">
        <v>102</v>
      </c>
      <c r="J113" s="52" t="s">
        <v>102</v>
      </c>
      <c r="K113" s="52" t="s">
        <v>606</v>
      </c>
      <c r="L113" s="54">
        <v>2900000</v>
      </c>
      <c r="M113" s="54">
        <f t="shared" si="2"/>
        <v>2465000</v>
      </c>
      <c r="N113" s="59">
        <v>44927</v>
      </c>
      <c r="O113" s="59">
        <v>45627</v>
      </c>
      <c r="P113" s="56" t="s">
        <v>103</v>
      </c>
      <c r="Q113" s="56" t="s">
        <v>103</v>
      </c>
      <c r="R113" s="56" t="s">
        <v>103</v>
      </c>
      <c r="S113" s="56" t="s">
        <v>103</v>
      </c>
      <c r="T113" s="56"/>
      <c r="U113" s="56"/>
      <c r="V113" s="56"/>
      <c r="W113" s="56"/>
      <c r="X113" s="56" t="s">
        <v>103</v>
      </c>
      <c r="Y113" s="52" t="s">
        <v>455</v>
      </c>
      <c r="Z113" s="57" t="s">
        <v>133</v>
      </c>
    </row>
    <row r="114" spans="1:26" s="58" customFormat="1" ht="105" x14ac:dyDescent="0.25">
      <c r="A114" s="51">
        <v>109</v>
      </c>
      <c r="B114" s="52" t="s">
        <v>607</v>
      </c>
      <c r="C114" s="52" t="s">
        <v>423</v>
      </c>
      <c r="D114" s="53">
        <v>68157797</v>
      </c>
      <c r="E114" s="53">
        <v>102080755</v>
      </c>
      <c r="F114" s="53">
        <v>600133753</v>
      </c>
      <c r="G114" s="52" t="s">
        <v>434</v>
      </c>
      <c r="H114" s="52" t="s">
        <v>80</v>
      </c>
      <c r="I114" s="52" t="s">
        <v>102</v>
      </c>
      <c r="J114" s="52" t="s">
        <v>102</v>
      </c>
      <c r="K114" s="52" t="s">
        <v>606</v>
      </c>
      <c r="L114" s="54">
        <v>6400000</v>
      </c>
      <c r="M114" s="54">
        <f t="shared" si="2"/>
        <v>5440000</v>
      </c>
      <c r="N114" s="59">
        <v>44927</v>
      </c>
      <c r="O114" s="59">
        <v>45627</v>
      </c>
      <c r="P114" s="56" t="s">
        <v>103</v>
      </c>
      <c r="Q114" s="56" t="s">
        <v>103</v>
      </c>
      <c r="R114" s="56" t="s">
        <v>103</v>
      </c>
      <c r="S114" s="56" t="s">
        <v>103</v>
      </c>
      <c r="T114" s="56"/>
      <c r="U114" s="56"/>
      <c r="V114" s="56"/>
      <c r="W114" s="56"/>
      <c r="X114" s="56" t="s">
        <v>103</v>
      </c>
      <c r="Y114" s="52" t="s">
        <v>455</v>
      </c>
      <c r="Z114" s="57" t="s">
        <v>133</v>
      </c>
    </row>
    <row r="115" spans="1:26" s="58" customFormat="1" ht="90" x14ac:dyDescent="0.25">
      <c r="A115" s="51">
        <v>110</v>
      </c>
      <c r="B115" s="52" t="s">
        <v>424</v>
      </c>
      <c r="C115" s="52" t="s">
        <v>423</v>
      </c>
      <c r="D115" s="53">
        <v>60046121</v>
      </c>
      <c r="E115" s="53">
        <v>60046121</v>
      </c>
      <c r="F115" s="53">
        <v>600133796</v>
      </c>
      <c r="G115" s="52" t="s">
        <v>434</v>
      </c>
      <c r="H115" s="52" t="s">
        <v>80</v>
      </c>
      <c r="I115" s="52" t="s">
        <v>102</v>
      </c>
      <c r="J115" s="52" t="s">
        <v>102</v>
      </c>
      <c r="K115" s="52" t="s">
        <v>606</v>
      </c>
      <c r="L115" s="54">
        <v>6200000</v>
      </c>
      <c r="M115" s="54">
        <f t="shared" si="2"/>
        <v>5270000</v>
      </c>
      <c r="N115" s="59">
        <v>44927</v>
      </c>
      <c r="O115" s="59">
        <v>45627</v>
      </c>
      <c r="P115" s="56" t="s">
        <v>103</v>
      </c>
      <c r="Q115" s="56" t="s">
        <v>103</v>
      </c>
      <c r="R115" s="56" t="s">
        <v>103</v>
      </c>
      <c r="S115" s="56" t="s">
        <v>103</v>
      </c>
      <c r="T115" s="56"/>
      <c r="U115" s="56"/>
      <c r="V115" s="56"/>
      <c r="W115" s="56"/>
      <c r="X115" s="56" t="s">
        <v>103</v>
      </c>
      <c r="Y115" s="52" t="s">
        <v>455</v>
      </c>
      <c r="Z115" s="57" t="s">
        <v>133</v>
      </c>
    </row>
    <row r="116" spans="1:26" s="58" customFormat="1" ht="90" x14ac:dyDescent="0.25">
      <c r="A116" s="51">
        <v>111</v>
      </c>
      <c r="B116" s="52" t="s">
        <v>435</v>
      </c>
      <c r="C116" s="52" t="s">
        <v>423</v>
      </c>
      <c r="D116" s="53">
        <v>68157860</v>
      </c>
      <c r="E116" s="53">
        <v>102080569</v>
      </c>
      <c r="F116" s="53">
        <v>600133737</v>
      </c>
      <c r="G116" s="52" t="s">
        <v>434</v>
      </c>
      <c r="H116" s="52" t="s">
        <v>80</v>
      </c>
      <c r="I116" s="52" t="s">
        <v>102</v>
      </c>
      <c r="J116" s="52" t="s">
        <v>102</v>
      </c>
      <c r="K116" s="52" t="s">
        <v>606</v>
      </c>
      <c r="L116" s="54">
        <v>5400000</v>
      </c>
      <c r="M116" s="54">
        <f t="shared" si="2"/>
        <v>4590000</v>
      </c>
      <c r="N116" s="59">
        <v>44927</v>
      </c>
      <c r="O116" s="59">
        <v>45627</v>
      </c>
      <c r="P116" s="56" t="s">
        <v>103</v>
      </c>
      <c r="Q116" s="56" t="s">
        <v>103</v>
      </c>
      <c r="R116" s="56" t="s">
        <v>103</v>
      </c>
      <c r="S116" s="56" t="s">
        <v>103</v>
      </c>
      <c r="T116" s="56"/>
      <c r="U116" s="56"/>
      <c r="V116" s="56"/>
      <c r="W116" s="56"/>
      <c r="X116" s="56" t="s">
        <v>103</v>
      </c>
      <c r="Y116" s="52" t="s">
        <v>455</v>
      </c>
      <c r="Z116" s="57" t="s">
        <v>133</v>
      </c>
    </row>
    <row r="117" spans="1:26" s="58" customFormat="1" ht="120" x14ac:dyDescent="0.25">
      <c r="A117" s="51">
        <v>112</v>
      </c>
      <c r="B117" s="52" t="s">
        <v>436</v>
      </c>
      <c r="C117" s="52" t="s">
        <v>423</v>
      </c>
      <c r="D117" s="53">
        <v>60803550</v>
      </c>
      <c r="E117" s="53">
        <v>60803550</v>
      </c>
      <c r="F117" s="53">
        <v>600134423</v>
      </c>
      <c r="G117" s="52" t="s">
        <v>434</v>
      </c>
      <c r="H117" s="52" t="s">
        <v>80</v>
      </c>
      <c r="I117" s="52" t="s">
        <v>102</v>
      </c>
      <c r="J117" s="52" t="s">
        <v>102</v>
      </c>
      <c r="K117" s="52" t="s">
        <v>606</v>
      </c>
      <c r="L117" s="54">
        <v>2700000</v>
      </c>
      <c r="M117" s="54">
        <f t="shared" si="2"/>
        <v>2295000</v>
      </c>
      <c r="N117" s="59">
        <v>44927</v>
      </c>
      <c r="O117" s="59">
        <v>45627</v>
      </c>
      <c r="P117" s="56" t="s">
        <v>103</v>
      </c>
      <c r="Q117" s="56" t="s">
        <v>103</v>
      </c>
      <c r="R117" s="56" t="s">
        <v>103</v>
      </c>
      <c r="S117" s="56" t="s">
        <v>103</v>
      </c>
      <c r="T117" s="56"/>
      <c r="U117" s="56"/>
      <c r="V117" s="56"/>
      <c r="W117" s="56"/>
      <c r="X117" s="56" t="s">
        <v>103</v>
      </c>
      <c r="Y117" s="52" t="s">
        <v>455</v>
      </c>
      <c r="Z117" s="57" t="s">
        <v>133</v>
      </c>
    </row>
    <row r="118" spans="1:26" s="58" customFormat="1" ht="105" x14ac:dyDescent="0.25">
      <c r="A118" s="51">
        <v>113</v>
      </c>
      <c r="B118" s="52" t="s">
        <v>426</v>
      </c>
      <c r="C118" s="52" t="s">
        <v>423</v>
      </c>
      <c r="D118" s="53">
        <v>49562291</v>
      </c>
      <c r="E118" s="53">
        <v>49562291</v>
      </c>
      <c r="F118" s="53">
        <v>600133761</v>
      </c>
      <c r="G118" s="52" t="s">
        <v>434</v>
      </c>
      <c r="H118" s="52" t="s">
        <v>80</v>
      </c>
      <c r="I118" s="52" t="s">
        <v>102</v>
      </c>
      <c r="J118" s="52" t="s">
        <v>102</v>
      </c>
      <c r="K118" s="52" t="s">
        <v>606</v>
      </c>
      <c r="L118" s="54">
        <v>3900000</v>
      </c>
      <c r="M118" s="54">
        <f t="shared" si="2"/>
        <v>3315000</v>
      </c>
      <c r="N118" s="59">
        <v>44927</v>
      </c>
      <c r="O118" s="59">
        <v>45627</v>
      </c>
      <c r="P118" s="56" t="s">
        <v>103</v>
      </c>
      <c r="Q118" s="56" t="s">
        <v>103</v>
      </c>
      <c r="R118" s="56" t="s">
        <v>103</v>
      </c>
      <c r="S118" s="56" t="s">
        <v>103</v>
      </c>
      <c r="T118" s="56"/>
      <c r="U118" s="56"/>
      <c r="V118" s="56"/>
      <c r="W118" s="56"/>
      <c r="X118" s="56" t="s">
        <v>103</v>
      </c>
      <c r="Y118" s="52" t="s">
        <v>455</v>
      </c>
      <c r="Z118" s="57" t="s">
        <v>133</v>
      </c>
    </row>
    <row r="119" spans="1:26" s="58" customFormat="1" ht="150" x14ac:dyDescent="0.25">
      <c r="A119" s="51">
        <v>114</v>
      </c>
      <c r="B119" s="52" t="s">
        <v>437</v>
      </c>
      <c r="C119" s="52" t="s">
        <v>423</v>
      </c>
      <c r="D119" s="53">
        <v>68157801</v>
      </c>
      <c r="E119" s="53">
        <v>102080623</v>
      </c>
      <c r="F119" s="53">
        <v>600133770</v>
      </c>
      <c r="G119" s="52" t="s">
        <v>434</v>
      </c>
      <c r="H119" s="52" t="s">
        <v>80</v>
      </c>
      <c r="I119" s="52" t="s">
        <v>102</v>
      </c>
      <c r="J119" s="52" t="s">
        <v>102</v>
      </c>
      <c r="K119" s="52" t="s">
        <v>606</v>
      </c>
      <c r="L119" s="54">
        <v>4300000</v>
      </c>
      <c r="M119" s="54">
        <f t="shared" si="2"/>
        <v>3655000</v>
      </c>
      <c r="N119" s="59">
        <v>44927</v>
      </c>
      <c r="O119" s="59">
        <v>45627</v>
      </c>
      <c r="P119" s="56" t="s">
        <v>103</v>
      </c>
      <c r="Q119" s="56" t="s">
        <v>103</v>
      </c>
      <c r="R119" s="56" t="s">
        <v>103</v>
      </c>
      <c r="S119" s="56" t="s">
        <v>103</v>
      </c>
      <c r="T119" s="56"/>
      <c r="U119" s="56"/>
      <c r="V119" s="56"/>
      <c r="W119" s="56"/>
      <c r="X119" s="56" t="s">
        <v>103</v>
      </c>
      <c r="Y119" s="52" t="s">
        <v>455</v>
      </c>
      <c r="Z119" s="57" t="s">
        <v>133</v>
      </c>
    </row>
    <row r="120" spans="1:26" s="58" customFormat="1" ht="165" x14ac:dyDescent="0.25">
      <c r="A120" s="51">
        <v>115</v>
      </c>
      <c r="B120" s="52" t="s">
        <v>433</v>
      </c>
      <c r="C120" s="52" t="s">
        <v>423</v>
      </c>
      <c r="D120" s="53">
        <v>60045965</v>
      </c>
      <c r="E120" s="53">
        <v>60045965</v>
      </c>
      <c r="F120" s="53">
        <v>600134512</v>
      </c>
      <c r="G120" s="52" t="s">
        <v>438</v>
      </c>
      <c r="H120" s="52" t="s">
        <v>80</v>
      </c>
      <c r="I120" s="52" t="s">
        <v>102</v>
      </c>
      <c r="J120" s="52" t="s">
        <v>102</v>
      </c>
      <c r="K120" s="52" t="s">
        <v>439</v>
      </c>
      <c r="L120" s="54">
        <v>7000000</v>
      </c>
      <c r="M120" s="54">
        <f t="shared" si="2"/>
        <v>5950000</v>
      </c>
      <c r="N120" s="59">
        <v>44713</v>
      </c>
      <c r="O120" s="59">
        <v>45627</v>
      </c>
      <c r="P120" s="56"/>
      <c r="Q120" s="56" t="s">
        <v>103</v>
      </c>
      <c r="R120" s="56" t="s">
        <v>103</v>
      </c>
      <c r="S120" s="56" t="s">
        <v>103</v>
      </c>
      <c r="T120" s="56"/>
      <c r="U120" s="56"/>
      <c r="V120" s="56"/>
      <c r="W120" s="56"/>
      <c r="X120" s="56"/>
      <c r="Y120" s="52" t="s">
        <v>106</v>
      </c>
      <c r="Z120" s="57" t="s">
        <v>133</v>
      </c>
    </row>
    <row r="121" spans="1:26" s="58" customFormat="1" ht="165" x14ac:dyDescent="0.25">
      <c r="A121" s="51">
        <v>116</v>
      </c>
      <c r="B121" s="52" t="s">
        <v>433</v>
      </c>
      <c r="C121" s="52" t="s">
        <v>423</v>
      </c>
      <c r="D121" s="53">
        <v>60045965</v>
      </c>
      <c r="E121" s="53">
        <v>60045965</v>
      </c>
      <c r="F121" s="53">
        <v>600134512</v>
      </c>
      <c r="G121" s="52" t="s">
        <v>440</v>
      </c>
      <c r="H121" s="52" t="s">
        <v>80</v>
      </c>
      <c r="I121" s="52" t="s">
        <v>102</v>
      </c>
      <c r="J121" s="52" t="s">
        <v>102</v>
      </c>
      <c r="K121" s="52" t="s">
        <v>456</v>
      </c>
      <c r="L121" s="54">
        <v>7000000</v>
      </c>
      <c r="M121" s="54">
        <f t="shared" si="2"/>
        <v>5950000</v>
      </c>
      <c r="N121" s="59">
        <v>45078</v>
      </c>
      <c r="O121" s="59">
        <v>45627</v>
      </c>
      <c r="P121" s="56" t="s">
        <v>103</v>
      </c>
      <c r="Q121" s="56"/>
      <c r="R121" s="56"/>
      <c r="S121" s="56"/>
      <c r="T121" s="56"/>
      <c r="U121" s="56"/>
      <c r="V121" s="56"/>
      <c r="W121" s="56"/>
      <c r="X121" s="56"/>
      <c r="Y121" s="52" t="s">
        <v>106</v>
      </c>
      <c r="Z121" s="57" t="s">
        <v>107</v>
      </c>
    </row>
    <row r="122" spans="1:26" s="58" customFormat="1" ht="105" x14ac:dyDescent="0.25">
      <c r="A122" s="51">
        <v>117</v>
      </c>
      <c r="B122" s="52" t="s">
        <v>605</v>
      </c>
      <c r="C122" s="52" t="s">
        <v>423</v>
      </c>
      <c r="D122" s="53">
        <v>64120341</v>
      </c>
      <c r="E122" s="53">
        <v>102080691</v>
      </c>
      <c r="F122" s="53">
        <v>600134504</v>
      </c>
      <c r="G122" s="52" t="s">
        <v>441</v>
      </c>
      <c r="H122" s="52" t="s">
        <v>80</v>
      </c>
      <c r="I122" s="52" t="s">
        <v>102</v>
      </c>
      <c r="J122" s="52" t="s">
        <v>102</v>
      </c>
      <c r="K122" s="52" t="s">
        <v>608</v>
      </c>
      <c r="L122" s="54">
        <v>2300000</v>
      </c>
      <c r="M122" s="54">
        <v>1955000</v>
      </c>
      <c r="N122" s="59">
        <v>44805</v>
      </c>
      <c r="O122" s="59">
        <v>45627</v>
      </c>
      <c r="P122" s="56" t="s">
        <v>103</v>
      </c>
      <c r="Q122" s="56" t="s">
        <v>103</v>
      </c>
      <c r="R122" s="56" t="s">
        <v>103</v>
      </c>
      <c r="S122" s="56" t="s">
        <v>103</v>
      </c>
      <c r="T122" s="56"/>
      <c r="U122" s="56"/>
      <c r="V122" s="56"/>
      <c r="W122" s="56"/>
      <c r="X122" s="56"/>
      <c r="Y122" s="52" t="s">
        <v>457</v>
      </c>
      <c r="Z122" s="57" t="s">
        <v>107</v>
      </c>
    </row>
    <row r="123" spans="1:26" s="58" customFormat="1" ht="105" x14ac:dyDescent="0.25">
      <c r="A123" s="51">
        <v>118</v>
      </c>
      <c r="B123" s="52" t="s">
        <v>605</v>
      </c>
      <c r="C123" s="52" t="s">
        <v>423</v>
      </c>
      <c r="D123" s="53">
        <v>64120341</v>
      </c>
      <c r="E123" s="53">
        <v>102080691</v>
      </c>
      <c r="F123" s="53">
        <v>600134504</v>
      </c>
      <c r="G123" s="52" t="s">
        <v>609</v>
      </c>
      <c r="H123" s="52" t="s">
        <v>80</v>
      </c>
      <c r="I123" s="52" t="s">
        <v>102</v>
      </c>
      <c r="J123" s="52" t="s">
        <v>102</v>
      </c>
      <c r="K123" s="52" t="s">
        <v>610</v>
      </c>
      <c r="L123" s="54">
        <v>3000000</v>
      </c>
      <c r="M123" s="54">
        <f t="shared" si="2"/>
        <v>2550000</v>
      </c>
      <c r="N123" s="59">
        <v>45078</v>
      </c>
      <c r="O123" s="59">
        <v>45627</v>
      </c>
      <c r="P123" s="56"/>
      <c r="Q123" s="56" t="s">
        <v>103</v>
      </c>
      <c r="R123" s="56" t="s">
        <v>103</v>
      </c>
      <c r="S123" s="56" t="s">
        <v>103</v>
      </c>
      <c r="T123" s="56"/>
      <c r="U123" s="56"/>
      <c r="V123" s="56" t="s">
        <v>103</v>
      </c>
      <c r="W123" s="56"/>
      <c r="X123" s="56"/>
      <c r="Y123" s="52" t="s">
        <v>457</v>
      </c>
      <c r="Z123" s="57" t="s">
        <v>107</v>
      </c>
    </row>
    <row r="124" spans="1:26" s="58" customFormat="1" ht="105" x14ac:dyDescent="0.25">
      <c r="A124" s="51">
        <v>119</v>
      </c>
      <c r="B124" s="52" t="s">
        <v>607</v>
      </c>
      <c r="C124" s="52" t="s">
        <v>423</v>
      </c>
      <c r="D124" s="53">
        <v>68157797</v>
      </c>
      <c r="E124" s="53">
        <v>102080755</v>
      </c>
      <c r="F124" s="53">
        <v>600133753</v>
      </c>
      <c r="G124" s="52" t="s">
        <v>442</v>
      </c>
      <c r="H124" s="52" t="s">
        <v>80</v>
      </c>
      <c r="I124" s="52" t="s">
        <v>102</v>
      </c>
      <c r="J124" s="52" t="s">
        <v>102</v>
      </c>
      <c r="K124" s="52" t="s">
        <v>443</v>
      </c>
      <c r="L124" s="54">
        <v>2300000</v>
      </c>
      <c r="M124" s="54">
        <f t="shared" si="2"/>
        <v>1955000</v>
      </c>
      <c r="N124" s="59">
        <v>44927</v>
      </c>
      <c r="O124" s="59">
        <v>45627</v>
      </c>
      <c r="P124" s="56"/>
      <c r="Q124" s="56" t="s">
        <v>103</v>
      </c>
      <c r="R124" s="56" t="s">
        <v>103</v>
      </c>
      <c r="S124" s="56" t="s">
        <v>103</v>
      </c>
      <c r="T124" s="56"/>
      <c r="U124" s="56"/>
      <c r="V124" s="56"/>
      <c r="W124" s="56"/>
      <c r="X124" s="56"/>
      <c r="Y124" s="52" t="s">
        <v>106</v>
      </c>
      <c r="Z124" s="57" t="s">
        <v>107</v>
      </c>
    </row>
    <row r="125" spans="1:26" s="58" customFormat="1" ht="105" x14ac:dyDescent="0.25">
      <c r="A125" s="51">
        <v>120</v>
      </c>
      <c r="B125" s="52" t="s">
        <v>607</v>
      </c>
      <c r="C125" s="52" t="s">
        <v>423</v>
      </c>
      <c r="D125" s="53">
        <v>68157797</v>
      </c>
      <c r="E125" s="53">
        <v>102080755</v>
      </c>
      <c r="F125" s="53">
        <v>600133753</v>
      </c>
      <c r="G125" s="52" t="s">
        <v>444</v>
      </c>
      <c r="H125" s="52" t="s">
        <v>80</v>
      </c>
      <c r="I125" s="52" t="s">
        <v>102</v>
      </c>
      <c r="J125" s="52" t="s">
        <v>102</v>
      </c>
      <c r="K125" s="52" t="s">
        <v>445</v>
      </c>
      <c r="L125" s="54">
        <v>2300000</v>
      </c>
      <c r="M125" s="54">
        <f t="shared" si="2"/>
        <v>1955000</v>
      </c>
      <c r="N125" s="59">
        <v>44927</v>
      </c>
      <c r="O125" s="59">
        <v>45627</v>
      </c>
      <c r="P125" s="56"/>
      <c r="Q125" s="56" t="s">
        <v>103</v>
      </c>
      <c r="R125" s="56" t="s">
        <v>103</v>
      </c>
      <c r="S125" s="56" t="s">
        <v>103</v>
      </c>
      <c r="T125" s="56"/>
      <c r="U125" s="56"/>
      <c r="V125" s="56"/>
      <c r="W125" s="56"/>
      <c r="X125" s="56"/>
      <c r="Y125" s="52" t="s">
        <v>106</v>
      </c>
      <c r="Z125" s="57" t="s">
        <v>107</v>
      </c>
    </row>
    <row r="126" spans="1:26" s="58" customFormat="1" ht="135" x14ac:dyDescent="0.25">
      <c r="A126" s="51">
        <v>121</v>
      </c>
      <c r="B126" s="52" t="s">
        <v>424</v>
      </c>
      <c r="C126" s="52" t="s">
        <v>423</v>
      </c>
      <c r="D126" s="53">
        <v>60046121</v>
      </c>
      <c r="E126" s="53">
        <v>60046121</v>
      </c>
      <c r="F126" s="53">
        <v>600133796</v>
      </c>
      <c r="G126" s="52" t="s">
        <v>446</v>
      </c>
      <c r="H126" s="52" t="s">
        <v>80</v>
      </c>
      <c r="I126" s="52" t="s">
        <v>102</v>
      </c>
      <c r="J126" s="52" t="s">
        <v>102</v>
      </c>
      <c r="K126" s="52" t="s">
        <v>611</v>
      </c>
      <c r="L126" s="54">
        <v>5000000</v>
      </c>
      <c r="M126" s="54">
        <f t="shared" si="2"/>
        <v>4250000</v>
      </c>
      <c r="N126" s="59">
        <v>44927</v>
      </c>
      <c r="O126" s="59">
        <v>45627</v>
      </c>
      <c r="P126" s="56"/>
      <c r="Q126" s="56" t="s">
        <v>103</v>
      </c>
      <c r="R126" s="56" t="s">
        <v>103</v>
      </c>
      <c r="S126" s="56" t="s">
        <v>103</v>
      </c>
      <c r="T126" s="56"/>
      <c r="U126" s="56"/>
      <c r="V126" s="56"/>
      <c r="W126" s="56"/>
      <c r="X126" s="56" t="s">
        <v>103</v>
      </c>
      <c r="Y126" s="52" t="s">
        <v>123</v>
      </c>
      <c r="Z126" s="57" t="s">
        <v>107</v>
      </c>
    </row>
    <row r="127" spans="1:26" s="58" customFormat="1" ht="105" x14ac:dyDescent="0.25">
      <c r="A127" s="51">
        <v>122</v>
      </c>
      <c r="B127" s="52" t="s">
        <v>426</v>
      </c>
      <c r="C127" s="52" t="s">
        <v>423</v>
      </c>
      <c r="D127" s="53">
        <v>49562291</v>
      </c>
      <c r="E127" s="53">
        <v>49562291</v>
      </c>
      <c r="F127" s="53">
        <v>600133761</v>
      </c>
      <c r="G127" s="52" t="s">
        <v>458</v>
      </c>
      <c r="H127" s="52" t="s">
        <v>80</v>
      </c>
      <c r="I127" s="52" t="s">
        <v>102</v>
      </c>
      <c r="J127" s="52" t="s">
        <v>102</v>
      </c>
      <c r="K127" s="52" t="s">
        <v>459</v>
      </c>
      <c r="L127" s="54">
        <v>10000000</v>
      </c>
      <c r="M127" s="54">
        <f t="shared" si="2"/>
        <v>8500000</v>
      </c>
      <c r="N127" s="59">
        <v>44927</v>
      </c>
      <c r="O127" s="55">
        <v>46722</v>
      </c>
      <c r="P127" s="56"/>
      <c r="Q127" s="56"/>
      <c r="R127" s="56"/>
      <c r="S127" s="56"/>
      <c r="T127" s="56"/>
      <c r="U127" s="56"/>
      <c r="V127" s="56"/>
      <c r="W127" s="56" t="s">
        <v>103</v>
      </c>
      <c r="X127" s="56"/>
      <c r="Y127" s="52" t="s">
        <v>329</v>
      </c>
      <c r="Z127" s="57" t="s">
        <v>107</v>
      </c>
    </row>
    <row r="128" spans="1:26" s="58" customFormat="1" ht="180" x14ac:dyDescent="0.25">
      <c r="A128" s="51">
        <v>123</v>
      </c>
      <c r="B128" s="52" t="s">
        <v>437</v>
      </c>
      <c r="C128" s="52" t="s">
        <v>423</v>
      </c>
      <c r="D128" s="53">
        <v>68157801</v>
      </c>
      <c r="E128" s="53">
        <v>102080623</v>
      </c>
      <c r="F128" s="53">
        <v>600133770</v>
      </c>
      <c r="G128" s="52" t="s">
        <v>447</v>
      </c>
      <c r="H128" s="52" t="s">
        <v>80</v>
      </c>
      <c r="I128" s="52" t="s">
        <v>102</v>
      </c>
      <c r="J128" s="52" t="s">
        <v>102</v>
      </c>
      <c r="K128" s="52" t="s">
        <v>612</v>
      </c>
      <c r="L128" s="54">
        <v>5100000</v>
      </c>
      <c r="M128" s="54">
        <f t="shared" si="2"/>
        <v>4335000</v>
      </c>
      <c r="N128" s="59">
        <v>44713</v>
      </c>
      <c r="O128" s="59">
        <v>45627</v>
      </c>
      <c r="P128" s="56" t="s">
        <v>103</v>
      </c>
      <c r="Q128" s="56" t="s">
        <v>103</v>
      </c>
      <c r="R128" s="56" t="s">
        <v>103</v>
      </c>
      <c r="S128" s="56" t="s">
        <v>103</v>
      </c>
      <c r="T128" s="56"/>
      <c r="U128" s="56"/>
      <c r="V128" s="56" t="s">
        <v>103</v>
      </c>
      <c r="W128" s="56"/>
      <c r="X128" s="56" t="s">
        <v>103</v>
      </c>
      <c r="Y128" s="52" t="s">
        <v>613</v>
      </c>
      <c r="Z128" s="57" t="s">
        <v>107</v>
      </c>
    </row>
    <row r="129" spans="1:26" s="58" customFormat="1" ht="180" x14ac:dyDescent="0.25">
      <c r="A129" s="51">
        <v>124</v>
      </c>
      <c r="B129" s="52" t="s">
        <v>437</v>
      </c>
      <c r="C129" s="52" t="s">
        <v>423</v>
      </c>
      <c r="D129" s="53">
        <v>68157801</v>
      </c>
      <c r="E129" s="53">
        <v>102080623</v>
      </c>
      <c r="F129" s="53">
        <v>600133770</v>
      </c>
      <c r="G129" s="52" t="s">
        <v>460</v>
      </c>
      <c r="H129" s="52" t="s">
        <v>80</v>
      </c>
      <c r="I129" s="52" t="s">
        <v>102</v>
      </c>
      <c r="J129" s="52" t="s">
        <v>102</v>
      </c>
      <c r="K129" s="52" t="s">
        <v>461</v>
      </c>
      <c r="L129" s="54">
        <v>2500000</v>
      </c>
      <c r="M129" s="54">
        <f t="shared" si="2"/>
        <v>2125000</v>
      </c>
      <c r="N129" s="59">
        <v>44927</v>
      </c>
      <c r="O129" s="55">
        <v>46722</v>
      </c>
      <c r="P129" s="56"/>
      <c r="Q129" s="56"/>
      <c r="R129" s="56"/>
      <c r="S129" s="56"/>
      <c r="T129" s="56"/>
      <c r="U129" s="56"/>
      <c r="V129" s="56" t="s">
        <v>103</v>
      </c>
      <c r="W129" s="56" t="s">
        <v>103</v>
      </c>
      <c r="X129" s="56"/>
      <c r="Y129" s="52" t="s">
        <v>462</v>
      </c>
      <c r="Z129" s="57" t="s">
        <v>107</v>
      </c>
    </row>
    <row r="130" spans="1:26" s="58" customFormat="1" ht="150" x14ac:dyDescent="0.25">
      <c r="A130" s="60">
        <v>125</v>
      </c>
      <c r="B130" s="61" t="s">
        <v>471</v>
      </c>
      <c r="C130" s="61" t="s">
        <v>467</v>
      </c>
      <c r="D130" s="62">
        <v>70978816</v>
      </c>
      <c r="E130" s="62">
        <v>102068615</v>
      </c>
      <c r="F130" s="62">
        <v>600134041</v>
      </c>
      <c r="G130" s="61" t="s">
        <v>472</v>
      </c>
      <c r="H130" s="61" t="s">
        <v>80</v>
      </c>
      <c r="I130" s="61" t="s">
        <v>102</v>
      </c>
      <c r="J130" s="61" t="s">
        <v>469</v>
      </c>
      <c r="K130" s="61" t="s">
        <v>473</v>
      </c>
      <c r="L130" s="63">
        <v>2000000</v>
      </c>
      <c r="M130" s="63">
        <f t="shared" si="2"/>
        <v>1700000</v>
      </c>
      <c r="N130" s="64">
        <v>44713</v>
      </c>
      <c r="O130" s="64">
        <v>44774</v>
      </c>
      <c r="P130" s="65"/>
      <c r="Q130" s="65" t="s">
        <v>103</v>
      </c>
      <c r="R130" s="65" t="s">
        <v>103</v>
      </c>
      <c r="S130" s="65" t="s">
        <v>103</v>
      </c>
      <c r="T130" s="65" t="s">
        <v>103</v>
      </c>
      <c r="U130" s="65"/>
      <c r="V130" s="65" t="s">
        <v>103</v>
      </c>
      <c r="W130" s="65"/>
      <c r="X130" s="65"/>
      <c r="Y130" s="61" t="s">
        <v>624</v>
      </c>
      <c r="Z130" s="66" t="s">
        <v>107</v>
      </c>
    </row>
    <row r="131" spans="1:26" s="58" customFormat="1" ht="150" x14ac:dyDescent="0.25">
      <c r="A131" s="60">
        <v>126</v>
      </c>
      <c r="B131" s="61" t="s">
        <v>471</v>
      </c>
      <c r="C131" s="61" t="s">
        <v>467</v>
      </c>
      <c r="D131" s="62">
        <v>70978816</v>
      </c>
      <c r="E131" s="62">
        <v>102068615</v>
      </c>
      <c r="F131" s="62">
        <v>600134041</v>
      </c>
      <c r="G131" s="61" t="s">
        <v>474</v>
      </c>
      <c r="H131" s="61" t="s">
        <v>80</v>
      </c>
      <c r="I131" s="61" t="s">
        <v>102</v>
      </c>
      <c r="J131" s="61" t="s">
        <v>469</v>
      </c>
      <c r="K131" s="61" t="s">
        <v>478</v>
      </c>
      <c r="L131" s="63">
        <v>3000000</v>
      </c>
      <c r="M131" s="63">
        <f t="shared" si="2"/>
        <v>2550000</v>
      </c>
      <c r="N131" s="64">
        <v>44713</v>
      </c>
      <c r="O131" s="64">
        <v>44774</v>
      </c>
      <c r="P131" s="65"/>
      <c r="Q131" s="65" t="s">
        <v>103</v>
      </c>
      <c r="R131" s="65" t="s">
        <v>103</v>
      </c>
      <c r="S131" s="65"/>
      <c r="T131" s="65" t="s">
        <v>103</v>
      </c>
      <c r="U131" s="65"/>
      <c r="V131" s="65" t="s">
        <v>103</v>
      </c>
      <c r="W131" s="65"/>
      <c r="X131" s="65"/>
      <c r="Y131" s="61" t="s">
        <v>624</v>
      </c>
      <c r="Z131" s="66" t="s">
        <v>107</v>
      </c>
    </row>
    <row r="132" spans="1:26" s="58" customFormat="1" ht="150" x14ac:dyDescent="0.25">
      <c r="A132" s="60">
        <v>127</v>
      </c>
      <c r="B132" s="61" t="s">
        <v>471</v>
      </c>
      <c r="C132" s="61" t="s">
        <v>467</v>
      </c>
      <c r="D132" s="62">
        <v>70978816</v>
      </c>
      <c r="E132" s="62">
        <v>119600013</v>
      </c>
      <c r="F132" s="62">
        <v>600134041</v>
      </c>
      <c r="G132" s="61" t="s">
        <v>475</v>
      </c>
      <c r="H132" s="61" t="s">
        <v>80</v>
      </c>
      <c r="I132" s="61" t="s">
        <v>102</v>
      </c>
      <c r="J132" s="61" t="s">
        <v>469</v>
      </c>
      <c r="K132" s="61" t="s">
        <v>479</v>
      </c>
      <c r="L132" s="63">
        <v>3000000</v>
      </c>
      <c r="M132" s="63">
        <f t="shared" si="2"/>
        <v>2550000</v>
      </c>
      <c r="N132" s="64">
        <v>44713</v>
      </c>
      <c r="O132" s="64">
        <v>44774</v>
      </c>
      <c r="P132" s="65"/>
      <c r="Q132" s="65"/>
      <c r="R132" s="65"/>
      <c r="S132" s="65"/>
      <c r="T132" s="65"/>
      <c r="U132" s="65"/>
      <c r="V132" s="65"/>
      <c r="W132" s="65"/>
      <c r="X132" s="65"/>
      <c r="Y132" s="61" t="s">
        <v>624</v>
      </c>
      <c r="Z132" s="66" t="s">
        <v>107</v>
      </c>
    </row>
    <row r="133" spans="1:26" s="58" customFormat="1" ht="150" x14ac:dyDescent="0.25">
      <c r="A133" s="60">
        <v>128</v>
      </c>
      <c r="B133" s="61" t="s">
        <v>471</v>
      </c>
      <c r="C133" s="61" t="s">
        <v>467</v>
      </c>
      <c r="D133" s="62">
        <v>70978816</v>
      </c>
      <c r="E133" s="62">
        <v>102068615</v>
      </c>
      <c r="F133" s="62">
        <v>600134041</v>
      </c>
      <c r="G133" s="61" t="s">
        <v>476</v>
      </c>
      <c r="H133" s="61" t="s">
        <v>80</v>
      </c>
      <c r="I133" s="61" t="s">
        <v>102</v>
      </c>
      <c r="J133" s="61" t="s">
        <v>469</v>
      </c>
      <c r="K133" s="61" t="s">
        <v>480</v>
      </c>
      <c r="L133" s="63">
        <v>1000000</v>
      </c>
      <c r="M133" s="63">
        <f t="shared" si="2"/>
        <v>850000</v>
      </c>
      <c r="N133" s="64">
        <v>44713</v>
      </c>
      <c r="O133" s="64">
        <v>44774</v>
      </c>
      <c r="P133" s="65"/>
      <c r="Q133" s="65"/>
      <c r="R133" s="65"/>
      <c r="S133" s="65" t="s">
        <v>103</v>
      </c>
      <c r="T133" s="65"/>
      <c r="U133" s="65"/>
      <c r="V133" s="65" t="s">
        <v>103</v>
      </c>
      <c r="W133" s="65"/>
      <c r="X133" s="65"/>
      <c r="Y133" s="61" t="s">
        <v>624</v>
      </c>
      <c r="Z133" s="66" t="s">
        <v>107</v>
      </c>
    </row>
    <row r="134" spans="1:26" s="58" customFormat="1" ht="150" x14ac:dyDescent="0.25">
      <c r="A134" s="51">
        <v>129</v>
      </c>
      <c r="B134" s="52" t="s">
        <v>471</v>
      </c>
      <c r="C134" s="52" t="s">
        <v>467</v>
      </c>
      <c r="D134" s="53">
        <v>70978816</v>
      </c>
      <c r="E134" s="53">
        <v>102068615</v>
      </c>
      <c r="F134" s="53">
        <v>600134041</v>
      </c>
      <c r="G134" s="52" t="s">
        <v>477</v>
      </c>
      <c r="H134" s="52" t="s">
        <v>80</v>
      </c>
      <c r="I134" s="52" t="s">
        <v>102</v>
      </c>
      <c r="J134" s="52" t="s">
        <v>469</v>
      </c>
      <c r="K134" s="52" t="s">
        <v>481</v>
      </c>
      <c r="L134" s="54">
        <v>600000</v>
      </c>
      <c r="M134" s="54">
        <f t="shared" si="2"/>
        <v>510000</v>
      </c>
      <c r="N134" s="59">
        <v>44713</v>
      </c>
      <c r="O134" s="59">
        <v>44774</v>
      </c>
      <c r="P134" s="56" t="s">
        <v>103</v>
      </c>
      <c r="Q134" s="56" t="s">
        <v>103</v>
      </c>
      <c r="R134" s="56" t="s">
        <v>103</v>
      </c>
      <c r="S134" s="56" t="s">
        <v>103</v>
      </c>
      <c r="T134" s="56" t="s">
        <v>103</v>
      </c>
      <c r="U134" s="56"/>
      <c r="V134" s="56"/>
      <c r="W134" s="56"/>
      <c r="X134" s="56" t="s">
        <v>103</v>
      </c>
      <c r="Y134" s="52" t="s">
        <v>106</v>
      </c>
      <c r="Z134" s="57" t="s">
        <v>133</v>
      </c>
    </row>
    <row r="135" spans="1:26" s="58" customFormat="1" ht="135" x14ac:dyDescent="0.25">
      <c r="A135" s="51">
        <v>130</v>
      </c>
      <c r="B135" s="52" t="s">
        <v>490</v>
      </c>
      <c r="C135" s="52" t="s">
        <v>485</v>
      </c>
      <c r="D135" s="53">
        <v>70992941</v>
      </c>
      <c r="E135" s="53">
        <v>119600471</v>
      </c>
      <c r="F135" s="53">
        <v>600133940</v>
      </c>
      <c r="G135" s="52" t="s">
        <v>489</v>
      </c>
      <c r="H135" s="52" t="s">
        <v>80</v>
      </c>
      <c r="I135" s="52" t="s">
        <v>102</v>
      </c>
      <c r="J135" s="52" t="s">
        <v>487</v>
      </c>
      <c r="K135" s="52" t="s">
        <v>565</v>
      </c>
      <c r="L135" s="54">
        <v>30000000</v>
      </c>
      <c r="M135" s="54">
        <f t="shared" si="2"/>
        <v>25500000</v>
      </c>
      <c r="N135" s="59">
        <v>45444</v>
      </c>
      <c r="O135" s="59">
        <v>45992</v>
      </c>
      <c r="P135" s="56" t="s">
        <v>103</v>
      </c>
      <c r="Q135" s="56" t="s">
        <v>103</v>
      </c>
      <c r="R135" s="56" t="s">
        <v>103</v>
      </c>
      <c r="S135" s="56" t="s">
        <v>103</v>
      </c>
      <c r="T135" s="56" t="s">
        <v>103</v>
      </c>
      <c r="U135" s="56" t="s">
        <v>103</v>
      </c>
      <c r="V135" s="56" t="s">
        <v>103</v>
      </c>
      <c r="W135" s="56" t="s">
        <v>103</v>
      </c>
      <c r="X135" s="56" t="s">
        <v>103</v>
      </c>
      <c r="Y135" s="52" t="s">
        <v>329</v>
      </c>
      <c r="Z135" s="57" t="s">
        <v>107</v>
      </c>
    </row>
    <row r="136" spans="1:26" s="58" customFormat="1" ht="135" x14ac:dyDescent="0.25">
      <c r="A136" s="60">
        <v>131</v>
      </c>
      <c r="B136" s="61" t="s">
        <v>490</v>
      </c>
      <c r="C136" s="61" t="s">
        <v>485</v>
      </c>
      <c r="D136" s="62">
        <v>70992941</v>
      </c>
      <c r="E136" s="62">
        <v>102080186</v>
      </c>
      <c r="F136" s="62">
        <v>600133940</v>
      </c>
      <c r="G136" s="61" t="s">
        <v>491</v>
      </c>
      <c r="H136" s="61" t="s">
        <v>80</v>
      </c>
      <c r="I136" s="61" t="s">
        <v>102</v>
      </c>
      <c r="J136" s="61" t="s">
        <v>487</v>
      </c>
      <c r="K136" s="61" t="s">
        <v>566</v>
      </c>
      <c r="L136" s="63">
        <v>20000000</v>
      </c>
      <c r="M136" s="63">
        <f t="shared" si="2"/>
        <v>17000000</v>
      </c>
      <c r="N136" s="64">
        <v>45778</v>
      </c>
      <c r="O136" s="64">
        <v>46266</v>
      </c>
      <c r="P136" s="65" t="s">
        <v>103</v>
      </c>
      <c r="Q136" s="65" t="s">
        <v>103</v>
      </c>
      <c r="R136" s="65" t="s">
        <v>103</v>
      </c>
      <c r="S136" s="65" t="s">
        <v>103</v>
      </c>
      <c r="T136" s="65" t="s">
        <v>103</v>
      </c>
      <c r="U136" s="65" t="s">
        <v>103</v>
      </c>
      <c r="V136" s="65" t="s">
        <v>103</v>
      </c>
      <c r="W136" s="65" t="s">
        <v>103</v>
      </c>
      <c r="X136" s="65" t="s">
        <v>103</v>
      </c>
      <c r="Y136" s="61" t="s">
        <v>624</v>
      </c>
      <c r="Z136" s="66" t="s">
        <v>107</v>
      </c>
    </row>
    <row r="137" spans="1:26" s="58" customFormat="1" ht="135" x14ac:dyDescent="0.25">
      <c r="A137" s="51">
        <v>132</v>
      </c>
      <c r="B137" s="52" t="s">
        <v>490</v>
      </c>
      <c r="C137" s="52" t="s">
        <v>485</v>
      </c>
      <c r="D137" s="53">
        <v>70992941</v>
      </c>
      <c r="E137" s="53">
        <v>102080186</v>
      </c>
      <c r="F137" s="53">
        <v>600133940</v>
      </c>
      <c r="G137" s="52" t="s">
        <v>625</v>
      </c>
      <c r="H137" s="52" t="s">
        <v>80</v>
      </c>
      <c r="I137" s="52" t="s">
        <v>102</v>
      </c>
      <c r="J137" s="52" t="s">
        <v>487</v>
      </c>
      <c r="K137" s="52" t="s">
        <v>626</v>
      </c>
      <c r="L137" s="54">
        <v>7000000</v>
      </c>
      <c r="M137" s="54">
        <f t="shared" si="2"/>
        <v>5950000</v>
      </c>
      <c r="N137" s="59">
        <v>45108</v>
      </c>
      <c r="O137" s="55">
        <v>45992</v>
      </c>
      <c r="P137" s="56" t="s">
        <v>103</v>
      </c>
      <c r="Q137" s="56" t="s">
        <v>103</v>
      </c>
      <c r="R137" s="56" t="s">
        <v>103</v>
      </c>
      <c r="S137" s="56" t="s">
        <v>103</v>
      </c>
      <c r="T137" s="56" t="s">
        <v>103</v>
      </c>
      <c r="U137" s="56" t="s">
        <v>103</v>
      </c>
      <c r="V137" s="56" t="s">
        <v>103</v>
      </c>
      <c r="W137" s="56" t="s">
        <v>103</v>
      </c>
      <c r="X137" s="56" t="s">
        <v>103</v>
      </c>
      <c r="Y137" s="93" t="s">
        <v>761</v>
      </c>
      <c r="Z137" s="57" t="s">
        <v>133</v>
      </c>
    </row>
    <row r="138" spans="1:26" s="58" customFormat="1" ht="150" x14ac:dyDescent="0.25">
      <c r="A138" s="51">
        <v>133</v>
      </c>
      <c r="B138" s="52" t="s">
        <v>495</v>
      </c>
      <c r="C138" s="52" t="s">
        <v>493</v>
      </c>
      <c r="D138" s="53">
        <v>75026261</v>
      </c>
      <c r="E138" s="53" t="s">
        <v>501</v>
      </c>
      <c r="F138" s="53">
        <v>600134075</v>
      </c>
      <c r="G138" s="52" t="s">
        <v>496</v>
      </c>
      <c r="H138" s="52" t="s">
        <v>80</v>
      </c>
      <c r="I138" s="52" t="s">
        <v>102</v>
      </c>
      <c r="J138" s="52" t="s">
        <v>494</v>
      </c>
      <c r="K138" s="52" t="s">
        <v>581</v>
      </c>
      <c r="L138" s="54">
        <v>25000000</v>
      </c>
      <c r="M138" s="54">
        <f t="shared" si="2"/>
        <v>21250000</v>
      </c>
      <c r="N138" s="59">
        <v>44713</v>
      </c>
      <c r="O138" s="59">
        <v>46722</v>
      </c>
      <c r="P138" s="56"/>
      <c r="Q138" s="56" t="s">
        <v>103</v>
      </c>
      <c r="R138" s="56" t="s">
        <v>103</v>
      </c>
      <c r="S138" s="56"/>
      <c r="T138" s="56"/>
      <c r="U138" s="56" t="s">
        <v>103</v>
      </c>
      <c r="V138" s="56"/>
      <c r="W138" s="56" t="s">
        <v>103</v>
      </c>
      <c r="X138" s="56" t="s">
        <v>103</v>
      </c>
      <c r="Y138" s="52" t="s">
        <v>106</v>
      </c>
      <c r="Z138" s="57" t="s">
        <v>107</v>
      </c>
    </row>
    <row r="139" spans="1:26" s="58" customFormat="1" ht="150" x14ac:dyDescent="0.25">
      <c r="A139" s="51">
        <v>134</v>
      </c>
      <c r="B139" s="52" t="s">
        <v>495</v>
      </c>
      <c r="C139" s="52" t="s">
        <v>493</v>
      </c>
      <c r="D139" s="53">
        <v>75026261</v>
      </c>
      <c r="E139" s="53">
        <v>102092222</v>
      </c>
      <c r="F139" s="53">
        <v>600134075</v>
      </c>
      <c r="G139" s="52" t="s">
        <v>627</v>
      </c>
      <c r="H139" s="52" t="s">
        <v>80</v>
      </c>
      <c r="I139" s="52" t="s">
        <v>102</v>
      </c>
      <c r="J139" s="52" t="s">
        <v>494</v>
      </c>
      <c r="K139" s="52" t="s">
        <v>628</v>
      </c>
      <c r="L139" s="54">
        <v>2800000</v>
      </c>
      <c r="M139" s="54">
        <f t="shared" si="2"/>
        <v>2380000</v>
      </c>
      <c r="N139" s="59">
        <v>45078</v>
      </c>
      <c r="O139" s="59">
        <v>45627</v>
      </c>
      <c r="P139" s="56" t="s">
        <v>103</v>
      </c>
      <c r="Q139" s="56" t="s">
        <v>103</v>
      </c>
      <c r="R139" s="56" t="s">
        <v>103</v>
      </c>
      <c r="S139" s="56" t="s">
        <v>103</v>
      </c>
      <c r="T139" s="56"/>
      <c r="U139" s="56"/>
      <c r="V139" s="56"/>
      <c r="W139" s="56"/>
      <c r="X139" s="56"/>
      <c r="Y139" s="52" t="s">
        <v>629</v>
      </c>
      <c r="Z139" s="57" t="s">
        <v>133</v>
      </c>
    </row>
    <row r="140" spans="1:26" s="58" customFormat="1" ht="150" x14ac:dyDescent="0.25">
      <c r="A140" s="51">
        <v>135</v>
      </c>
      <c r="B140" s="52" t="s">
        <v>495</v>
      </c>
      <c r="C140" s="52" t="s">
        <v>493</v>
      </c>
      <c r="D140" s="53">
        <v>75026261</v>
      </c>
      <c r="E140" s="53">
        <v>102092222</v>
      </c>
      <c r="F140" s="53">
        <v>600134075</v>
      </c>
      <c r="G140" s="52" t="s">
        <v>497</v>
      </c>
      <c r="H140" s="52" t="s">
        <v>80</v>
      </c>
      <c r="I140" s="52" t="s">
        <v>102</v>
      </c>
      <c r="J140" s="52" t="s">
        <v>494</v>
      </c>
      <c r="K140" s="52" t="s">
        <v>503</v>
      </c>
      <c r="L140" s="54">
        <v>5000000</v>
      </c>
      <c r="M140" s="54">
        <f t="shared" si="2"/>
        <v>4250000</v>
      </c>
      <c r="N140" s="59">
        <v>44927</v>
      </c>
      <c r="O140" s="59">
        <v>45992</v>
      </c>
      <c r="P140" s="56" t="s">
        <v>103</v>
      </c>
      <c r="Q140" s="56" t="s">
        <v>103</v>
      </c>
      <c r="R140" s="56" t="s">
        <v>103</v>
      </c>
      <c r="S140" s="56" t="s">
        <v>103</v>
      </c>
      <c r="T140" s="56"/>
      <c r="U140" s="56"/>
      <c r="V140" s="56"/>
      <c r="W140" s="56" t="s">
        <v>103</v>
      </c>
      <c r="X140" s="56" t="s">
        <v>103</v>
      </c>
      <c r="Y140" s="52" t="s">
        <v>502</v>
      </c>
      <c r="Z140" s="57" t="s">
        <v>133</v>
      </c>
    </row>
    <row r="141" spans="1:26" s="58" customFormat="1" ht="150" x14ac:dyDescent="0.25">
      <c r="A141" s="51">
        <v>136</v>
      </c>
      <c r="B141" s="52" t="s">
        <v>495</v>
      </c>
      <c r="C141" s="52" t="s">
        <v>493</v>
      </c>
      <c r="D141" s="53">
        <v>75026261</v>
      </c>
      <c r="E141" s="53">
        <v>102092222</v>
      </c>
      <c r="F141" s="53">
        <v>600134075</v>
      </c>
      <c r="G141" s="52" t="s">
        <v>498</v>
      </c>
      <c r="H141" s="52" t="s">
        <v>80</v>
      </c>
      <c r="I141" s="52" t="s">
        <v>102</v>
      </c>
      <c r="J141" s="52" t="s">
        <v>494</v>
      </c>
      <c r="K141" s="52" t="s">
        <v>504</v>
      </c>
      <c r="L141" s="54">
        <v>3000000</v>
      </c>
      <c r="M141" s="54">
        <f t="shared" si="2"/>
        <v>2550000</v>
      </c>
      <c r="N141" s="59">
        <v>44927</v>
      </c>
      <c r="O141" s="59">
        <v>45261</v>
      </c>
      <c r="P141" s="56" t="s">
        <v>103</v>
      </c>
      <c r="Q141" s="56" t="s">
        <v>103</v>
      </c>
      <c r="R141" s="56" t="s">
        <v>103</v>
      </c>
      <c r="S141" s="56" t="s">
        <v>103</v>
      </c>
      <c r="T141" s="56"/>
      <c r="U141" s="56"/>
      <c r="V141" s="56" t="s">
        <v>103</v>
      </c>
      <c r="W141" s="56" t="s">
        <v>103</v>
      </c>
      <c r="X141" s="56"/>
      <c r="Y141" s="52" t="s">
        <v>505</v>
      </c>
      <c r="Z141" s="57" t="s">
        <v>107</v>
      </c>
    </row>
    <row r="142" spans="1:26" s="58" customFormat="1" ht="150" x14ac:dyDescent="0.25">
      <c r="A142" s="51">
        <v>137</v>
      </c>
      <c r="B142" s="52" t="s">
        <v>495</v>
      </c>
      <c r="C142" s="52" t="s">
        <v>493</v>
      </c>
      <c r="D142" s="53">
        <v>75026261</v>
      </c>
      <c r="E142" s="53">
        <v>102092222</v>
      </c>
      <c r="F142" s="53">
        <v>600134075</v>
      </c>
      <c r="G142" s="52" t="s">
        <v>499</v>
      </c>
      <c r="H142" s="52" t="s">
        <v>80</v>
      </c>
      <c r="I142" s="52" t="s">
        <v>102</v>
      </c>
      <c r="J142" s="52" t="s">
        <v>494</v>
      </c>
      <c r="K142" s="52" t="s">
        <v>506</v>
      </c>
      <c r="L142" s="54">
        <v>10000000</v>
      </c>
      <c r="M142" s="54">
        <f t="shared" si="2"/>
        <v>8500000</v>
      </c>
      <c r="N142" s="59">
        <v>45292</v>
      </c>
      <c r="O142" s="59">
        <v>45627</v>
      </c>
      <c r="P142" s="56"/>
      <c r="Q142" s="56"/>
      <c r="R142" s="56"/>
      <c r="S142" s="56"/>
      <c r="T142" s="56"/>
      <c r="U142" s="56"/>
      <c r="V142" s="56"/>
      <c r="W142" s="56" t="s">
        <v>103</v>
      </c>
      <c r="X142" s="56"/>
      <c r="Y142" s="52" t="s">
        <v>122</v>
      </c>
      <c r="Z142" s="57" t="s">
        <v>107</v>
      </c>
    </row>
    <row r="143" spans="1:26" s="58" customFormat="1" ht="150" x14ac:dyDescent="0.25">
      <c r="A143" s="51">
        <v>138</v>
      </c>
      <c r="B143" s="52" t="s">
        <v>495</v>
      </c>
      <c r="C143" s="52" t="s">
        <v>493</v>
      </c>
      <c r="D143" s="53">
        <v>75026261</v>
      </c>
      <c r="E143" s="53">
        <v>103008861</v>
      </c>
      <c r="F143" s="53">
        <v>600134075</v>
      </c>
      <c r="G143" s="52" t="s">
        <v>500</v>
      </c>
      <c r="H143" s="52" t="s">
        <v>80</v>
      </c>
      <c r="I143" s="52" t="s">
        <v>102</v>
      </c>
      <c r="J143" s="52" t="s">
        <v>494</v>
      </c>
      <c r="K143" s="52" t="s">
        <v>507</v>
      </c>
      <c r="L143" s="54">
        <v>8000000</v>
      </c>
      <c r="M143" s="54">
        <f t="shared" si="2"/>
        <v>6800000</v>
      </c>
      <c r="N143" s="59">
        <v>44927</v>
      </c>
      <c r="O143" s="59">
        <v>45992</v>
      </c>
      <c r="P143" s="56" t="s">
        <v>103</v>
      </c>
      <c r="Q143" s="56" t="s">
        <v>103</v>
      </c>
      <c r="R143" s="56"/>
      <c r="S143" s="56"/>
      <c r="T143" s="56"/>
      <c r="U143" s="56"/>
      <c r="V143" s="56" t="s">
        <v>103</v>
      </c>
      <c r="W143" s="56"/>
      <c r="X143" s="56"/>
      <c r="Y143" s="52" t="s">
        <v>505</v>
      </c>
      <c r="Z143" s="57" t="s">
        <v>107</v>
      </c>
    </row>
    <row r="144" spans="1:26" s="58" customFormat="1" ht="150" x14ac:dyDescent="0.25">
      <c r="A144" s="51">
        <v>139</v>
      </c>
      <c r="B144" s="52" t="s">
        <v>495</v>
      </c>
      <c r="C144" s="52" t="s">
        <v>493</v>
      </c>
      <c r="D144" s="53">
        <v>75026261</v>
      </c>
      <c r="E144" s="53">
        <v>102092222</v>
      </c>
      <c r="F144" s="53">
        <v>600134075</v>
      </c>
      <c r="G144" s="52" t="s">
        <v>537</v>
      </c>
      <c r="H144" s="52" t="s">
        <v>80</v>
      </c>
      <c r="I144" s="52" t="s">
        <v>102</v>
      </c>
      <c r="J144" s="52" t="s">
        <v>494</v>
      </c>
      <c r="K144" s="52" t="s">
        <v>538</v>
      </c>
      <c r="L144" s="54">
        <v>5000000</v>
      </c>
      <c r="M144" s="54">
        <f t="shared" si="2"/>
        <v>4250000</v>
      </c>
      <c r="N144" s="59">
        <v>44927</v>
      </c>
      <c r="O144" s="59">
        <v>45992</v>
      </c>
      <c r="P144" s="56"/>
      <c r="Q144" s="56"/>
      <c r="R144" s="56"/>
      <c r="S144" s="56"/>
      <c r="T144" s="56"/>
      <c r="U144" s="56"/>
      <c r="V144" s="56"/>
      <c r="W144" s="56" t="s">
        <v>103</v>
      </c>
      <c r="X144" s="56"/>
      <c r="Y144" s="52" t="s">
        <v>502</v>
      </c>
      <c r="Z144" s="57" t="s">
        <v>133</v>
      </c>
    </row>
    <row r="145" spans="1:26" s="58" customFormat="1" ht="150" x14ac:dyDescent="0.25">
      <c r="A145" s="81">
        <v>140</v>
      </c>
      <c r="B145" s="82" t="s">
        <v>527</v>
      </c>
      <c r="C145" s="82" t="s">
        <v>528</v>
      </c>
      <c r="D145" s="83">
        <v>70942129</v>
      </c>
      <c r="E145" s="83">
        <v>102092061</v>
      </c>
      <c r="F145" s="83">
        <v>600133982</v>
      </c>
      <c r="G145" s="82" t="s">
        <v>529</v>
      </c>
      <c r="H145" s="82" t="s">
        <v>80</v>
      </c>
      <c r="I145" s="82" t="s">
        <v>102</v>
      </c>
      <c r="J145" s="82" t="s">
        <v>530</v>
      </c>
      <c r="K145" s="82" t="s">
        <v>531</v>
      </c>
      <c r="L145" s="84">
        <v>40000000</v>
      </c>
      <c r="M145" s="84">
        <f t="shared" si="2"/>
        <v>34000000</v>
      </c>
      <c r="N145" s="85">
        <v>45078</v>
      </c>
      <c r="O145" s="85">
        <v>46357</v>
      </c>
      <c r="P145" s="86" t="s">
        <v>103</v>
      </c>
      <c r="Q145" s="86" t="s">
        <v>103</v>
      </c>
      <c r="R145" s="86" t="s">
        <v>103</v>
      </c>
      <c r="S145" s="86" t="s">
        <v>103</v>
      </c>
      <c r="T145" s="86"/>
      <c r="U145" s="86"/>
      <c r="V145" s="86"/>
      <c r="W145" s="86" t="s">
        <v>103</v>
      </c>
      <c r="X145" s="86" t="s">
        <v>103</v>
      </c>
      <c r="Y145" s="82" t="s">
        <v>132</v>
      </c>
      <c r="Z145" s="87" t="s">
        <v>134</v>
      </c>
    </row>
    <row r="146" spans="1:26" s="58" customFormat="1" ht="135" x14ac:dyDescent="0.25">
      <c r="A146" s="51">
        <v>141</v>
      </c>
      <c r="B146" s="52" t="s">
        <v>394</v>
      </c>
      <c r="C146" s="52" t="s">
        <v>395</v>
      </c>
      <c r="D146" s="53" t="s">
        <v>396</v>
      </c>
      <c r="E146" s="53" t="s">
        <v>551</v>
      </c>
      <c r="F146" s="53">
        <v>600133931</v>
      </c>
      <c r="G146" s="52" t="s">
        <v>552</v>
      </c>
      <c r="H146" s="52" t="s">
        <v>80</v>
      </c>
      <c r="I146" s="52" t="s">
        <v>102</v>
      </c>
      <c r="J146" s="52" t="s">
        <v>397</v>
      </c>
      <c r="K146" s="52" t="s">
        <v>553</v>
      </c>
      <c r="L146" s="91">
        <v>7000000</v>
      </c>
      <c r="M146" s="91">
        <f t="shared" si="2"/>
        <v>5950000</v>
      </c>
      <c r="N146" s="55">
        <v>46753</v>
      </c>
      <c r="O146" s="55">
        <v>47088</v>
      </c>
      <c r="P146" s="56"/>
      <c r="Q146" s="56"/>
      <c r="R146" s="56"/>
      <c r="S146" s="56"/>
      <c r="T146" s="56"/>
      <c r="U146" s="56"/>
      <c r="V146" s="56"/>
      <c r="W146" s="56"/>
      <c r="X146" s="56"/>
      <c r="Y146" s="52" t="s">
        <v>123</v>
      </c>
      <c r="Z146" s="57" t="s">
        <v>107</v>
      </c>
    </row>
    <row r="147" spans="1:26" s="58" customFormat="1" ht="180" x14ac:dyDescent="0.25">
      <c r="A147" s="81">
        <v>142</v>
      </c>
      <c r="B147" s="82" t="s">
        <v>258</v>
      </c>
      <c r="C147" s="82" t="s">
        <v>259</v>
      </c>
      <c r="D147" s="83">
        <v>70640017</v>
      </c>
      <c r="E147" s="83">
        <v>102068607</v>
      </c>
      <c r="F147" s="83">
        <v>600133672</v>
      </c>
      <c r="G147" s="82" t="s">
        <v>568</v>
      </c>
      <c r="H147" s="82" t="s">
        <v>80</v>
      </c>
      <c r="I147" s="82" t="s">
        <v>102</v>
      </c>
      <c r="J147" s="82" t="s">
        <v>260</v>
      </c>
      <c r="K147" s="82" t="s">
        <v>649</v>
      </c>
      <c r="L147" s="84">
        <v>1500000</v>
      </c>
      <c r="M147" s="84">
        <f>L147*0.85</f>
        <v>1275000</v>
      </c>
      <c r="N147" s="85">
        <v>45444</v>
      </c>
      <c r="O147" s="73">
        <v>45627</v>
      </c>
      <c r="P147" s="86" t="s">
        <v>103</v>
      </c>
      <c r="Q147" s="86" t="s">
        <v>103</v>
      </c>
      <c r="R147" s="86" t="s">
        <v>103</v>
      </c>
      <c r="S147" s="86" t="s">
        <v>103</v>
      </c>
      <c r="T147" s="86"/>
      <c r="U147" s="86"/>
      <c r="V147" s="86"/>
      <c r="W147" s="86"/>
      <c r="X147" s="86" t="s">
        <v>103</v>
      </c>
      <c r="Y147" s="69" t="s">
        <v>330</v>
      </c>
      <c r="Z147" s="87" t="s">
        <v>133</v>
      </c>
    </row>
    <row r="148" spans="1:26" s="58" customFormat="1" ht="180" x14ac:dyDescent="0.25">
      <c r="A148" s="51">
        <v>143</v>
      </c>
      <c r="B148" s="52" t="s">
        <v>258</v>
      </c>
      <c r="C148" s="52" t="s">
        <v>259</v>
      </c>
      <c r="D148" s="53">
        <v>70640017</v>
      </c>
      <c r="E148" s="53">
        <v>102068607</v>
      </c>
      <c r="F148" s="53">
        <v>600133672</v>
      </c>
      <c r="G148" s="52" t="s">
        <v>569</v>
      </c>
      <c r="H148" s="52" t="s">
        <v>80</v>
      </c>
      <c r="I148" s="52" t="s">
        <v>102</v>
      </c>
      <c r="J148" s="52" t="s">
        <v>260</v>
      </c>
      <c r="K148" s="52" t="s">
        <v>570</v>
      </c>
      <c r="L148" s="54">
        <v>2000000</v>
      </c>
      <c r="M148" s="54">
        <f>L148*0.85</f>
        <v>1700000</v>
      </c>
      <c r="N148" s="59">
        <v>45078</v>
      </c>
      <c r="O148" s="59">
        <v>45627</v>
      </c>
      <c r="P148" s="56" t="s">
        <v>103</v>
      </c>
      <c r="Q148" s="56" t="s">
        <v>103</v>
      </c>
      <c r="R148" s="56" t="s">
        <v>103</v>
      </c>
      <c r="S148" s="56" t="s">
        <v>103</v>
      </c>
      <c r="T148" s="56"/>
      <c r="U148" s="56"/>
      <c r="V148" s="56"/>
      <c r="W148" s="56"/>
      <c r="X148" s="56" t="s">
        <v>103</v>
      </c>
      <c r="Y148" s="93" t="s">
        <v>330</v>
      </c>
      <c r="Z148" s="57" t="s">
        <v>133</v>
      </c>
    </row>
    <row r="149" spans="1:26" s="58" customFormat="1" ht="135" x14ac:dyDescent="0.25">
      <c r="A149" s="96">
        <v>144</v>
      </c>
      <c r="B149" s="97" t="s">
        <v>584</v>
      </c>
      <c r="C149" s="97" t="s">
        <v>585</v>
      </c>
      <c r="D149" s="98">
        <v>73184217</v>
      </c>
      <c r="E149" s="98">
        <v>102068925</v>
      </c>
      <c r="F149" s="98">
        <v>600134539</v>
      </c>
      <c r="G149" s="97" t="s">
        <v>586</v>
      </c>
      <c r="H149" s="97" t="s">
        <v>80</v>
      </c>
      <c r="I149" s="97" t="s">
        <v>102</v>
      </c>
      <c r="J149" s="97" t="s">
        <v>587</v>
      </c>
      <c r="K149" s="97" t="s">
        <v>596</v>
      </c>
      <c r="L149" s="99">
        <v>30000000</v>
      </c>
      <c r="M149" s="99">
        <f t="shared" ref="M149:M177" si="3">L149*0.85</f>
        <v>25500000</v>
      </c>
      <c r="N149" s="100">
        <v>44348</v>
      </c>
      <c r="O149" s="100">
        <v>44896</v>
      </c>
      <c r="P149" s="101" t="s">
        <v>103</v>
      </c>
      <c r="Q149" s="101" t="s">
        <v>103</v>
      </c>
      <c r="R149" s="101" t="s">
        <v>103</v>
      </c>
      <c r="S149" s="101" t="s">
        <v>103</v>
      </c>
      <c r="T149" s="101" t="s">
        <v>103</v>
      </c>
      <c r="U149" s="101" t="s">
        <v>103</v>
      </c>
      <c r="V149" s="101" t="s">
        <v>103</v>
      </c>
      <c r="W149" s="101"/>
      <c r="X149" s="101" t="s">
        <v>103</v>
      </c>
      <c r="Y149" s="97" t="s">
        <v>583</v>
      </c>
      <c r="Z149" s="102" t="s">
        <v>134</v>
      </c>
    </row>
    <row r="150" spans="1:26" s="58" customFormat="1" ht="135" x14ac:dyDescent="0.25">
      <c r="A150" s="81">
        <v>145</v>
      </c>
      <c r="B150" s="82" t="s">
        <v>584</v>
      </c>
      <c r="C150" s="82" t="s">
        <v>585</v>
      </c>
      <c r="D150" s="83">
        <v>73184217</v>
      </c>
      <c r="E150" s="83">
        <v>102068925</v>
      </c>
      <c r="F150" s="83">
        <v>600134539</v>
      </c>
      <c r="G150" s="82" t="s">
        <v>591</v>
      </c>
      <c r="H150" s="82" t="s">
        <v>80</v>
      </c>
      <c r="I150" s="82" t="s">
        <v>102</v>
      </c>
      <c r="J150" s="82" t="s">
        <v>587</v>
      </c>
      <c r="K150" s="82" t="s">
        <v>597</v>
      </c>
      <c r="L150" s="84">
        <v>13000000</v>
      </c>
      <c r="M150" s="84">
        <f t="shared" si="3"/>
        <v>11050000</v>
      </c>
      <c r="N150" s="85">
        <v>46388</v>
      </c>
      <c r="O150" s="85">
        <v>12024</v>
      </c>
      <c r="P150" s="86" t="s">
        <v>103</v>
      </c>
      <c r="Q150" s="86" t="s">
        <v>103</v>
      </c>
      <c r="R150" s="86" t="s">
        <v>103</v>
      </c>
      <c r="S150" s="86" t="s">
        <v>103</v>
      </c>
      <c r="T150" s="86" t="s">
        <v>103</v>
      </c>
      <c r="U150" s="86" t="s">
        <v>103</v>
      </c>
      <c r="V150" s="86" t="s">
        <v>103</v>
      </c>
      <c r="W150" s="86" t="s">
        <v>103</v>
      </c>
      <c r="X150" s="86" t="s">
        <v>103</v>
      </c>
      <c r="Y150" s="82" t="s">
        <v>123</v>
      </c>
      <c r="Z150" s="87" t="s">
        <v>107</v>
      </c>
    </row>
    <row r="151" spans="1:26" s="58" customFormat="1" ht="135" x14ac:dyDescent="0.25">
      <c r="A151" s="96">
        <v>146</v>
      </c>
      <c r="B151" s="97" t="s">
        <v>584</v>
      </c>
      <c r="C151" s="97" t="s">
        <v>585</v>
      </c>
      <c r="D151" s="98">
        <v>73184217</v>
      </c>
      <c r="E151" s="98" t="s">
        <v>588</v>
      </c>
      <c r="F151" s="98">
        <v>600134539</v>
      </c>
      <c r="G151" s="97" t="s">
        <v>592</v>
      </c>
      <c r="H151" s="97" t="s">
        <v>80</v>
      </c>
      <c r="I151" s="97" t="s">
        <v>102</v>
      </c>
      <c r="J151" s="97" t="s">
        <v>587</v>
      </c>
      <c r="K151" s="97" t="s">
        <v>598</v>
      </c>
      <c r="L151" s="99">
        <v>5000000</v>
      </c>
      <c r="M151" s="99">
        <f t="shared" si="3"/>
        <v>4250000</v>
      </c>
      <c r="N151" s="100">
        <v>44927</v>
      </c>
      <c r="O151" s="100">
        <v>47088</v>
      </c>
      <c r="P151" s="101"/>
      <c r="Q151" s="101"/>
      <c r="R151" s="101"/>
      <c r="S151" s="101"/>
      <c r="T151" s="101"/>
      <c r="U151" s="101"/>
      <c r="V151" s="101"/>
      <c r="W151" s="101"/>
      <c r="X151" s="101"/>
      <c r="Y151" s="97" t="s">
        <v>583</v>
      </c>
      <c r="Z151" s="102" t="s">
        <v>134</v>
      </c>
    </row>
    <row r="152" spans="1:26" s="58" customFormat="1" ht="135" x14ac:dyDescent="0.25">
      <c r="A152" s="81">
        <v>147</v>
      </c>
      <c r="B152" s="82" t="s">
        <v>584</v>
      </c>
      <c r="C152" s="82" t="s">
        <v>585</v>
      </c>
      <c r="D152" s="83">
        <v>73184217</v>
      </c>
      <c r="E152" s="83">
        <v>103008501</v>
      </c>
      <c r="F152" s="83">
        <v>600134539</v>
      </c>
      <c r="G152" s="82" t="s">
        <v>593</v>
      </c>
      <c r="H152" s="82" t="s">
        <v>80</v>
      </c>
      <c r="I152" s="82" t="s">
        <v>102</v>
      </c>
      <c r="J152" s="82" t="s">
        <v>587</v>
      </c>
      <c r="K152" s="82" t="s">
        <v>599</v>
      </c>
      <c r="L152" s="84">
        <v>2000000</v>
      </c>
      <c r="M152" s="84">
        <f t="shared" si="3"/>
        <v>1700000</v>
      </c>
      <c r="N152" s="85">
        <v>45658</v>
      </c>
      <c r="O152" s="85">
        <v>47088</v>
      </c>
      <c r="P152" s="86"/>
      <c r="Q152" s="86"/>
      <c r="R152" s="86"/>
      <c r="S152" s="86"/>
      <c r="T152" s="86"/>
      <c r="U152" s="86"/>
      <c r="V152" s="86"/>
      <c r="W152" s="86"/>
      <c r="X152" s="86"/>
      <c r="Y152" s="82" t="s">
        <v>123</v>
      </c>
      <c r="Z152" s="87" t="s">
        <v>107</v>
      </c>
    </row>
    <row r="153" spans="1:26" s="58" customFormat="1" ht="135" x14ac:dyDescent="0.25">
      <c r="A153" s="81">
        <v>148</v>
      </c>
      <c r="B153" s="82" t="s">
        <v>584</v>
      </c>
      <c r="C153" s="82" t="s">
        <v>585</v>
      </c>
      <c r="D153" s="83">
        <v>73184217</v>
      </c>
      <c r="E153" s="83" t="s">
        <v>589</v>
      </c>
      <c r="F153" s="83">
        <v>600134539</v>
      </c>
      <c r="G153" s="82" t="s">
        <v>594</v>
      </c>
      <c r="H153" s="82" t="s">
        <v>80</v>
      </c>
      <c r="I153" s="82" t="s">
        <v>102</v>
      </c>
      <c r="J153" s="82" t="s">
        <v>587</v>
      </c>
      <c r="K153" s="82" t="s">
        <v>590</v>
      </c>
      <c r="L153" s="84">
        <v>10000000</v>
      </c>
      <c r="M153" s="84">
        <f t="shared" si="3"/>
        <v>8500000</v>
      </c>
      <c r="N153" s="85">
        <v>47119</v>
      </c>
      <c r="O153" s="85">
        <v>13119</v>
      </c>
      <c r="P153" s="86"/>
      <c r="Q153" s="86"/>
      <c r="R153" s="86"/>
      <c r="S153" s="86"/>
      <c r="T153" s="86"/>
      <c r="U153" s="86"/>
      <c r="V153" s="86"/>
      <c r="W153" s="86"/>
      <c r="X153" s="86"/>
      <c r="Y153" s="82" t="s">
        <v>123</v>
      </c>
      <c r="Z153" s="87" t="s">
        <v>107</v>
      </c>
    </row>
    <row r="154" spans="1:26" s="58" customFormat="1" ht="135" x14ac:dyDescent="0.25">
      <c r="A154" s="81">
        <v>149</v>
      </c>
      <c r="B154" s="82" t="s">
        <v>584</v>
      </c>
      <c r="C154" s="82" t="s">
        <v>585</v>
      </c>
      <c r="D154" s="83">
        <v>73184217</v>
      </c>
      <c r="E154" s="83" t="s">
        <v>589</v>
      </c>
      <c r="F154" s="83">
        <v>600134539</v>
      </c>
      <c r="G154" s="82" t="s">
        <v>595</v>
      </c>
      <c r="H154" s="82" t="s">
        <v>80</v>
      </c>
      <c r="I154" s="82" t="s">
        <v>102</v>
      </c>
      <c r="J154" s="82" t="s">
        <v>587</v>
      </c>
      <c r="K154" s="82" t="s">
        <v>600</v>
      </c>
      <c r="L154" s="84">
        <v>6000000</v>
      </c>
      <c r="M154" s="84">
        <f t="shared" si="3"/>
        <v>5100000</v>
      </c>
      <c r="N154" s="85">
        <v>46388</v>
      </c>
      <c r="O154" s="85">
        <v>13119</v>
      </c>
      <c r="P154" s="86"/>
      <c r="Q154" s="86"/>
      <c r="R154" s="86"/>
      <c r="S154" s="86"/>
      <c r="T154" s="86"/>
      <c r="U154" s="86"/>
      <c r="V154" s="86"/>
      <c r="W154" s="86"/>
      <c r="X154" s="86"/>
      <c r="Y154" s="82" t="s">
        <v>123</v>
      </c>
      <c r="Z154" s="87" t="s">
        <v>107</v>
      </c>
    </row>
    <row r="155" spans="1:26" s="58" customFormat="1" ht="105" x14ac:dyDescent="0.25">
      <c r="A155" s="81">
        <v>150</v>
      </c>
      <c r="B155" s="82" t="s">
        <v>615</v>
      </c>
      <c r="C155" s="82" t="s">
        <v>616</v>
      </c>
      <c r="D155" s="83">
        <v>5738016</v>
      </c>
      <c r="E155" s="83">
        <v>181104130</v>
      </c>
      <c r="F155" s="83">
        <v>691013241</v>
      </c>
      <c r="G155" s="82" t="s">
        <v>617</v>
      </c>
      <c r="H155" s="82" t="s">
        <v>80</v>
      </c>
      <c r="I155" s="82" t="s">
        <v>102</v>
      </c>
      <c r="J155" s="82" t="s">
        <v>102</v>
      </c>
      <c r="K155" s="82" t="s">
        <v>619</v>
      </c>
      <c r="L155" s="84">
        <v>6000000</v>
      </c>
      <c r="M155" s="84">
        <f t="shared" si="3"/>
        <v>5100000</v>
      </c>
      <c r="N155" s="85">
        <v>45078</v>
      </c>
      <c r="O155" s="73">
        <v>45658</v>
      </c>
      <c r="P155" s="86" t="s">
        <v>103</v>
      </c>
      <c r="Q155" s="86" t="s">
        <v>103</v>
      </c>
      <c r="R155" s="86" t="s">
        <v>103</v>
      </c>
      <c r="S155" s="86" t="s">
        <v>103</v>
      </c>
      <c r="T155" s="86"/>
      <c r="U155" s="86" t="s">
        <v>103</v>
      </c>
      <c r="V155" s="86" t="s">
        <v>103</v>
      </c>
      <c r="W155" s="86" t="s">
        <v>103</v>
      </c>
      <c r="X155" s="86" t="s">
        <v>103</v>
      </c>
      <c r="Y155" s="69" t="s">
        <v>330</v>
      </c>
      <c r="Z155" s="74" t="s">
        <v>133</v>
      </c>
    </row>
    <row r="156" spans="1:26" s="58" customFormat="1" ht="90" x14ac:dyDescent="0.25">
      <c r="A156" s="81">
        <v>151</v>
      </c>
      <c r="B156" s="82" t="s">
        <v>615</v>
      </c>
      <c r="C156" s="82" t="s">
        <v>616</v>
      </c>
      <c r="D156" s="83">
        <v>5738016</v>
      </c>
      <c r="E156" s="83">
        <v>181104130</v>
      </c>
      <c r="F156" s="83">
        <v>691013241</v>
      </c>
      <c r="G156" s="82" t="s">
        <v>618</v>
      </c>
      <c r="H156" s="82" t="s">
        <v>80</v>
      </c>
      <c r="I156" s="82" t="s">
        <v>102</v>
      </c>
      <c r="J156" s="82" t="s">
        <v>102</v>
      </c>
      <c r="K156" s="82" t="s">
        <v>620</v>
      </c>
      <c r="L156" s="84">
        <v>8000000</v>
      </c>
      <c r="M156" s="84">
        <f t="shared" si="3"/>
        <v>6800000</v>
      </c>
      <c r="N156" s="73">
        <v>45717</v>
      </c>
      <c r="O156" s="73">
        <v>46631</v>
      </c>
      <c r="P156" s="86" t="s">
        <v>103</v>
      </c>
      <c r="Q156" s="86" t="s">
        <v>103</v>
      </c>
      <c r="R156" s="86" t="s">
        <v>103</v>
      </c>
      <c r="S156" s="86"/>
      <c r="T156" s="86"/>
      <c r="U156" s="86" t="s">
        <v>103</v>
      </c>
      <c r="V156" s="86" t="s">
        <v>103</v>
      </c>
      <c r="W156" s="86" t="s">
        <v>103</v>
      </c>
      <c r="X156" s="86"/>
      <c r="Y156" s="82" t="s">
        <v>123</v>
      </c>
      <c r="Z156" s="87" t="s">
        <v>107</v>
      </c>
    </row>
    <row r="157" spans="1:26" s="58" customFormat="1" ht="195" x14ac:dyDescent="0.25">
      <c r="A157" s="81">
        <v>152</v>
      </c>
      <c r="B157" s="82" t="s">
        <v>630</v>
      </c>
      <c r="C157" s="82" t="s">
        <v>631</v>
      </c>
      <c r="D157" s="83">
        <v>70983950</v>
      </c>
      <c r="E157" s="83">
        <v>102080780</v>
      </c>
      <c r="F157" s="83">
        <v>600134172</v>
      </c>
      <c r="G157" s="82" t="s">
        <v>632</v>
      </c>
      <c r="H157" s="82" t="s">
        <v>80</v>
      </c>
      <c r="I157" s="82" t="s">
        <v>102</v>
      </c>
      <c r="J157" s="82" t="s">
        <v>633</v>
      </c>
      <c r="K157" s="82" t="s">
        <v>634</v>
      </c>
      <c r="L157" s="84">
        <v>6500000</v>
      </c>
      <c r="M157" s="84">
        <f t="shared" si="3"/>
        <v>5525000</v>
      </c>
      <c r="N157" s="85">
        <v>45078</v>
      </c>
      <c r="O157" s="85">
        <v>45505</v>
      </c>
      <c r="P157" s="86" t="s">
        <v>103</v>
      </c>
      <c r="Q157" s="86" t="s">
        <v>103</v>
      </c>
      <c r="R157" s="86" t="s">
        <v>103</v>
      </c>
      <c r="S157" s="86" t="s">
        <v>103</v>
      </c>
      <c r="T157" s="86"/>
      <c r="U157" s="86"/>
      <c r="V157" s="86"/>
      <c r="W157" s="86"/>
      <c r="X157" s="86" t="s">
        <v>103</v>
      </c>
      <c r="Y157" s="82" t="s">
        <v>305</v>
      </c>
      <c r="Z157" s="87" t="s">
        <v>133</v>
      </c>
    </row>
    <row r="158" spans="1:26" s="58" customFormat="1" ht="180" x14ac:dyDescent="0.25">
      <c r="A158" s="81">
        <v>153</v>
      </c>
      <c r="B158" s="82" t="s">
        <v>258</v>
      </c>
      <c r="C158" s="82" t="s">
        <v>259</v>
      </c>
      <c r="D158" s="83">
        <v>70640017</v>
      </c>
      <c r="E158" s="83">
        <v>102068607</v>
      </c>
      <c r="F158" s="83">
        <v>600133672</v>
      </c>
      <c r="G158" s="82" t="s">
        <v>650</v>
      </c>
      <c r="H158" s="82" t="s">
        <v>80</v>
      </c>
      <c r="I158" s="82" t="s">
        <v>102</v>
      </c>
      <c r="J158" s="82" t="s">
        <v>260</v>
      </c>
      <c r="K158" s="82" t="s">
        <v>651</v>
      </c>
      <c r="L158" s="84">
        <v>1500000</v>
      </c>
      <c r="M158" s="84">
        <f t="shared" si="3"/>
        <v>1275000</v>
      </c>
      <c r="N158" s="85">
        <v>45292</v>
      </c>
      <c r="O158" s="85">
        <v>45870</v>
      </c>
      <c r="P158" s="86"/>
      <c r="Q158" s="86"/>
      <c r="R158" s="86"/>
      <c r="S158" s="86"/>
      <c r="T158" s="86"/>
      <c r="U158" s="86"/>
      <c r="V158" s="86"/>
      <c r="W158" s="86" t="s">
        <v>103</v>
      </c>
      <c r="X158" s="86"/>
      <c r="Y158" s="82" t="s">
        <v>106</v>
      </c>
      <c r="Z158" s="87" t="s">
        <v>133</v>
      </c>
    </row>
    <row r="159" spans="1:26" s="58" customFormat="1" ht="180" x14ac:dyDescent="0.25">
      <c r="A159" s="81">
        <v>154</v>
      </c>
      <c r="B159" s="82" t="s">
        <v>258</v>
      </c>
      <c r="C159" s="82" t="s">
        <v>259</v>
      </c>
      <c r="D159" s="83">
        <v>70640017</v>
      </c>
      <c r="E159" s="83">
        <v>102068607</v>
      </c>
      <c r="F159" s="83">
        <v>600133672</v>
      </c>
      <c r="G159" s="82" t="s">
        <v>652</v>
      </c>
      <c r="H159" s="82" t="s">
        <v>80</v>
      </c>
      <c r="I159" s="82" t="s">
        <v>102</v>
      </c>
      <c r="J159" s="82" t="s">
        <v>260</v>
      </c>
      <c r="K159" s="82" t="s">
        <v>653</v>
      </c>
      <c r="L159" s="84">
        <v>1000000</v>
      </c>
      <c r="M159" s="84">
        <f t="shared" si="3"/>
        <v>850000</v>
      </c>
      <c r="N159" s="85">
        <v>45292</v>
      </c>
      <c r="O159" s="85">
        <v>45870</v>
      </c>
      <c r="P159" s="86" t="s">
        <v>103</v>
      </c>
      <c r="Q159" s="86" t="s">
        <v>103</v>
      </c>
      <c r="R159" s="86" t="s">
        <v>103</v>
      </c>
      <c r="S159" s="86" t="s">
        <v>103</v>
      </c>
      <c r="T159" s="86"/>
      <c r="U159" s="86"/>
      <c r="V159" s="86" t="s">
        <v>103</v>
      </c>
      <c r="W159" s="86" t="s">
        <v>103</v>
      </c>
      <c r="X159" s="86"/>
      <c r="Y159" s="82" t="s">
        <v>106</v>
      </c>
      <c r="Z159" s="87" t="s">
        <v>133</v>
      </c>
    </row>
    <row r="160" spans="1:26" s="58" customFormat="1" ht="180" x14ac:dyDescent="0.25">
      <c r="A160" s="81">
        <v>155</v>
      </c>
      <c r="B160" s="82" t="s">
        <v>258</v>
      </c>
      <c r="C160" s="82" t="s">
        <v>259</v>
      </c>
      <c r="D160" s="83">
        <v>70640017</v>
      </c>
      <c r="E160" s="83">
        <v>102068607</v>
      </c>
      <c r="F160" s="83">
        <v>600133672</v>
      </c>
      <c r="G160" s="82" t="s">
        <v>654</v>
      </c>
      <c r="H160" s="82" t="s">
        <v>80</v>
      </c>
      <c r="I160" s="82" t="s">
        <v>102</v>
      </c>
      <c r="J160" s="82" t="s">
        <v>260</v>
      </c>
      <c r="K160" s="82" t="s">
        <v>643</v>
      </c>
      <c r="L160" s="84">
        <v>500000</v>
      </c>
      <c r="M160" s="84">
        <f t="shared" si="3"/>
        <v>425000</v>
      </c>
      <c r="N160" s="85">
        <v>45108</v>
      </c>
      <c r="O160" s="85">
        <v>45992</v>
      </c>
      <c r="P160" s="86"/>
      <c r="Q160" s="86"/>
      <c r="R160" s="86"/>
      <c r="S160" s="86"/>
      <c r="T160" s="86" t="s">
        <v>103</v>
      </c>
      <c r="U160" s="86"/>
      <c r="V160" s="86" t="s">
        <v>103</v>
      </c>
      <c r="W160" s="86" t="s">
        <v>103</v>
      </c>
      <c r="X160" s="86"/>
      <c r="Y160" s="69" t="s">
        <v>166</v>
      </c>
      <c r="Z160" s="87" t="s">
        <v>133</v>
      </c>
    </row>
    <row r="161" spans="1:26" s="58" customFormat="1" ht="180" x14ac:dyDescent="0.25">
      <c r="A161" s="81">
        <v>156</v>
      </c>
      <c r="B161" s="82" t="s">
        <v>258</v>
      </c>
      <c r="C161" s="82" t="s">
        <v>259</v>
      </c>
      <c r="D161" s="83">
        <v>70640017</v>
      </c>
      <c r="E161" s="83">
        <v>102068607</v>
      </c>
      <c r="F161" s="83">
        <v>600133672</v>
      </c>
      <c r="G161" s="82" t="s">
        <v>655</v>
      </c>
      <c r="H161" s="82" t="s">
        <v>80</v>
      </c>
      <c r="I161" s="82" t="s">
        <v>102</v>
      </c>
      <c r="J161" s="82" t="s">
        <v>260</v>
      </c>
      <c r="K161" s="82" t="s">
        <v>656</v>
      </c>
      <c r="L161" s="84">
        <v>3000000</v>
      </c>
      <c r="M161" s="84">
        <f t="shared" si="3"/>
        <v>2550000</v>
      </c>
      <c r="N161" s="85">
        <v>45108</v>
      </c>
      <c r="O161" s="85">
        <v>45992</v>
      </c>
      <c r="P161" s="86"/>
      <c r="Q161" s="86"/>
      <c r="R161" s="86"/>
      <c r="S161" s="86"/>
      <c r="T161" s="86"/>
      <c r="U161" s="86"/>
      <c r="V161" s="86"/>
      <c r="W161" s="86"/>
      <c r="X161" s="86"/>
      <c r="Y161" s="82" t="s">
        <v>106</v>
      </c>
      <c r="Z161" s="87" t="s">
        <v>107</v>
      </c>
    </row>
    <row r="162" spans="1:26" s="58" customFormat="1" ht="180" x14ac:dyDescent="0.25">
      <c r="A162" s="81">
        <v>157</v>
      </c>
      <c r="B162" s="82" t="s">
        <v>258</v>
      </c>
      <c r="C162" s="82" t="s">
        <v>259</v>
      </c>
      <c r="D162" s="83">
        <v>70640017</v>
      </c>
      <c r="E162" s="83">
        <v>102068607</v>
      </c>
      <c r="F162" s="83">
        <v>600133672</v>
      </c>
      <c r="G162" s="82" t="s">
        <v>657</v>
      </c>
      <c r="H162" s="82" t="s">
        <v>80</v>
      </c>
      <c r="I162" s="82" t="s">
        <v>102</v>
      </c>
      <c r="J162" s="82" t="s">
        <v>260</v>
      </c>
      <c r="K162" s="82" t="s">
        <v>658</v>
      </c>
      <c r="L162" s="84">
        <v>1000000</v>
      </c>
      <c r="M162" s="84">
        <f t="shared" si="3"/>
        <v>850000</v>
      </c>
      <c r="N162" s="85">
        <v>45292</v>
      </c>
      <c r="O162" s="85">
        <v>45505</v>
      </c>
      <c r="P162" s="86"/>
      <c r="Q162" s="86"/>
      <c r="R162" s="86"/>
      <c r="S162" s="86"/>
      <c r="T162" s="86"/>
      <c r="U162" s="86" t="s">
        <v>103</v>
      </c>
      <c r="V162" s="86" t="s">
        <v>103</v>
      </c>
      <c r="W162" s="86" t="s">
        <v>103</v>
      </c>
      <c r="X162" s="86"/>
      <c r="Y162" s="69" t="s">
        <v>330</v>
      </c>
      <c r="Z162" s="87" t="s">
        <v>133</v>
      </c>
    </row>
    <row r="163" spans="1:26" s="58" customFormat="1" ht="210" x14ac:dyDescent="0.25">
      <c r="A163" s="81">
        <v>158</v>
      </c>
      <c r="B163" s="82" t="s">
        <v>218</v>
      </c>
      <c r="C163" s="82" t="s">
        <v>219</v>
      </c>
      <c r="D163" s="83">
        <v>75026465</v>
      </c>
      <c r="E163" s="83">
        <v>102080453</v>
      </c>
      <c r="F163" s="83">
        <v>600133681</v>
      </c>
      <c r="G163" s="82" t="s">
        <v>661</v>
      </c>
      <c r="H163" s="82" t="s">
        <v>80</v>
      </c>
      <c r="I163" s="82" t="s">
        <v>102</v>
      </c>
      <c r="J163" s="82" t="s">
        <v>216</v>
      </c>
      <c r="K163" s="82" t="s">
        <v>662</v>
      </c>
      <c r="L163" s="84">
        <v>2000000</v>
      </c>
      <c r="M163" s="84">
        <f t="shared" si="3"/>
        <v>1700000</v>
      </c>
      <c r="N163" s="85">
        <v>45108</v>
      </c>
      <c r="O163" s="73">
        <v>45627</v>
      </c>
      <c r="P163" s="86"/>
      <c r="Q163" s="86" t="s">
        <v>103</v>
      </c>
      <c r="R163" s="86" t="s">
        <v>103</v>
      </c>
      <c r="S163" s="86"/>
      <c r="T163" s="86"/>
      <c r="U163" s="86"/>
      <c r="V163" s="86"/>
      <c r="W163" s="86" t="s">
        <v>103</v>
      </c>
      <c r="X163" s="86"/>
      <c r="Y163" s="69" t="s">
        <v>330</v>
      </c>
      <c r="Z163" s="87" t="s">
        <v>133</v>
      </c>
    </row>
    <row r="164" spans="1:26" s="58" customFormat="1" ht="180" x14ac:dyDescent="0.25">
      <c r="A164" s="81">
        <v>159</v>
      </c>
      <c r="B164" s="82" t="s">
        <v>369</v>
      </c>
      <c r="C164" s="82" t="s">
        <v>370</v>
      </c>
      <c r="D164" s="83">
        <v>70982961</v>
      </c>
      <c r="E164" s="83">
        <v>102068895</v>
      </c>
      <c r="F164" s="83">
        <v>600133958</v>
      </c>
      <c r="G164" s="82" t="s">
        <v>663</v>
      </c>
      <c r="H164" s="82" t="s">
        <v>80</v>
      </c>
      <c r="I164" s="82" t="s">
        <v>102</v>
      </c>
      <c r="J164" s="82" t="s">
        <v>371</v>
      </c>
      <c r="K164" s="82" t="s">
        <v>664</v>
      </c>
      <c r="L164" s="84">
        <v>10000000</v>
      </c>
      <c r="M164" s="84">
        <f t="shared" si="3"/>
        <v>8500000</v>
      </c>
      <c r="N164" s="85">
        <v>45839</v>
      </c>
      <c r="O164" s="85">
        <v>46204</v>
      </c>
      <c r="P164" s="86"/>
      <c r="Q164" s="86"/>
      <c r="R164" s="86"/>
      <c r="S164" s="86"/>
      <c r="T164" s="86"/>
      <c r="U164" s="86"/>
      <c r="V164" s="86"/>
      <c r="W164" s="86"/>
      <c r="X164" s="86"/>
      <c r="Y164" s="82" t="s">
        <v>122</v>
      </c>
      <c r="Z164" s="87" t="s">
        <v>107</v>
      </c>
    </row>
    <row r="165" spans="1:26" s="58" customFormat="1" ht="150" x14ac:dyDescent="0.25">
      <c r="A165" s="81">
        <v>160</v>
      </c>
      <c r="B165" s="82" t="s">
        <v>471</v>
      </c>
      <c r="C165" s="82" t="s">
        <v>467</v>
      </c>
      <c r="D165" s="83">
        <v>70978816</v>
      </c>
      <c r="E165" s="83">
        <v>102068615</v>
      </c>
      <c r="F165" s="83">
        <v>600134041</v>
      </c>
      <c r="G165" s="82" t="s">
        <v>389</v>
      </c>
      <c r="H165" s="82" t="s">
        <v>80</v>
      </c>
      <c r="I165" s="82" t="s">
        <v>102</v>
      </c>
      <c r="J165" s="82" t="s">
        <v>469</v>
      </c>
      <c r="K165" s="82" t="s">
        <v>382</v>
      </c>
      <c r="L165" s="84">
        <v>1500000</v>
      </c>
      <c r="M165" s="84">
        <f t="shared" si="3"/>
        <v>1275000</v>
      </c>
      <c r="N165" s="85">
        <v>44958</v>
      </c>
      <c r="O165" s="85">
        <v>45992</v>
      </c>
      <c r="P165" s="86" t="s">
        <v>103</v>
      </c>
      <c r="Q165" s="86" t="s">
        <v>103</v>
      </c>
      <c r="R165" s="86" t="s">
        <v>103</v>
      </c>
      <c r="S165" s="86" t="s">
        <v>103</v>
      </c>
      <c r="T165" s="86" t="s">
        <v>103</v>
      </c>
      <c r="U165" s="86"/>
      <c r="V165" s="86"/>
      <c r="W165" s="86"/>
      <c r="X165" s="86" t="s">
        <v>103</v>
      </c>
      <c r="Y165" s="82" t="s">
        <v>106</v>
      </c>
      <c r="Z165" s="87" t="s">
        <v>133</v>
      </c>
    </row>
    <row r="166" spans="1:26" s="58" customFormat="1" ht="150" x14ac:dyDescent="0.25">
      <c r="A166" s="81">
        <v>161</v>
      </c>
      <c r="B166" s="82" t="s">
        <v>471</v>
      </c>
      <c r="C166" s="82" t="s">
        <v>467</v>
      </c>
      <c r="D166" s="83">
        <v>70978816</v>
      </c>
      <c r="E166" s="83">
        <v>102068615</v>
      </c>
      <c r="F166" s="83">
        <v>600134041</v>
      </c>
      <c r="G166" s="82" t="s">
        <v>668</v>
      </c>
      <c r="H166" s="82" t="s">
        <v>80</v>
      </c>
      <c r="I166" s="82" t="s">
        <v>102</v>
      </c>
      <c r="J166" s="82" t="s">
        <v>469</v>
      </c>
      <c r="K166" s="82" t="s">
        <v>669</v>
      </c>
      <c r="L166" s="72">
        <v>18000000</v>
      </c>
      <c r="M166" s="72">
        <f t="shared" si="3"/>
        <v>15300000</v>
      </c>
      <c r="N166" s="73">
        <v>45839</v>
      </c>
      <c r="O166" s="73">
        <v>46722</v>
      </c>
      <c r="P166" s="86"/>
      <c r="Q166" s="86"/>
      <c r="R166" s="86"/>
      <c r="S166" s="86"/>
      <c r="T166" s="86"/>
      <c r="U166" s="86"/>
      <c r="V166" s="86"/>
      <c r="W166" s="86"/>
      <c r="X166" s="86"/>
      <c r="Y166" s="82" t="s">
        <v>106</v>
      </c>
      <c r="Z166" s="74" t="s">
        <v>107</v>
      </c>
    </row>
    <row r="167" spans="1:26" s="58" customFormat="1" ht="150" x14ac:dyDescent="0.25">
      <c r="A167" s="81">
        <v>162</v>
      </c>
      <c r="B167" s="82" t="s">
        <v>471</v>
      </c>
      <c r="C167" s="82" t="s">
        <v>467</v>
      </c>
      <c r="D167" s="83">
        <v>70978816</v>
      </c>
      <c r="E167" s="83">
        <v>102068615</v>
      </c>
      <c r="F167" s="83">
        <v>600134041</v>
      </c>
      <c r="G167" s="82" t="s">
        <v>861</v>
      </c>
      <c r="H167" s="82" t="s">
        <v>80</v>
      </c>
      <c r="I167" s="82" t="s">
        <v>102</v>
      </c>
      <c r="J167" s="82" t="s">
        <v>469</v>
      </c>
      <c r="K167" s="82" t="s">
        <v>670</v>
      </c>
      <c r="L167" s="72">
        <v>50000000</v>
      </c>
      <c r="M167" s="72">
        <f t="shared" si="3"/>
        <v>42500000</v>
      </c>
      <c r="N167" s="85">
        <v>45839</v>
      </c>
      <c r="O167" s="85">
        <v>46722</v>
      </c>
      <c r="P167" s="86"/>
      <c r="Q167" s="86"/>
      <c r="R167" s="86"/>
      <c r="S167" s="86"/>
      <c r="T167" s="86"/>
      <c r="U167" s="86"/>
      <c r="V167" s="86"/>
      <c r="W167" s="86"/>
      <c r="X167" s="86"/>
      <c r="Y167" s="82" t="s">
        <v>106</v>
      </c>
      <c r="Z167" s="87" t="s">
        <v>107</v>
      </c>
    </row>
    <row r="168" spans="1:26" s="58" customFormat="1" ht="105" x14ac:dyDescent="0.25">
      <c r="A168" s="81">
        <v>163</v>
      </c>
      <c r="B168" s="82" t="s">
        <v>615</v>
      </c>
      <c r="C168" s="82" t="s">
        <v>616</v>
      </c>
      <c r="D168" s="83">
        <v>5738016</v>
      </c>
      <c r="E168" s="83">
        <v>181104130</v>
      </c>
      <c r="F168" s="83">
        <v>691013241</v>
      </c>
      <c r="G168" s="82" t="s">
        <v>671</v>
      </c>
      <c r="H168" s="82" t="s">
        <v>80</v>
      </c>
      <c r="I168" s="82" t="s">
        <v>102</v>
      </c>
      <c r="J168" s="82" t="s">
        <v>102</v>
      </c>
      <c r="K168" s="82" t="s">
        <v>672</v>
      </c>
      <c r="L168" s="84">
        <v>4000000</v>
      </c>
      <c r="M168" s="84">
        <f t="shared" si="3"/>
        <v>3400000</v>
      </c>
      <c r="N168" s="73">
        <v>45901</v>
      </c>
      <c r="O168" s="73">
        <v>46631</v>
      </c>
      <c r="P168" s="86" t="s">
        <v>103</v>
      </c>
      <c r="Q168" s="86" t="s">
        <v>103</v>
      </c>
      <c r="R168" s="86" t="s">
        <v>103</v>
      </c>
      <c r="S168" s="86" t="s">
        <v>103</v>
      </c>
      <c r="T168" s="86"/>
      <c r="U168" s="86"/>
      <c r="V168" s="86"/>
      <c r="W168" s="86"/>
      <c r="X168" s="86" t="s">
        <v>103</v>
      </c>
      <c r="Y168" s="82" t="s">
        <v>123</v>
      </c>
      <c r="Z168" s="87" t="s">
        <v>107</v>
      </c>
    </row>
    <row r="169" spans="1:26" s="58" customFormat="1" ht="90" x14ac:dyDescent="0.25">
      <c r="A169" s="81">
        <v>164</v>
      </c>
      <c r="B169" s="82" t="s">
        <v>615</v>
      </c>
      <c r="C169" s="82" t="s">
        <v>616</v>
      </c>
      <c r="D169" s="83">
        <v>5738016</v>
      </c>
      <c r="E169" s="83">
        <v>181104130</v>
      </c>
      <c r="F169" s="83">
        <v>691013241</v>
      </c>
      <c r="G169" s="82" t="s">
        <v>255</v>
      </c>
      <c r="H169" s="82" t="s">
        <v>80</v>
      </c>
      <c r="I169" s="82" t="s">
        <v>102</v>
      </c>
      <c r="J169" s="82" t="s">
        <v>102</v>
      </c>
      <c r="K169" s="82" t="s">
        <v>673</v>
      </c>
      <c r="L169" s="84">
        <v>2000000</v>
      </c>
      <c r="M169" s="84">
        <f t="shared" si="3"/>
        <v>1700000</v>
      </c>
      <c r="N169" s="73">
        <v>45901</v>
      </c>
      <c r="O169" s="73">
        <v>46266</v>
      </c>
      <c r="P169" s="86" t="s">
        <v>103</v>
      </c>
      <c r="Q169" s="86" t="s">
        <v>103</v>
      </c>
      <c r="R169" s="86" t="s">
        <v>103</v>
      </c>
      <c r="S169" s="86" t="s">
        <v>103</v>
      </c>
      <c r="T169" s="86"/>
      <c r="U169" s="86"/>
      <c r="V169" s="86"/>
      <c r="W169" s="86"/>
      <c r="X169" s="86" t="s">
        <v>103</v>
      </c>
      <c r="Y169" s="82" t="s">
        <v>123</v>
      </c>
      <c r="Z169" s="87" t="s">
        <v>133</v>
      </c>
    </row>
    <row r="170" spans="1:26" s="58" customFormat="1" ht="90" x14ac:dyDescent="0.25">
      <c r="A170" s="81">
        <v>165</v>
      </c>
      <c r="B170" s="82" t="s">
        <v>615</v>
      </c>
      <c r="C170" s="82" t="s">
        <v>616</v>
      </c>
      <c r="D170" s="83">
        <v>5738016</v>
      </c>
      <c r="E170" s="83">
        <v>181104130</v>
      </c>
      <c r="F170" s="83">
        <v>691013241</v>
      </c>
      <c r="G170" s="82" t="s">
        <v>674</v>
      </c>
      <c r="H170" s="82" t="s">
        <v>80</v>
      </c>
      <c r="I170" s="82" t="s">
        <v>102</v>
      </c>
      <c r="J170" s="82" t="s">
        <v>102</v>
      </c>
      <c r="K170" s="82" t="s">
        <v>675</v>
      </c>
      <c r="L170" s="84">
        <v>2000000</v>
      </c>
      <c r="M170" s="84">
        <f t="shared" si="3"/>
        <v>1700000</v>
      </c>
      <c r="N170" s="73">
        <v>45901</v>
      </c>
      <c r="O170" s="85">
        <v>46266</v>
      </c>
      <c r="P170" s="86" t="s">
        <v>103</v>
      </c>
      <c r="Q170" s="86" t="s">
        <v>103</v>
      </c>
      <c r="R170" s="86" t="s">
        <v>103</v>
      </c>
      <c r="S170" s="86" t="s">
        <v>103</v>
      </c>
      <c r="T170" s="86"/>
      <c r="U170" s="86"/>
      <c r="V170" s="86"/>
      <c r="W170" s="86"/>
      <c r="X170" s="86" t="s">
        <v>103</v>
      </c>
      <c r="Y170" s="82" t="s">
        <v>123</v>
      </c>
      <c r="Z170" s="87" t="s">
        <v>133</v>
      </c>
    </row>
    <row r="171" spans="1:26" s="58" customFormat="1" ht="150" x14ac:dyDescent="0.25">
      <c r="A171" s="81">
        <v>166</v>
      </c>
      <c r="B171" s="82" t="s">
        <v>281</v>
      </c>
      <c r="C171" s="82" t="s">
        <v>273</v>
      </c>
      <c r="D171" s="83">
        <v>70938857</v>
      </c>
      <c r="E171" s="83">
        <v>102080461</v>
      </c>
      <c r="F171" s="83">
        <v>600133729</v>
      </c>
      <c r="G171" s="82" t="s">
        <v>677</v>
      </c>
      <c r="H171" s="82" t="s">
        <v>80</v>
      </c>
      <c r="I171" s="82" t="s">
        <v>102</v>
      </c>
      <c r="J171" s="82" t="s">
        <v>275</v>
      </c>
      <c r="K171" s="82" t="s">
        <v>678</v>
      </c>
      <c r="L171" s="84">
        <v>5100000</v>
      </c>
      <c r="M171" s="84">
        <f t="shared" si="3"/>
        <v>4335000</v>
      </c>
      <c r="N171" s="85">
        <v>45078</v>
      </c>
      <c r="O171" s="85">
        <v>45627</v>
      </c>
      <c r="P171" s="86" t="s">
        <v>103</v>
      </c>
      <c r="Q171" s="86" t="s">
        <v>103</v>
      </c>
      <c r="R171" s="86" t="s">
        <v>103</v>
      </c>
      <c r="S171" s="86" t="s">
        <v>103</v>
      </c>
      <c r="T171" s="86"/>
      <c r="U171" s="86"/>
      <c r="V171" s="86"/>
      <c r="W171" s="86"/>
      <c r="X171" s="86"/>
      <c r="Y171" s="69" t="s">
        <v>330</v>
      </c>
      <c r="Z171" s="87" t="s">
        <v>133</v>
      </c>
    </row>
    <row r="172" spans="1:26" s="58" customFormat="1" ht="120" x14ac:dyDescent="0.25">
      <c r="A172" s="81">
        <v>167</v>
      </c>
      <c r="B172" s="82" t="s">
        <v>138</v>
      </c>
      <c r="C172" s="82" t="s">
        <v>139</v>
      </c>
      <c r="D172" s="83">
        <v>60043792</v>
      </c>
      <c r="E172" s="83">
        <v>60043792</v>
      </c>
      <c r="F172" s="83">
        <v>600133591</v>
      </c>
      <c r="G172" s="82" t="s">
        <v>683</v>
      </c>
      <c r="H172" s="82" t="s">
        <v>80</v>
      </c>
      <c r="I172" s="82" t="s">
        <v>102</v>
      </c>
      <c r="J172" s="82" t="s">
        <v>140</v>
      </c>
      <c r="K172" s="82" t="s">
        <v>684</v>
      </c>
      <c r="L172" s="84">
        <v>1500000</v>
      </c>
      <c r="M172" s="84">
        <f t="shared" si="3"/>
        <v>1275000</v>
      </c>
      <c r="N172" s="73">
        <v>45505</v>
      </c>
      <c r="O172" s="73">
        <v>46722</v>
      </c>
      <c r="P172" s="86" t="s">
        <v>103</v>
      </c>
      <c r="Q172" s="86" t="s">
        <v>103</v>
      </c>
      <c r="R172" s="86" t="s">
        <v>103</v>
      </c>
      <c r="S172" s="86" t="s">
        <v>103</v>
      </c>
      <c r="T172" s="86"/>
      <c r="U172" s="86"/>
      <c r="V172" s="86"/>
      <c r="W172" s="86" t="s">
        <v>103</v>
      </c>
      <c r="X172" s="86" t="s">
        <v>103</v>
      </c>
      <c r="Y172" s="82" t="s">
        <v>106</v>
      </c>
      <c r="Z172" s="87" t="s">
        <v>133</v>
      </c>
    </row>
    <row r="173" spans="1:26" s="58" customFormat="1" ht="120" x14ac:dyDescent="0.25">
      <c r="A173" s="96">
        <v>168</v>
      </c>
      <c r="B173" s="97" t="s">
        <v>138</v>
      </c>
      <c r="C173" s="97" t="s">
        <v>139</v>
      </c>
      <c r="D173" s="98">
        <v>60043792</v>
      </c>
      <c r="E173" s="98">
        <v>60043792</v>
      </c>
      <c r="F173" s="98">
        <v>600133591</v>
      </c>
      <c r="G173" s="97" t="s">
        <v>144</v>
      </c>
      <c r="H173" s="97" t="s">
        <v>80</v>
      </c>
      <c r="I173" s="97" t="s">
        <v>102</v>
      </c>
      <c r="J173" s="97" t="s">
        <v>140</v>
      </c>
      <c r="K173" s="97" t="s">
        <v>141</v>
      </c>
      <c r="L173" s="99">
        <v>12000000</v>
      </c>
      <c r="M173" s="99">
        <f t="shared" si="3"/>
        <v>10200000</v>
      </c>
      <c r="N173" s="100">
        <v>45078</v>
      </c>
      <c r="O173" s="100">
        <v>45505</v>
      </c>
      <c r="P173" s="101" t="s">
        <v>103</v>
      </c>
      <c r="Q173" s="101" t="s">
        <v>103</v>
      </c>
      <c r="R173" s="101" t="s">
        <v>103</v>
      </c>
      <c r="S173" s="101" t="s">
        <v>103</v>
      </c>
      <c r="T173" s="101"/>
      <c r="U173" s="101"/>
      <c r="V173" s="101"/>
      <c r="W173" s="101" t="s">
        <v>103</v>
      </c>
      <c r="X173" s="101" t="s">
        <v>103</v>
      </c>
      <c r="Y173" s="97" t="s">
        <v>582</v>
      </c>
      <c r="Z173" s="102" t="s">
        <v>133</v>
      </c>
    </row>
    <row r="174" spans="1:26" s="58" customFormat="1" ht="120" x14ac:dyDescent="0.25">
      <c r="A174" s="96">
        <v>169</v>
      </c>
      <c r="B174" s="97" t="s">
        <v>138</v>
      </c>
      <c r="C174" s="97" t="s">
        <v>139</v>
      </c>
      <c r="D174" s="98">
        <v>60043792</v>
      </c>
      <c r="E174" s="98">
        <v>60043792</v>
      </c>
      <c r="F174" s="98">
        <v>600133591</v>
      </c>
      <c r="G174" s="97" t="s">
        <v>145</v>
      </c>
      <c r="H174" s="97" t="s">
        <v>80</v>
      </c>
      <c r="I174" s="97" t="s">
        <v>102</v>
      </c>
      <c r="J174" s="97" t="s">
        <v>140</v>
      </c>
      <c r="K174" s="97" t="s">
        <v>685</v>
      </c>
      <c r="L174" s="99">
        <v>9000000</v>
      </c>
      <c r="M174" s="99">
        <f t="shared" si="3"/>
        <v>7650000</v>
      </c>
      <c r="N174" s="100">
        <v>44562</v>
      </c>
      <c r="O174" s="100">
        <v>45627</v>
      </c>
      <c r="P174" s="101" t="s">
        <v>103</v>
      </c>
      <c r="Q174" s="101" t="s">
        <v>103</v>
      </c>
      <c r="R174" s="101" t="s">
        <v>103</v>
      </c>
      <c r="S174" s="101" t="s">
        <v>103</v>
      </c>
      <c r="T174" s="101"/>
      <c r="U174" s="101" t="s">
        <v>103</v>
      </c>
      <c r="V174" s="101" t="s">
        <v>103</v>
      </c>
      <c r="W174" s="101" t="s">
        <v>103</v>
      </c>
      <c r="X174" s="101" t="s">
        <v>103</v>
      </c>
      <c r="Y174" s="97" t="s">
        <v>582</v>
      </c>
      <c r="Z174" s="102" t="s">
        <v>107</v>
      </c>
    </row>
    <row r="175" spans="1:26" s="58" customFormat="1" ht="120" x14ac:dyDescent="0.25">
      <c r="A175" s="96">
        <v>170</v>
      </c>
      <c r="B175" s="97" t="s">
        <v>138</v>
      </c>
      <c r="C175" s="97" t="s">
        <v>139</v>
      </c>
      <c r="D175" s="98">
        <v>60043792</v>
      </c>
      <c r="E175" s="98">
        <v>60043792</v>
      </c>
      <c r="F175" s="98">
        <v>600133591</v>
      </c>
      <c r="G175" s="97" t="s">
        <v>146</v>
      </c>
      <c r="H175" s="97" t="s">
        <v>80</v>
      </c>
      <c r="I175" s="97" t="s">
        <v>102</v>
      </c>
      <c r="J175" s="97" t="s">
        <v>140</v>
      </c>
      <c r="K175" s="97" t="s">
        <v>143</v>
      </c>
      <c r="L175" s="99">
        <v>25000000</v>
      </c>
      <c r="M175" s="99">
        <f t="shared" si="3"/>
        <v>21250000</v>
      </c>
      <c r="N175" s="100">
        <v>44713</v>
      </c>
      <c r="O175" s="100">
        <v>45505</v>
      </c>
      <c r="P175" s="101"/>
      <c r="Q175" s="101"/>
      <c r="R175" s="101"/>
      <c r="S175" s="101"/>
      <c r="T175" s="101"/>
      <c r="U175" s="101"/>
      <c r="V175" s="101"/>
      <c r="W175" s="101"/>
      <c r="X175" s="101"/>
      <c r="Y175" s="97" t="s">
        <v>582</v>
      </c>
      <c r="Z175" s="102" t="s">
        <v>107</v>
      </c>
    </row>
    <row r="176" spans="1:26" s="58" customFormat="1" ht="135" x14ac:dyDescent="0.25">
      <c r="A176" s="81">
        <v>171</v>
      </c>
      <c r="B176" s="82" t="s">
        <v>228</v>
      </c>
      <c r="C176" s="82" t="s">
        <v>224</v>
      </c>
      <c r="D176" s="83">
        <v>70985570</v>
      </c>
      <c r="E176" s="83">
        <v>102080127</v>
      </c>
      <c r="F176" s="83">
        <v>600134440</v>
      </c>
      <c r="G176" s="82" t="s">
        <v>708</v>
      </c>
      <c r="H176" s="82" t="s">
        <v>80</v>
      </c>
      <c r="I176" s="82" t="s">
        <v>102</v>
      </c>
      <c r="J176" s="82" t="s">
        <v>225</v>
      </c>
      <c r="K176" s="82" t="s">
        <v>709</v>
      </c>
      <c r="L176" s="84">
        <v>2000000</v>
      </c>
      <c r="M176" s="84">
        <f t="shared" si="3"/>
        <v>1700000</v>
      </c>
      <c r="N176" s="85">
        <v>44927</v>
      </c>
      <c r="O176" s="85">
        <v>45992</v>
      </c>
      <c r="P176" s="86" t="s">
        <v>103</v>
      </c>
      <c r="Q176" s="86" t="s">
        <v>103</v>
      </c>
      <c r="R176" s="86" t="s">
        <v>103</v>
      </c>
      <c r="S176" s="86" t="s">
        <v>103</v>
      </c>
      <c r="T176" s="86"/>
      <c r="U176" s="86" t="s">
        <v>103</v>
      </c>
      <c r="V176" s="86" t="s">
        <v>103</v>
      </c>
      <c r="W176" s="86" t="s">
        <v>103</v>
      </c>
      <c r="X176" s="86" t="s">
        <v>103</v>
      </c>
      <c r="Y176" s="69" t="s">
        <v>330</v>
      </c>
      <c r="Z176" s="87" t="s">
        <v>133</v>
      </c>
    </row>
    <row r="177" spans="1:26" s="58" customFormat="1" ht="180" x14ac:dyDescent="0.25">
      <c r="A177" s="96">
        <v>172</v>
      </c>
      <c r="B177" s="97" t="s">
        <v>258</v>
      </c>
      <c r="C177" s="97" t="s">
        <v>259</v>
      </c>
      <c r="D177" s="98">
        <v>70640017</v>
      </c>
      <c r="E177" s="98">
        <v>103020110</v>
      </c>
      <c r="F177" s="98">
        <v>600133672</v>
      </c>
      <c r="G177" s="97" t="s">
        <v>717</v>
      </c>
      <c r="H177" s="97" t="s">
        <v>80</v>
      </c>
      <c r="I177" s="97" t="s">
        <v>102</v>
      </c>
      <c r="J177" s="97" t="s">
        <v>260</v>
      </c>
      <c r="K177" s="97" t="s">
        <v>718</v>
      </c>
      <c r="L177" s="99">
        <v>350000</v>
      </c>
      <c r="M177" s="99">
        <f t="shared" si="3"/>
        <v>297500</v>
      </c>
      <c r="N177" s="100">
        <v>45200</v>
      </c>
      <c r="O177" s="100">
        <v>45261</v>
      </c>
      <c r="P177" s="101"/>
      <c r="Q177" s="101"/>
      <c r="R177" s="101"/>
      <c r="S177" s="101"/>
      <c r="T177" s="101"/>
      <c r="U177" s="101"/>
      <c r="V177" s="101"/>
      <c r="W177" s="101"/>
      <c r="X177" s="101"/>
      <c r="Y177" s="97" t="s">
        <v>583</v>
      </c>
      <c r="Z177" s="102" t="s">
        <v>133</v>
      </c>
    </row>
    <row r="178" spans="1:26" s="58" customFormat="1" ht="180" x14ac:dyDescent="0.25">
      <c r="A178" s="81">
        <v>173</v>
      </c>
      <c r="B178" s="82" t="s">
        <v>355</v>
      </c>
      <c r="C178" s="82" t="s">
        <v>353</v>
      </c>
      <c r="D178" s="83">
        <v>70946906</v>
      </c>
      <c r="E178" s="83">
        <v>102092290</v>
      </c>
      <c r="F178" s="83">
        <v>600133885</v>
      </c>
      <c r="G178" s="82" t="s">
        <v>721</v>
      </c>
      <c r="H178" s="82" t="s">
        <v>80</v>
      </c>
      <c r="I178" s="82" t="s">
        <v>102</v>
      </c>
      <c r="J178" s="82" t="s">
        <v>357</v>
      </c>
      <c r="K178" s="82" t="s">
        <v>722</v>
      </c>
      <c r="L178" s="84">
        <v>6000000</v>
      </c>
      <c r="M178" s="54">
        <f t="shared" ref="M178:M179" si="4">L178/100*85</f>
        <v>5100000</v>
      </c>
      <c r="N178" s="85">
        <v>45474</v>
      </c>
      <c r="O178" s="85">
        <v>45839</v>
      </c>
      <c r="P178" s="86"/>
      <c r="Q178" s="86"/>
      <c r="R178" s="86"/>
      <c r="S178" s="86"/>
      <c r="T178" s="86"/>
      <c r="U178" s="86"/>
      <c r="V178" s="86"/>
      <c r="W178" s="86"/>
      <c r="X178" s="86"/>
      <c r="Y178" s="82" t="s">
        <v>106</v>
      </c>
      <c r="Z178" s="87" t="s">
        <v>133</v>
      </c>
    </row>
    <row r="179" spans="1:26" s="58" customFormat="1" ht="150" x14ac:dyDescent="0.25">
      <c r="A179" s="81">
        <v>174</v>
      </c>
      <c r="B179" s="82" t="s">
        <v>281</v>
      </c>
      <c r="C179" s="82" t="s">
        <v>273</v>
      </c>
      <c r="D179" s="83">
        <v>70938857</v>
      </c>
      <c r="E179" s="83">
        <v>102080461</v>
      </c>
      <c r="F179" s="83">
        <v>600133729</v>
      </c>
      <c r="G179" s="82" t="s">
        <v>280</v>
      </c>
      <c r="H179" s="82" t="s">
        <v>80</v>
      </c>
      <c r="I179" s="82" t="s">
        <v>102</v>
      </c>
      <c r="J179" s="82" t="s">
        <v>275</v>
      </c>
      <c r="K179" s="82" t="s">
        <v>724</v>
      </c>
      <c r="L179" s="84">
        <v>700000</v>
      </c>
      <c r="M179" s="84">
        <f t="shared" si="4"/>
        <v>595000</v>
      </c>
      <c r="N179" s="85">
        <v>45474</v>
      </c>
      <c r="O179" s="85">
        <v>45505</v>
      </c>
      <c r="P179" s="86" t="s">
        <v>103</v>
      </c>
      <c r="Q179" s="86" t="s">
        <v>103</v>
      </c>
      <c r="R179" s="86" t="s">
        <v>103</v>
      </c>
      <c r="S179" s="86" t="s">
        <v>103</v>
      </c>
      <c r="T179" s="86"/>
      <c r="U179" s="86"/>
      <c r="V179" s="86"/>
      <c r="W179" s="86"/>
      <c r="X179" s="86"/>
      <c r="Y179" s="69" t="s">
        <v>330</v>
      </c>
      <c r="Z179" s="87" t="s">
        <v>133</v>
      </c>
    </row>
    <row r="180" spans="1:26" s="58" customFormat="1" ht="210" x14ac:dyDescent="0.25">
      <c r="A180" s="81">
        <v>175</v>
      </c>
      <c r="B180" s="82" t="s">
        <v>630</v>
      </c>
      <c r="C180" s="82" t="s">
        <v>631</v>
      </c>
      <c r="D180" s="83">
        <v>70983950</v>
      </c>
      <c r="E180" s="83">
        <v>102080780</v>
      </c>
      <c r="F180" s="83">
        <v>600134172</v>
      </c>
      <c r="G180" s="82" t="s">
        <v>498</v>
      </c>
      <c r="H180" s="82" t="s">
        <v>80</v>
      </c>
      <c r="I180" s="82" t="s">
        <v>102</v>
      </c>
      <c r="J180" s="82" t="s">
        <v>633</v>
      </c>
      <c r="K180" s="82" t="s">
        <v>725</v>
      </c>
      <c r="L180" s="84">
        <v>2000000</v>
      </c>
      <c r="M180" s="84">
        <f t="shared" ref="M180" si="5">L180*0.85</f>
        <v>1700000</v>
      </c>
      <c r="N180" s="85">
        <v>45231</v>
      </c>
      <c r="O180" s="85">
        <v>45627</v>
      </c>
      <c r="P180" s="86"/>
      <c r="Q180" s="86" t="s">
        <v>103</v>
      </c>
      <c r="R180" s="86" t="s">
        <v>103</v>
      </c>
      <c r="S180" s="86" t="s">
        <v>103</v>
      </c>
      <c r="T180" s="86"/>
      <c r="U180" s="86"/>
      <c r="V180" s="86" t="s">
        <v>103</v>
      </c>
      <c r="W180" s="86" t="s">
        <v>103</v>
      </c>
      <c r="X180" s="86" t="s">
        <v>103</v>
      </c>
      <c r="Y180" s="82" t="s">
        <v>305</v>
      </c>
      <c r="Z180" s="87" t="s">
        <v>107</v>
      </c>
    </row>
    <row r="181" spans="1:26" s="58" customFormat="1" ht="150" x14ac:dyDescent="0.25">
      <c r="A181" s="81">
        <v>176</v>
      </c>
      <c r="B181" s="82" t="s">
        <v>527</v>
      </c>
      <c r="C181" s="82" t="s">
        <v>528</v>
      </c>
      <c r="D181" s="83">
        <v>70942129</v>
      </c>
      <c r="E181" s="83">
        <v>102092061</v>
      </c>
      <c r="F181" s="83">
        <v>600133982</v>
      </c>
      <c r="G181" s="82" t="s">
        <v>726</v>
      </c>
      <c r="H181" s="82" t="s">
        <v>80</v>
      </c>
      <c r="I181" s="82" t="s">
        <v>102</v>
      </c>
      <c r="J181" s="82" t="s">
        <v>530</v>
      </c>
      <c r="K181" s="82" t="s">
        <v>727</v>
      </c>
      <c r="L181" s="84">
        <v>2500000</v>
      </c>
      <c r="M181" s="84">
        <f t="shared" ref="M181:M192" si="6">L181/100*85</f>
        <v>2125000</v>
      </c>
      <c r="N181" s="85">
        <v>45292</v>
      </c>
      <c r="O181" s="85">
        <v>47818</v>
      </c>
      <c r="P181" s="86" t="s">
        <v>103</v>
      </c>
      <c r="Q181" s="86" t="s">
        <v>103</v>
      </c>
      <c r="R181" s="86" t="s">
        <v>103</v>
      </c>
      <c r="S181" s="86" t="s">
        <v>103</v>
      </c>
      <c r="T181" s="86"/>
      <c r="U181" s="86"/>
      <c r="V181" s="86"/>
      <c r="W181" s="86"/>
      <c r="X181" s="86" t="s">
        <v>103</v>
      </c>
      <c r="Y181" s="82" t="s">
        <v>123</v>
      </c>
      <c r="Z181" s="87" t="s">
        <v>133</v>
      </c>
    </row>
    <row r="182" spans="1:26" s="58" customFormat="1" ht="60" x14ac:dyDescent="0.25">
      <c r="A182" s="81">
        <v>177</v>
      </c>
      <c r="B182" s="82" t="s">
        <v>253</v>
      </c>
      <c r="C182" s="82" t="s">
        <v>244</v>
      </c>
      <c r="D182" s="83">
        <v>7260806</v>
      </c>
      <c r="E182" s="83">
        <v>102068658</v>
      </c>
      <c r="F182" s="83">
        <v>691012733</v>
      </c>
      <c r="G182" s="82" t="s">
        <v>739</v>
      </c>
      <c r="H182" s="82" t="s">
        <v>80</v>
      </c>
      <c r="I182" s="82" t="s">
        <v>102</v>
      </c>
      <c r="J182" s="82" t="s">
        <v>246</v>
      </c>
      <c r="K182" s="82" t="s">
        <v>738</v>
      </c>
      <c r="L182" s="84">
        <v>2500000</v>
      </c>
      <c r="M182" s="54">
        <f t="shared" si="6"/>
        <v>2125000</v>
      </c>
      <c r="N182" s="85">
        <v>45536</v>
      </c>
      <c r="O182" s="85">
        <v>45901</v>
      </c>
      <c r="P182" s="86" t="s">
        <v>103</v>
      </c>
      <c r="Q182" s="86" t="s">
        <v>103</v>
      </c>
      <c r="R182" s="86" t="s">
        <v>103</v>
      </c>
      <c r="S182" s="86" t="s">
        <v>103</v>
      </c>
      <c r="T182" s="86"/>
      <c r="U182" s="86"/>
      <c r="V182" s="86"/>
      <c r="W182" s="86" t="s">
        <v>103</v>
      </c>
      <c r="X182" s="86" t="s">
        <v>103</v>
      </c>
      <c r="Y182" s="82" t="s">
        <v>123</v>
      </c>
      <c r="Z182" s="87" t="s">
        <v>133</v>
      </c>
    </row>
    <row r="183" spans="1:26" s="58" customFormat="1" ht="60" x14ac:dyDescent="0.25">
      <c r="A183" s="81">
        <v>178</v>
      </c>
      <c r="B183" s="82" t="s">
        <v>253</v>
      </c>
      <c r="C183" s="82" t="s">
        <v>244</v>
      </c>
      <c r="D183" s="83">
        <v>7260806</v>
      </c>
      <c r="E183" s="83">
        <v>102068658</v>
      </c>
      <c r="F183" s="83">
        <v>691012733</v>
      </c>
      <c r="G183" s="82" t="s">
        <v>222</v>
      </c>
      <c r="H183" s="82" t="s">
        <v>80</v>
      </c>
      <c r="I183" s="82" t="s">
        <v>102</v>
      </c>
      <c r="J183" s="82" t="s">
        <v>246</v>
      </c>
      <c r="K183" s="82" t="s">
        <v>740</v>
      </c>
      <c r="L183" s="84">
        <v>3000000</v>
      </c>
      <c r="M183" s="54">
        <f t="shared" si="6"/>
        <v>2550000</v>
      </c>
      <c r="N183" s="85">
        <v>45901</v>
      </c>
      <c r="O183" s="85">
        <v>46023</v>
      </c>
      <c r="P183" s="86"/>
      <c r="Q183" s="86"/>
      <c r="R183" s="86"/>
      <c r="S183" s="86"/>
      <c r="T183" s="86" t="s">
        <v>103</v>
      </c>
      <c r="U183" s="86"/>
      <c r="V183" s="86"/>
      <c r="W183" s="86" t="s">
        <v>103</v>
      </c>
      <c r="X183" s="86" t="s">
        <v>103</v>
      </c>
      <c r="Y183" s="82" t="s">
        <v>123</v>
      </c>
      <c r="Z183" s="87" t="s">
        <v>107</v>
      </c>
    </row>
    <row r="184" spans="1:26" s="58" customFormat="1" ht="60" x14ac:dyDescent="0.25">
      <c r="A184" s="81">
        <v>179</v>
      </c>
      <c r="B184" s="82" t="s">
        <v>253</v>
      </c>
      <c r="C184" s="82" t="s">
        <v>244</v>
      </c>
      <c r="D184" s="83">
        <v>7260806</v>
      </c>
      <c r="E184" s="83">
        <v>102068658</v>
      </c>
      <c r="F184" s="83">
        <v>691012733</v>
      </c>
      <c r="G184" s="82" t="s">
        <v>741</v>
      </c>
      <c r="H184" s="82" t="s">
        <v>80</v>
      </c>
      <c r="I184" s="82" t="s">
        <v>102</v>
      </c>
      <c r="J184" s="82" t="s">
        <v>246</v>
      </c>
      <c r="K184" s="82" t="s">
        <v>743</v>
      </c>
      <c r="L184" s="84">
        <v>3000000</v>
      </c>
      <c r="M184" s="54">
        <f t="shared" si="6"/>
        <v>2550000</v>
      </c>
      <c r="N184" s="85">
        <v>45658</v>
      </c>
      <c r="O184" s="85">
        <v>46023</v>
      </c>
      <c r="P184" s="86"/>
      <c r="Q184" s="86"/>
      <c r="R184" s="86"/>
      <c r="S184" s="86"/>
      <c r="T184" s="86" t="s">
        <v>103</v>
      </c>
      <c r="U184" s="86"/>
      <c r="V184" s="86"/>
      <c r="W184" s="86" t="s">
        <v>103</v>
      </c>
      <c r="X184" s="86"/>
      <c r="Y184" s="82" t="s">
        <v>123</v>
      </c>
      <c r="Z184" s="87" t="s">
        <v>107</v>
      </c>
    </row>
    <row r="185" spans="1:26" s="58" customFormat="1" ht="60" x14ac:dyDescent="0.25">
      <c r="A185" s="81">
        <v>180</v>
      </c>
      <c r="B185" s="82" t="s">
        <v>253</v>
      </c>
      <c r="C185" s="82" t="s">
        <v>244</v>
      </c>
      <c r="D185" s="83">
        <v>7260806</v>
      </c>
      <c r="E185" s="83">
        <v>102068658</v>
      </c>
      <c r="F185" s="83">
        <v>691012733</v>
      </c>
      <c r="G185" s="82" t="s">
        <v>742</v>
      </c>
      <c r="H185" s="82" t="s">
        <v>80</v>
      </c>
      <c r="I185" s="82" t="s">
        <v>102</v>
      </c>
      <c r="J185" s="82" t="s">
        <v>246</v>
      </c>
      <c r="K185" s="82" t="s">
        <v>744</v>
      </c>
      <c r="L185" s="84">
        <v>2000000</v>
      </c>
      <c r="M185" s="54">
        <f t="shared" si="6"/>
        <v>1700000</v>
      </c>
      <c r="N185" s="85">
        <v>45292</v>
      </c>
      <c r="O185" s="85">
        <v>45870</v>
      </c>
      <c r="P185" s="86" t="s">
        <v>103</v>
      </c>
      <c r="Q185" s="86" t="s">
        <v>103</v>
      </c>
      <c r="R185" s="86" t="s">
        <v>103</v>
      </c>
      <c r="S185" s="86" t="s">
        <v>103</v>
      </c>
      <c r="T185" s="86" t="s">
        <v>103</v>
      </c>
      <c r="U185" s="86"/>
      <c r="V185" s="86"/>
      <c r="W185" s="86" t="s">
        <v>103</v>
      </c>
      <c r="X185" s="86" t="s">
        <v>103</v>
      </c>
      <c r="Y185" s="82" t="s">
        <v>123</v>
      </c>
      <c r="Z185" s="87" t="s">
        <v>133</v>
      </c>
    </row>
    <row r="186" spans="1:26" s="58" customFormat="1" ht="150" x14ac:dyDescent="0.25">
      <c r="A186" s="95">
        <v>181</v>
      </c>
      <c r="B186" s="69" t="s">
        <v>281</v>
      </c>
      <c r="C186" s="69" t="s">
        <v>273</v>
      </c>
      <c r="D186" s="71">
        <v>70938857</v>
      </c>
      <c r="E186" s="71">
        <v>102080461</v>
      </c>
      <c r="F186" s="71">
        <v>600133729</v>
      </c>
      <c r="G186" s="69" t="s">
        <v>782</v>
      </c>
      <c r="H186" s="69" t="s">
        <v>80</v>
      </c>
      <c r="I186" s="69" t="s">
        <v>102</v>
      </c>
      <c r="J186" s="69" t="s">
        <v>275</v>
      </c>
      <c r="K186" s="69" t="s">
        <v>784</v>
      </c>
      <c r="L186" s="72">
        <v>3000000</v>
      </c>
      <c r="M186" s="72">
        <f t="shared" si="6"/>
        <v>2550000</v>
      </c>
      <c r="N186" s="73">
        <v>46569</v>
      </c>
      <c r="O186" s="73">
        <v>46600</v>
      </c>
      <c r="P186" s="68"/>
      <c r="Q186" s="68"/>
      <c r="R186" s="68"/>
      <c r="S186" s="68"/>
      <c r="T186" s="68"/>
      <c r="U186" s="68" t="s">
        <v>103</v>
      </c>
      <c r="V186" s="68" t="s">
        <v>103</v>
      </c>
      <c r="W186" s="68" t="s">
        <v>103</v>
      </c>
      <c r="X186" s="68"/>
      <c r="Y186" s="69" t="s">
        <v>123</v>
      </c>
      <c r="Z186" s="74" t="s">
        <v>133</v>
      </c>
    </row>
    <row r="187" spans="1:26" s="58" customFormat="1" ht="150" x14ac:dyDescent="0.25">
      <c r="A187" s="95">
        <v>182</v>
      </c>
      <c r="B187" s="69" t="s">
        <v>281</v>
      </c>
      <c r="C187" s="69" t="s">
        <v>273</v>
      </c>
      <c r="D187" s="71">
        <v>70938857</v>
      </c>
      <c r="E187" s="71">
        <v>119601087</v>
      </c>
      <c r="F187" s="71">
        <v>600133729</v>
      </c>
      <c r="G187" s="69" t="s">
        <v>783</v>
      </c>
      <c r="H187" s="69" t="s">
        <v>80</v>
      </c>
      <c r="I187" s="69" t="s">
        <v>102</v>
      </c>
      <c r="J187" s="69" t="s">
        <v>275</v>
      </c>
      <c r="K187" s="69" t="s">
        <v>785</v>
      </c>
      <c r="L187" s="72">
        <v>1500000</v>
      </c>
      <c r="M187" s="72">
        <f t="shared" si="6"/>
        <v>1275000</v>
      </c>
      <c r="N187" s="73">
        <v>46204</v>
      </c>
      <c r="O187" s="73">
        <v>46235</v>
      </c>
      <c r="P187" s="68" t="s">
        <v>103</v>
      </c>
      <c r="Q187" s="68" t="s">
        <v>103</v>
      </c>
      <c r="R187" s="68" t="s">
        <v>103</v>
      </c>
      <c r="S187" s="68" t="s">
        <v>103</v>
      </c>
      <c r="T187" s="68"/>
      <c r="U187" s="68" t="s">
        <v>103</v>
      </c>
      <c r="V187" s="68" t="s">
        <v>103</v>
      </c>
      <c r="W187" s="68" t="s">
        <v>103</v>
      </c>
      <c r="X187" s="68"/>
      <c r="Y187" s="69" t="s">
        <v>123</v>
      </c>
      <c r="Z187" s="74" t="s">
        <v>133</v>
      </c>
    </row>
    <row r="188" spans="1:26" s="58" customFormat="1" ht="150" x14ac:dyDescent="0.25">
      <c r="A188" s="95">
        <v>183</v>
      </c>
      <c r="B188" s="69" t="s">
        <v>281</v>
      </c>
      <c r="C188" s="69" t="s">
        <v>273</v>
      </c>
      <c r="D188" s="71">
        <v>70938857</v>
      </c>
      <c r="E188" s="71">
        <v>102080461</v>
      </c>
      <c r="F188" s="71">
        <v>600133729</v>
      </c>
      <c r="G188" s="69" t="s">
        <v>771</v>
      </c>
      <c r="H188" s="69" t="s">
        <v>80</v>
      </c>
      <c r="I188" s="69" t="s">
        <v>102</v>
      </c>
      <c r="J188" s="69" t="s">
        <v>275</v>
      </c>
      <c r="K188" s="69" t="s">
        <v>772</v>
      </c>
      <c r="L188" s="72">
        <v>2000000</v>
      </c>
      <c r="M188" s="72">
        <f t="shared" si="6"/>
        <v>1700000</v>
      </c>
      <c r="N188" s="73">
        <v>45839</v>
      </c>
      <c r="O188" s="73">
        <v>45870</v>
      </c>
      <c r="P188" s="68"/>
      <c r="Q188" s="68"/>
      <c r="R188" s="68"/>
      <c r="S188" s="68"/>
      <c r="T188" s="68"/>
      <c r="U188" s="68"/>
      <c r="V188" s="68"/>
      <c r="W188" s="68"/>
      <c r="X188" s="68"/>
      <c r="Y188" s="69" t="s">
        <v>123</v>
      </c>
      <c r="Z188" s="74" t="s">
        <v>133</v>
      </c>
    </row>
    <row r="189" spans="1:26" s="58" customFormat="1" ht="150" x14ac:dyDescent="0.25">
      <c r="A189" s="95">
        <v>184</v>
      </c>
      <c r="B189" s="69" t="s">
        <v>495</v>
      </c>
      <c r="C189" s="69" t="s">
        <v>493</v>
      </c>
      <c r="D189" s="71">
        <v>75026261</v>
      </c>
      <c r="E189" s="71">
        <v>119600617</v>
      </c>
      <c r="F189" s="71">
        <v>600134075</v>
      </c>
      <c r="G189" s="69" t="s">
        <v>777</v>
      </c>
      <c r="H189" s="69" t="s">
        <v>80</v>
      </c>
      <c r="I189" s="69" t="s">
        <v>102</v>
      </c>
      <c r="J189" s="69" t="s">
        <v>494</v>
      </c>
      <c r="K189" s="69" t="s">
        <v>779</v>
      </c>
      <c r="L189" s="72">
        <v>3000000</v>
      </c>
      <c r="M189" s="72">
        <f t="shared" si="6"/>
        <v>2550000</v>
      </c>
      <c r="N189" s="73">
        <v>45839</v>
      </c>
      <c r="O189" s="73">
        <v>46722</v>
      </c>
      <c r="P189" s="68" t="s">
        <v>103</v>
      </c>
      <c r="Q189" s="68" t="s">
        <v>103</v>
      </c>
      <c r="R189" s="68" t="s">
        <v>103</v>
      </c>
      <c r="S189" s="68" t="s">
        <v>103</v>
      </c>
      <c r="T189" s="68"/>
      <c r="U189" s="68"/>
      <c r="V189" s="68"/>
      <c r="W189" s="68" t="s">
        <v>103</v>
      </c>
      <c r="X189" s="68"/>
      <c r="Y189" s="69" t="s">
        <v>502</v>
      </c>
      <c r="Z189" s="74" t="s">
        <v>133</v>
      </c>
    </row>
    <row r="190" spans="1:26" s="58" customFormat="1" ht="150" x14ac:dyDescent="0.25">
      <c r="A190" s="95">
        <v>185</v>
      </c>
      <c r="B190" s="69" t="s">
        <v>495</v>
      </c>
      <c r="C190" s="69" t="s">
        <v>493</v>
      </c>
      <c r="D190" s="71">
        <v>75026261</v>
      </c>
      <c r="E190" s="71">
        <v>103008861</v>
      </c>
      <c r="F190" s="71">
        <v>600134075</v>
      </c>
      <c r="G190" s="69" t="s">
        <v>778</v>
      </c>
      <c r="H190" s="69" t="s">
        <v>80</v>
      </c>
      <c r="I190" s="69" t="s">
        <v>102</v>
      </c>
      <c r="J190" s="69" t="s">
        <v>494</v>
      </c>
      <c r="K190" s="69" t="s">
        <v>776</v>
      </c>
      <c r="L190" s="72">
        <v>15000000</v>
      </c>
      <c r="M190" s="72">
        <f t="shared" si="6"/>
        <v>12750000</v>
      </c>
      <c r="N190" s="73">
        <v>46023</v>
      </c>
      <c r="O190" s="73">
        <v>46722</v>
      </c>
      <c r="P190" s="68"/>
      <c r="Q190" s="68"/>
      <c r="R190" s="68"/>
      <c r="S190" s="68"/>
      <c r="T190" s="68"/>
      <c r="U190" s="68"/>
      <c r="V190" s="68"/>
      <c r="W190" s="68"/>
      <c r="X190" s="68"/>
      <c r="Y190" s="69" t="s">
        <v>502</v>
      </c>
      <c r="Z190" s="74" t="s">
        <v>133</v>
      </c>
    </row>
    <row r="191" spans="1:26" s="58" customFormat="1" ht="180" x14ac:dyDescent="0.25">
      <c r="A191" s="95">
        <v>186</v>
      </c>
      <c r="B191" s="69" t="s">
        <v>258</v>
      </c>
      <c r="C191" s="69" t="s">
        <v>259</v>
      </c>
      <c r="D191" s="71">
        <v>70640017</v>
      </c>
      <c r="E191" s="71">
        <v>102068607</v>
      </c>
      <c r="F191" s="71">
        <v>600133672</v>
      </c>
      <c r="G191" s="69" t="s">
        <v>797</v>
      </c>
      <c r="H191" s="69" t="s">
        <v>80</v>
      </c>
      <c r="I191" s="69" t="s">
        <v>102</v>
      </c>
      <c r="J191" s="69" t="s">
        <v>260</v>
      </c>
      <c r="K191" s="69" t="s">
        <v>798</v>
      </c>
      <c r="L191" s="72">
        <v>1000000</v>
      </c>
      <c r="M191" s="72">
        <f t="shared" si="6"/>
        <v>850000</v>
      </c>
      <c r="N191" s="73">
        <v>45809</v>
      </c>
      <c r="O191" s="73">
        <v>45870</v>
      </c>
      <c r="P191" s="68" t="s">
        <v>103</v>
      </c>
      <c r="Q191" s="68" t="s">
        <v>103</v>
      </c>
      <c r="R191" s="68" t="s">
        <v>103</v>
      </c>
      <c r="S191" s="68" t="s">
        <v>103</v>
      </c>
      <c r="T191" s="68"/>
      <c r="U191" s="68" t="s">
        <v>103</v>
      </c>
      <c r="V191" s="68"/>
      <c r="W191" s="68"/>
      <c r="X191" s="68"/>
      <c r="Y191" s="69" t="s">
        <v>106</v>
      </c>
      <c r="Z191" s="74" t="s">
        <v>133</v>
      </c>
    </row>
    <row r="192" spans="1:26" s="58" customFormat="1" ht="105" x14ac:dyDescent="0.25">
      <c r="A192" s="95">
        <v>187</v>
      </c>
      <c r="B192" s="69" t="s">
        <v>290</v>
      </c>
      <c r="C192" s="69" t="s">
        <v>287</v>
      </c>
      <c r="D192" s="71">
        <v>68334273</v>
      </c>
      <c r="E192" s="71">
        <v>102080429</v>
      </c>
      <c r="F192" s="71">
        <v>600133664</v>
      </c>
      <c r="G192" s="69" t="s">
        <v>816</v>
      </c>
      <c r="H192" s="69" t="s">
        <v>80</v>
      </c>
      <c r="I192" s="69" t="s">
        <v>102</v>
      </c>
      <c r="J192" s="69" t="s">
        <v>285</v>
      </c>
      <c r="K192" s="69" t="s">
        <v>817</v>
      </c>
      <c r="L192" s="72">
        <v>2000000</v>
      </c>
      <c r="M192" s="72">
        <f t="shared" si="6"/>
        <v>1700000</v>
      </c>
      <c r="N192" s="73">
        <v>45474</v>
      </c>
      <c r="O192" s="73">
        <v>45992</v>
      </c>
      <c r="P192" s="68" t="s">
        <v>103</v>
      </c>
      <c r="Q192" s="68" t="s">
        <v>103</v>
      </c>
      <c r="R192" s="68" t="s">
        <v>103</v>
      </c>
      <c r="S192" s="68" t="s">
        <v>103</v>
      </c>
      <c r="T192" s="68"/>
      <c r="U192" s="68"/>
      <c r="V192" s="68"/>
      <c r="W192" s="68" t="s">
        <v>103</v>
      </c>
      <c r="X192" s="68" t="s">
        <v>103</v>
      </c>
      <c r="Y192" s="69" t="s">
        <v>122</v>
      </c>
      <c r="Z192" s="74" t="s">
        <v>133</v>
      </c>
    </row>
    <row r="193" spans="1:26" s="58" customFormat="1" ht="135" x14ac:dyDescent="0.25">
      <c r="A193" s="95">
        <v>188</v>
      </c>
      <c r="B193" s="69" t="s">
        <v>584</v>
      </c>
      <c r="C193" s="69" t="s">
        <v>585</v>
      </c>
      <c r="D193" s="71">
        <v>73184217</v>
      </c>
      <c r="E193" s="71">
        <v>102068925</v>
      </c>
      <c r="F193" s="71">
        <v>600134539</v>
      </c>
      <c r="G193" s="69" t="s">
        <v>822</v>
      </c>
      <c r="H193" s="69" t="s">
        <v>80</v>
      </c>
      <c r="I193" s="69" t="s">
        <v>102</v>
      </c>
      <c r="J193" s="69" t="s">
        <v>587</v>
      </c>
      <c r="K193" s="69" t="s">
        <v>823</v>
      </c>
      <c r="L193" s="72">
        <v>15000000</v>
      </c>
      <c r="M193" s="72">
        <f t="shared" ref="M193:M202" si="7">L193*0.85</f>
        <v>12750000</v>
      </c>
      <c r="N193" s="73">
        <v>46023</v>
      </c>
      <c r="O193" s="73">
        <v>47088</v>
      </c>
      <c r="P193" s="68"/>
      <c r="Q193" s="68"/>
      <c r="R193" s="68"/>
      <c r="S193" s="68"/>
      <c r="T193" s="68"/>
      <c r="U193" s="68"/>
      <c r="V193" s="68"/>
      <c r="W193" s="68"/>
      <c r="X193" s="68"/>
      <c r="Y193" s="69" t="s">
        <v>123</v>
      </c>
      <c r="Z193" s="74" t="s">
        <v>107</v>
      </c>
    </row>
    <row r="194" spans="1:26" s="58" customFormat="1" ht="165" x14ac:dyDescent="0.25">
      <c r="A194" s="95">
        <v>189</v>
      </c>
      <c r="B194" s="69" t="s">
        <v>433</v>
      </c>
      <c r="C194" s="69" t="s">
        <v>423</v>
      </c>
      <c r="D194" s="71">
        <v>60045965</v>
      </c>
      <c r="E194" s="71">
        <v>60045965</v>
      </c>
      <c r="F194" s="71">
        <v>600134512</v>
      </c>
      <c r="G194" s="69" t="s">
        <v>827</v>
      </c>
      <c r="H194" s="69" t="s">
        <v>80</v>
      </c>
      <c r="I194" s="69" t="s">
        <v>102</v>
      </c>
      <c r="J194" s="69" t="s">
        <v>102</v>
      </c>
      <c r="K194" s="69" t="s">
        <v>828</v>
      </c>
      <c r="L194" s="72">
        <v>7000000</v>
      </c>
      <c r="M194" s="72">
        <f t="shared" si="7"/>
        <v>5950000</v>
      </c>
      <c r="N194" s="73">
        <v>45658</v>
      </c>
      <c r="O194" s="73">
        <v>46722</v>
      </c>
      <c r="P194" s="68" t="s">
        <v>103</v>
      </c>
      <c r="Q194" s="68" t="s">
        <v>103</v>
      </c>
      <c r="R194" s="68" t="s">
        <v>103</v>
      </c>
      <c r="S194" s="68" t="s">
        <v>103</v>
      </c>
      <c r="T194" s="68"/>
      <c r="U194" s="68"/>
      <c r="V194" s="68" t="s">
        <v>103</v>
      </c>
      <c r="W194" s="68" t="s">
        <v>103</v>
      </c>
      <c r="X194" s="68"/>
      <c r="Y194" s="69" t="s">
        <v>122</v>
      </c>
      <c r="Z194" s="74" t="s">
        <v>107</v>
      </c>
    </row>
    <row r="195" spans="1:26" s="58" customFormat="1" ht="90" x14ac:dyDescent="0.25">
      <c r="A195" s="95">
        <v>190</v>
      </c>
      <c r="B195" s="69" t="s">
        <v>615</v>
      </c>
      <c r="C195" s="69" t="s">
        <v>616</v>
      </c>
      <c r="D195" s="71">
        <v>5738016</v>
      </c>
      <c r="E195" s="71">
        <v>181104130</v>
      </c>
      <c r="F195" s="71">
        <v>691013241</v>
      </c>
      <c r="G195" s="69" t="s">
        <v>833</v>
      </c>
      <c r="H195" s="69" t="s">
        <v>80</v>
      </c>
      <c r="I195" s="69" t="s">
        <v>102</v>
      </c>
      <c r="J195" s="69" t="s">
        <v>102</v>
      </c>
      <c r="K195" s="69" t="s">
        <v>835</v>
      </c>
      <c r="L195" s="72">
        <v>5000000</v>
      </c>
      <c r="M195" s="72">
        <f t="shared" si="7"/>
        <v>4250000</v>
      </c>
      <c r="N195" s="73">
        <v>45901</v>
      </c>
      <c r="O195" s="73">
        <v>46631</v>
      </c>
      <c r="P195" s="68"/>
      <c r="Q195" s="68" t="s">
        <v>103</v>
      </c>
      <c r="R195" s="68" t="s">
        <v>103</v>
      </c>
      <c r="S195" s="68" t="s">
        <v>103</v>
      </c>
      <c r="T195" s="68"/>
      <c r="U195" s="68"/>
      <c r="V195" s="68"/>
      <c r="W195" s="68"/>
      <c r="X195" s="68" t="s">
        <v>103</v>
      </c>
      <c r="Y195" s="69" t="s">
        <v>123</v>
      </c>
      <c r="Z195" s="74" t="s">
        <v>133</v>
      </c>
    </row>
    <row r="196" spans="1:26" s="58" customFormat="1" ht="120" x14ac:dyDescent="0.25">
      <c r="A196" s="95">
        <v>191</v>
      </c>
      <c r="B196" s="69" t="s">
        <v>615</v>
      </c>
      <c r="C196" s="69" t="s">
        <v>616</v>
      </c>
      <c r="D196" s="71">
        <v>5738016</v>
      </c>
      <c r="E196" s="71">
        <v>181104130</v>
      </c>
      <c r="F196" s="71">
        <v>691013241</v>
      </c>
      <c r="G196" s="69" t="s">
        <v>834</v>
      </c>
      <c r="H196" s="69" t="s">
        <v>80</v>
      </c>
      <c r="I196" s="69" t="s">
        <v>102</v>
      </c>
      <c r="J196" s="69" t="s">
        <v>102</v>
      </c>
      <c r="K196" s="69" t="s">
        <v>836</v>
      </c>
      <c r="L196" s="72">
        <v>40000000</v>
      </c>
      <c r="M196" s="72">
        <f t="shared" si="7"/>
        <v>34000000</v>
      </c>
      <c r="N196" s="73">
        <v>45901</v>
      </c>
      <c r="O196" s="73">
        <v>46997</v>
      </c>
      <c r="P196" s="68"/>
      <c r="Q196" s="68" t="s">
        <v>103</v>
      </c>
      <c r="R196" s="68" t="s">
        <v>103</v>
      </c>
      <c r="S196" s="68" t="s">
        <v>103</v>
      </c>
      <c r="T196" s="68"/>
      <c r="U196" s="68"/>
      <c r="V196" s="68"/>
      <c r="W196" s="68" t="s">
        <v>103</v>
      </c>
      <c r="X196" s="68" t="s">
        <v>103</v>
      </c>
      <c r="Y196" s="69" t="s">
        <v>123</v>
      </c>
      <c r="Z196" s="74" t="s">
        <v>107</v>
      </c>
    </row>
    <row r="197" spans="1:26" s="58" customFormat="1" ht="210" x14ac:dyDescent="0.25">
      <c r="A197" s="95">
        <v>192</v>
      </c>
      <c r="B197" s="69" t="s">
        <v>218</v>
      </c>
      <c r="C197" s="69" t="s">
        <v>219</v>
      </c>
      <c r="D197" s="71">
        <v>75026465</v>
      </c>
      <c r="E197" s="71">
        <v>102080453</v>
      </c>
      <c r="F197" s="71">
        <v>600133681</v>
      </c>
      <c r="G197" s="69" t="s">
        <v>837</v>
      </c>
      <c r="H197" s="69" t="s">
        <v>80</v>
      </c>
      <c r="I197" s="69" t="s">
        <v>102</v>
      </c>
      <c r="J197" s="69" t="s">
        <v>216</v>
      </c>
      <c r="K197" s="69" t="s">
        <v>838</v>
      </c>
      <c r="L197" s="72">
        <v>3000000</v>
      </c>
      <c r="M197" s="72">
        <f t="shared" si="7"/>
        <v>2550000</v>
      </c>
      <c r="N197" s="73">
        <v>45809</v>
      </c>
      <c r="O197" s="73">
        <v>45870</v>
      </c>
      <c r="P197" s="68" t="s">
        <v>103</v>
      </c>
      <c r="Q197" s="68" t="s">
        <v>103</v>
      </c>
      <c r="R197" s="68" t="s">
        <v>103</v>
      </c>
      <c r="S197" s="68" t="s">
        <v>103</v>
      </c>
      <c r="T197" s="68"/>
      <c r="U197" s="68"/>
      <c r="V197" s="68"/>
      <c r="W197" s="68" t="s">
        <v>103</v>
      </c>
      <c r="X197" s="68" t="s">
        <v>103</v>
      </c>
      <c r="Y197" s="69" t="s">
        <v>122</v>
      </c>
      <c r="Z197" s="74" t="s">
        <v>133</v>
      </c>
    </row>
    <row r="198" spans="1:26" s="58" customFormat="1" ht="60" x14ac:dyDescent="0.25">
      <c r="A198" s="95">
        <v>193</v>
      </c>
      <c r="B198" s="69" t="s">
        <v>850</v>
      </c>
      <c r="C198" s="70" t="s">
        <v>105</v>
      </c>
      <c r="D198" s="71">
        <v>19589212</v>
      </c>
      <c r="E198" s="71">
        <v>181145057</v>
      </c>
      <c r="F198" s="71">
        <v>691018090</v>
      </c>
      <c r="G198" s="69" t="s">
        <v>844</v>
      </c>
      <c r="H198" s="69" t="s">
        <v>80</v>
      </c>
      <c r="I198" s="69" t="s">
        <v>102</v>
      </c>
      <c r="J198" s="69" t="s">
        <v>102</v>
      </c>
      <c r="K198" s="69" t="s">
        <v>845</v>
      </c>
      <c r="L198" s="72">
        <v>1000000</v>
      </c>
      <c r="M198" s="72">
        <f t="shared" si="7"/>
        <v>850000</v>
      </c>
      <c r="N198" s="73">
        <v>45536</v>
      </c>
      <c r="O198" s="73">
        <v>45870</v>
      </c>
      <c r="P198" s="68" t="s">
        <v>103</v>
      </c>
      <c r="Q198" s="68" t="s">
        <v>103</v>
      </c>
      <c r="R198" s="68" t="s">
        <v>103</v>
      </c>
      <c r="S198" s="68" t="s">
        <v>103</v>
      </c>
      <c r="T198" s="68"/>
      <c r="U198" s="68"/>
      <c r="V198" s="68"/>
      <c r="W198" s="68" t="s">
        <v>103</v>
      </c>
      <c r="X198" s="68" t="s">
        <v>103</v>
      </c>
      <c r="Y198" s="69" t="s">
        <v>123</v>
      </c>
      <c r="Z198" s="74" t="s">
        <v>133</v>
      </c>
    </row>
    <row r="199" spans="1:26" s="58" customFormat="1" ht="60" x14ac:dyDescent="0.25">
      <c r="A199" s="95">
        <v>194</v>
      </c>
      <c r="B199" s="69" t="s">
        <v>850</v>
      </c>
      <c r="C199" s="70" t="s">
        <v>105</v>
      </c>
      <c r="D199" s="71">
        <v>19589212</v>
      </c>
      <c r="E199" s="71">
        <v>181145057</v>
      </c>
      <c r="F199" s="71">
        <v>691018090</v>
      </c>
      <c r="G199" s="69" t="s">
        <v>848</v>
      </c>
      <c r="H199" s="69" t="s">
        <v>80</v>
      </c>
      <c r="I199" s="69" t="s">
        <v>102</v>
      </c>
      <c r="J199" s="69" t="s">
        <v>102</v>
      </c>
      <c r="K199" s="69" t="s">
        <v>851</v>
      </c>
      <c r="L199" s="72">
        <v>100000</v>
      </c>
      <c r="M199" s="72">
        <f t="shared" si="7"/>
        <v>85000</v>
      </c>
      <c r="N199" s="73">
        <v>45536</v>
      </c>
      <c r="O199" s="73">
        <v>45870</v>
      </c>
      <c r="P199" s="68" t="s">
        <v>103</v>
      </c>
      <c r="Q199" s="68" t="s">
        <v>103</v>
      </c>
      <c r="R199" s="68" t="s">
        <v>103</v>
      </c>
      <c r="S199" s="68" t="s">
        <v>103</v>
      </c>
      <c r="T199" s="68"/>
      <c r="U199" s="68"/>
      <c r="V199" s="68"/>
      <c r="W199" s="68"/>
      <c r="X199" s="68"/>
      <c r="Y199" s="69" t="s">
        <v>123</v>
      </c>
      <c r="Z199" s="74" t="s">
        <v>133</v>
      </c>
    </row>
    <row r="200" spans="1:26" s="58" customFormat="1" ht="60" x14ac:dyDescent="0.25">
      <c r="A200" s="95">
        <v>195</v>
      </c>
      <c r="B200" s="69" t="s">
        <v>850</v>
      </c>
      <c r="C200" s="70" t="s">
        <v>105</v>
      </c>
      <c r="D200" s="71">
        <v>19589212</v>
      </c>
      <c r="E200" s="71">
        <v>181145057</v>
      </c>
      <c r="F200" s="71">
        <v>691018090</v>
      </c>
      <c r="G200" s="69" t="s">
        <v>852</v>
      </c>
      <c r="H200" s="69" t="s">
        <v>80</v>
      </c>
      <c r="I200" s="69" t="s">
        <v>102</v>
      </c>
      <c r="J200" s="69" t="s">
        <v>102</v>
      </c>
      <c r="K200" s="69" t="s">
        <v>853</v>
      </c>
      <c r="L200" s="72">
        <v>1000000</v>
      </c>
      <c r="M200" s="72">
        <f t="shared" si="7"/>
        <v>850000</v>
      </c>
      <c r="N200" s="73">
        <v>45536</v>
      </c>
      <c r="O200" s="73">
        <v>45870</v>
      </c>
      <c r="P200" s="68" t="s">
        <v>103</v>
      </c>
      <c r="Q200" s="68" t="s">
        <v>103</v>
      </c>
      <c r="R200" s="68" t="s">
        <v>103</v>
      </c>
      <c r="S200" s="68" t="s">
        <v>103</v>
      </c>
      <c r="T200" s="68"/>
      <c r="U200" s="68"/>
      <c r="V200" s="68"/>
      <c r="W200" s="68" t="s">
        <v>103</v>
      </c>
      <c r="X200" s="68" t="s">
        <v>103</v>
      </c>
      <c r="Y200" s="69" t="s">
        <v>166</v>
      </c>
      <c r="Z200" s="74" t="s">
        <v>133</v>
      </c>
    </row>
    <row r="201" spans="1:26" s="58" customFormat="1" ht="60" x14ac:dyDescent="0.25">
      <c r="A201" s="95">
        <v>196</v>
      </c>
      <c r="B201" s="69" t="s">
        <v>850</v>
      </c>
      <c r="C201" s="70" t="s">
        <v>105</v>
      </c>
      <c r="D201" s="71">
        <v>19589212</v>
      </c>
      <c r="E201" s="71">
        <v>181145057</v>
      </c>
      <c r="F201" s="71">
        <v>691018090</v>
      </c>
      <c r="G201" s="69" t="s">
        <v>854</v>
      </c>
      <c r="H201" s="69" t="s">
        <v>80</v>
      </c>
      <c r="I201" s="69" t="s">
        <v>102</v>
      </c>
      <c r="J201" s="69" t="s">
        <v>102</v>
      </c>
      <c r="K201" s="69" t="s">
        <v>855</v>
      </c>
      <c r="L201" s="72">
        <v>500000</v>
      </c>
      <c r="M201" s="72">
        <f t="shared" si="7"/>
        <v>425000</v>
      </c>
      <c r="N201" s="73">
        <v>45536</v>
      </c>
      <c r="O201" s="73">
        <v>45870</v>
      </c>
      <c r="P201" s="68"/>
      <c r="Q201" s="68"/>
      <c r="R201" s="68"/>
      <c r="S201" s="68"/>
      <c r="T201" s="68"/>
      <c r="U201" s="68"/>
      <c r="V201" s="68"/>
      <c r="W201" s="68"/>
      <c r="X201" s="68"/>
      <c r="Y201" s="69" t="s">
        <v>123</v>
      </c>
      <c r="Z201" s="74" t="s">
        <v>133</v>
      </c>
    </row>
    <row r="202" spans="1:26" s="58" customFormat="1" ht="60" x14ac:dyDescent="0.25">
      <c r="A202" s="95">
        <v>197</v>
      </c>
      <c r="B202" s="69" t="s">
        <v>850</v>
      </c>
      <c r="C202" s="70" t="s">
        <v>105</v>
      </c>
      <c r="D202" s="71">
        <v>19589212</v>
      </c>
      <c r="E202" s="71">
        <v>181145057</v>
      </c>
      <c r="F202" s="71">
        <v>691018090</v>
      </c>
      <c r="G202" s="69" t="s">
        <v>856</v>
      </c>
      <c r="H202" s="69" t="s">
        <v>80</v>
      </c>
      <c r="I202" s="69" t="s">
        <v>102</v>
      </c>
      <c r="J202" s="69" t="s">
        <v>102</v>
      </c>
      <c r="K202" s="69" t="s">
        <v>857</v>
      </c>
      <c r="L202" s="72">
        <v>2000000</v>
      </c>
      <c r="M202" s="72">
        <f t="shared" si="7"/>
        <v>1700000</v>
      </c>
      <c r="N202" s="73">
        <v>45536</v>
      </c>
      <c r="O202" s="73">
        <v>45870</v>
      </c>
      <c r="P202" s="68"/>
      <c r="Q202" s="68" t="s">
        <v>103</v>
      </c>
      <c r="R202" s="68" t="s">
        <v>103</v>
      </c>
      <c r="S202" s="68"/>
      <c r="T202" s="68"/>
      <c r="U202" s="68"/>
      <c r="V202" s="68"/>
      <c r="W202" s="68" t="s">
        <v>103</v>
      </c>
      <c r="X202" s="68"/>
      <c r="Y202" s="69" t="s">
        <v>123</v>
      </c>
      <c r="Z202" s="74" t="s">
        <v>133</v>
      </c>
    </row>
    <row r="203" spans="1:26" s="58" customFormat="1" ht="15.75" thickBot="1" x14ac:dyDescent="0.3">
      <c r="A203" s="116" t="s">
        <v>22</v>
      </c>
      <c r="B203" s="77"/>
      <c r="C203" s="77"/>
      <c r="D203" s="78"/>
      <c r="E203" s="78"/>
      <c r="F203" s="78"/>
      <c r="G203" s="77"/>
      <c r="H203" s="77"/>
      <c r="I203" s="77"/>
      <c r="J203" s="77"/>
      <c r="K203" s="77"/>
      <c r="L203" s="79"/>
      <c r="M203" s="79"/>
      <c r="N203" s="77"/>
      <c r="O203" s="77"/>
      <c r="P203" s="76"/>
      <c r="Q203" s="76"/>
      <c r="R203" s="76"/>
      <c r="S203" s="76"/>
      <c r="T203" s="76"/>
      <c r="U203" s="76"/>
      <c r="V203" s="76"/>
      <c r="W203" s="76"/>
      <c r="X203" s="76"/>
      <c r="Y203" s="77"/>
      <c r="Z203" s="80"/>
    </row>
    <row r="207" spans="1:26" s="144" customFormat="1" x14ac:dyDescent="0.25">
      <c r="A207" s="144" t="s">
        <v>867</v>
      </c>
      <c r="L207" s="145"/>
      <c r="M207" s="145"/>
    </row>
    <row r="211" spans="1:1" x14ac:dyDescent="0.25">
      <c r="A211" s="38" t="s">
        <v>23</v>
      </c>
    </row>
    <row r="212" spans="1:1" x14ac:dyDescent="0.25">
      <c r="A212" s="47" t="s">
        <v>32</v>
      </c>
    </row>
    <row r="213" spans="1:1" x14ac:dyDescent="0.25">
      <c r="A213" s="38" t="s">
        <v>696</v>
      </c>
    </row>
    <row r="214" spans="1:1" x14ac:dyDescent="0.25">
      <c r="A214" s="38" t="s">
        <v>91</v>
      </c>
    </row>
    <row r="216" spans="1:1" x14ac:dyDescent="0.25">
      <c r="A216" s="38" t="s">
        <v>33</v>
      </c>
    </row>
    <row r="218" spans="1:1" x14ac:dyDescent="0.25">
      <c r="A218" s="38" t="s">
        <v>62</v>
      </c>
    </row>
    <row r="219" spans="1:1" x14ac:dyDescent="0.25">
      <c r="A219" s="38" t="s">
        <v>58</v>
      </c>
    </row>
    <row r="220" spans="1:1" x14ac:dyDescent="0.25">
      <c r="A220" s="38" t="s">
        <v>54</v>
      </c>
    </row>
    <row r="221" spans="1:1" x14ac:dyDescent="0.25">
      <c r="A221" s="38" t="s">
        <v>55</v>
      </c>
    </row>
    <row r="222" spans="1:1" x14ac:dyDescent="0.25">
      <c r="A222" s="38" t="s">
        <v>56</v>
      </c>
    </row>
    <row r="223" spans="1:1" x14ac:dyDescent="0.25">
      <c r="A223" s="38" t="s">
        <v>57</v>
      </c>
    </row>
    <row r="224" spans="1:1" x14ac:dyDescent="0.25">
      <c r="A224" s="38" t="s">
        <v>60</v>
      </c>
    </row>
    <row r="225" spans="1:13" x14ac:dyDescent="0.25">
      <c r="A225" s="38" t="s">
        <v>59</v>
      </c>
    </row>
    <row r="226" spans="1:13" x14ac:dyDescent="0.25">
      <c r="A226" s="38" t="s">
        <v>61</v>
      </c>
    </row>
    <row r="227" spans="1:13" x14ac:dyDescent="0.25">
      <c r="A227" s="38" t="s">
        <v>35</v>
      </c>
    </row>
    <row r="229" spans="1:13" x14ac:dyDescent="0.25">
      <c r="A229" s="38" t="s">
        <v>63</v>
      </c>
    </row>
    <row r="230" spans="1:13" x14ac:dyDescent="0.25">
      <c r="A230" s="38" t="s">
        <v>50</v>
      </c>
    </row>
    <row r="232" spans="1:13" x14ac:dyDescent="0.25">
      <c r="A232" s="38" t="s">
        <v>36</v>
      </c>
    </row>
    <row r="233" spans="1:13" x14ac:dyDescent="0.25">
      <c r="A233" s="38" t="s">
        <v>37</v>
      </c>
    </row>
    <row r="234" spans="1:13" x14ac:dyDescent="0.25">
      <c r="A234" s="38" t="s">
        <v>38</v>
      </c>
    </row>
    <row r="240" spans="1:13" s="48" customFormat="1" x14ac:dyDescent="0.25">
      <c r="A240" s="38"/>
      <c r="B240" s="38"/>
      <c r="C240" s="38"/>
      <c r="D240" s="38"/>
      <c r="E240" s="38"/>
      <c r="F240" s="38"/>
      <c r="G240" s="38"/>
      <c r="H240" s="38"/>
      <c r="I240" s="38"/>
      <c r="L240" s="49"/>
      <c r="M240" s="49"/>
    </row>
  </sheetData>
  <autoFilter ref="A5:Z203" xr:uid="{00000000-0001-0000-0200-000000000000}"/>
  <mergeCells count="29">
    <mergeCell ref="B2:F2"/>
    <mergeCell ref="L2:M2"/>
    <mergeCell ref="N2:O2"/>
    <mergeCell ref="Y2:Z2"/>
    <mergeCell ref="Y3:Y4"/>
    <mergeCell ref="Z3:Z4"/>
    <mergeCell ref="L3:L4"/>
    <mergeCell ref="M3:M4"/>
    <mergeCell ref="N3:N4"/>
    <mergeCell ref="O3:O4"/>
    <mergeCell ref="H2:H4"/>
    <mergeCell ref="W3:W4"/>
    <mergeCell ref="I2:I4"/>
    <mergeCell ref="A1:Z1"/>
    <mergeCell ref="A2:A4"/>
    <mergeCell ref="C3:C4"/>
    <mergeCell ref="D3:D4"/>
    <mergeCell ref="E3:E4"/>
    <mergeCell ref="F3:F4"/>
    <mergeCell ref="G2:G4"/>
    <mergeCell ref="J2:J4"/>
    <mergeCell ref="T3:T4"/>
    <mergeCell ref="V3:V4"/>
    <mergeCell ref="X3:X4"/>
    <mergeCell ref="P2:X2"/>
    <mergeCell ref="B3:B4"/>
    <mergeCell ref="U3:U4"/>
    <mergeCell ref="P3:S3"/>
    <mergeCell ref="K2:K4"/>
  </mergeCells>
  <phoneticPr fontId="16" type="noConversion"/>
  <printOptions horizontalCentered="1"/>
  <pageMargins left="0.70866141732283472" right="0.70866141732283472" top="0.78740157480314965" bottom="0.78740157480314965" header="0.31496062992125984" footer="0.31496062992125984"/>
  <pageSetup paperSize="8" scale="58"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pageSetUpPr fitToPage="1"/>
  </sheetPr>
  <dimension ref="A1:T65"/>
  <sheetViews>
    <sheetView view="pageBreakPreview" topLeftCell="B1" zoomScale="80" zoomScaleNormal="80" zoomScaleSheetLayoutView="80" workbookViewId="0">
      <pane xSplit="1" ySplit="5" topLeftCell="C6" activePane="bottomRight" state="frozen"/>
      <selection activeCell="B5" sqref="B5"/>
      <selection pane="topRight" activeCell="B5" sqref="B5"/>
      <selection pane="bottomLeft" activeCell="B5" sqref="B5"/>
      <selection pane="bottomRight" activeCell="B5" sqref="B5"/>
    </sheetView>
  </sheetViews>
  <sheetFormatPr defaultColWidth="8.7109375" defaultRowHeight="15" x14ac:dyDescent="0.25"/>
  <cols>
    <col min="1" max="1" width="14.28515625" style="38" hidden="1" customWidth="1"/>
    <col min="2" max="2" width="7.28515625" style="38" customWidth="1"/>
    <col min="3" max="3" width="18.28515625" style="38" customWidth="1"/>
    <col min="4" max="4" width="17.5703125" style="38" customWidth="1"/>
    <col min="5" max="5" width="12" style="38" bestFit="1" customWidth="1"/>
    <col min="6" max="6" width="22.28515625" style="38" customWidth="1"/>
    <col min="7" max="8" width="13.7109375" style="38" customWidth="1"/>
    <col min="9" max="9" width="16.7109375" style="38" customWidth="1"/>
    <col min="10" max="10" width="39.42578125" style="38" customWidth="1"/>
    <col min="11" max="11" width="12.5703125" style="46" customWidth="1"/>
    <col min="12" max="12" width="13" style="46" customWidth="1"/>
    <col min="13" max="13" width="9" style="38" customWidth="1"/>
    <col min="14" max="14" width="8.7109375" style="38"/>
    <col min="15" max="18" width="11.140625" style="38" customWidth="1"/>
    <col min="19" max="20" width="10.5703125" style="38" customWidth="1"/>
    <col min="21" max="16384" width="8.7109375" style="38"/>
  </cols>
  <sheetData>
    <row r="1" spans="1:20" ht="21.75" customHeight="1" x14ac:dyDescent="0.3">
      <c r="A1" s="139" t="s">
        <v>39</v>
      </c>
      <c r="B1" s="140"/>
      <c r="C1" s="140"/>
      <c r="D1" s="140"/>
      <c r="E1" s="140"/>
      <c r="F1" s="140"/>
      <c r="G1" s="140"/>
      <c r="H1" s="140"/>
      <c r="I1" s="140"/>
      <c r="J1" s="140"/>
      <c r="K1" s="140"/>
      <c r="L1" s="140"/>
      <c r="M1" s="140"/>
      <c r="N1" s="140"/>
      <c r="O1" s="140"/>
      <c r="P1" s="140"/>
      <c r="Q1" s="140"/>
      <c r="R1" s="140"/>
      <c r="S1" s="140"/>
      <c r="T1" s="141"/>
    </row>
    <row r="2" spans="1:20" ht="30" customHeight="1" x14ac:dyDescent="0.25">
      <c r="A2" s="142" t="s">
        <v>40</v>
      </c>
      <c r="B2" s="132" t="s">
        <v>5</v>
      </c>
      <c r="C2" s="132" t="s">
        <v>41</v>
      </c>
      <c r="D2" s="132"/>
      <c r="E2" s="132"/>
      <c r="F2" s="132" t="s">
        <v>7</v>
      </c>
      <c r="G2" s="132" t="s">
        <v>28</v>
      </c>
      <c r="H2" s="132" t="s">
        <v>51</v>
      </c>
      <c r="I2" s="132" t="s">
        <v>9</v>
      </c>
      <c r="J2" s="132" t="s">
        <v>10</v>
      </c>
      <c r="K2" s="134" t="s">
        <v>516</v>
      </c>
      <c r="L2" s="134"/>
      <c r="M2" s="135" t="s">
        <v>517</v>
      </c>
      <c r="N2" s="135"/>
      <c r="O2" s="143" t="s">
        <v>518</v>
      </c>
      <c r="P2" s="143"/>
      <c r="Q2" s="143"/>
      <c r="R2" s="143"/>
      <c r="S2" s="135" t="s">
        <v>11</v>
      </c>
      <c r="T2" s="136"/>
    </row>
    <row r="3" spans="1:20" ht="22.35" customHeight="1" x14ac:dyDescent="0.25">
      <c r="A3" s="142"/>
      <c r="B3" s="132"/>
      <c r="C3" s="132" t="s">
        <v>42</v>
      </c>
      <c r="D3" s="132" t="s">
        <v>43</v>
      </c>
      <c r="E3" s="132" t="s">
        <v>44</v>
      </c>
      <c r="F3" s="132"/>
      <c r="G3" s="132"/>
      <c r="H3" s="132"/>
      <c r="I3" s="132"/>
      <c r="J3" s="132"/>
      <c r="K3" s="138" t="s">
        <v>45</v>
      </c>
      <c r="L3" s="138" t="s">
        <v>67</v>
      </c>
      <c r="M3" s="133" t="s">
        <v>18</v>
      </c>
      <c r="N3" s="133" t="s">
        <v>19</v>
      </c>
      <c r="O3" s="133" t="s">
        <v>29</v>
      </c>
      <c r="P3" s="133"/>
      <c r="Q3" s="133"/>
      <c r="R3" s="133"/>
      <c r="S3" s="133" t="s">
        <v>519</v>
      </c>
      <c r="T3" s="137" t="s">
        <v>21</v>
      </c>
    </row>
    <row r="4" spans="1:20" ht="68.25" customHeight="1" x14ac:dyDescent="0.25">
      <c r="A4" s="142"/>
      <c r="B4" s="132"/>
      <c r="C4" s="132"/>
      <c r="D4" s="132"/>
      <c r="E4" s="132"/>
      <c r="F4" s="132"/>
      <c r="G4" s="132"/>
      <c r="H4" s="132"/>
      <c r="I4" s="132"/>
      <c r="J4" s="132"/>
      <c r="K4" s="138"/>
      <c r="L4" s="138"/>
      <c r="M4" s="133"/>
      <c r="N4" s="133"/>
      <c r="O4" s="39" t="s">
        <v>46</v>
      </c>
      <c r="P4" s="39" t="s">
        <v>508</v>
      </c>
      <c r="Q4" s="39" t="s">
        <v>509</v>
      </c>
      <c r="R4" s="39" t="s">
        <v>510</v>
      </c>
      <c r="S4" s="133"/>
      <c r="T4" s="137"/>
    </row>
    <row r="5" spans="1:20" ht="15" customHeight="1" thickBot="1" x14ac:dyDescent="0.3">
      <c r="A5" s="45"/>
      <c r="B5" s="41"/>
      <c r="C5" s="41"/>
      <c r="D5" s="41"/>
      <c r="E5" s="41"/>
      <c r="F5" s="41"/>
      <c r="G5" s="41"/>
      <c r="H5" s="41"/>
      <c r="I5" s="41"/>
      <c r="J5" s="41"/>
      <c r="K5" s="42"/>
      <c r="L5" s="42"/>
      <c r="M5" s="43"/>
      <c r="N5" s="43"/>
      <c r="O5" s="43"/>
      <c r="P5" s="43"/>
      <c r="Q5" s="43"/>
      <c r="R5" s="43"/>
      <c r="S5" s="43"/>
      <c r="T5" s="44"/>
    </row>
    <row r="6" spans="1:20" s="58" customFormat="1" ht="150.75" thickTop="1" x14ac:dyDescent="0.25">
      <c r="A6" s="119">
        <v>1</v>
      </c>
      <c r="B6" s="104">
        <v>1</v>
      </c>
      <c r="C6" s="105" t="s">
        <v>104</v>
      </c>
      <c r="D6" s="106" t="s">
        <v>105</v>
      </c>
      <c r="E6" s="107">
        <v>8090599</v>
      </c>
      <c r="F6" s="108" t="s">
        <v>804</v>
      </c>
      <c r="G6" s="105" t="s">
        <v>80</v>
      </c>
      <c r="H6" s="105" t="s">
        <v>102</v>
      </c>
      <c r="I6" s="105" t="s">
        <v>102</v>
      </c>
      <c r="J6" s="108" t="s">
        <v>808</v>
      </c>
      <c r="K6" s="109">
        <v>15000000</v>
      </c>
      <c r="L6" s="109">
        <f>K6/100*85</f>
        <v>12750000</v>
      </c>
      <c r="M6" s="110">
        <v>45597</v>
      </c>
      <c r="N6" s="110">
        <v>46722</v>
      </c>
      <c r="O6" s="104" t="s">
        <v>103</v>
      </c>
      <c r="P6" s="104" t="s">
        <v>103</v>
      </c>
      <c r="Q6" s="104" t="s">
        <v>103</v>
      </c>
      <c r="R6" s="104" t="s">
        <v>103</v>
      </c>
      <c r="S6" s="105" t="s">
        <v>106</v>
      </c>
      <c r="T6" s="111" t="s">
        <v>107</v>
      </c>
    </row>
    <row r="7" spans="1:20" s="58" customFormat="1" ht="75" x14ac:dyDescent="0.25">
      <c r="A7" s="119">
        <v>2</v>
      </c>
      <c r="B7" s="56">
        <v>2</v>
      </c>
      <c r="C7" s="93" t="s">
        <v>807</v>
      </c>
      <c r="D7" s="88" t="s">
        <v>105</v>
      </c>
      <c r="E7" s="53">
        <v>8895694</v>
      </c>
      <c r="F7" s="93" t="s">
        <v>811</v>
      </c>
      <c r="G7" s="52" t="s">
        <v>80</v>
      </c>
      <c r="H7" s="52" t="s">
        <v>102</v>
      </c>
      <c r="I7" s="52" t="s">
        <v>102</v>
      </c>
      <c r="J7" s="93" t="s">
        <v>812</v>
      </c>
      <c r="K7" s="91">
        <v>15000000</v>
      </c>
      <c r="L7" s="91">
        <f t="shared" ref="L7:L33" si="0">K7/100*85</f>
        <v>12750000</v>
      </c>
      <c r="M7" s="55">
        <v>45597</v>
      </c>
      <c r="N7" s="55">
        <v>46722</v>
      </c>
      <c r="O7" s="56" t="s">
        <v>103</v>
      </c>
      <c r="P7" s="56" t="s">
        <v>103</v>
      </c>
      <c r="Q7" s="56" t="s">
        <v>103</v>
      </c>
      <c r="R7" s="112" t="s">
        <v>103</v>
      </c>
      <c r="S7" s="93" t="s">
        <v>122</v>
      </c>
      <c r="T7" s="57" t="s">
        <v>107</v>
      </c>
    </row>
    <row r="8" spans="1:20" s="58" customFormat="1" ht="60" x14ac:dyDescent="0.25">
      <c r="A8" s="119">
        <v>3</v>
      </c>
      <c r="B8" s="56">
        <v>3</v>
      </c>
      <c r="C8" s="52" t="s">
        <v>174</v>
      </c>
      <c r="D8" s="52" t="s">
        <v>154</v>
      </c>
      <c r="E8" s="53">
        <v>576999</v>
      </c>
      <c r="F8" s="52" t="s">
        <v>172</v>
      </c>
      <c r="G8" s="52" t="s">
        <v>80</v>
      </c>
      <c r="H8" s="52" t="s">
        <v>102</v>
      </c>
      <c r="I8" s="52" t="s">
        <v>156</v>
      </c>
      <c r="J8" s="52" t="s">
        <v>175</v>
      </c>
      <c r="K8" s="54">
        <v>5500000</v>
      </c>
      <c r="L8" s="54">
        <f t="shared" si="0"/>
        <v>4675000</v>
      </c>
      <c r="M8" s="59">
        <v>43831</v>
      </c>
      <c r="N8" s="59">
        <v>46722</v>
      </c>
      <c r="O8" s="56" t="s">
        <v>103</v>
      </c>
      <c r="P8" s="56" t="s">
        <v>103</v>
      </c>
      <c r="Q8" s="56" t="s">
        <v>103</v>
      </c>
      <c r="R8" s="56"/>
      <c r="S8" s="52" t="s">
        <v>123</v>
      </c>
      <c r="T8" s="57" t="s">
        <v>107</v>
      </c>
    </row>
    <row r="9" spans="1:20" s="58" customFormat="1" ht="60" x14ac:dyDescent="0.25">
      <c r="A9" s="119"/>
      <c r="B9" s="56">
        <v>4</v>
      </c>
      <c r="C9" s="52" t="s">
        <v>174</v>
      </c>
      <c r="D9" s="52" t="s">
        <v>154</v>
      </c>
      <c r="E9" s="53">
        <v>576999</v>
      </c>
      <c r="F9" s="52" t="s">
        <v>173</v>
      </c>
      <c r="G9" s="52" t="s">
        <v>80</v>
      </c>
      <c r="H9" s="52" t="s">
        <v>102</v>
      </c>
      <c r="I9" s="52" t="s">
        <v>156</v>
      </c>
      <c r="J9" s="52" t="s">
        <v>176</v>
      </c>
      <c r="K9" s="54">
        <v>1500000</v>
      </c>
      <c r="L9" s="54">
        <f t="shared" si="0"/>
        <v>1275000</v>
      </c>
      <c r="M9" s="59">
        <v>43831</v>
      </c>
      <c r="N9" s="59">
        <v>46722</v>
      </c>
      <c r="O9" s="56"/>
      <c r="P9" s="56" t="s">
        <v>103</v>
      </c>
      <c r="Q9" s="56" t="s">
        <v>103</v>
      </c>
      <c r="R9" s="56"/>
      <c r="S9" s="52" t="s">
        <v>123</v>
      </c>
      <c r="T9" s="57" t="s">
        <v>133</v>
      </c>
    </row>
    <row r="10" spans="1:20" s="58" customFormat="1" ht="120" x14ac:dyDescent="0.25">
      <c r="A10" s="119"/>
      <c r="B10" s="56">
        <v>5</v>
      </c>
      <c r="C10" s="52" t="s">
        <v>187</v>
      </c>
      <c r="D10" s="88" t="s">
        <v>105</v>
      </c>
      <c r="E10" s="53">
        <v>2859343</v>
      </c>
      <c r="F10" s="52" t="s">
        <v>188</v>
      </c>
      <c r="G10" s="52" t="s">
        <v>80</v>
      </c>
      <c r="H10" s="52" t="s">
        <v>102</v>
      </c>
      <c r="I10" s="52" t="s">
        <v>102</v>
      </c>
      <c r="J10" s="52" t="s">
        <v>189</v>
      </c>
      <c r="K10" s="54">
        <v>40000000</v>
      </c>
      <c r="L10" s="54">
        <f t="shared" si="0"/>
        <v>34000000</v>
      </c>
      <c r="M10" s="59">
        <v>44713</v>
      </c>
      <c r="N10" s="59">
        <v>45870</v>
      </c>
      <c r="O10" s="56" t="s">
        <v>103</v>
      </c>
      <c r="P10" s="56" t="s">
        <v>103</v>
      </c>
      <c r="Q10" s="56" t="s">
        <v>103</v>
      </c>
      <c r="R10" s="56" t="s">
        <v>103</v>
      </c>
      <c r="S10" s="52" t="s">
        <v>106</v>
      </c>
      <c r="T10" s="57" t="s">
        <v>107</v>
      </c>
    </row>
    <row r="11" spans="1:20" s="58" customFormat="1" ht="90" x14ac:dyDescent="0.25">
      <c r="A11" s="119"/>
      <c r="B11" s="56">
        <v>6</v>
      </c>
      <c r="C11" s="52" t="s">
        <v>187</v>
      </c>
      <c r="D11" s="52" t="s">
        <v>105</v>
      </c>
      <c r="E11" s="53">
        <v>2859343</v>
      </c>
      <c r="F11" s="52" t="s">
        <v>190</v>
      </c>
      <c r="G11" s="52" t="s">
        <v>80</v>
      </c>
      <c r="H11" s="52" t="s">
        <v>102</v>
      </c>
      <c r="I11" s="52" t="s">
        <v>102</v>
      </c>
      <c r="J11" s="52" t="s">
        <v>195</v>
      </c>
      <c r="K11" s="54">
        <v>7000000</v>
      </c>
      <c r="L11" s="54">
        <f t="shared" si="0"/>
        <v>5950000</v>
      </c>
      <c r="M11" s="59">
        <v>44713</v>
      </c>
      <c r="N11" s="59">
        <v>45139</v>
      </c>
      <c r="O11" s="56" t="s">
        <v>103</v>
      </c>
      <c r="P11" s="56" t="s">
        <v>103</v>
      </c>
      <c r="Q11" s="56" t="s">
        <v>103</v>
      </c>
      <c r="R11" s="56" t="s">
        <v>103</v>
      </c>
      <c r="S11" s="52" t="s">
        <v>123</v>
      </c>
      <c r="T11" s="57" t="s">
        <v>107</v>
      </c>
    </row>
    <row r="12" spans="1:20" s="58" customFormat="1" ht="75" x14ac:dyDescent="0.25">
      <c r="A12" s="119"/>
      <c r="B12" s="56">
        <v>7</v>
      </c>
      <c r="C12" s="52" t="s">
        <v>187</v>
      </c>
      <c r="D12" s="52" t="s">
        <v>105</v>
      </c>
      <c r="E12" s="53">
        <v>2859343</v>
      </c>
      <c r="F12" s="52" t="s">
        <v>191</v>
      </c>
      <c r="G12" s="52" t="s">
        <v>80</v>
      </c>
      <c r="H12" s="52" t="s">
        <v>102</v>
      </c>
      <c r="I12" s="52" t="s">
        <v>102</v>
      </c>
      <c r="J12" s="52" t="s">
        <v>192</v>
      </c>
      <c r="K12" s="54">
        <v>10000000</v>
      </c>
      <c r="L12" s="54">
        <f t="shared" si="0"/>
        <v>8500000</v>
      </c>
      <c r="M12" s="59">
        <v>44927</v>
      </c>
      <c r="N12" s="59">
        <v>45627</v>
      </c>
      <c r="O12" s="56" t="s">
        <v>103</v>
      </c>
      <c r="P12" s="56" t="s">
        <v>103</v>
      </c>
      <c r="Q12" s="56" t="s">
        <v>103</v>
      </c>
      <c r="R12" s="56" t="s">
        <v>103</v>
      </c>
      <c r="S12" s="52" t="s">
        <v>123</v>
      </c>
      <c r="T12" s="57" t="s">
        <v>107</v>
      </c>
    </row>
    <row r="13" spans="1:20" s="58" customFormat="1" ht="105" x14ac:dyDescent="0.25">
      <c r="A13" s="119"/>
      <c r="B13" s="56">
        <v>8</v>
      </c>
      <c r="C13" s="52" t="s">
        <v>187</v>
      </c>
      <c r="D13" s="52" t="s">
        <v>105</v>
      </c>
      <c r="E13" s="53">
        <v>2859343</v>
      </c>
      <c r="F13" s="52" t="s">
        <v>193</v>
      </c>
      <c r="G13" s="52" t="s">
        <v>80</v>
      </c>
      <c r="H13" s="52" t="s">
        <v>102</v>
      </c>
      <c r="I13" s="52" t="s">
        <v>102</v>
      </c>
      <c r="J13" s="52" t="s">
        <v>194</v>
      </c>
      <c r="K13" s="54">
        <v>10000000</v>
      </c>
      <c r="L13" s="54">
        <f t="shared" si="0"/>
        <v>8500000</v>
      </c>
      <c r="M13" s="59">
        <v>45292</v>
      </c>
      <c r="N13" s="59">
        <v>45992</v>
      </c>
      <c r="O13" s="56" t="s">
        <v>103</v>
      </c>
      <c r="P13" s="56" t="s">
        <v>103</v>
      </c>
      <c r="Q13" s="56" t="s">
        <v>103</v>
      </c>
      <c r="R13" s="56" t="s">
        <v>103</v>
      </c>
      <c r="S13" s="52" t="s">
        <v>123</v>
      </c>
      <c r="T13" s="57" t="s">
        <v>107</v>
      </c>
    </row>
    <row r="14" spans="1:20" s="58" customFormat="1" ht="90" x14ac:dyDescent="0.25">
      <c r="A14" s="119"/>
      <c r="B14" s="56">
        <v>9</v>
      </c>
      <c r="C14" s="52" t="s">
        <v>336</v>
      </c>
      <c r="D14" s="52" t="s">
        <v>337</v>
      </c>
      <c r="E14" s="53">
        <v>75026864</v>
      </c>
      <c r="F14" s="52" t="s">
        <v>351</v>
      </c>
      <c r="G14" s="52" t="s">
        <v>80</v>
      </c>
      <c r="H14" s="52" t="s">
        <v>102</v>
      </c>
      <c r="I14" s="52" t="s">
        <v>338</v>
      </c>
      <c r="J14" s="52" t="s">
        <v>826</v>
      </c>
      <c r="K14" s="54">
        <v>40000000</v>
      </c>
      <c r="L14" s="54">
        <f t="shared" si="0"/>
        <v>34000000</v>
      </c>
      <c r="M14" s="59">
        <v>44713</v>
      </c>
      <c r="N14" s="59">
        <v>45992</v>
      </c>
      <c r="O14" s="56" t="s">
        <v>103</v>
      </c>
      <c r="P14" s="56" t="s">
        <v>103</v>
      </c>
      <c r="Q14" s="56" t="s">
        <v>103</v>
      </c>
      <c r="R14" s="56" t="s">
        <v>103</v>
      </c>
      <c r="S14" s="52" t="s">
        <v>352</v>
      </c>
      <c r="T14" s="57" t="s">
        <v>134</v>
      </c>
    </row>
    <row r="15" spans="1:20" s="58" customFormat="1" ht="300" x14ac:dyDescent="0.25">
      <c r="A15" s="119"/>
      <c r="B15" s="56">
        <v>10</v>
      </c>
      <c r="C15" s="52" t="s">
        <v>465</v>
      </c>
      <c r="D15" s="52" t="s">
        <v>423</v>
      </c>
      <c r="E15" s="53">
        <v>847071</v>
      </c>
      <c r="F15" s="52" t="s">
        <v>463</v>
      </c>
      <c r="G15" s="52" t="s">
        <v>80</v>
      </c>
      <c r="H15" s="52" t="s">
        <v>102</v>
      </c>
      <c r="I15" s="52" t="s">
        <v>102</v>
      </c>
      <c r="J15" s="52" t="s">
        <v>466</v>
      </c>
      <c r="K15" s="54">
        <v>5000000</v>
      </c>
      <c r="L15" s="54">
        <f t="shared" si="0"/>
        <v>4250000</v>
      </c>
      <c r="M15" s="59">
        <v>45292</v>
      </c>
      <c r="N15" s="55">
        <v>46722</v>
      </c>
      <c r="O15" s="56"/>
      <c r="P15" s="56" t="s">
        <v>103</v>
      </c>
      <c r="Q15" s="56" t="s">
        <v>103</v>
      </c>
      <c r="R15" s="56"/>
      <c r="S15" s="52" t="s">
        <v>106</v>
      </c>
      <c r="T15" s="57" t="s">
        <v>107</v>
      </c>
    </row>
    <row r="16" spans="1:20" s="58" customFormat="1" ht="60" x14ac:dyDescent="0.25">
      <c r="A16" s="119"/>
      <c r="B16" s="56">
        <v>11</v>
      </c>
      <c r="C16" s="52" t="s">
        <v>465</v>
      </c>
      <c r="D16" s="52" t="s">
        <v>423</v>
      </c>
      <c r="E16" s="53">
        <v>847071</v>
      </c>
      <c r="F16" s="52" t="s">
        <v>464</v>
      </c>
      <c r="G16" s="52" t="s">
        <v>80</v>
      </c>
      <c r="H16" s="52" t="s">
        <v>102</v>
      </c>
      <c r="I16" s="52" t="s">
        <v>102</v>
      </c>
      <c r="J16" s="52" t="s">
        <v>614</v>
      </c>
      <c r="K16" s="54">
        <v>5000000</v>
      </c>
      <c r="L16" s="54">
        <f t="shared" si="0"/>
        <v>4250000</v>
      </c>
      <c r="M16" s="59">
        <v>45292</v>
      </c>
      <c r="N16" s="55">
        <v>46722</v>
      </c>
      <c r="O16" s="56"/>
      <c r="P16" s="56"/>
      <c r="Q16" s="56"/>
      <c r="R16" s="56"/>
      <c r="S16" s="52" t="s">
        <v>122</v>
      </c>
      <c r="T16" s="57" t="s">
        <v>107</v>
      </c>
    </row>
    <row r="17" spans="1:20" s="58" customFormat="1" ht="75" x14ac:dyDescent="0.25">
      <c r="A17" s="119"/>
      <c r="B17" s="56">
        <v>12</v>
      </c>
      <c r="C17" s="52" t="s">
        <v>471</v>
      </c>
      <c r="D17" s="52" t="s">
        <v>467</v>
      </c>
      <c r="E17" s="53">
        <v>70978816</v>
      </c>
      <c r="F17" s="52" t="s">
        <v>482</v>
      </c>
      <c r="G17" s="52" t="s">
        <v>80</v>
      </c>
      <c r="H17" s="52" t="s">
        <v>102</v>
      </c>
      <c r="I17" s="52" t="s">
        <v>469</v>
      </c>
      <c r="J17" s="52" t="s">
        <v>483</v>
      </c>
      <c r="K17" s="54">
        <v>300000</v>
      </c>
      <c r="L17" s="54">
        <f t="shared" si="0"/>
        <v>255000</v>
      </c>
      <c r="M17" s="59">
        <v>44805</v>
      </c>
      <c r="N17" s="59">
        <v>45078</v>
      </c>
      <c r="O17" s="56" t="s">
        <v>103</v>
      </c>
      <c r="P17" s="56"/>
      <c r="Q17" s="56"/>
      <c r="R17" s="56" t="s">
        <v>103</v>
      </c>
      <c r="S17" s="52" t="s">
        <v>123</v>
      </c>
      <c r="T17" s="57" t="s">
        <v>133</v>
      </c>
    </row>
    <row r="18" spans="1:20" s="58" customFormat="1" ht="75" x14ac:dyDescent="0.25">
      <c r="A18" s="67"/>
      <c r="B18" s="86">
        <v>13</v>
      </c>
      <c r="C18" s="82" t="s">
        <v>686</v>
      </c>
      <c r="D18" s="82" t="s">
        <v>139</v>
      </c>
      <c r="E18" s="83">
        <v>72564296</v>
      </c>
      <c r="F18" s="82" t="s">
        <v>688</v>
      </c>
      <c r="G18" s="82" t="s">
        <v>80</v>
      </c>
      <c r="H18" s="82" t="s">
        <v>102</v>
      </c>
      <c r="I18" s="82" t="s">
        <v>140</v>
      </c>
      <c r="J18" s="82" t="s">
        <v>693</v>
      </c>
      <c r="K18" s="72">
        <v>200000</v>
      </c>
      <c r="L18" s="72">
        <f t="shared" si="0"/>
        <v>170000</v>
      </c>
      <c r="M18" s="73">
        <v>45839</v>
      </c>
      <c r="N18" s="73">
        <v>45901</v>
      </c>
      <c r="O18" s="86"/>
      <c r="P18" s="86"/>
      <c r="Q18" s="86"/>
      <c r="R18" s="86"/>
      <c r="S18" s="82" t="s">
        <v>123</v>
      </c>
      <c r="T18" s="87" t="s">
        <v>133</v>
      </c>
    </row>
    <row r="19" spans="1:20" s="58" customFormat="1" ht="165" x14ac:dyDescent="0.25">
      <c r="A19" s="67"/>
      <c r="B19" s="86">
        <v>14</v>
      </c>
      <c r="C19" s="82" t="s">
        <v>686</v>
      </c>
      <c r="D19" s="82" t="s">
        <v>139</v>
      </c>
      <c r="E19" s="83">
        <v>72564296</v>
      </c>
      <c r="F19" s="82" t="s">
        <v>689</v>
      </c>
      <c r="G19" s="82" t="s">
        <v>80</v>
      </c>
      <c r="H19" s="82" t="s">
        <v>102</v>
      </c>
      <c r="I19" s="82" t="s">
        <v>140</v>
      </c>
      <c r="J19" s="69" t="s">
        <v>773</v>
      </c>
      <c r="K19" s="84">
        <v>4500000</v>
      </c>
      <c r="L19" s="84">
        <f t="shared" si="0"/>
        <v>3825000</v>
      </c>
      <c r="M19" s="85">
        <v>45170</v>
      </c>
      <c r="N19" s="85">
        <v>45992</v>
      </c>
      <c r="O19" s="86"/>
      <c r="P19" s="86"/>
      <c r="Q19" s="86"/>
      <c r="R19" s="86"/>
      <c r="S19" s="82" t="s">
        <v>106</v>
      </c>
      <c r="T19" s="87" t="s">
        <v>133</v>
      </c>
    </row>
    <row r="20" spans="1:20" s="58" customFormat="1" ht="105" x14ac:dyDescent="0.25">
      <c r="A20" s="67"/>
      <c r="B20" s="86">
        <v>15</v>
      </c>
      <c r="C20" s="82" t="s">
        <v>139</v>
      </c>
      <c r="D20" s="103" t="s">
        <v>105</v>
      </c>
      <c r="E20" s="83">
        <v>296538</v>
      </c>
      <c r="F20" s="82" t="s">
        <v>690</v>
      </c>
      <c r="G20" s="82" t="s">
        <v>80</v>
      </c>
      <c r="H20" s="82" t="s">
        <v>102</v>
      </c>
      <c r="I20" s="82" t="s">
        <v>140</v>
      </c>
      <c r="J20" s="82" t="s">
        <v>694</v>
      </c>
      <c r="K20" s="84">
        <v>3000000</v>
      </c>
      <c r="L20" s="84">
        <f t="shared" si="0"/>
        <v>2550000</v>
      </c>
      <c r="M20" s="85">
        <v>45292</v>
      </c>
      <c r="N20" s="85">
        <v>45992</v>
      </c>
      <c r="O20" s="86"/>
      <c r="P20" s="86"/>
      <c r="Q20" s="86"/>
      <c r="R20" s="86"/>
      <c r="S20" s="82" t="s">
        <v>123</v>
      </c>
      <c r="T20" s="87" t="s">
        <v>107</v>
      </c>
    </row>
    <row r="21" spans="1:20" s="58" customFormat="1" ht="105" x14ac:dyDescent="0.25">
      <c r="A21" s="67"/>
      <c r="B21" s="86">
        <v>16</v>
      </c>
      <c r="C21" s="82" t="s">
        <v>139</v>
      </c>
      <c r="D21" s="103" t="s">
        <v>105</v>
      </c>
      <c r="E21" s="83">
        <v>296538</v>
      </c>
      <c r="F21" s="82" t="s">
        <v>691</v>
      </c>
      <c r="G21" s="82" t="s">
        <v>80</v>
      </c>
      <c r="H21" s="82" t="s">
        <v>102</v>
      </c>
      <c r="I21" s="82" t="s">
        <v>140</v>
      </c>
      <c r="J21" s="82" t="s">
        <v>695</v>
      </c>
      <c r="K21" s="84">
        <v>3000000</v>
      </c>
      <c r="L21" s="84">
        <f t="shared" si="0"/>
        <v>2550000</v>
      </c>
      <c r="M21" s="85">
        <v>45292</v>
      </c>
      <c r="N21" s="85">
        <v>45992</v>
      </c>
      <c r="O21" s="86"/>
      <c r="P21" s="86"/>
      <c r="Q21" s="86"/>
      <c r="R21" s="86"/>
      <c r="S21" s="82" t="s">
        <v>123</v>
      </c>
      <c r="T21" s="87" t="s">
        <v>107</v>
      </c>
    </row>
    <row r="22" spans="1:20" s="58" customFormat="1" ht="75" x14ac:dyDescent="0.25">
      <c r="A22" s="67"/>
      <c r="B22" s="86">
        <v>17</v>
      </c>
      <c r="C22" s="82" t="s">
        <v>687</v>
      </c>
      <c r="D22" s="82" t="s">
        <v>139</v>
      </c>
      <c r="E22" s="83">
        <v>296538</v>
      </c>
      <c r="F22" s="82" t="s">
        <v>692</v>
      </c>
      <c r="G22" s="82" t="s">
        <v>80</v>
      </c>
      <c r="H22" s="82" t="s">
        <v>102</v>
      </c>
      <c r="I22" s="82" t="s">
        <v>140</v>
      </c>
      <c r="J22" s="69" t="s">
        <v>774</v>
      </c>
      <c r="K22" s="72">
        <v>1000000</v>
      </c>
      <c r="L22" s="72">
        <f t="shared" si="0"/>
        <v>850000</v>
      </c>
      <c r="M22" s="73">
        <v>45658</v>
      </c>
      <c r="N22" s="73">
        <v>45992</v>
      </c>
      <c r="O22" s="86"/>
      <c r="P22" s="86" t="s">
        <v>103</v>
      </c>
      <c r="Q22" s="86"/>
      <c r="R22" s="86" t="s">
        <v>103</v>
      </c>
      <c r="S22" s="82" t="s">
        <v>123</v>
      </c>
      <c r="T22" s="87" t="s">
        <v>133</v>
      </c>
    </row>
    <row r="23" spans="1:20" s="58" customFormat="1" ht="90" x14ac:dyDescent="0.25">
      <c r="A23" s="67"/>
      <c r="B23" s="68">
        <v>18</v>
      </c>
      <c r="C23" s="69" t="s">
        <v>763</v>
      </c>
      <c r="D23" s="70" t="s">
        <v>105</v>
      </c>
      <c r="E23" s="71">
        <v>65468953</v>
      </c>
      <c r="F23" s="69" t="s">
        <v>764</v>
      </c>
      <c r="G23" s="69" t="s">
        <v>80</v>
      </c>
      <c r="H23" s="69" t="s">
        <v>102</v>
      </c>
      <c r="I23" s="69" t="s">
        <v>357</v>
      </c>
      <c r="J23" s="69" t="s">
        <v>766</v>
      </c>
      <c r="K23" s="72">
        <v>6000000</v>
      </c>
      <c r="L23" s="72">
        <f t="shared" si="0"/>
        <v>5100000</v>
      </c>
      <c r="M23" s="73">
        <v>45717</v>
      </c>
      <c r="N23" s="73">
        <v>45992</v>
      </c>
      <c r="O23" s="68"/>
      <c r="P23" s="68" t="s">
        <v>103</v>
      </c>
      <c r="Q23" s="68" t="s">
        <v>103</v>
      </c>
      <c r="R23" s="68"/>
      <c r="S23" s="69" t="s">
        <v>132</v>
      </c>
      <c r="T23" s="74" t="s">
        <v>107</v>
      </c>
    </row>
    <row r="24" spans="1:20" s="58" customFormat="1" ht="60" x14ac:dyDescent="0.25">
      <c r="A24" s="67"/>
      <c r="B24" s="68">
        <v>19</v>
      </c>
      <c r="C24" s="69" t="s">
        <v>763</v>
      </c>
      <c r="D24" s="70" t="s">
        <v>105</v>
      </c>
      <c r="E24" s="71">
        <v>65468953</v>
      </c>
      <c r="F24" s="69" t="s">
        <v>765</v>
      </c>
      <c r="G24" s="69" t="s">
        <v>80</v>
      </c>
      <c r="H24" s="69" t="s">
        <v>102</v>
      </c>
      <c r="I24" s="69" t="s">
        <v>357</v>
      </c>
      <c r="J24" s="69" t="s">
        <v>767</v>
      </c>
      <c r="K24" s="72">
        <v>3000000</v>
      </c>
      <c r="L24" s="72">
        <f t="shared" si="0"/>
        <v>2550000</v>
      </c>
      <c r="M24" s="73">
        <v>45717</v>
      </c>
      <c r="N24" s="73">
        <v>45992</v>
      </c>
      <c r="O24" s="68"/>
      <c r="P24" s="68" t="s">
        <v>103</v>
      </c>
      <c r="Q24" s="68" t="s">
        <v>103</v>
      </c>
      <c r="R24" s="68"/>
      <c r="S24" s="69" t="s">
        <v>573</v>
      </c>
      <c r="T24" s="74" t="s">
        <v>134</v>
      </c>
    </row>
    <row r="25" spans="1:20" s="58" customFormat="1" ht="30" x14ac:dyDescent="0.25">
      <c r="A25" s="67"/>
      <c r="B25" s="68">
        <v>20</v>
      </c>
      <c r="C25" s="69" t="s">
        <v>493</v>
      </c>
      <c r="D25" s="70" t="s">
        <v>105</v>
      </c>
      <c r="E25" s="71">
        <v>297062</v>
      </c>
      <c r="F25" s="69" t="s">
        <v>780</v>
      </c>
      <c r="G25" s="69" t="s">
        <v>80</v>
      </c>
      <c r="H25" s="69" t="s">
        <v>102</v>
      </c>
      <c r="I25" s="69" t="s">
        <v>494</v>
      </c>
      <c r="J25" s="69" t="s">
        <v>781</v>
      </c>
      <c r="K25" s="72">
        <v>6000000</v>
      </c>
      <c r="L25" s="72">
        <f t="shared" si="0"/>
        <v>5100000</v>
      </c>
      <c r="M25" s="73">
        <v>46113</v>
      </c>
      <c r="N25" s="73">
        <v>46357</v>
      </c>
      <c r="O25" s="68" t="s">
        <v>103</v>
      </c>
      <c r="P25" s="68" t="s">
        <v>103</v>
      </c>
      <c r="Q25" s="68" t="s">
        <v>103</v>
      </c>
      <c r="R25" s="68" t="s">
        <v>103</v>
      </c>
      <c r="S25" s="69" t="s">
        <v>123</v>
      </c>
      <c r="T25" s="74" t="s">
        <v>133</v>
      </c>
    </row>
    <row r="26" spans="1:20" s="58" customFormat="1" ht="75" x14ac:dyDescent="0.25">
      <c r="A26" s="67"/>
      <c r="B26" s="68">
        <v>21</v>
      </c>
      <c r="C26" s="69" t="s">
        <v>295</v>
      </c>
      <c r="D26" s="70" t="s">
        <v>303</v>
      </c>
      <c r="E26" s="71">
        <v>75029278</v>
      </c>
      <c r="F26" s="69" t="s">
        <v>327</v>
      </c>
      <c r="G26" s="69" t="s">
        <v>80</v>
      </c>
      <c r="H26" s="69" t="s">
        <v>102</v>
      </c>
      <c r="I26" s="69" t="s">
        <v>297</v>
      </c>
      <c r="J26" s="69" t="s">
        <v>794</v>
      </c>
      <c r="K26" s="72">
        <v>8000000</v>
      </c>
      <c r="L26" s="72">
        <f t="shared" si="0"/>
        <v>6800000</v>
      </c>
      <c r="M26" s="73">
        <v>45658</v>
      </c>
      <c r="N26" s="73">
        <v>45992</v>
      </c>
      <c r="O26" s="68"/>
      <c r="P26" s="68"/>
      <c r="Q26" s="68"/>
      <c r="R26" s="68"/>
      <c r="S26" s="69" t="s">
        <v>305</v>
      </c>
      <c r="T26" s="74" t="s">
        <v>107</v>
      </c>
    </row>
    <row r="27" spans="1:20" s="58" customFormat="1" ht="75" x14ac:dyDescent="0.25">
      <c r="A27" s="67"/>
      <c r="B27" s="68">
        <v>22</v>
      </c>
      <c r="C27" s="69" t="s">
        <v>295</v>
      </c>
      <c r="D27" s="70" t="s">
        <v>303</v>
      </c>
      <c r="E27" s="71">
        <v>75029278</v>
      </c>
      <c r="F27" s="69" t="s">
        <v>793</v>
      </c>
      <c r="G27" s="69" t="s">
        <v>80</v>
      </c>
      <c r="H27" s="69" t="s">
        <v>102</v>
      </c>
      <c r="I27" s="69" t="s">
        <v>297</v>
      </c>
      <c r="J27" s="69" t="s">
        <v>795</v>
      </c>
      <c r="K27" s="72">
        <v>2000000</v>
      </c>
      <c r="L27" s="72">
        <f t="shared" si="0"/>
        <v>1700000</v>
      </c>
      <c r="M27" s="73">
        <v>45658</v>
      </c>
      <c r="N27" s="73">
        <v>45992</v>
      </c>
      <c r="O27" s="68"/>
      <c r="P27" s="68"/>
      <c r="Q27" s="68"/>
      <c r="R27" s="68"/>
      <c r="S27" s="69" t="s">
        <v>305</v>
      </c>
      <c r="T27" s="74" t="s">
        <v>107</v>
      </c>
    </row>
    <row r="28" spans="1:20" s="58" customFormat="1" ht="90" x14ac:dyDescent="0.25">
      <c r="A28" s="67"/>
      <c r="B28" s="68">
        <v>23</v>
      </c>
      <c r="C28" s="69" t="s">
        <v>796</v>
      </c>
      <c r="D28" s="70" t="s">
        <v>105</v>
      </c>
      <c r="E28" s="71">
        <v>9886125</v>
      </c>
      <c r="F28" s="69" t="s">
        <v>764</v>
      </c>
      <c r="G28" s="69" t="s">
        <v>80</v>
      </c>
      <c r="H28" s="69" t="s">
        <v>102</v>
      </c>
      <c r="I28" s="69" t="s">
        <v>357</v>
      </c>
      <c r="J28" s="69" t="s">
        <v>766</v>
      </c>
      <c r="K28" s="72">
        <v>6000000</v>
      </c>
      <c r="L28" s="72">
        <f t="shared" si="0"/>
        <v>5100000</v>
      </c>
      <c r="M28" s="73">
        <v>45717</v>
      </c>
      <c r="N28" s="73">
        <v>45992</v>
      </c>
      <c r="O28" s="68"/>
      <c r="P28" s="68" t="s">
        <v>103</v>
      </c>
      <c r="Q28" s="68" t="s">
        <v>103</v>
      </c>
      <c r="R28" s="68"/>
      <c r="S28" s="69" t="s">
        <v>132</v>
      </c>
      <c r="T28" s="74" t="s">
        <v>107</v>
      </c>
    </row>
    <row r="29" spans="1:20" s="58" customFormat="1" ht="60" x14ac:dyDescent="0.25">
      <c r="A29" s="67"/>
      <c r="B29" s="68">
        <v>24</v>
      </c>
      <c r="C29" s="69" t="s">
        <v>796</v>
      </c>
      <c r="D29" s="70" t="s">
        <v>105</v>
      </c>
      <c r="E29" s="71">
        <v>9886125</v>
      </c>
      <c r="F29" s="69" t="s">
        <v>765</v>
      </c>
      <c r="G29" s="69" t="s">
        <v>80</v>
      </c>
      <c r="H29" s="69" t="s">
        <v>102</v>
      </c>
      <c r="I29" s="69" t="s">
        <v>357</v>
      </c>
      <c r="J29" s="69" t="s">
        <v>767</v>
      </c>
      <c r="K29" s="72">
        <v>3000000</v>
      </c>
      <c r="L29" s="72">
        <f t="shared" si="0"/>
        <v>2550000</v>
      </c>
      <c r="M29" s="73">
        <v>45717</v>
      </c>
      <c r="N29" s="73">
        <v>45992</v>
      </c>
      <c r="O29" s="68"/>
      <c r="P29" s="68" t="s">
        <v>103</v>
      </c>
      <c r="Q29" s="68" t="s">
        <v>103</v>
      </c>
      <c r="R29" s="68"/>
      <c r="S29" s="69" t="s">
        <v>573</v>
      </c>
      <c r="T29" s="74" t="s">
        <v>134</v>
      </c>
    </row>
    <row r="30" spans="1:20" s="58" customFormat="1" ht="60" x14ac:dyDescent="0.25">
      <c r="A30" s="67"/>
      <c r="B30" s="68">
        <v>25</v>
      </c>
      <c r="C30" s="69" t="s">
        <v>259</v>
      </c>
      <c r="D30" s="70" t="s">
        <v>105</v>
      </c>
      <c r="E30" s="71">
        <v>577057</v>
      </c>
      <c r="F30" s="69" t="s">
        <v>805</v>
      </c>
      <c r="G30" s="69" t="s">
        <v>80</v>
      </c>
      <c r="H30" s="69" t="s">
        <v>102</v>
      </c>
      <c r="I30" s="69" t="s">
        <v>260</v>
      </c>
      <c r="J30" s="69" t="s">
        <v>806</v>
      </c>
      <c r="K30" s="72">
        <v>90000000</v>
      </c>
      <c r="L30" s="72">
        <f t="shared" si="0"/>
        <v>76500000</v>
      </c>
      <c r="M30" s="73">
        <v>46204</v>
      </c>
      <c r="N30" s="73">
        <v>46722</v>
      </c>
      <c r="O30" s="68"/>
      <c r="P30" s="68"/>
      <c r="Q30" s="68"/>
      <c r="R30" s="68"/>
      <c r="S30" s="69" t="s">
        <v>352</v>
      </c>
      <c r="T30" s="74" t="s">
        <v>134</v>
      </c>
    </row>
    <row r="31" spans="1:20" s="58" customFormat="1" ht="135" x14ac:dyDescent="0.25">
      <c r="A31" s="67"/>
      <c r="B31" s="68">
        <v>26</v>
      </c>
      <c r="C31" s="69" t="s">
        <v>676</v>
      </c>
      <c r="D31" s="70" t="s">
        <v>104</v>
      </c>
      <c r="E31" s="71">
        <v>71341102</v>
      </c>
      <c r="F31" s="69" t="s">
        <v>809</v>
      </c>
      <c r="G31" s="69" t="s">
        <v>80</v>
      </c>
      <c r="H31" s="69" t="s">
        <v>102</v>
      </c>
      <c r="I31" s="69" t="s">
        <v>102</v>
      </c>
      <c r="J31" s="69" t="s">
        <v>810</v>
      </c>
      <c r="K31" s="72">
        <v>15000000</v>
      </c>
      <c r="L31" s="72">
        <f t="shared" si="0"/>
        <v>12750000</v>
      </c>
      <c r="M31" s="73">
        <v>45597</v>
      </c>
      <c r="N31" s="73">
        <v>46722</v>
      </c>
      <c r="O31" s="68" t="s">
        <v>103</v>
      </c>
      <c r="P31" s="68" t="s">
        <v>103</v>
      </c>
      <c r="Q31" s="68" t="s">
        <v>103</v>
      </c>
      <c r="R31" s="68" t="s">
        <v>103</v>
      </c>
      <c r="S31" s="69" t="s">
        <v>122</v>
      </c>
      <c r="T31" s="74" t="s">
        <v>107</v>
      </c>
    </row>
    <row r="32" spans="1:20" s="58" customFormat="1" ht="60" x14ac:dyDescent="0.25">
      <c r="A32" s="67"/>
      <c r="B32" s="68">
        <v>27</v>
      </c>
      <c r="C32" s="69" t="s">
        <v>829</v>
      </c>
      <c r="D32" s="70" t="s">
        <v>423</v>
      </c>
      <c r="E32" s="71">
        <v>75105993</v>
      </c>
      <c r="F32" s="69" t="s">
        <v>830</v>
      </c>
      <c r="G32" s="69" t="s">
        <v>80</v>
      </c>
      <c r="H32" s="69" t="s">
        <v>102</v>
      </c>
      <c r="I32" s="69" t="s">
        <v>102</v>
      </c>
      <c r="J32" s="69" t="s">
        <v>831</v>
      </c>
      <c r="K32" s="72">
        <v>80000000</v>
      </c>
      <c r="L32" s="72">
        <f t="shared" si="0"/>
        <v>68000000</v>
      </c>
      <c r="M32" s="73">
        <v>45658</v>
      </c>
      <c r="N32" s="73">
        <v>46722</v>
      </c>
      <c r="O32" s="68" t="s">
        <v>103</v>
      </c>
      <c r="P32" s="68" t="s">
        <v>103</v>
      </c>
      <c r="Q32" s="68" t="s">
        <v>103</v>
      </c>
      <c r="R32" s="68" t="s">
        <v>103</v>
      </c>
      <c r="S32" s="69" t="s">
        <v>122</v>
      </c>
      <c r="T32" s="74" t="s">
        <v>107</v>
      </c>
    </row>
    <row r="33" spans="1:20" s="58" customFormat="1" ht="90" x14ac:dyDescent="0.25">
      <c r="A33" s="67"/>
      <c r="B33" s="68">
        <v>28</v>
      </c>
      <c r="C33" s="69" t="s">
        <v>862</v>
      </c>
      <c r="D33" s="70" t="s">
        <v>105</v>
      </c>
      <c r="E33" s="71">
        <v>576883</v>
      </c>
      <c r="F33" s="69" t="s">
        <v>863</v>
      </c>
      <c r="G33" s="69" t="s">
        <v>80</v>
      </c>
      <c r="H33" s="69" t="s">
        <v>102</v>
      </c>
      <c r="I33" s="69" t="s">
        <v>864</v>
      </c>
      <c r="J33" s="69" t="s">
        <v>865</v>
      </c>
      <c r="K33" s="72">
        <v>8000000</v>
      </c>
      <c r="L33" s="72">
        <f t="shared" si="0"/>
        <v>6800000</v>
      </c>
      <c r="M33" s="73">
        <v>45413</v>
      </c>
      <c r="N33" s="73">
        <v>45809</v>
      </c>
      <c r="O33" s="68" t="s">
        <v>103</v>
      </c>
      <c r="P33" s="68" t="s">
        <v>103</v>
      </c>
      <c r="Q33" s="68" t="s">
        <v>103</v>
      </c>
      <c r="R33" s="68" t="s">
        <v>103</v>
      </c>
      <c r="S33" s="69" t="s">
        <v>866</v>
      </c>
      <c r="T33" s="74" t="s">
        <v>134</v>
      </c>
    </row>
    <row r="34" spans="1:20" s="58" customFormat="1" ht="15.75" thickBot="1" x14ac:dyDescent="0.3">
      <c r="A34" s="75"/>
      <c r="B34" s="76" t="s">
        <v>22</v>
      </c>
      <c r="C34" s="77"/>
      <c r="D34" s="77"/>
      <c r="E34" s="78"/>
      <c r="F34" s="77"/>
      <c r="G34" s="77"/>
      <c r="H34" s="77"/>
      <c r="I34" s="77"/>
      <c r="J34" s="77"/>
      <c r="K34" s="79"/>
      <c r="L34" s="79"/>
      <c r="M34" s="77"/>
      <c r="N34" s="77"/>
      <c r="O34" s="76"/>
      <c r="P34" s="76"/>
      <c r="Q34" s="76"/>
      <c r="R34" s="76"/>
      <c r="S34" s="77"/>
      <c r="T34" s="80"/>
    </row>
    <row r="35" spans="1:20" x14ac:dyDescent="0.25">
      <c r="B35" s="50"/>
    </row>
    <row r="36" spans="1:20" x14ac:dyDescent="0.25">
      <c r="B36" s="50"/>
    </row>
    <row r="38" spans="1:20" s="144" customFormat="1" x14ac:dyDescent="0.25">
      <c r="B38" s="144" t="s">
        <v>867</v>
      </c>
      <c r="K38" s="145"/>
      <c r="L38" s="145"/>
    </row>
    <row r="41" spans="1:20" x14ac:dyDescent="0.25">
      <c r="A41" s="38" t="s">
        <v>47</v>
      </c>
    </row>
    <row r="42" spans="1:20" x14ac:dyDescent="0.25">
      <c r="B42" s="38" t="s">
        <v>48</v>
      </c>
    </row>
    <row r="43" spans="1:20" ht="16.149999999999999" customHeight="1" x14ac:dyDescent="0.25">
      <c r="B43" s="38" t="s">
        <v>49</v>
      </c>
    </row>
    <row r="44" spans="1:20" x14ac:dyDescent="0.25">
      <c r="B44" s="38" t="s">
        <v>696</v>
      </c>
    </row>
    <row r="45" spans="1:20" x14ac:dyDescent="0.25">
      <c r="B45" s="38" t="s">
        <v>91</v>
      </c>
    </row>
    <row r="47" spans="1:20" x14ac:dyDescent="0.25">
      <c r="B47" s="38" t="s">
        <v>33</v>
      </c>
    </row>
    <row r="49" spans="1:2" x14ac:dyDescent="0.25">
      <c r="A49" s="38" t="s">
        <v>34</v>
      </c>
      <c r="B49" s="38" t="s">
        <v>65</v>
      </c>
    </row>
    <row r="50" spans="1:2" x14ac:dyDescent="0.25">
      <c r="A50" s="38" t="s">
        <v>35</v>
      </c>
      <c r="B50" s="38" t="s">
        <v>58</v>
      </c>
    </row>
    <row r="51" spans="1:2" x14ac:dyDescent="0.25">
      <c r="B51" s="38" t="s">
        <v>54</v>
      </c>
    </row>
    <row r="52" spans="1:2" x14ac:dyDescent="0.25">
      <c r="B52" s="38" t="s">
        <v>55</v>
      </c>
    </row>
    <row r="53" spans="1:2" x14ac:dyDescent="0.25">
      <c r="B53" s="38" t="s">
        <v>56</v>
      </c>
    </row>
    <row r="54" spans="1:2" x14ac:dyDescent="0.25">
      <c r="B54" s="38" t="s">
        <v>57</v>
      </c>
    </row>
    <row r="55" spans="1:2" x14ac:dyDescent="0.25">
      <c r="B55" s="38" t="s">
        <v>60</v>
      </c>
    </row>
    <row r="57" spans="1:2" x14ac:dyDescent="0.25">
      <c r="B57" s="38" t="s">
        <v>64</v>
      </c>
    </row>
    <row r="58" spans="1:2" x14ac:dyDescent="0.25">
      <c r="B58" s="38" t="s">
        <v>35</v>
      </c>
    </row>
    <row r="60" spans="1:2" x14ac:dyDescent="0.25">
      <c r="B60" s="38" t="s">
        <v>63</v>
      </c>
    </row>
    <row r="61" spans="1:2" x14ac:dyDescent="0.25">
      <c r="B61" s="38" t="s">
        <v>50</v>
      </c>
    </row>
    <row r="62" spans="1:2" ht="16.149999999999999" customHeight="1" x14ac:dyDescent="0.25"/>
    <row r="63" spans="1:2" x14ac:dyDescent="0.25">
      <c r="B63" s="38" t="s">
        <v>36</v>
      </c>
    </row>
    <row r="64" spans="1:2" x14ac:dyDescent="0.25">
      <c r="B64" s="38" t="s">
        <v>37</v>
      </c>
    </row>
    <row r="65" spans="2:2" x14ac:dyDescent="0.25">
      <c r="B65" s="38" t="s">
        <v>38</v>
      </c>
    </row>
  </sheetData>
  <autoFilter ref="A5:T34" xr:uid="{00000000-0001-0000-0300-000000000000}"/>
  <mergeCells count="23">
    <mergeCell ref="A1:T1"/>
    <mergeCell ref="A2:A4"/>
    <mergeCell ref="C2:E2"/>
    <mergeCell ref="F2:F4"/>
    <mergeCell ref="I2:I4"/>
    <mergeCell ref="J2:J4"/>
    <mergeCell ref="K2:L2"/>
    <mergeCell ref="M2:N2"/>
    <mergeCell ref="S3:S4"/>
    <mergeCell ref="T3:T4"/>
    <mergeCell ref="B2:B4"/>
    <mergeCell ref="S2:T2"/>
    <mergeCell ref="C3:C4"/>
    <mergeCell ref="D3:D4"/>
    <mergeCell ref="O2:R2"/>
    <mergeCell ref="O3:R3"/>
    <mergeCell ref="E3:E4"/>
    <mergeCell ref="K3:K4"/>
    <mergeCell ref="L3:L4"/>
    <mergeCell ref="M3:M4"/>
    <mergeCell ref="N3:N4"/>
    <mergeCell ref="G2:G4"/>
    <mergeCell ref="H2:H4"/>
  </mergeCells>
  <phoneticPr fontId="16" type="noConversion"/>
  <printOptions horizontalCentered="1"/>
  <pageMargins left="0.70866141732283472" right="0.70866141732283472" top="0.78740157480314965" bottom="0.78740157480314965" header="0.31496062992125984" footer="0.31496062992125984"/>
  <pageSetup paperSize="8" scale="71"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dlc_DocId xmlns="0104a4cd-1400-468e-be1b-c7aad71d7d5a">15OPMSMT0001-28-154315</_dlc_DocId>
    <_dlc_DocIdUrl xmlns="0104a4cd-1400-468e-be1b-c7aad71d7d5a">
      <Url>https://op.msmt.cz/_layouts/15/DocIdRedir.aspx?ID=15OPMSMT0001-28-154315</Url>
      <Description>15OPMSMT0001-28-154315</Description>
    </_dlc_DocIdUrl>
  </documentManagement>
</p:properties>
</file>

<file path=customXml/item2.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Dokument" ma:contentTypeID="0x010100810CA98376D84445B27235C23C5DAEEA" ma:contentTypeVersion="5" ma:contentTypeDescription="Vytvoří nový dokument" ma:contentTypeScope="" ma:versionID="601ee3f5b2a6e4a1344620aa3e44001a">
  <xsd:schema xmlns:xsd="http://www.w3.org/2001/XMLSchema" xmlns:xs="http://www.w3.org/2001/XMLSchema" xmlns:p="http://schemas.microsoft.com/office/2006/metadata/properties" xmlns:ns2="0104a4cd-1400-468e-be1b-c7aad71d7d5a" targetNamespace="http://schemas.microsoft.com/office/2006/metadata/properties" ma:root="true" ma:fieldsID="a892a5cea1b4b76a2d08130b1894c4cc" ns2:_="">
    <xsd:import namespace="0104a4cd-1400-468e-be1b-c7aad71d7d5a"/>
    <xsd:element name="properties">
      <xsd:complexType>
        <xsd:sequence>
          <xsd:element name="documentManagement">
            <xsd:complexType>
              <xsd:all>
                <xsd:element ref="ns2:_dlc_DocId" minOccurs="0"/>
                <xsd:element ref="ns2:_dlc_DocIdUrl" minOccurs="0"/>
                <xsd:element ref="ns2:_dlc_DocIdPersistId"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104a4cd-1400-468e-be1b-c7aad71d7d5a" elementFormDefault="qualified">
    <xsd:import namespace="http://schemas.microsoft.com/office/2006/documentManagement/types"/>
    <xsd:import namespace="http://schemas.microsoft.com/office/infopath/2007/PartnerControls"/>
    <xsd:element name="_dlc_DocId" ma:index="8" nillable="true" ma:displayName="Hodnota ID dokumentu" ma:description="Hodnota ID dokumentu přiřazená této položce" ma:internalName="_dlc_DocId" ma:readOnly="true">
      <xsd:simpleType>
        <xsd:restriction base="dms:Text"/>
      </xsd:simpleType>
    </xsd:element>
    <xsd:element name="_dlc_DocIdUrl" ma:index="9" nillable="true" ma:displayName="ID dokumentu" ma:description="Trvalý odkaz na tento dok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Zachovat ID" ma:description="Ponechat ID po přidání" ma:hidden="true" ma:internalName="_dlc_DocIdPersistId" ma:readOnly="true">
      <xsd:simpleType>
        <xsd:restriction base="dms:Boolean"/>
      </xsd:simpleType>
    </xsd:element>
    <xsd:element name="SharedWithUsers" ma:index="12" nillable="true" ma:displayName="Sdílí se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dílené s podrobnostm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ma:index="11" ma:displayName="Komentář"/>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1475C52-C20B-4778-B923-B6C837C3C5C9}">
  <ds:schemaRefs>
    <ds:schemaRef ds:uri="http://purl.org/dc/dcmitype/"/>
    <ds:schemaRef ds:uri="http://schemas.microsoft.com/office/2006/metadata/properties"/>
    <ds:schemaRef ds:uri="0104a4cd-1400-468e-be1b-c7aad71d7d5a"/>
    <ds:schemaRef ds:uri="http://schemas.microsoft.com/office/2006/documentManagement/types"/>
    <ds:schemaRef ds:uri="http://purl.org/dc/terms/"/>
    <ds:schemaRef ds:uri="http://schemas.microsoft.com/office/infopath/2007/PartnerControls"/>
    <ds:schemaRef ds:uri="http://schemas.openxmlformats.org/package/2006/metadata/core-properties"/>
    <ds:schemaRef ds:uri="http://www.w3.org/XML/1998/namespace"/>
    <ds:schemaRef ds:uri="http://purl.org/dc/elements/1.1/"/>
  </ds:schemaRefs>
</ds:datastoreItem>
</file>

<file path=customXml/itemProps2.xml><?xml version="1.0" encoding="utf-8"?>
<ds:datastoreItem xmlns:ds="http://schemas.openxmlformats.org/officeDocument/2006/customXml" ds:itemID="{7E5A9A13-BF88-458F-AA79-F534F401CCFF}">
  <ds:schemaRefs>
    <ds:schemaRef ds:uri="http://schemas.microsoft.com/sharepoint/events"/>
  </ds:schemaRefs>
</ds:datastoreItem>
</file>

<file path=customXml/itemProps3.xml><?xml version="1.0" encoding="utf-8"?>
<ds:datastoreItem xmlns:ds="http://schemas.openxmlformats.org/officeDocument/2006/customXml" ds:itemID="{A4370AA7-ED17-40D3-B6CB-9DECDEE5F4C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104a4cd-1400-468e-be1b-c7aad71d7d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C7200AB8-BF5C-4A41-8FDD-11F6A6D1876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4</vt:i4>
      </vt:variant>
      <vt:variant>
        <vt:lpstr>Pojmenované oblasti</vt:lpstr>
      </vt:variant>
      <vt:variant>
        <vt:i4>3</vt:i4>
      </vt:variant>
    </vt:vector>
  </HeadingPairs>
  <TitlesOfParts>
    <vt:vector size="7" baseType="lpstr">
      <vt:lpstr>Pokyny, info</vt:lpstr>
      <vt:lpstr>MŠ</vt:lpstr>
      <vt:lpstr>ZŠ</vt:lpstr>
      <vt:lpstr>zajmové, neformalní, cel</vt:lpstr>
      <vt:lpstr>MŠ!Názvy_tisku</vt:lpstr>
      <vt:lpstr>'zajmové, neformalní, cel'!Názvy_tisku</vt:lpstr>
      <vt:lpstr>ZŠ!Názvy_tisku</vt:lpstr>
    </vt:vector>
  </TitlesOfParts>
  <Manager/>
  <Company>Ministerstvo školství, mládeže a tělovýchovy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Kracman Ondřej</dc:creator>
  <cp:keywords/>
  <dc:description/>
  <cp:lastModifiedBy>David W. Novák</cp:lastModifiedBy>
  <cp:revision/>
  <cp:lastPrinted>2024-10-12T05:53:11Z</cp:lastPrinted>
  <dcterms:created xsi:type="dcterms:W3CDTF">2020-07-22T07:46:04Z</dcterms:created>
  <dcterms:modified xsi:type="dcterms:W3CDTF">2024-10-12T05:54:31Z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0x010100810CA98376D84445B27235C23C5DAEEA</vt:lpwstr>
  </property>
  <property fmtid="{D5CDD505-2E9C-101B-9397-08002B2CF9AE}" pid="3" name="_dlc_DocIdItemGuid">
    <vt:lpwstr>67cb6407-7dbd-4381-91f1-68d114aebd57</vt:lpwstr>
  </property>
</Properties>
</file>