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U:\MAP_III\Dáša - OP_JAK\Investiční záměry k 9.12.2024\"/>
    </mc:Choice>
  </mc:AlternateContent>
  <xr:revisionPtr revIDLastSave="0" documentId="13_ncr:1_{93F704BA-DA5E-4D2D-96C3-D6FCDF4FB214}" xr6:coauthVersionLast="36" xr6:coauthVersionMax="36" xr10:uidLastSave="{00000000-0000-0000-0000-000000000000}"/>
  <bookViews>
    <workbookView xWindow="0" yWindow="0" windowWidth="28800" windowHeight="12105" activeTab="3" xr2:uid="{00000000-000D-0000-FFFF-FFFF00000000}"/>
  </bookViews>
  <sheets>
    <sheet name="Pokyny, info" sheetId="1" r:id="rId1"/>
    <sheet name="MŠ" sheetId="2" r:id="rId2"/>
    <sheet name="ZŠ" sheetId="3" r:id="rId3"/>
    <sheet name="zajmové, neformalní, cel" sheetId="4" r:id="rId4"/>
  </sheets>
  <definedNames>
    <definedName name="_xlnm._FilterDatabase" localSheetId="1" hidden="1">MŠ!$B$1:$B$85</definedName>
    <definedName name="_xlnm._FilterDatabase" localSheetId="3" hidden="1">'zajmové, neformalní, cel'!$C$1:$C$44</definedName>
    <definedName name="_xlnm._FilterDatabase" localSheetId="2" hidden="1">ZŠ!$B$1:$B$179</definedName>
  </definedNames>
  <calcPr calcId="191029"/>
</workbook>
</file>

<file path=xl/calcChain.xml><?xml version="1.0" encoding="utf-8"?>
<calcChain xmlns="http://schemas.openxmlformats.org/spreadsheetml/2006/main">
  <c r="M179" i="3" l="1"/>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4" i="3"/>
  <c r="M103" i="3"/>
  <c r="M102" i="3"/>
  <c r="M101" i="3"/>
  <c r="M100" i="3"/>
  <c r="M99" i="3"/>
  <c r="M98" i="3"/>
  <c r="M97" i="3"/>
  <c r="M96" i="3"/>
  <c r="M95" i="3"/>
  <c r="M94" i="3"/>
  <c r="M93" i="3"/>
  <c r="M92" i="3"/>
  <c r="M90" i="3"/>
  <c r="M89" i="3"/>
  <c r="M88" i="3"/>
  <c r="M86" i="3"/>
  <c r="M85" i="3"/>
  <c r="M84" i="3"/>
  <c r="M83" i="3"/>
  <c r="M82" i="3"/>
  <c r="M81" i="3"/>
  <c r="M80" i="3"/>
  <c r="M79" i="3"/>
  <c r="M78" i="3"/>
  <c r="M77" i="3"/>
  <c r="M76" i="3"/>
  <c r="M75" i="3"/>
  <c r="M74" i="3"/>
  <c r="M73"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37" i="3"/>
  <c r="M36" i="3"/>
  <c r="M35" i="3"/>
  <c r="M34" i="3"/>
  <c r="M33" i="3"/>
  <c r="M32" i="3"/>
  <c r="M31" i="3"/>
  <c r="M30" i="3"/>
  <c r="M29" i="3"/>
  <c r="M28" i="3"/>
  <c r="M27" i="3"/>
  <c r="M26" i="3"/>
  <c r="M24" i="3"/>
  <c r="M23" i="3"/>
  <c r="M22" i="3"/>
  <c r="M21" i="3"/>
  <c r="M20" i="3"/>
  <c r="M19" i="3"/>
  <c r="K19" i="3"/>
  <c r="M18" i="3"/>
  <c r="K18" i="3"/>
  <c r="M17" i="3"/>
  <c r="K17" i="3"/>
  <c r="M16" i="3"/>
  <c r="K16" i="3"/>
  <c r="M15" i="3"/>
  <c r="K15" i="3"/>
  <c r="M14" i="3"/>
  <c r="K14" i="3"/>
  <c r="M13" i="3"/>
  <c r="K13" i="3"/>
  <c r="M12" i="3"/>
  <c r="K12" i="3"/>
  <c r="M11" i="3"/>
  <c r="M10" i="3"/>
  <c r="K10" i="3"/>
  <c r="M7" i="3"/>
  <c r="M6" i="3"/>
  <c r="M87" i="2"/>
  <c r="M85" i="2"/>
  <c r="M84" i="2"/>
  <c r="M83" i="2"/>
  <c r="M82" i="2"/>
  <c r="M81" i="2"/>
  <c r="M80" i="2"/>
  <c r="M79" i="2"/>
  <c r="M78" i="2"/>
  <c r="M77" i="2"/>
  <c r="M76" i="2"/>
  <c r="M75" i="2"/>
  <c r="M74" i="2"/>
  <c r="M73" i="2"/>
  <c r="M72" i="2"/>
  <c r="M71" i="2"/>
  <c r="M70" i="2"/>
  <c r="M69"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4" i="2"/>
  <c r="M33" i="2"/>
  <c r="M32" i="2"/>
  <c r="M31" i="2"/>
  <c r="M30" i="2"/>
  <c r="M29" i="2"/>
  <c r="M28" i="2"/>
  <c r="M27" i="2"/>
  <c r="M26" i="2"/>
  <c r="M25" i="2"/>
  <c r="M21" i="2"/>
  <c r="M20" i="2"/>
  <c r="M19" i="2"/>
  <c r="M18" i="2"/>
  <c r="M17" i="2"/>
  <c r="M16" i="2"/>
  <c r="M15" i="2"/>
  <c r="M14" i="2"/>
  <c r="M13" i="2"/>
  <c r="M12" i="2"/>
  <c r="M11" i="2"/>
  <c r="M9" i="2"/>
  <c r="M8" i="2"/>
  <c r="M7" i="2"/>
  <c r="M6" i="2"/>
  <c r="M5" i="2"/>
  <c r="M4" i="2"/>
  <c r="L14" i="4" l="1"/>
  <c r="L13" i="4"/>
  <c r="L12" i="4"/>
  <c r="L11" i="4"/>
  <c r="L10" i="4"/>
  <c r="L9" i="4"/>
  <c r="L8" i="4"/>
  <c r="L7" i="4"/>
  <c r="L6" i="4"/>
  <c r="L5" i="4"/>
</calcChain>
</file>

<file path=xl/sharedStrings.xml><?xml version="1.0" encoding="utf-8"?>
<sst xmlns="http://schemas.openxmlformats.org/spreadsheetml/2006/main" count="3041" uniqueCount="846">
  <si>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</si>
  <si>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</si>
  <si>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</si>
  <si>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</si>
  <si>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</si>
  <si>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</si>
  <si>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</si>
  <si>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</si>
  <si>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</si>
  <si>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</si>
  <si>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</si>
  <si>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</si>
  <si>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</si>
  <si>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</si>
  <si>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</si>
  <si>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</si>
  <si>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</si>
  <si>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</si>
  <si>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</si>
  <si>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</si>
  <si>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</si>
  <si>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</si>
  <si>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</si>
  <si>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</si>
  <si>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</si>
  <si>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</si>
  <si>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</si>
  <si>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</si>
  <si>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</si>
  <si>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</si>
  <si>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</si>
  <si>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</si>
  <si>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</si>
  <si>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scheme val="minor"/>
      </rPr>
      <t>zájmové, neformální, celoživotní učení</t>
    </r>
    <r>
      <rPr>
        <sz val="11"/>
        <color theme="1"/>
        <rFont val="Calibri"/>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</si>
  <si>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</si>
  <si>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</si>
  <si>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</si>
  <si>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</si>
  <si>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scheme val="minor"/>
      </rPr>
      <t>je zveřejněn na stránkách</t>
    </r>
    <r>
      <rPr>
        <u/>
        <sz val="11"/>
        <rFont val="Calibri"/>
        <scheme val="minor"/>
      </rPr>
      <t xml:space="preserve"> </t>
    </r>
    <r>
      <rPr>
        <u/>
        <sz val="11"/>
        <color theme="4" tint="-0.499984740745262"/>
        <rFont val="Calibri"/>
        <scheme val="minor"/>
      </rPr>
      <t xml:space="preserve"> https://www.mmr.cz/cs/microsites/uzemni-dimenze/map-kap/stratigicke_ramce_map </t>
    </r>
    <r>
      <rPr>
        <u/>
        <sz val="11"/>
        <rFont val="Calibri"/>
        <scheme val="minor"/>
      </rPr>
      <t xml:space="preserve">. </t>
    </r>
    <r>
      <rPr>
        <sz val="11"/>
        <rFont val="Calibri"/>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</si>
  <si>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</si>
  <si>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</si>
  <si>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</si>
  <si>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</si>
  <si>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</si>
  <si>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</si>
  <si>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</si>
  <si>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</si>
  <si>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scheme val="minor"/>
      </rPr>
      <t xml:space="preserve">v Kč </t>
    </r>
    <r>
      <rPr>
        <vertAlign val="superscript"/>
        <sz val="10"/>
        <color theme="1"/>
        <rFont val="Calibri"/>
        <scheme val="minor"/>
      </rPr>
      <t>1)</t>
    </r>
  </si>
  <si>
    <r>
      <t xml:space="preserve">Předpokládaný termín realizace </t>
    </r>
    <r>
      <rPr>
        <i/>
        <sz val="10"/>
        <color theme="1"/>
        <rFont val="Calibri"/>
        <scheme val="minor"/>
      </rPr>
      <t>měsíc, rok</t>
    </r>
  </si>
  <si>
    <r>
      <t>Typ projektu</t>
    </r>
    <r>
      <rPr>
        <sz val="10"/>
        <color theme="1"/>
        <rFont val="Calibri"/>
        <scheme val="minor"/>
      </rPr>
      <t xml:space="preserve"> </t>
    </r>
    <r>
      <rPr>
        <vertAlign val="superscript"/>
        <sz val="10"/>
        <color theme="1"/>
        <rFont val="Calibri"/>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</si>
  <si>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</si>
  <si>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</si>
  <si>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</si>
  <si>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</si>
  <si>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</si>
  <si>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</si>
  <si>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</si>
  <si>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</si>
  <si>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</si>
  <si>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</si>
  <si>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scheme val="minor"/>
      </rPr>
      <t>3)</t>
    </r>
    <r>
      <rPr>
        <sz val="10"/>
        <color theme="1"/>
        <rFont val="Calibri"/>
        <scheme val="minor"/>
      </rPr>
      <t xml:space="preserve"> </t>
    </r>
  </si>
  <si>
    <r>
      <t>zajištění hygienických požadavků u MŠ, kde jsou nedostatky identifikovány KHS</t>
    </r>
    <r>
      <rPr>
        <vertAlign val="superscript"/>
        <sz val="10"/>
        <color theme="1"/>
        <rFont val="Calibri"/>
        <scheme val="minor"/>
      </rPr>
      <t>4)</t>
    </r>
  </si>
  <si>
    <t>stručný popis např. zpracovaná PD, zajištěné výkupy, výběr dodavatele</t>
  </si>
  <si>
    <t>vydané stavební povolení ano/ne</t>
  </si>
  <si>
    <t>Mateřská škola, Třemošnice, okres Chrudim</t>
  </si>
  <si>
    <t>Město Třemošnice</t>
  </si>
  <si>
    <t>Rekonstrukce vnitřních prostor MŠ Třemošnice</t>
  </si>
  <si>
    <t xml:space="preserve">Pardubický </t>
  </si>
  <si>
    <t>Chrudim</t>
  </si>
  <si>
    <t>Třemošnice</t>
  </si>
  <si>
    <t>V rámci realizace projektu dojde rekonstrukci, kdy dojde k rekonstrukci vnitřních prostor MŠ Třemošnice.  Jedná se o interiérové úpravy hygienických zařízení a vybraných prostor (šatny zaměstnanců), které budou probíhat v rozsahu úprav nenosných příček, výměnu a přemístění zařizovacích předmětů, povrchových úprav podlah, stěn a stropů.</t>
  </si>
  <si>
    <t>zpracována projektová dokumentace</t>
  </si>
  <si>
    <t>Není zapotřebí</t>
  </si>
  <si>
    <t>Mateřská škola Mladoňovice, okres Chrudim</t>
  </si>
  <si>
    <t>Obec Mladoňovice</t>
  </si>
  <si>
    <t>Rekonstrukce elektroinstalace</t>
  </si>
  <si>
    <t>Mladoňovice</t>
  </si>
  <si>
    <t>Výměna elektroinstalace</t>
  </si>
  <si>
    <t>projektová dokumentace</t>
  </si>
  <si>
    <t>ZŠ a MŠ Řepníky</t>
  </si>
  <si>
    <t xml:space="preserve">obec Řepníky </t>
  </si>
  <si>
    <t>Rekonstrukce podlahy v chodbě ŠJ</t>
  </si>
  <si>
    <t>Řepníky</t>
  </si>
  <si>
    <t>Rekonstrukce podlahy v chodbě školní jídelny a přilehlých prostorách (sklad, hygienické zázemí kuchařky) + obcnova zárubní a dveří ve školní jídelně</t>
  </si>
  <si>
    <t>ne</t>
  </si>
  <si>
    <t>Mateřská škola, Hrochův Týnec, okres Chrudim</t>
  </si>
  <si>
    <t>Město Hrochův Týnec</t>
  </si>
  <si>
    <t>Bezbarierové vstupy do MŠ</t>
  </si>
  <si>
    <t>Hrochův Týnec</t>
  </si>
  <si>
    <t>Zajištění bezbarierových vstupů do tříd v přízemí</t>
  </si>
  <si>
    <t>Rekonstrukce elektroinstalace MŠ</t>
  </si>
  <si>
    <t>Rekonstrukce elektroinstalace 2 tříd</t>
  </si>
  <si>
    <t>Přístavba prostor pro dětské skupiny při Mateřské škole, Hrochův Týnec, okres Chrudim</t>
  </si>
  <si>
    <t>Novostavba na zahradě MŠ, propojení se stávající budovou</t>
  </si>
  <si>
    <t>x</t>
  </si>
  <si>
    <t>studie</t>
  </si>
  <si>
    <t>Rekonstrukce kuchyně MŠ</t>
  </si>
  <si>
    <t>Celková rekonstrukce kuchyně</t>
  </si>
  <si>
    <t>Mateřská škola, Luže, okres Chrudim</t>
  </si>
  <si>
    <t>Město Luže</t>
  </si>
  <si>
    <t>Oprava střechy a výměna střešní krytiny na budově školy.</t>
  </si>
  <si>
    <t>Luže</t>
  </si>
  <si>
    <t>Oprava střechy a výměna střešní krytiny na budově školy-špatná stav krytiny a zatékání do půdních prostor</t>
  </si>
  <si>
    <t>Zateplení a opláštění budovy školy.</t>
  </si>
  <si>
    <t>Zateplení a opláštění budovy školy -energetická úspora, nový vzhled budovy po opravách</t>
  </si>
  <si>
    <t>Zastínění zahradní terasy, oprava dlažby.</t>
  </si>
  <si>
    <t>Zastínění zahradní terasy, oprava dlažby -přehřívání tříd v době jarních a letních měsíců</t>
  </si>
  <si>
    <t>Základní škola a mateřská škola Perálec 71, okres Chrudim</t>
  </si>
  <si>
    <t>Obec Perálec</t>
  </si>
  <si>
    <t>Rozšíření MŠ</t>
  </si>
  <si>
    <t>Perálec</t>
  </si>
  <si>
    <t xml:space="preserve">Přístavba šatny a přístupových prostor s bezbariérovým přístupem, propojení místností, přímý vstup do umývárny ze třídy a šatny; zvětšení prostor třídy pro vzdělávání dětí dle platné vyhlášky, kabinet pro ukládání pomůcek, prostor pro ukládání osobních věcí, administrativní místnost, místnost pro setkávání s rodiči, WC pro učitele </t>
  </si>
  <si>
    <t>X</t>
  </si>
  <si>
    <t>Bohemia – Hotelová škola a Střední pedagogická škola a Základní škola s.r.o.</t>
  </si>
  <si>
    <t>privátní sektor</t>
  </si>
  <si>
    <t>252 72 501</t>
  </si>
  <si>
    <t>600011925</t>
  </si>
  <si>
    <t>Výstavba budovy pro předškolní vzdělávání</t>
  </si>
  <si>
    <t xml:space="preserve">Vybudování budovy pro předškolní vzdělávání </t>
  </si>
  <si>
    <t>příprava dokumentace</t>
  </si>
  <si>
    <t>60104970</t>
  </si>
  <si>
    <t>600089797</t>
  </si>
  <si>
    <t>107582139</t>
  </si>
  <si>
    <t>Kompletní rekonstrukce budovy mateřské školy.</t>
  </si>
  <si>
    <t>Rekonstrukce střechy, rozvody elektřiny, tepla, podlahy, zateplení budovy, opláštění budovy, úpravy vnitřních prostor, zvětšení tříd.</t>
  </si>
  <si>
    <t>ANO</t>
  </si>
  <si>
    <t>PD zadána 2022</t>
  </si>
  <si>
    <t>Mateřská škola, Osady Ležáků Skuteč</t>
  </si>
  <si>
    <t>Město Skuteč</t>
  </si>
  <si>
    <t>Venkovní učebna včetně herních prvků</t>
  </si>
  <si>
    <t>Skuteč</t>
  </si>
  <si>
    <t>Vybudování nové venkovní učebny v podobě zastřešeného altánu, včetně herních a naučných prvků</t>
  </si>
  <si>
    <t>Základní a mateřská škola Žďárec u Skutče</t>
  </si>
  <si>
    <t>Rozšíření kapacity MŠ Žďárec</t>
  </si>
  <si>
    <t>Základní škola a mateřská škola Prosetín</t>
  </si>
  <si>
    <t>Obec Prosetín</t>
  </si>
  <si>
    <t>Přístavba budovy MŠ</t>
  </si>
  <si>
    <t>Prosetín</t>
  </si>
  <si>
    <t>Přístavba na pozemku zřizovatele s předpokládaným rozšířením kapacity o jednu třídu s přístavbou schodiště. Nový objekt je propojen se stávající budovou MŠ propojovacím krčkem. Jedná se o dvoupodlažní objekt nepodsklepený s plochou střechou. Nový objekt je rozdělen na tři provozní úseky: 1. učebna se zázemím, 2. společenská místnost se zázemím, 3. technické zázemí.</t>
  </si>
  <si>
    <t>architektonická studie</t>
  </si>
  <si>
    <t>Investice do zahrady s rozšířením na rozvoj polytechnické výchovy dětí MŠ</t>
  </si>
  <si>
    <t>Edukativní prvky se zaměřením na polytechniku</t>
  </si>
  <si>
    <t>OÚ Perálec</t>
  </si>
  <si>
    <t>Výstavba nové MŠ</t>
  </si>
  <si>
    <t>novostavba</t>
  </si>
  <si>
    <t>NE</t>
  </si>
  <si>
    <t>Mateřská škola Ronov nad Doubravou, okres Chrudim</t>
  </si>
  <si>
    <t>Město Ronov nad Doubravou</t>
  </si>
  <si>
    <t xml:space="preserve">Výměna střešní krytiny </t>
  </si>
  <si>
    <t>Ronov nad Doubravou</t>
  </si>
  <si>
    <t>Fotovoltaika - zabudování fotovoltaických panelů</t>
  </si>
  <si>
    <t>Snížení energetické spotřeby MŠ</t>
  </si>
  <si>
    <t>Nákup zahradního traktůrku</t>
  </si>
  <si>
    <t>Nákup zahradního traktůrku z důvodu sekání velké školní zahrady</t>
  </si>
  <si>
    <t>Oplocení MŠ</t>
  </si>
  <si>
    <t>Výměna nevyhovujícího oplocení MŠ.</t>
  </si>
  <si>
    <t>Ne</t>
  </si>
  <si>
    <t>Venkovní učebna pro environmentální vzdělávání</t>
  </si>
  <si>
    <t>Vybudování environmentální venkovní učebny na školní zahradě, včetně zázemí a vybavení k badatelským činnostem a pokusům.</t>
  </si>
  <si>
    <t>Mateřská škola, Chrudim 3, Sv. Čecha 345</t>
  </si>
  <si>
    <t>Město Chrudim</t>
  </si>
  <si>
    <t>Zahrada - Muzikoterapie</t>
  </si>
  <si>
    <t>Vybudování koutku v prostoru dvorka a zahrady MŠ, kde budou umístěny muzikoterapeutické prvky</t>
  </si>
  <si>
    <t>nabídka od dodavatele k dispozici</t>
  </si>
  <si>
    <t>není potřeba</t>
  </si>
  <si>
    <t>Vnitří luminiscenční terapeutická místnost</t>
  </si>
  <si>
    <t>Vybudování luminiscenční komory pro účely relaxace dětí umístěných ve speciální tříde (např. autisté, mentální retardace)</t>
  </si>
  <si>
    <t>Zateplení objektu a nová fasáda objektu</t>
  </si>
  <si>
    <t>zpracovaná PD</t>
  </si>
  <si>
    <t>Výměna střesní krytiny</t>
  </si>
  <si>
    <t>Výměna střešní krytiny</t>
  </si>
  <si>
    <t>Zahrada - Hydroterapie</t>
  </si>
  <si>
    <t>Vybudování koutku v prostoru dvorka a zahrady MŠ, kde budou umístěny hydroterapeutické prvky ke stimulaci krevního obědu, chodníček na masáž plosek nohou</t>
  </si>
  <si>
    <t>Kompletní rekonstrukce školní jídelny a přilehlých sklepů, výmalba</t>
  </si>
  <si>
    <t>Výměna elektronistalace v kuchyni a přilehlých prostorách a s tím související úpravy v kuchyni včetně kuchyňského vybavení, opravy a úpravy ve skladu potravin a sklepě tak , aby byly v souladu s platnými normami a doporučeními KHS</t>
  </si>
  <si>
    <t>ano</t>
  </si>
  <si>
    <t>tento projekt by měl být zastřešen ze strany Města Chrudim. Vyžaduje náročnější přípravu před zahájením realizace.</t>
  </si>
  <si>
    <t>MŠ Úhřetice</t>
  </si>
  <si>
    <t>Obec Úhřetice</t>
  </si>
  <si>
    <t>.16900311</t>
  </si>
  <si>
    <t>Rekonstrukce kuchyně</t>
  </si>
  <si>
    <t>Úhřetice</t>
  </si>
  <si>
    <t>rekonstrukce kuchyně v MŚ  Úhřetice</t>
  </si>
  <si>
    <t>06/2025</t>
  </si>
  <si>
    <t>09/2025</t>
  </si>
  <si>
    <t>PD v přípravě</t>
  </si>
  <si>
    <t>Mateřská škola, Bojanov, okres Chrudim</t>
  </si>
  <si>
    <t>Městys Bojanov</t>
  </si>
  <si>
    <t xml:space="preserve"> Městys Bojanov</t>
  </si>
  <si>
    <t>Základní škola a mateřská škola Proseč</t>
  </si>
  <si>
    <t>Město Proseč</t>
  </si>
  <si>
    <t>75018772     </t>
  </si>
  <si>
    <t>Modernizace mateřské školy Proseč</t>
  </si>
  <si>
    <t>Proseč</t>
  </si>
  <si>
    <t>Rozšíření kapacity mateřské školy o 1 třídu přístavbou stávajícího objektu MŠ na adrese Podměstská čp. 220, Proseč, vyřešení bezbariérovosti, modernizace gastro provozu pro novou rozšířenou kapacitu školy</t>
  </si>
  <si>
    <t>PD</t>
  </si>
  <si>
    <t>75018772  </t>
  </si>
  <si>
    <t>Modernizace kuchyně MŠ Proseč</t>
  </si>
  <si>
    <t>Modernizace a snížení energetické náročnosti školní kuchyně v souvislosti s realizací úspor a předpokládaným rozšířením kapacity MŠ Proseč.</t>
  </si>
  <si>
    <t>75018772 </t>
  </si>
  <si>
    <t>Snížení energetické náročnosti a výměna zdroje tepla MŠ Proseč</t>
  </si>
  <si>
    <t>Změna vytápění objektu MŠ Proseč z plynu na alternativní zdroj energie - tepelná čerpadla voda - vzduch.</t>
  </si>
  <si>
    <t>Zvýšení energetické soběstačnosti MŠ Proseč</t>
  </si>
  <si>
    <t>Instalace FVE na střechu objektu MŠ Proseč, realizace úspor finančních prostředků vlastní výrobou EE.</t>
  </si>
  <si>
    <t>Mateřská škola a Základní škola Na rovině v Chrudimi</t>
  </si>
  <si>
    <t>Mgr. Jana Hrázská, Slavomíra Petrová</t>
  </si>
  <si>
    <t>Keramická dílna</t>
  </si>
  <si>
    <t>Příprava a vybavení keramické dílny</t>
  </si>
  <si>
    <t>dodavatel (na klíč)</t>
  </si>
  <si>
    <t>ZŠ a MŠ Rabštejnská Lhota</t>
  </si>
  <si>
    <t xml:space="preserve">Obec Rabštejnská Lhota, okres Chrudim </t>
  </si>
  <si>
    <t>Fotovoltaika</t>
  </si>
  <si>
    <t>Rabštejnská Lhota</t>
  </si>
  <si>
    <t>Instalace fotovoltaických panelů pro energetickou úsporu</t>
  </si>
  <si>
    <t>Plánování</t>
  </si>
  <si>
    <t>Navýšení kapacity MŠ Luže</t>
  </si>
  <si>
    <t xml:space="preserve">Zvýšení kvality vzdělávání a zázemí pro předškolní vzdělávání, vč. zajištění fyzické dostupnosti a bezbariérového přístupu, navýšení kapacity MŠ </t>
  </si>
  <si>
    <t>příprava PD</t>
  </si>
  <si>
    <t>Mateřská škola, Chrudim 4, Strojařů 846</t>
  </si>
  <si>
    <t>Snížení energetické náročnosti budovy MŠ Strojařů</t>
  </si>
  <si>
    <t>Rekonstrukce se bude týkat, jak zateplení objektů, střech, základů, dále provedení sanace proti vlhkosti, VZT, výměny vnitřních rozvodů, podlah, rekonstrukce        a rozšíření přístavbou školní kuchyně, atd.</t>
  </si>
  <si>
    <t>zažádáno o stav. povolení</t>
  </si>
  <si>
    <t>Výstavba zahradního domku MŠ Strojařů</t>
  </si>
  <si>
    <t>Jedná se o výstavbu nového objektu v zahradě školky, kde bude umístěn sklad zahradního vybavení a venkovní sociální zařízení pro děti.</t>
  </si>
  <si>
    <t>vydané stav. povolení</t>
  </si>
  <si>
    <t>Fotovoltaika na střěše školky</t>
  </si>
  <si>
    <t>Snížení energetické náročnosti budovy</t>
  </si>
  <si>
    <t>Gastro vybavení pro školní kuchyň</t>
  </si>
  <si>
    <t>Snížení energetické náročnosti provozu školní kuchyně</t>
  </si>
  <si>
    <t>příprava projektu</t>
  </si>
  <si>
    <t>Mateřská škola, Chrudim 3, U Stadionu 755</t>
  </si>
  <si>
    <t>nerelevantní</t>
  </si>
  <si>
    <t>Mateřská škola, Chrudim 3, Víta Nejedlého 769</t>
  </si>
  <si>
    <t>Mateřská škola Rozhovice</t>
  </si>
  <si>
    <t>Obec Rozhovice</t>
  </si>
  <si>
    <t>Mateřská škola v obci Rozhovice</t>
  </si>
  <si>
    <t>Rozhovice</t>
  </si>
  <si>
    <t>Výstavba nové mateřské školy v obci Rozhovice.</t>
  </si>
  <si>
    <t>záměr</t>
  </si>
  <si>
    <t>Mateřská škola Načešice, okres Chrudim</t>
  </si>
  <si>
    <t>Obec Načešice</t>
  </si>
  <si>
    <t>Přístavba mateřské školy v Načešicích</t>
  </si>
  <si>
    <t>Načešice</t>
  </si>
  <si>
    <t>Přístavba mateřské školy včetně vybudování zahradního altánu na zahradě mateřské školy v obci Načešice.</t>
  </si>
  <si>
    <t>zprac. PD vč. rozpočtu</t>
  </si>
  <si>
    <t>Mateřská škola, Chrast, okres Chrudim</t>
  </si>
  <si>
    <t>Město Chrast</t>
  </si>
  <si>
    <t>Rozšíření kapacity, přístavba a stavební úpravy mateřské školy, Filcíkova 439, 538 51 Chrast; Odstranění stavby, Šmídova 414, 538 51 Chrast</t>
  </si>
  <si>
    <t>Chrast</t>
  </si>
  <si>
    <t>Předmětem akce je stavební modernizace stávajícího objektu MŠ (č.p. 439) včetně gastrotechnologie, která navazuje na demolici sousedního objektu č.p. 414, kde následně proběhne výstavba nového pavilonu (přístavba), který bude propojen se stávajícími budovami MŠ. Touto stavební úpravou bude docíleno rozšíření kapacity MŠ a její modernizací.</t>
  </si>
  <si>
    <t xml:space="preserve">navýšení kapacity MŠ / novostavba (přístavba) MŠ </t>
  </si>
  <si>
    <t>Studie, DUR + DSP</t>
  </si>
  <si>
    <t xml:space="preserve">Mateřská škola, Chrudim 2, Dr. Jana Malíka 765 </t>
  </si>
  <si>
    <t>Herní plocha s povrchem Smartsoft</t>
  </si>
  <si>
    <t>Realizace dětského hřiště v MŠ - herní plocha s povrchem Smartsoft</t>
  </si>
  <si>
    <t>Mateřská škola, Heřmanův Městec, Jiráskova 842</t>
  </si>
  <si>
    <t>Město Heřmanův Městec</t>
  </si>
  <si>
    <t>Rekonstrukce sociálních zařízení</t>
  </si>
  <si>
    <t>Heřmanův Městec</t>
  </si>
  <si>
    <t>Rekonstrukce sociálních zařízení 4. třídy</t>
  </si>
  <si>
    <t>Fotovoltaika na střeše MŠ</t>
  </si>
  <si>
    <t>Vybudování environmentální venkovní učebny na zahradě MŠ, včetně vybavení k tvořivým činnostem a pokusům.</t>
  </si>
  <si>
    <t>Vybudování dětského hřiště v zadní části zahrady</t>
  </si>
  <si>
    <t>Vybudování dětského hřiště, které bude sloužit k osvojení si praktických dovedností v oblasti dopravní výchovy dětí předškolního věku</t>
  </si>
  <si>
    <t>není třeba</t>
  </si>
  <si>
    <t>Venkovní přístavba</t>
  </si>
  <si>
    <t>Jedná se o zastřešení vstupu a schodiště a rampy pro vozíčkáře, pod tímto zastřešením je vyprojektována venkovní učebna</t>
  </si>
  <si>
    <t>VII.24</t>
  </si>
  <si>
    <t>zpracováno</t>
  </si>
  <si>
    <t>Cestní sítě zahrada</t>
  </si>
  <si>
    <t>Jedná se o vznik okruhu pro kola, odrážedla, vznik cestních sítí pro pohyb dětí, kočárky, dopravní výchovu, zpevnění povrchu</t>
  </si>
  <si>
    <t>IV.24</t>
  </si>
  <si>
    <t>Dopravní chodník</t>
  </si>
  <si>
    <t>Pro účelné využití dopravních prostředků (odrážedla, kola, koloběžky) a výuku dopravní výchovy</t>
  </si>
  <si>
    <t>Zóna relaxace pro děti  - sauna, vířivka</t>
  </si>
  <si>
    <t>Využití prostor v kotelně pro ozdravný a relaxační pobyt dětí</t>
  </si>
  <si>
    <t>vypracovaná studie</t>
  </si>
  <si>
    <t>Rekonstrukce WC personál - 4 třídy</t>
  </si>
  <si>
    <t>Celková rekonstrukce nevyhovujících (toalety, dlažba)</t>
  </si>
  <si>
    <t>plánování</t>
  </si>
  <si>
    <t>Vrbové zástěny na centra aktivit zahrada MŠ</t>
  </si>
  <si>
    <t>Pořízení a  instalace dělících ploch k vytvoření koutků na učení se venku</t>
  </si>
  <si>
    <t>Venkovní učebna - altán</t>
  </si>
  <si>
    <t>Dřevěný altán pro potřeby učení se venku a organizování akci pro školy a veřejnost</t>
  </si>
  <si>
    <t>Interaktivní tabule - 2 třídy</t>
  </si>
  <si>
    <t xml:space="preserve">pořízení tabulí včetně SW </t>
  </si>
  <si>
    <t>Badatelský koutek - přírodní jezírko</t>
  </si>
  <si>
    <t>Příprava a realizace zázemí na školní zahradě, včetně pořízení materiálu</t>
  </si>
  <si>
    <t>Zástěny - spojovací chodba</t>
  </si>
  <si>
    <t>Zajištění prostotu pro hry a rozvoj dětí v nevhodném počasí a jako místo setkávání pro děti, rodiče, zaměstnance</t>
  </si>
  <si>
    <t>Lanová dráha</t>
  </si>
  <si>
    <t>Příprava a realizace lanovky pro rozvoj dětí v oblasti pohybové</t>
  </si>
  <si>
    <t>Základní škola T.G.Masaryka a mateřská škola, Chroustovice, okres Chrudim</t>
  </si>
  <si>
    <t>Městys Chroustovice</t>
  </si>
  <si>
    <t>Rekonstrukce kuchyně mateřské školy dle nových hygienických požadavků</t>
  </si>
  <si>
    <t>Chroustovice</t>
  </si>
  <si>
    <t xml:space="preserve">Oprava kuchyně mateřské školy dle nových hygienických požadavků </t>
  </si>
  <si>
    <t>Mateřská škola, Bylany, okres Chrudim</t>
  </si>
  <si>
    <t>Obec Bylany</t>
  </si>
  <si>
    <t>Výměna vjezdových brán, vstupních branek a instalace IP videotelefonu</t>
  </si>
  <si>
    <t>Bylany</t>
  </si>
  <si>
    <t>Celková výměna vjezdových brán a vstupních branek, instalace IP videotelefonu s jednotku na vstupní branku
.</t>
  </si>
  <si>
    <t>Zateplení a fasáda</t>
  </si>
  <si>
    <t>Zateplení a fasáda budovy, Dr. J. Malíka 765</t>
  </si>
  <si>
    <t>Fotovoltaika, Dr. J. Malíka 765</t>
  </si>
  <si>
    <t>Školní zahrada</t>
  </si>
  <si>
    <t>Vybudování multifunkčního hřiště a kuličkové dráhy na zahradě MŠ</t>
  </si>
  <si>
    <t>zpracovaný návrh a cenová nabídka</t>
  </si>
  <si>
    <t>Digitalizace MŠ</t>
  </si>
  <si>
    <t>Pořízení čtyř interaktivních setů s příslušenstvím:
- interaktivní projektor s dotykovým ovládáním a ovládáním skrze interaktivní pera
- keramická tabule
- externí audioozvučení třídy
- centrální ovládání projektoru (control box)
- wifi modul
Pořízení osmi kusů notebooků s dotykovým displejem (primárně budou sloužit pro využití s interaktivními sety a k rozvíjení digitálních kompetencí dětí).</t>
  </si>
  <si>
    <t xml:space="preserve">záměr </t>
  </si>
  <si>
    <t>MATEŘSKÁ ŠKOLA PŘEDHRADÍ, okres Chrudim</t>
  </si>
  <si>
    <t>Obec Předhradí</t>
  </si>
  <si>
    <t xml:space="preserve">Zkvalitnění stravovacích podmínek a zázemí  kuchyně v MŠ Předhradí </t>
  </si>
  <si>
    <t>Předhradí</t>
  </si>
  <si>
    <t>Školní jídelna při MŠ Předhradí - kompletní obnova stravovacího zázemí vč. kuchyně k odstranění zavád z upozornění KHS Chrudim.</t>
  </si>
  <si>
    <t>PD - aktualizovat</t>
  </si>
  <si>
    <t>Snížení energetické náročnosti budovy MŠ Předhradí</t>
  </si>
  <si>
    <t>Celá budova MŠ na základě energetického posouzení a stavebně technického objektu vyřešit souhr opatření ke snížení vysoké energetické náročnosti objektu, např. výměna oken, zateplení stropů, oprava fasády ad..vč souvisejících prácí.</t>
  </si>
  <si>
    <t>Rozpracovaná PD</t>
  </si>
  <si>
    <t>Inovace vzdělávání</t>
  </si>
  <si>
    <t>Celková obnova výukových potřeb a zařízení pro výuku vč. využití digitálních technologií.</t>
  </si>
  <si>
    <t>PD záměr</t>
  </si>
  <si>
    <t>Obnova a doplnění zahrady MŠ</t>
  </si>
  <si>
    <t xml:space="preserve">Celková průběžná obnova prostor a prvků na zahradě MŠ, výměna dožilého modiliáře a herních prvků, oprava oplocení, obnova zeleně a výsadby dle konceptu "Zážitkové zahrady". </t>
  </si>
  <si>
    <t>PD Studie</t>
  </si>
  <si>
    <t>Venkovní učebna</t>
  </si>
  <si>
    <t xml:space="preserve">Zřízení nové venkovní učebny v místě zahrady MŠ, tedy vyhovujích prostor pro výuku ve venkovním prostředí. </t>
  </si>
  <si>
    <t xml:space="preserve">NE </t>
  </si>
  <si>
    <t>Vize</t>
  </si>
  <si>
    <t>Multifunkční hřiště s mlhovištěm a herními prvky</t>
  </si>
  <si>
    <t>Nové zahradní prvky pro speciální třídu (např. multifunkční houpačky)</t>
  </si>
  <si>
    <t>Mateřská škola, Chrudim 2, Na Valech 693</t>
  </si>
  <si>
    <t>Snížení energetické náročnosti budovy Na Valech</t>
  </si>
  <si>
    <t>Výměna oken</t>
  </si>
  <si>
    <t>Zateplení a opláštění budovy</t>
  </si>
  <si>
    <t>Rekonstrukce rozvodů vody a elektřiny</t>
  </si>
  <si>
    <t>Snížení energetické náročnosti budovy Sladkovského</t>
  </si>
  <si>
    <t>Venkovní učebna pro vzdělávání</t>
  </si>
  <si>
    <t>Vybudování nové venkovní učebny na školní zahradě včetně vybavení, naučných prvků</t>
  </si>
  <si>
    <t>Základní škola a mateřská škola Stolany</t>
  </si>
  <si>
    <t>Obec Stolany</t>
  </si>
  <si>
    <t>Stolany</t>
  </si>
  <si>
    <t>MŠ,, Chrudim2, Dr. Malíka</t>
  </si>
  <si>
    <t xml:space="preserve">Rekonstrukce budovy </t>
  </si>
  <si>
    <t>Celková rekonstrukce budovy z roku 1983</t>
  </si>
  <si>
    <t>MŠ, Dr. Jana Malíka</t>
  </si>
  <si>
    <t>Rekonstrukce plotu</t>
  </si>
  <si>
    <t>Rekonstrukce původního plotu z roku 1983</t>
  </si>
  <si>
    <t>Úpravy parkoviště</t>
  </si>
  <si>
    <t xml:space="preserve">Rozšíření kapacity parkoviště </t>
  </si>
  <si>
    <t>Schváleno v …obec/město... dne dd.mm.rrrr …"název schvalovacího orgánu"… Podpis</t>
  </si>
  <si>
    <t>Pozn.</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</si>
  <si>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</si>
  <si>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</si>
  <si>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</si>
  <si>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</si>
  <si>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</si>
  <si>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</si>
  <si>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</si>
  <si>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</si>
  <si>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scheme val="minor"/>
      </rPr>
      <t xml:space="preserve">v Kč </t>
    </r>
    <r>
      <rPr>
        <i/>
        <vertAlign val="superscript"/>
        <sz val="10"/>
        <color theme="1"/>
        <rFont val="Calibri"/>
        <scheme val="minor"/>
      </rPr>
      <t>1)</t>
    </r>
  </si>
  <si>
    <r>
      <t>Typ projektu</t>
    </r>
    <r>
      <rPr>
        <sz val="10"/>
        <color indexed="2"/>
        <rFont val="Calibri"/>
        <scheme val="minor"/>
      </rPr>
      <t xml:space="preserve"> </t>
    </r>
    <r>
      <rPr>
        <vertAlign val="superscript"/>
        <sz val="10"/>
        <color theme="1"/>
        <rFont val="Calibri"/>
        <scheme val="minor"/>
      </rPr>
      <t>2)</t>
    </r>
  </si>
  <si>
    <r>
      <t xml:space="preserve">z toho předpokládané výdaje </t>
    </r>
    <r>
      <rPr>
        <sz val="10"/>
        <rFont val="Calibri"/>
        <scheme val="minor"/>
      </rPr>
      <t>EFRR</t>
    </r>
  </si>
  <si>
    <t>s vazbou na podporovanou oblast</t>
  </si>
  <si>
    <t>rekonstrukce učeben neúplných škol v CLLD</t>
  </si>
  <si>
    <r>
      <t>zázemí pro školní poradenské pracoviště</t>
    </r>
    <r>
      <rPr>
        <sz val="10"/>
        <color theme="1"/>
        <rFont val="Calibri"/>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</si>
  <si>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</si>
  <si>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</si>
  <si>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</si>
  <si>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</si>
  <si>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scheme val="minor"/>
      </rPr>
      <t>3)</t>
    </r>
    <r>
      <rPr>
        <sz val="10"/>
        <color theme="1"/>
        <rFont val="Calibri"/>
        <scheme val="minor"/>
      </rPr>
      <t xml:space="preserve"> 
</t>
    </r>
  </si>
  <si>
    <r>
      <t>polytech. vzdělávání</t>
    </r>
    <r>
      <rPr>
        <vertAlign val="superscript"/>
        <sz val="10"/>
        <color theme="1"/>
        <rFont val="Calibri"/>
        <scheme val="minor"/>
      </rPr>
      <t>4)</t>
    </r>
  </si>
  <si>
    <r>
      <t>práce s digi. tech.</t>
    </r>
    <r>
      <rPr>
        <vertAlign val="superscript"/>
        <sz val="10"/>
        <color theme="1"/>
        <rFont val="Calibri"/>
        <scheme val="minor"/>
      </rPr>
      <t>5)</t>
    </r>
    <r>
      <rPr>
        <sz val="10"/>
        <color theme="1"/>
        <rFont val="Calibri"/>
        <scheme val="minor"/>
      </rPr>
      <t xml:space="preserve">
</t>
    </r>
  </si>
  <si>
    <t>Základní škola TALENT Bylany s.r.o.</t>
  </si>
  <si>
    <t>Vybudování venkovní přírodovědné učebny</t>
  </si>
  <si>
    <t>Bílý Kámen</t>
  </si>
  <si>
    <t>Vybudování arobretra a venkovní přírodovědno/polytechnické učebny</t>
  </si>
  <si>
    <t>Rekonstrukce ŠJ</t>
  </si>
  <si>
    <t>Elektroinstalace</t>
  </si>
  <si>
    <t>Rek.školní dílny</t>
  </si>
  <si>
    <t>Základní škola Hrcohův Týnec, okres Chrudim</t>
  </si>
  <si>
    <t>PD Stavební úpravy základní školy čp. 193 st.p.230 Hrochův Týnec</t>
  </si>
  <si>
    <t>Pardubický kraj</t>
  </si>
  <si>
    <t>Zpracovnání projektové dokumentace pro stavební povolení</t>
  </si>
  <si>
    <t>zadáno zpracování PD</t>
  </si>
  <si>
    <t>Stavební úpravy základní školy čp. 193 st.p.230 Hrochův Týnec</t>
  </si>
  <si>
    <t>Stavební práce - celková rekonstrukce budovy B základní školy</t>
  </si>
  <si>
    <t>Základní škola 
Hrochův Týnec, okres Chrudim</t>
  </si>
  <si>
    <r>
      <rPr>
        <sz val="7.5"/>
        <rFont val="Calibri"/>
      </rPr>
      <t>Město
Hrochův Týnec</t>
    </r>
  </si>
  <si>
    <r>
      <rPr>
        <sz val="8"/>
        <rFont val="Calibri"/>
      </rPr>
      <t>Oprava školní jídelny</t>
    </r>
  </si>
  <si>
    <r>
      <rPr>
        <sz val="8"/>
        <rFont val="Calibri"/>
      </rPr>
      <t>Pardubický kraj</t>
    </r>
  </si>
  <si>
    <r>
      <rPr>
        <sz val="8"/>
        <rFont val="Calibri"/>
      </rPr>
      <t>Hrochův Týnec</t>
    </r>
  </si>
  <si>
    <r>
      <rPr>
        <sz val="8"/>
        <rFont val="Calibri"/>
      </rPr>
      <t>Oprava povrchu sportovního hřiště</t>
    </r>
  </si>
  <si>
    <t>Oprava povrchu multifunkčního školního hřiště</t>
  </si>
  <si>
    <r>
      <rPr>
        <sz val="7.5"/>
        <rFont val="Calibri"/>
      </rPr>
      <t>Základní škola Hrochův Týnec,
okres Chrudim</t>
    </r>
  </si>
  <si>
    <r>
      <rPr>
        <sz val="8"/>
        <rFont val="Calibri"/>
      </rPr>
      <t>Terénní úpravy školního
areálu a zádního vstupu do hlavní budovy</t>
    </r>
  </si>
  <si>
    <r>
      <rPr>
        <sz val="8"/>
        <rFont val="Calibri"/>
      </rPr>
      <t>Technická údržba budovy a jejich zabezpečení</t>
    </r>
  </si>
  <si>
    <r>
      <rPr>
        <sz val="8"/>
        <rFont val="Calibri"/>
      </rPr>
      <t>Přírodní učebna</t>
    </r>
  </si>
  <si>
    <r>
      <rPr>
        <sz val="8"/>
        <rFont val="Calibri"/>
      </rPr>
      <t>Zateplení budovy A Základní školy</t>
    </r>
  </si>
  <si>
    <r>
      <rPr>
        <sz val="8"/>
        <rFont val="Calibri"/>
      </rPr>
      <t>Vybudování
bezbariérových vstupů do ZŠ</t>
    </r>
  </si>
  <si>
    <r>
      <rPr>
        <sz val="8"/>
        <rFont val="Calibri"/>
      </rPr>
      <t>Rekonstrukce části oplocení</t>
    </r>
  </si>
  <si>
    <r>
      <rPr>
        <sz val="8"/>
        <rFont val="Calibri"/>
      </rPr>
      <t>Oprava elektroinstalace</t>
    </r>
  </si>
  <si>
    <r>
      <rPr>
        <sz val="8"/>
        <rFont val="Calibri"/>
      </rPr>
      <t>Vybavení venkovní učebny</t>
    </r>
  </si>
  <si>
    <r>
      <rPr>
        <sz val="8"/>
        <rFont val="Calibri"/>
      </rPr>
      <t>X</t>
    </r>
  </si>
  <si>
    <t>Základní škola Bojanov, okres Chrudim</t>
  </si>
  <si>
    <t>Obec Bojanov</t>
  </si>
  <si>
    <t>Částečná rekonstrukce prostor ZŠ Bojanov</t>
  </si>
  <si>
    <t>Bojanov</t>
  </si>
  <si>
    <t>V rámci realizace projektu dojde k částečné rekonstrukci kmenových učeben ZŠ Bojanov a jejich vybavení. Realizace projektu se dotkne i souvisejících prostor.</t>
  </si>
  <si>
    <t>zpracována studie realizace</t>
  </si>
  <si>
    <t>Modernizace prostor ZŠ a MŠ Stolany</t>
  </si>
  <si>
    <t>Položení podlahové krytiny v učebně, akustické zajištění školní jídelny a učebny a zajištění bezpečného opuštění školy</t>
  </si>
  <si>
    <t>Základní škola a Mateřská škola Horní Bradlo, okres Chrudim</t>
  </si>
  <si>
    <t>Obec Horní Bradlo</t>
  </si>
  <si>
    <t xml:space="preserve">Obnova počítačové sítě ZŠ </t>
  </si>
  <si>
    <t>Horní Bradlo</t>
  </si>
  <si>
    <t>Obnova zastaralé počítačové sítě ve škole</t>
  </si>
  <si>
    <t>plán</t>
  </si>
  <si>
    <t>Základní škola Ronov nad Doubravou, okres Chrudim</t>
  </si>
  <si>
    <t>Modernizace kmenových učeben</t>
  </si>
  <si>
    <t>Pořízení nového nábytku + vybavení, IT zařízení + rozvody, sítě</t>
  </si>
  <si>
    <t>Základní škola, Chrudim, U Stadionu 756</t>
  </si>
  <si>
    <t xml:space="preserve">Město Chrudim </t>
  </si>
  <si>
    <t>Rekonstrukce školní kuchyně a jídelny</t>
  </si>
  <si>
    <t>Vybavení školní kuchyně, odhlučnění jídelny.</t>
  </si>
  <si>
    <t>2024-2025</t>
  </si>
  <si>
    <t xml:space="preserve"> </t>
  </si>
  <si>
    <t>Zázemí před budovou školy</t>
  </si>
  <si>
    <t xml:space="preserve">Chrudim </t>
  </si>
  <si>
    <t xml:space="preserve">Rozšíření areálu a rekonsturkce stávajících prostorů před hlavním vchodem do budovy školy. Vybudování zóny odpočinku s lavičkami a hrací zóny s prvky pohybových aktivit. </t>
  </si>
  <si>
    <t>2024-2026</t>
  </si>
  <si>
    <t>2026-2027</t>
  </si>
  <si>
    <t>ve fázi přípravy</t>
  </si>
  <si>
    <t>Rekostukce šaten a sociálního zařízení</t>
  </si>
  <si>
    <t xml:space="preserve">Rekonstrukce toalet a šaten </t>
  </si>
  <si>
    <t>Zateplení budovy</t>
  </si>
  <si>
    <t>Zateplení budovy druhého stupně prostřední pavilon + běžecký tunel </t>
  </si>
  <si>
    <t>Rekonstrukce školního hřiště a výstavba venkovní posilovny</t>
  </si>
  <si>
    <t>Kompletní rekonstrukce stávajícího školního hřiště, které je určeno zejména pro žáky v hodinách tělesné výchovy i mimo ní Projektem se vybuduje nové sportovní hřiště s potřebným zázemím včetně venkovní posilovny.  Hřiště umožní žákům bezpečně a výkonně sportovat, rozvíjet své pohybové aktivity.</t>
  </si>
  <si>
    <t>Rekonstrukce kmenových učeben a jejich vybavení. Pořízení nového nábytku a vybavení.</t>
  </si>
  <si>
    <t>Počítačová učebna a multimediální učebna</t>
  </si>
  <si>
    <t>Rekonstrukce dvou učeben IT, včetně prostorů kabinetů vedoucí k vyšší kvalitě vzdělávání ve škole.Kompletní rekonstrukce učeben – podlahy, elektroinstalace, osvětlení včetně zatemnění. V učebnách - nové interaktivní tabule a dataprojektory. Nové vybavení výpočetní technikou (obměna PC včetně software), nábytkem a pomůckami.</t>
  </si>
  <si>
    <t>Rekonstrukce cvičné kuchyně</t>
  </si>
  <si>
    <t xml:space="preserve">Modernizace cvičné kuchyně, výměna podlahových krytin, pořízení digestoří, sporáků, vybavení, stolů a židlí. </t>
  </si>
  <si>
    <t>Jazyková učebna</t>
  </si>
  <si>
    <t xml:space="preserve">Vybudování moderní jazykové učebny,  s podporou ICT. Vybavení novým nábytkem,  PC, software s příslušenstvím pro žáky, PC pro pedagoga, interaktivní tabulí s příslušenstvím, ozvučením. Zázemí pro pedagogy (vybavení kabinetů cizích jazyků novým nábytkem) vedoucí k vyšší kvalitě vzdělávání ve škole. </t>
  </si>
  <si>
    <t>Odborná učebna (Přírodovvědné předměty)</t>
  </si>
  <si>
    <t xml:space="preserve">Vybudování moderníodborné učebny,  s podporou ICT. Vybavení novým nábytkem,  PC, software s příslušenstvím pro žáky, PC pro pedagoga, interaktivní tabulí s příslušenstvím. Zázemí pro pedagogy (vybavení kabinetů odborných předmětů pomůckami, novým nábytkem) vedoucí k vyšší kvalitě vzdělávání ve škole. </t>
  </si>
  <si>
    <t>Základní a mateřská škola Horní Bradlo, okres Chrudim</t>
  </si>
  <si>
    <t>Energeticky úsporná opatření v objektu ZŠ Horní Bradlo</t>
  </si>
  <si>
    <t>Zateplení střešních konstrukcí, výměna výplní (okna, dveře), zateplení obvodových stěn,instalace VZT s rekuperací, instalace nového zdroje vytápění, instalace FVE elektrárny</t>
  </si>
  <si>
    <t>podaná žádost na projekt na Státní fond životního prostředí</t>
  </si>
  <si>
    <t>Výměna starého osvětlení v budově  ZŠ a MŠ</t>
  </si>
  <si>
    <t>Výměna starého osvětlení za nové, úsporné</t>
  </si>
  <si>
    <t>v přípravě</t>
  </si>
  <si>
    <t>Nábytek</t>
  </si>
  <si>
    <t>Výměna školního nábytku ve třídách a školní družině</t>
  </si>
  <si>
    <t>realizováno</t>
  </si>
  <si>
    <t>33</t>
  </si>
  <si>
    <t>Vybavení školní zahrady</t>
  </si>
  <si>
    <t>Rekonstrukce pískoviště a dosluhujících herních prvků</t>
  </si>
  <si>
    <t>34</t>
  </si>
  <si>
    <t>35</t>
  </si>
  <si>
    <t>36</t>
  </si>
  <si>
    <t>Základní škola, Chrudim, Dr. Peška 768</t>
  </si>
  <si>
    <t>Přírodní venkovní učebna</t>
  </si>
  <si>
    <t>Projekt řeší vybudování přírodní venkovní učebny. Cílem projektu je využít pozemek u školy k vybudování základů přírodní učebny, ve které budou realizována praktická výuka v oblasti EVVO. Od atraktivního prostředí, zajímavých vzdělávacích pomůcek a maximální kontaktu s přírodou očekáváme větší snahu o ochranu životního prostředí v budoucnosti, pozitivnější vztah žáků k přírodě, vztah k místu, kde žáci žijí. Nová přírodní učebna umožní žákům studium různých ekosystémů, živočišných a rostlinných druhů a osvojení si základů ekologického zemědělství. Rádi bychom zde realizovali nejen hodiny předmětu člověk a jeho svět, chtěli bychom zde vyučovat i matematiku, angličtinu, český jazyk a výtvarnou výchovu.</t>
  </si>
  <si>
    <t>zpracovaný projekt</t>
  </si>
  <si>
    <t>Úprava školní zahrady</t>
  </si>
  <si>
    <t xml:space="preserve">Projekt se zaměřuje na úpravu přilehlého areálu školy. Předmětem projektu je zkvalitnění zázemí pro výuku a výchovu ve venkovním prostředí s prvky přírodní zahrady za účelem školního i mimoškolního vzdělávání, které bude probíhat v přímém kontaktu s přírodou. Nová školní zahrada nabídne řadu nových podnětů, a bude tak mít pozitivní vliv na zájem žáků o přírodu a estetické vnímání okolí školy. Přírodní zahradou chceme mj. také vytvořit prostředí pro volnou hru žáků i místo pro setkávání s rodiči žáků, které bude pozitivně ovlivňovat estetické vnímání a chování žáků. V rámci projektu budou pořízeny učební pomůcky pro pokusy a pozorování. </t>
  </si>
  <si>
    <t>Vybavení zahrady pro ŠD</t>
  </si>
  <si>
    <t>Projekt si klade za cíl upravit stávající pozemek u budovy školy směrem k parku, odstranění stávajících nevhodných materiálů, zatravnění, osázení novou zelení, příprava pro usazení herních zahradních prvků. Do nově upravené zahrady budou umístěny herní prvky, lavičky pro relaxaci a zastíněný prostor s hracím koutkem. Na návrhu projektu a realizaci se budou podílet žáci základní školy.</t>
  </si>
  <si>
    <t>projekt nepřipraven</t>
  </si>
  <si>
    <t>Počítačová učebna</t>
  </si>
  <si>
    <t>Předmětem projektu bude rekonstrukce dvou učeben IT, včetně prostorů kabinetů vedoucí k vyšší kvalitě vzdělávání ve škole. V rámci projektu bude řešena kompletní rekonstrukce učeben – podlahy, elektroinstalace, osvětlení včetně zatemnění. V učebnách budou osazeny nové interaktivní tabule a dataprojektory. Součástí je rovněž nové vybavení výpočetní technikou (obměna PC včetně software), nábytkem a pomůckami.</t>
  </si>
  <si>
    <t>Reedukační učebna</t>
  </si>
  <si>
    <t>Cílem projektu je rekonstruovat a vybavit učebnu odpovídajícími moderními výukovými prostředky a kompenzačními pomůckami za účelem zkvalitnění výuky žáků s SPU. V rámci projektu bude učebna vybavena novým nábytkem, bude provedena rekonstrukce podlahy, výmalba. Dále budou pořízeny nové tablety s příslušenstvím pro žáky, PC pro pedagoga, interaktivní tabulí s příslušenstvím, ozvučením a výukovým softwarem. Součástí projektu je i vybudování zázemí pro školní poradenské pracoviště – rekonstrukce kabinetu včetně materiálního vybavení výchovného poradce.</t>
  </si>
  <si>
    <t>Cílem projektu je prostřednictvím kvalitní a dostupné infrastruktury zajistit podmínky pro kvalitní vzdělávání - rovný přístup ke vzdělávání a zvýšení kvality vzdělávání v klíčových kompetencích (řemeslné obory) ve vazbě na budoucí uplatnění na trhu práce. V rámci projektu bude realizována kompletní rekonstrukce cvičné kuchyně, včetně zázemí. V současné době je cvičná kuchyň součástí sborovny, nezbytné budou stavební úpravy, které tento prostor rozdělí na dvě místnosti. V rámci projektu bude cvičná kuchyň vybavena novým nábytkem, bude provedena rekonstrukce elektroinstalace, podlahy, obložení stěn, výmalba aj.  Do projektu bude rovněž zahrnuta modernizace zázemí pro pedagogy (vybavení sborovny novým nábytkem) vedoucí k vyšší kvalitě vzdělávání ve škole.</t>
  </si>
  <si>
    <t xml:space="preserve">Projekt je zaměřen na vybudování moderní jazykové učebny, která odpovídá požadavkům dnešní doby a výrazně podpoří zejména výuku cizích jazyků. Záměrem projektu je v rámci rozvoje jazykového vzdělávání zlepšit podmínky výuky cizích jazyků s podporou ICT. V rámci projektu bude učebna vybavena novým nábytkem, bude provedena rekonstrukce elektroinstalace, podlahy,  výmalba, nové ozvučení učebny. Dále budou pořízeny nové notebooky s příslušenstvím pro žáky, PC pro pedagoga, interaktivní tabulí s příslušenstvím, ozvučením a výukovým softwarem. Do projektu bude rovněž zahrnuta modernizace zázemí pro pedagogy (vybavení kabinetů cizích jazyků novým nábytkem) vedoucí k vyšší kvalitě vzdělávání ve škole. </t>
  </si>
  <si>
    <t>Učebna přírodních věd</t>
  </si>
  <si>
    <t xml:space="preserve">Kompletní rekonstrukce přírodovědné učebny pro výuku fyziky, chemie a přírodopisu, vybavení novými lavicemi pro žáky, novým nábytkem, učitelská katedra vč. rozvodů el. se zabudovaným PC s připojením k interaktivní tabuli; rozvody el. v učebně; montáž interaktivní tabule vč. dataprojektoru a ozvučení; zakoupení vybavení žákovskými tablety pro badatelsky orientovanou výuku přírodních věd vč. příslušenství; sada měřících senzorů pro počítačem podporované experimentování v přírodních vědách. Do projektu bude rovněž zahrnuta modernizace zázemí pro pedagogy (vybavení kabinetů přírodních věd novým nábytkem) vedoucí k vyšší kvalitě vzdělávání ve škole. </t>
  </si>
  <si>
    <t>Učebna polytechnického vzdělávání</t>
  </si>
  <si>
    <t xml:space="preserve">Předmětem realizace projektu je rekonstrukce a vybavení odborné učebny polytechniky výukovými pomůckami pro výuku polytechnického vzdělávání, koupě 3D tiskárny a pomůcek na výuku robotiky a programování aj., za účelem zvýšení kvality vzdělávání ve vazbě na budoucí uplatnění na trhu práce v klíčových kompetencích přírodní vědy a technické a řemeslné obory. Do projektu bude rovněž zahrnuta modernizace zázemí pro pedagogy (vybavení kabinetů novým nábytkem) vedoucí k vyšší kvalitě vzdělávání ve škole. </t>
  </si>
  <si>
    <t xml:space="preserve">Výstavba multifunkčního sportoviště </t>
  </si>
  <si>
    <t>Projekt si klade za cíl kompletní rekonstrukci stávajícího školního hřiště, které je určeno zejména pro školní družinu, ale i výuku tělesné výchovy. Projektem se vybuduje nové sportovní hřiště s potřebným zázemím, obslužnými objekty a oplocením sportovního areálu. Hřiště umožní žákům bezpečně a výkonně sportovat, rozvíjet své pohybové aktivity a to provozováním nejen kolektivních sportů. Po rekonstrukci bude hřiště využíváno nejen samotnými účastníky školní družiny, ale i žáky naší základní školy, v odpoledních hodinách i veřejností.</t>
  </si>
  <si>
    <t>Základní škola Slatiňany, okres Chrudim</t>
  </si>
  <si>
    <t>Slatiňany</t>
  </si>
  <si>
    <t>Modernizace učeben pro polytechnické vzdělávání a výuku informatiky</t>
  </si>
  <si>
    <t>Modernizace 3 učeben, z toho 2 vybaveny výpočetní technikou, robotikou, 3D tiskárnami a nábytkem s dílčímí stavebními úpravami zejména elektrorozvodů, podlah. Třetí učebna bude nově vybavena nářadím pro žáky, výukovými obráběcími stroji, nábytkem včetně dílčích stavebních úprav. Učebny budou sloužit pro zkvalitnění vzdělávání v klíčových kompetencí práce s digitálními technologiemi a plytechniky. V rámci projektu bude zajištěna konektivita školy a bude řešen chybějící bezbariérový přístup do hlavní budovy školy.</t>
  </si>
  <si>
    <t>Rekonstrukce atletického oválu a přilehlých sportovišť</t>
  </si>
  <si>
    <t>Jedná se o rekonstrukci stávajícího dožilého povrchu atletické dráhy (škvárový povrch) a přilehlých 2 sektorů sportovišť, a to diskařského sektoru (kruh+klec) a dohodiště pro vrh koulí v severní části areálu za fotbalovou brankou hlavního hřiště. Stávající škvárový povrch je již nevyhovující pro výuku tělesné výchovy žáků ZŠ a do budoucna může vyvstat problém s hygienickými předpisy a stanoviskem KHS.</t>
  </si>
  <si>
    <t>Modernice objektu Palackého 2</t>
  </si>
  <si>
    <t>Přírodní vědy digitálně / Výstavba - nástavba učeben včetně vybavení (přírodní vědy, humanitní studia) včetně kabinetů, rozvoj vnitřní konektivity a připojení k internetu, bezbariérového WC, plošiny a výtahu.</t>
  </si>
  <si>
    <t>VIZE</t>
  </si>
  <si>
    <t>Revitalizace školní zahrady a školní družiny</t>
  </si>
  <si>
    <t>Revitalizace a vybavení školní zahrady a školní družiny pro vzdělávání žáků v předmětech Fyzika, Chemie, Přírodopis a Zeměpis. Na zahradě bude vybudována venkovní učebna a řada vzdělávacích prvků. V rámci školní družiny dojde ke kompletnímu vybavení (nábytek, pomůcky) včetně stavebních úprav (Okna, podlaha, dveře, sítě...).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</si>
  <si>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Základní škola Heřmanův Městec, okres Chrudim</t>
  </si>
  <si>
    <t>Rekonstrukce počítačových učeben dle potřeb revize RVP ZV a pro rozvoj diitálních kompetencí žáků</t>
  </si>
  <si>
    <t xml:space="preserve">Rekonstrukce zahrnuje stavební a bourací práce, práce přípravné a pokládku podlahové krytiny, elektromontážní práce, instalace koncových prvků a usazení nábytku. Učebny digitálních technologií by měly být v souladu s revizí RVP pro rozvoj digitálních kompetencí a výuky informačního myšlení. Ambicí je i budoucí spolupráce se středním školstvím s akreditací Kybernetické akademie. Učebny by měly disponovat interaktivní tabulí nebo interaktivním 75´´ panelem s pojezdem a křídly, počítačem nebo notebookem pro každého žáka a pomůckami typu 3D tiskárna, robotické stavebnice.       </t>
  </si>
  <si>
    <t>Posílení vnitřní konektivity k internetu v souvislosti s rozvojem digitálních kompetencí žáků</t>
  </si>
  <si>
    <t xml:space="preserve">V souvislosti s výukou digitálních kompetencí u žáků je třeba posílit vnitřní konektivitu školy tak, aby výuka mohla probíhat ve všech třídách školy. Digitální kompetence žáků je třeba rozvíjet během jednotlivých předmětů, a proto v různých učebnách. Žáci se tedy musí bez problému přihlásit k wifi síti školy. Cílem posílení vnitřní konektivity školy je rozšíření a modernizace stávající sítě ve škole. </t>
  </si>
  <si>
    <t>Investice do venkovní učebny pro výuku EVVO a  polytechniky</t>
  </si>
  <si>
    <t xml:space="preserve">V prostoru vnitřního dvora mezi rekonstruovanou a stávající budovou školy bychom rádi vytvořili venkovní ostrovní učebnu pro badatelsky orientovanou výuku přírodních věd. Venkovní učebna by byla osazena řídícím PC, meteostanicí, fotovoltaickými panely, větrnou elektrárnou, nádržemi na sběr dešťové vody. Součástí by bylo sezení pro žáky, stoly, tabule a prostor pro uložení výukových pomůcek. </t>
  </si>
  <si>
    <t xml:space="preserve">ZŠ a MŠ Rabštejnská Lhota, okres Chrudim </t>
  </si>
  <si>
    <t>Modernizace vytápění ZŠ včetně výměny topných těles a rekonstrukce vnitřních prostor</t>
  </si>
  <si>
    <t>Oprava stávajícího vytápění v budově školy a rekonstrukce učeben</t>
  </si>
  <si>
    <t>Projekt obsahuje zpracovanou technickou dokumentaci a již bylo zahájeno výběrové řízení</t>
  </si>
  <si>
    <t>Učebna pro vzdělávání ve venkovním prostředí</t>
  </si>
  <si>
    <t>Vybavení ŠD</t>
  </si>
  <si>
    <t>Vybavení nábytkem nově vzniklé oddělení ŠD</t>
  </si>
  <si>
    <t>Navýšena kapacita ŠD</t>
  </si>
  <si>
    <t>Učebna informatiky</t>
  </si>
  <si>
    <t>Vybavení školy novými noteboky, tablety, iPady…</t>
  </si>
  <si>
    <t>Vybavení školy digitálními technologiemi pro výuku informatiky</t>
  </si>
  <si>
    <t>Vybavení školní kuchyně a jídelny z důvodu navýšení kapacity školy</t>
  </si>
  <si>
    <t>Rekonstrukce toalet a šaten bývalé MŠ pro účely ZŠ</t>
  </si>
  <si>
    <t>Základní škola, Seč, okres Chrudim</t>
  </si>
  <si>
    <t>Město Seč</t>
  </si>
  <si>
    <t>Zlepšení podmínek pro polytechnickou výchovu</t>
  </si>
  <si>
    <t>Seč</t>
  </si>
  <si>
    <t>Vybavení a úprava prostor pro polytechnické vzdělávání</t>
  </si>
  <si>
    <t>*</t>
  </si>
  <si>
    <t>záměr v přípravě</t>
  </si>
  <si>
    <t>Zlepšení podmínek pro jazykovou přípravu žáků</t>
  </si>
  <si>
    <t>Vybavení a úprava prostor pro výuku jazyků</t>
  </si>
  <si>
    <t>Zlepšení podmínek pro matematické a informatické vzdělávání</t>
  </si>
  <si>
    <t>Vybavení a úprava prostor pro výuku informatiky a matematiky</t>
  </si>
  <si>
    <t>Vytvoření podmínek pro mimovýukové aktivity dětí a žáků</t>
  </si>
  <si>
    <t>Vybavení a úprava prostor pro zájmové aktivity žáků</t>
  </si>
  <si>
    <t>Moderní výuka přírodních věd</t>
  </si>
  <si>
    <t>Zlepšení podmínek pro výuku předmětů Ch, Fy, Př, Z</t>
  </si>
  <si>
    <t>Bezpečná škola</t>
  </si>
  <si>
    <t>Zvýšení bezpečnostního standardu ZŠ Seč a vytvoření podmínek pro welbeeing žáků</t>
  </si>
  <si>
    <t>Škola vstřícná k přírodě</t>
  </si>
  <si>
    <t>Snížení energetických ztrát budovy školy a využití budovy k instalaci solárních panelů</t>
  </si>
  <si>
    <t>Moderní škola</t>
  </si>
  <si>
    <t>Modernizace stávající infrastruktury školy a vybavení</t>
  </si>
  <si>
    <t>Základní škola, Luže, okres Chrudim</t>
  </si>
  <si>
    <t>Vybavení učeben pro přírodní vědy</t>
  </si>
  <si>
    <t>Vybavení 4 učeben pro přírodní vědy (Ch, F, Př, Z) moderními didaktickými pomůckami, funkčním školním nábytkem a digitálními technologiemi (digitální projektor 2x, interaktivní TV 2x).</t>
  </si>
  <si>
    <t>PD na stavební část hotova, PD na vybavení v přípravě</t>
  </si>
  <si>
    <t>Vybavení jazykové učebny</t>
  </si>
  <si>
    <t>Vybavení 1 jazykové učebny moderními didaktickými pomůckami, funkčním školním nábytkem a digitálními technologiemi (interaktivní TV 1x).</t>
  </si>
  <si>
    <t>Vybudování zázemí pro školské poradenské pracoviště a klidových zón ve společných prostorách školy</t>
  </si>
  <si>
    <t xml:space="preserve">Vybudování zázemí pro školské poradenské pracoviště  a klidových zón ve společných prostorách školy - v obou školních budovách (I. a II. stupeň) - vybavení nábytkem, drobné stavební úpravy </t>
  </si>
  <si>
    <t>Vybudování zázemí pro pedagogické i nepedagogické pracovníky školy vedoucí k vyšší kvalitě vzdělávání ve škole (kabinety)</t>
  </si>
  <si>
    <t>Vybudování zázemí pro pedagogické i nepedagogické pracovníky školy vedoucí k vyšší kvalitě vzdělávání ve škole - 2x vybavení sborovny nábytkem, 1x vybavení ředitelny nábytkem, 5x vybavení kabinetů nábytkem</t>
  </si>
  <si>
    <t>Budování zázemí pro školní družinu a školní klub - vnitřní prostory, vnější herní prvky</t>
  </si>
  <si>
    <t>Vybudování zázemí pro školní družinu - vybavení 4 učeben školní družiny a školního klubu nábytkem, nákup a instalace vnějších herních prvků na školní zahradu</t>
  </si>
  <si>
    <t>Rekonstrukce a výměna strojů a zařízení školní kuchyně, vybavení novým nábytkem v prostorách kanceláře vedoucí školní jídelny, kuchyně, skladů, zázemí zaměstnanců a jídelny, drobné stavební úpravy.</t>
  </si>
  <si>
    <t>Modernizace učebny přírodních věd</t>
  </si>
  <si>
    <t>Kompletní rekonstrukce učebny - obnova podlahy, elektro, osvětlení, pořízení nového nábytku, vybavení učebny včetně kabinetu, bezbariérovost</t>
  </si>
  <si>
    <t>Příprava vizualizace a příprava projektu</t>
  </si>
  <si>
    <t>Modernizace jazykových učeben</t>
  </si>
  <si>
    <t>Rekonstrukce učebny včetně nábytku + IT vybavení, SW atd.</t>
  </si>
  <si>
    <t>Modernizace IT učebny</t>
  </si>
  <si>
    <t>Modernizace učeben</t>
  </si>
  <si>
    <t>Konektivita školy</t>
  </si>
  <si>
    <t>Zajištění standardu konektivity školy</t>
  </si>
  <si>
    <t>Rekonstrukce společných prostor</t>
  </si>
  <si>
    <t>Pořízení nového nábytku + IT vybavení, rekonstrukce sítí, (sborovna, šatny, školní knihovna)</t>
  </si>
  <si>
    <t xml:space="preserve">Modernizace přírodní učebny </t>
  </si>
  <si>
    <t>Venkovní učebna - výstavba venkovní učebny v podobě dřevostavby včetně IT vybavení  a nábytku. Nezbytnou součástí je bezbariérový přístup a terénní úpravy. Toto  zahrnuje :  spodní stavby v podobě základových pásů+ přívod elektřiny + datového panelu. Jedná se o certifikovanou stavbu, splňující přísné požadavky na bezpečnost. Sloužící k výuce přírodovědných předmětů, cizích jazyků, polytechnického vzdělávání, práce s digitálními technologiemi a dalšími typy mimoškolního vzdělávání. Rozšiřuje konektivitu školy.</t>
  </si>
  <si>
    <t>Modernizace školních družin</t>
  </si>
  <si>
    <t>Pořízení IT vybavení, pořízení projekční techniky, obnova nábytku</t>
  </si>
  <si>
    <t>Rozšíření počítačové sítě ZŠ a MŠ Žďárec u Skutče</t>
  </si>
  <si>
    <t>Základní škola, Skuteč, Komenského 150</t>
  </si>
  <si>
    <t>Půdní vestavba - nová učebna jazyků</t>
  </si>
  <si>
    <t>navýšení kapacity ZŠ</t>
  </si>
  <si>
    <t>Základní škola, Skuteč, Smetanova</t>
  </si>
  <si>
    <t>Rekonstrukce školní zahrady pro efektivnější využívání žáků obou stupňů</t>
  </si>
  <si>
    <t>vznik nové venkovní učebny, herní a naučné prvky</t>
  </si>
  <si>
    <t>Připravena PD</t>
  </si>
  <si>
    <t>Modernizace školního prostředí</t>
  </si>
  <si>
    <t>Bezbariérový chod školy</t>
  </si>
  <si>
    <t xml:space="preserve">Výtah do 3.NP ve starší budově </t>
  </si>
  <si>
    <t>Projektová fiše</t>
  </si>
  <si>
    <t xml:space="preserve">ne </t>
  </si>
  <si>
    <t>Investice do odborných učeben</t>
  </si>
  <si>
    <t>Odborné učebny zaměřené na rozvoj KK</t>
  </si>
  <si>
    <t>Zázemí pro pedagogy</t>
  </si>
  <si>
    <t>Velká místnost pro pedagogy, kabinety</t>
  </si>
  <si>
    <t>Investice do sportovního zařízení</t>
  </si>
  <si>
    <t>Vybudování šaten, umývárny, sprchy a zázemí pro komunitní aktivity</t>
  </si>
  <si>
    <t>Sborovna, školní poradenské pracoviště, kabinet na pomůcky</t>
  </si>
  <si>
    <t>Půdní vestavba</t>
  </si>
  <si>
    <t>Prostory pro ŠD, volnočasové aktivity, kluby, komunitní setkávání s rodiči, spisovnu, kabinet na pomůcky, rekonstrukce střechy</t>
  </si>
  <si>
    <t>Základní škola Prachovice, okres Chrudim</t>
  </si>
  <si>
    <t>Obec Prachovice</t>
  </si>
  <si>
    <t>Bezbariérová škola</t>
  </si>
  <si>
    <t>Prachovice</t>
  </si>
  <si>
    <t>Vybudování venkovního výtahu</t>
  </si>
  <si>
    <t>Zázemí pro praktika z přírodovědných předmětů</t>
  </si>
  <si>
    <t>Vybudování laboratoře chemie a fyziky</t>
  </si>
  <si>
    <t xml:space="preserve">Základní škola, Nasavrky, okres Chrudim </t>
  </si>
  <si>
    <t>Nasavrky</t>
  </si>
  <si>
    <t>vybavení nové třídy</t>
  </si>
  <si>
    <t>Tabule, nábytek do tříd</t>
  </si>
  <si>
    <t>školní rozhlas</t>
  </si>
  <si>
    <t>kompletní rekonstrukce</t>
  </si>
  <si>
    <t>osvětlení chodeb</t>
  </si>
  <si>
    <t>Výměna</t>
  </si>
  <si>
    <t>školní knihovna</t>
  </si>
  <si>
    <t>Vybudování zázemí pro vzdělávání žáků i učitelů</t>
  </si>
  <si>
    <t xml:space="preserve">Základní škola
a mateřská
škola, Orel,
okres 
Chrudim </t>
  </si>
  <si>
    <t>Obec Orel</t>
  </si>
  <si>
    <t>Rekonstrukce 
ZŠ Orel</t>
  </si>
  <si>
    <t>Orel</t>
  </si>
  <si>
    <t xml:space="preserve">Rekonstrukce
školy
</t>
  </si>
  <si>
    <t>Základní škola, Zaječice, okres Chrudim</t>
  </si>
  <si>
    <t>OÚ Zaječice</t>
  </si>
  <si>
    <t>Venkovní přírodovědná víceúčelová učebna</t>
  </si>
  <si>
    <t>Zaječice</t>
  </si>
  <si>
    <t>Cílem je vybudovat na školní zahradě u školy bezbariérovou víceúčelovou učebnu, která bude sloužit k výuce přírodovědy, praktických a polytechnických činností v rámci ekologické výuky a zahradnických prací, výtvarné výchově a badatelské činnosti. Současně by sloužila jako zázemí pro školní družinu a klubovna pro odpolední činnosti pro doplňkovou vzdělávací činnost. Součástí učebny by bylo i sociální zařízení, které je nyní v budově, což komplikuje činnost školní družiny.</t>
  </si>
  <si>
    <t>PD zatím není zpracovaná, pozemek je součástí školní zahrady. V současnosti oslovujeme jednotlivé dodavatele staveb s žádostí o rozpočet.</t>
  </si>
  <si>
    <t>Investice do odborných učeben určených pro rozvoj KK žáků</t>
  </si>
  <si>
    <t>Odborná učebna informatiky a doplnění vybavení dalších odborných učeben a konektivity školy v souvislosti rozvojem KK žáků dle revidovaného RVP ZV.</t>
  </si>
  <si>
    <t>částečně</t>
  </si>
  <si>
    <t>Odborné a polytechnické učebny, kabinety, zázemí volnočasových aktivit, rekonstrukce školní tělocvičny</t>
  </si>
  <si>
    <t>Venkovní učebna pro přírodní vědy</t>
  </si>
  <si>
    <t>Vybudování nové venkovní učebny</t>
  </si>
  <si>
    <t xml:space="preserve"> x</t>
  </si>
  <si>
    <t>výběr místa na pozemku školy</t>
  </si>
  <si>
    <t>Modernizace školního prostředí-specializované učebny, zázemí ŠD</t>
  </si>
  <si>
    <t>zpracovává se</t>
  </si>
  <si>
    <t>Základní škola, Chrast, okres Chrudim</t>
  </si>
  <si>
    <t>Půdní vestavba ZŠ</t>
  </si>
  <si>
    <t>Cílem je vytvořit v prostoru půdy ZŠ dvě místnosti s hygienickým zázemím a se zázemím pro vychovatelky a učitele. Prostory budou využívány jako prostor pro výuku dělených hodin (Čj, M, cizí jazyky) v rámci péče o nadané a mimořádně nadané žáky, v odpoledních hodinách budou sloužit jako herny pro školní družinu, která je dosud v kmenových třídách v nevyhovujícím prostředí, což máme i v posledním zápisu z ČŠI.</t>
  </si>
  <si>
    <t>zpracovaná projektová dokumentace</t>
  </si>
  <si>
    <t>Nástavba nad šatny v ZŠ</t>
  </si>
  <si>
    <t>Cílem je vytvořit v prostoru nad šatnami ZŠ čtyři místnosti  se zázemím pro vychovatelky a učitele. Prostory budou využívány jako prostor pro výuku dělených hodin (Čj, M, cizí jazyky) v rámci péče o nadané žáky a v odpoledních hodinách jako herny pro školní družinu.</t>
  </si>
  <si>
    <t>začíná se pracovat na projektové dokumentaci</t>
  </si>
  <si>
    <t xml:space="preserve">Vybudování venkovní učebny pro výuku vzdělávacích předmětů s přírodovědným zaměřením a pro vzdělávání ve školní družině a školním klubu. Cíl: rozvoj klíčových kompetencí v oblasti Člověk a příroda, rozvoj průřezového tématu Environmentální výchovy ve venkovním prostředí.
</t>
  </si>
  <si>
    <t>Vybudování místnosti pro reedukaci, arteterapii a muzikoterapii</t>
  </si>
  <si>
    <t>Rekonstrukce stávajících místností pro školní družinu - cíl: vybudovat prostory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</si>
  <si>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máme rozpočet na vybavení</t>
  </si>
  <si>
    <t>nebude třeba</t>
  </si>
  <si>
    <t>03153266</t>
  </si>
  <si>
    <t>Přírodovědná učebna</t>
  </si>
  <si>
    <t>Vybavení učebny</t>
  </si>
  <si>
    <t>Školní dílna</t>
  </si>
  <si>
    <t>Mobilní učebna IT</t>
  </si>
  <si>
    <t>vybavení učebny včetně realizace komplexní školní sítě, připojení apod.</t>
  </si>
  <si>
    <t>Snížení energetické náročnosti a výměna zdroje tepla ZŠ Proseč</t>
  </si>
  <si>
    <t>Změna vytápění objektů ZŠ Proseč z plynu na alternativní zdroj energie - tepelná čerpadla voda - vzduch včetně výměny všech topných těles</t>
  </si>
  <si>
    <t>Zvýšení energetické soběstačnosti ZŠ Proseč</t>
  </si>
  <si>
    <t>Instalace FVE na střechu objektů ZŠ Proseč, realizace úspor finančních prostředků vlastní výrobou EE.</t>
  </si>
  <si>
    <t>Snížení energetické náročnosti gastro provozu ZŠ Proseč</t>
  </si>
  <si>
    <t>Výměna spotřebičů ve školní kuchyni a realizace úsporných opatření.</t>
  </si>
  <si>
    <t>Společenský prostor ve 3.NP pavilonu odborných učeben základní školy Proseč</t>
  </si>
  <si>
    <t>Zpřístupnění velkého a dosud nevyužitého prostoru pro konání schůzek ve 3.NP pavilonu odborných učeben, vhodný prostor pro setkávání se (např. školní parlament), semináře a přednášky. Využití pro 1. a 2. stupeň základní školy, podpora komunitní činnosti.</t>
  </si>
  <si>
    <t>Renovace prostor pro volnočasové vyžití v rámci zázemí ke kmenovým učebnám</t>
  </si>
  <si>
    <t>Projekt renovace prostor pro volnočasové vyžití v rámci zázemí ke kmenovým učebnám</t>
  </si>
  <si>
    <t>zpracovaná dokumentace</t>
  </si>
  <si>
    <t>nebude potřeba</t>
  </si>
  <si>
    <t>Zajištění bezbariérovosti budovy školy</t>
  </si>
  <si>
    <t>Vybudování bezbariérového sociálního zařízení (nejen) pro ZTP (toalety) a zajištění bezbariérovosti pomocí schodolezu</t>
  </si>
  <si>
    <t>Zpracovaná technická dokumentace vč. rozpočtu</t>
  </si>
  <si>
    <t>Rekonstrukce prostor ZŠ Seč</t>
  </si>
  <si>
    <t>Realizací projektu dojde k rekonstrukci stávajících prostor základní školy, kdy dojde k položení nových podlah, nové elektroinstalaci a úpravě omítek prostor zaměstnanců školy (ředitelna, sborovny, kuchyňka). V rámci realizace projektu dojde i k vybavení těchto prostor novým nábytkem a vybavením pro práci zaměstnanců školy</t>
  </si>
  <si>
    <t>Vybudování odborných učeben a rekonstrukce vnitřních prostor v ZŠ Husova, Chrudim (1. etapa)</t>
  </si>
  <si>
    <r>
      <t>V rámci projektu bude řešeno vybudování půdní vestavby s odbornými učebnami, včetně rekonstrukce střechy. Vybudování odborných učeben by mělo spadat do způsobilých nákladů v rámci IROP SC 4.1. Do podkroví bude vybudováno nové schodiště jako pokračování stávajícího dvouramenného schodiště. Uprostřed dispozice podkroví bude probíhat chodba, ze které bude vstup do tří nových odborných učeben, situovaných podél západní zdi (1. cvičná kuchyňka pro 16 žáků, 2. učebna fyziky a přírodních věd pro 30 žáků a 3. učebna informatiky pro 30 žáků). Podél východní zdi budou situovány WC chlapců, WC dívek s hygienickou kabinou, úklidová komora a WC pro imobilní. Dále zde budou dva kabinety, dva sklady učebních pomůcek a prostor původního schodiště do půdního prostoru, kde bude umístěna vzduchotechnická jednotka.</t>
    </r>
    <r>
      <rPr>
        <b/>
        <sz val="7.5"/>
        <color theme="1"/>
        <rFont val="Calibri"/>
        <scheme val="minor"/>
      </rPr>
      <t xml:space="preserve"> Projekt zajišťuje bezbariérový přístup do budovy</t>
    </r>
    <r>
      <rPr>
        <sz val="7.5"/>
        <color theme="1"/>
        <rFont val="Calibri"/>
        <scheme val="minor"/>
      </rPr>
      <t xml:space="preserve">. Budova je v současnosti bezbariérová (budova je opatřena výtahem, který však bude třeba prodloužit do podkroví). Pro imobilní osoby bude nově v přízemí a v podkroví vybudováno samostatné WC.
Dále bude řešena sanace proti vlhkosti v hlavní budově školy a v objektu šaten, jenž jsou přistavěny k hlavní budově a dojde k výměně rozvodů vody a kanalizace, k výměně elektroinstalace a rozvodů ústředního topení (neuznatelné náklady). </t>
    </r>
  </si>
  <si>
    <t>×</t>
  </si>
  <si>
    <t>Na část projektu, konkrétně na půdní vestavbu s učebnami je zpracovaná projektová dokumentace pro stavební povolení a i realizační zadávací dokumentace. 
Na rekonstrukci stávajících interiérů budovy se v současné době  zpracovává projektová dokumentace pro realizaci stavby a výběr zhotovitele</t>
  </si>
  <si>
    <t>Zateplení a výměna oken, ZŠ Husova, Chrudim (2. etapa)</t>
  </si>
  <si>
    <t> V 2. etapě rekonstrukce ZŠ Husova bude řešeno zateplení budovy a výměna oken, neboť zateplení objektu je možné realizovat až po snížení vlhkosti, která bude řešena v 1. etapě projektu. Tato 2. etapa rekonstrukce bude financována z vlastních zdrojů nebo ze SFŽP</t>
  </si>
  <si>
    <t xml:space="preserve">Na tuto část rekonstrukce ZŠ Husova je zpracována studie </t>
  </si>
  <si>
    <t>Základní škola a mateřská škola Rosice, okres Chrudim</t>
  </si>
  <si>
    <t>Obec Rosice</t>
  </si>
  <si>
    <t>709 864 01</t>
  </si>
  <si>
    <t>Stavba občanského vybavení Rosice č.p. 17 - školní družina</t>
  </si>
  <si>
    <t>Rosice</t>
  </si>
  <si>
    <t>Přestavba objektu bývalého obecního úřadu č.p. 17, sousedícího s areálem školy, na školní družinu při Základní škole a mateřské škole Rosice, pořízení vnitřního vybavení a napojení na školu</t>
  </si>
  <si>
    <t>Venkovní učebna na školní zahradě ZŠ Luže</t>
  </si>
  <si>
    <t>Cílem projektu je nová bezbariérová víceúčelová učebna naí zahradě základní školy v Luži se zaměřením na výuku vzdělávacích předmětů s přírodovědným zaměřením a venkovní výuku</t>
  </si>
  <si>
    <t>příprava projektu, stavební technické osvědčení (pohledy, půdorys)</t>
  </si>
  <si>
    <t>NR</t>
  </si>
  <si>
    <t>Rekonstrukce školní tělocvičny</t>
  </si>
  <si>
    <t xml:space="preserve">V rámci rekonstrukce tělocvičny dojde k výměně stávající podlahové krytiny za kvalitní palubovou desku, výměně otopných těles, elektroinstalace  a cvičebního nářadí. Součástí rekonstrukce bude také rekonstrukce šaten a sprch a přípravny tělocvičného nářadí, včetně vybavení. </t>
  </si>
  <si>
    <t>město Skuteč</t>
  </si>
  <si>
    <t>Řešení bezbariérovosti budovy školy, včetně rekonstrukce šaten a sociálních zařízení</t>
  </si>
  <si>
    <t>Ano</t>
  </si>
  <si>
    <t>připravena PD</t>
  </si>
  <si>
    <t>Vytvoření relaxačního prostředí  pro komunitní setkávání</t>
  </si>
  <si>
    <t>Vybudování prostor pro relaxačního prostředí, včetně  chodeb a sociálního zařízení</t>
  </si>
  <si>
    <t>Zkvalitnění školního prostředí</t>
  </si>
  <si>
    <r>
      <rPr>
        <sz val="7.5"/>
        <color theme="1"/>
        <rFont val="Calibri"/>
      </rPr>
      <t>Město
Hrochův Týnec</t>
    </r>
  </si>
  <si>
    <t>Výměna oken budovy B</t>
  </si>
  <si>
    <r>
      <rPr>
        <sz val="8"/>
        <color theme="1"/>
        <rFont val="Calibri"/>
      </rPr>
      <t>Hrochův Týnec</t>
    </r>
  </si>
  <si>
    <t>Rekonstrukce zateplenín budovy B</t>
  </si>
  <si>
    <t>Rekonstrukce zateplení budovy B</t>
  </si>
  <si>
    <t>Základní škola, Nasavrky, okres Chrudim</t>
  </si>
  <si>
    <t>Město Nasavrky</t>
  </si>
  <si>
    <t xml:space="preserve">Modernizace prostor školní družiny a přístupových dveří </t>
  </si>
  <si>
    <t>Rekonstrukce ŠD a bezpečného vstupu do školy</t>
  </si>
  <si>
    <t>zpracována stvavební dokumentace</t>
  </si>
  <si>
    <t>Vybudování zázemí pro školní poradenské pracoviště a vzdělání žáků s SVP</t>
  </si>
  <si>
    <t>Vybavení odborného pracoviště zamykatelným nábytkem, spec. pomůckami a IT technikou</t>
  </si>
  <si>
    <t>Modernizace prostor školní knihovny a relaxačních zón ve škole</t>
  </si>
  <si>
    <t>Vybavení relaxačním nábytkem</t>
  </si>
  <si>
    <t>Rekonstrukce osvětlení vnitřních prostor vedoucí k vyšší kvalitě poskytovaných služeb</t>
  </si>
  <si>
    <t>Výměna osvětlení na chodbách a postupně ve třídách</t>
  </si>
  <si>
    <t>modernizace zázemí pro pedagogy - vybavení odborných kabinetů</t>
  </si>
  <si>
    <t>Oprava stěn, podlah, výmalba, vybavení nábytkem</t>
  </si>
  <si>
    <t>Rekonstrukce tříd</t>
  </si>
  <si>
    <t>Rekonstrukce pěti tříd ZŠ (malování, podlahy, nábytek)</t>
  </si>
  <si>
    <t>Rekonstrukce ŠD</t>
  </si>
  <si>
    <t>Rekonstrukce ŠD (malování, nábytek, vybavení didaktickou technikou)</t>
  </si>
  <si>
    <t>Vnitřní i venkovní zázemí pro komunitní aktivity při ZŠ - venkovní učebna</t>
  </si>
  <si>
    <t>Rekonstrukce zázemí pro zaměstnance</t>
  </si>
  <si>
    <t>Realizací projektu dojde k rekonstrukci zázamí pro pedagogické i nepedagogické pracovníky školy. Dojde k položení nových podlah a úpravě omítek prostor zaměstnanců školy (ředitelna, sborovny, kancelář hospodářky a ekonomky, kabinety a pracovny). V rámci realizace projektu dojde i k vybavení těchto prostor novým nábytkem a vybavením pro práci zaměstnanců školy.</t>
  </si>
  <si>
    <t>Terénní úpravy školního areálu a zadního vstupu do hlavní budovy</t>
  </si>
  <si>
    <t>Terénní úpravy školního areálu  a zadního vstupu do hlavní budovy</t>
  </si>
  <si>
    <t>Rekonstrukce části oplocení</t>
  </si>
  <si>
    <t>V rámci realizace projektu dojde k částečné rekonstrukci kmenových učeben ZŠ Dr. Peška a jejich vybavení. Pořízení nového nábytku a vybavení.</t>
  </si>
  <si>
    <t xml:space="preserve">V rámci rekonstrukce tělocvičny dojde k výměně stávající podlahové krytiny za kvalitní palubovou desku, výměně otopných těles, elektroinstalace a cvičebního nářadí. Součástí rekonstrukce bude také rekonstrukce šaten, sprch a přípravny tělocvičného nářadí, včetně vybavení. </t>
  </si>
  <si>
    <t>Projekt si klade za cíl kompletní rekonstrukci stávajícího školního hřiště, které je určeno zejména pro žáky 2. stupně v hodinách tělesné výchovy i mimo ní Projektem se vybuduje nové sportovní hřiště s potřebným zázemím včetně venkovní posilovny a oplocením sportovního areálu. Hřiště umožní žákům bezpečně a výkonně sportovat, rozvíjet své pohybové aktivity.</t>
  </si>
  <si>
    <t>Fasáda</t>
  </si>
  <si>
    <t>Fasáda budovy 2. stupně</t>
  </si>
  <si>
    <t xml:space="preserve">Přírodní učebna </t>
  </si>
  <si>
    <t xml:space="preserve">Vybudování přírodní učebny v areálu školy s příslušným vybavením </t>
  </si>
  <si>
    <t>Herní prvky v areálu školy</t>
  </si>
  <si>
    <t>Pořízení herních prvků (výuka cizího jazyka),  posilovacích strojů, hřiště na petanque</t>
  </si>
  <si>
    <t>Rozšíření stávající budovy o spojovací chodbu</t>
  </si>
  <si>
    <t>Propojení budovy s jídelnou, využití horního patra chodby na odbornou učebnu polytechnického vzdělávání a zřízení vybavení + oddělení školní družiny včetně vybavení</t>
  </si>
  <si>
    <t>Vybavení kabinetů včetně nových pomůcek</t>
  </si>
  <si>
    <t>Rekonstrukce kabinetů včetně nového zařízení, nábytku a pomůcek</t>
  </si>
  <si>
    <t>Multifunkčí učebna</t>
  </si>
  <si>
    <t>Rekonstrukce stávající projekční místnosti, vybavení digitální technologií, vyvýšeným pódiem a vybavením</t>
  </si>
  <si>
    <t>Multimediální technika</t>
  </si>
  <si>
    <t xml:space="preserve">Nové interaktivní panely, příslušenství (programy) </t>
  </si>
  <si>
    <t>Wifi konektivita</t>
  </si>
  <si>
    <t>Wifi routery</t>
  </si>
  <si>
    <t>Město
Proseč</t>
  </si>
  <si>
    <t>Modernizace 
cvičné kuchyně</t>
  </si>
  <si>
    <t xml:space="preserve">Modernizace cvičné kuchyně, výměna podlaho-
vých krytin, pořízení digestoří, sporáků, vybavení, stolů a židlí. </t>
  </si>
  <si>
    <t>V přípravné
fázi</t>
  </si>
  <si>
    <t>město
Proseč</t>
  </si>
  <si>
    <t>Vybudování venkovní učebny pro výuku v 
předmětech Fyzika, Chemie, Přírodopis, 
Zeměpis, Základy ekologie, Pracovní činnosti.
Pořízení vybavení, pomůcek, 
vyvýšených záhonů, včetně terénních uprav.</t>
  </si>
  <si>
    <t>Modernizace
učebeny pro 
výuku informatiky</t>
  </si>
  <si>
    <t xml:space="preserve">Vytvoření moderního prostředí pro zvýšení kvality vzdělávání, podpory nadání, rozvoj digitálních kompetencí, informačního myšlení i klíčových kompetencí ve vazbě na budoucí uplatnění na trhu práce, prostřednictvím vytvoření technicky a výkonově odpovídající multifunkční ICT učebny. Navýšení kapacity učebny z 24 na 25 žáků. </t>
  </si>
  <si>
    <t>Konektivita a 
školní wifi</t>
  </si>
  <si>
    <t>Posílení a modernizace stávající wifi sítě a 
zřízení žákovské wifi, včetně stavebních úprav a
elektrorozvodů</t>
  </si>
  <si>
    <t>Modernizace učebny výtvarné výchovy</t>
  </si>
  <si>
    <t>Modernizace učebny výtvarné výchovy
včetně vybavení nábytkem, pořízení skříní,  pomůcek, PC a monitoru, smart tabule,  výměny 
podlahové krytiny, elektroinstalace, výmalby,
žaluzií</t>
  </si>
  <si>
    <t>Rekonstrukce učebny pro ŠD</t>
  </si>
  <si>
    <t xml:space="preserve">Rekonstrukce učebny pro ŠD. Stavební úpravy, včetně rozvodů elektroinstatalce,  výměna podlahové krytiny, pořízení nábytku a pomůcek </t>
  </si>
  <si>
    <t xml:space="preserve">Virtuální realita 
pro výuku </t>
  </si>
  <si>
    <t>Virtuální realita pro výuku jazyků, přírodních  věd, polytechniky</t>
  </si>
  <si>
    <t>Pořízení interaktivních dispejů do tříd</t>
  </si>
  <si>
    <t>Modernizace učeben - pořízení
interaktivních displejů do tříd za dosluhující Smart tabule</t>
  </si>
  <si>
    <t>Základní škola mateřská škola Morašice okres Chrudim</t>
  </si>
  <si>
    <t>Obec Morašice</t>
  </si>
  <si>
    <t>Vybudování prostor pro ŠD</t>
  </si>
  <si>
    <t>Morašice</t>
  </si>
  <si>
    <t>Vybudování kompletního zázemí pro tři oddělení školní družiny (půdní vestavba). V současné době nedisponuje školní družina žádným vlastním prosotrem v hlavní budově školy.</t>
  </si>
  <si>
    <t>Instalace fotovoltaických panelů pro energetickou úsporu ZŠ a MŠ</t>
  </si>
  <si>
    <t>Základní škola Třemošnice</t>
  </si>
  <si>
    <t>Modernizace IT učeben</t>
  </si>
  <si>
    <t>Modernizace dvou stávajících počítačových učeben. Každá učebna bude kompletně vybavena novými počítačovými žákovskými sestavami a jednou učitelskou počítačovou sestavou, LCD obrazovkou s interaktivními dotykovými displeji, dataprojektorem, vysunovacím plátnem a novým moderním nábytkem. Součástí bude i výměna podlahové krytiny, zatemnění, klimatizace, atd.</t>
  </si>
  <si>
    <t>Vybudování odborné učebny přírodních věd vč. modernizace kabinetu přírodních věd a bezbariérovost školy</t>
  </si>
  <si>
    <t>Vybudování přírodovědné učebny, kde bude probíhat výuka přírodopisu, fyziky, chemie, zeměpisu, přírodovědy a vlastivědy. Učebna bude kompletně vybavena nábytkem s funkčními prvky (např. bezdrátové studentské pracovní stanice). Dále bude pořízeno IT vybavení, které zkvalitní výukové metody a technologie, které umožní badatelskou a motivující formu výuky. Součástí projektu bude i modernizace a vybavení přírodovědného kabinetu, který bude propojen s touto učebnou. Dále je součástí projektu řešení bezbariérovosti školy pomocí pásového schodolezu.</t>
  </si>
  <si>
    <t>Speciální základní škola Heřmanův Městec</t>
  </si>
  <si>
    <t>Učebna ICT</t>
  </si>
  <si>
    <t>Učebna ICT s využitím volnočasových aktivit ŠD</t>
  </si>
  <si>
    <t>Základní škola, Chrudim,Školní  náměstí 6</t>
  </si>
  <si>
    <t>Venkovní učebna - dřevostavba vybavená nábytkem, interaktivním panelem a dalšími enviromentálními prvky k výuce.</t>
  </si>
  <si>
    <t>Městto Seč</t>
  </si>
  <si>
    <t>Vybudován/rekonstrukce /modernizace odborných učeben</t>
  </si>
  <si>
    <t>Vybudování / rekonstrukce/ modernizace odborných učeben IT a přírodních věd, včetně zajištění bezbariérovosti</t>
  </si>
  <si>
    <t>Venkovní odborná učebna pro environmentální a badatelskou činnost žáků</t>
  </si>
  <si>
    <t>Stavba venkovní odborné učebny určené pro environmentální a badatelskou činnost žáků v různých předmětech a vzdělávacích oblastech napříč ročníky naší školy. Dále bude učebna využívána pro neformální a zájmové vzdělávání pro komunitní setkávání a činnost.</t>
  </si>
  <si>
    <t>Zpracovává se PD, jedná se modulovou učebnu - zpracovány základní technické nákresy. Stavba na školním pozemku.</t>
  </si>
  <si>
    <t>Vybudované odborné učebny mohu být využívány i pro zájmové a neformální vzdělávání.</t>
  </si>
  <si>
    <t xml:space="preserve">1) Uveďte celkové předpokládané náklady na realizaci projektu.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</si>
  <si>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</si>
  <si>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</si>
  <si>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</si>
  <si>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</si>
  <si>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</si>
  <si>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</si>
  <si>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</si>
  <si>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xml:space="preserve">•           Umění a kultura (pouze obor Výtvarná výchova),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</si>
  <si>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</si>
  <si>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</si>
  <si>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</si>
  <si>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</si>
  <si>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</si>
  <si>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</si>
  <si>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</si>
  <si>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</si>
  <si>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</si>
  <si>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</si>
  <si>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</si>
  <si>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</si>
  <si>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scheme val="minor"/>
      </rPr>
      <t xml:space="preserve"> </t>
    </r>
    <r>
      <rPr>
        <sz val="10"/>
        <color theme="1"/>
        <rFont val="Calibri"/>
        <scheme val="minor"/>
      </rPr>
      <t xml:space="preserve">v Kč </t>
    </r>
    <r>
      <rPr>
        <vertAlign val="superscript"/>
        <sz val="10"/>
        <color theme="1"/>
        <rFont val="Calibri"/>
        <scheme val="minor"/>
      </rPr>
      <t>1)</t>
    </r>
  </si>
  <si>
    <r>
      <t xml:space="preserve">Typ projektu </t>
    </r>
    <r>
      <rPr>
        <vertAlign val="superscript"/>
        <sz val="10"/>
        <color theme="1"/>
        <rFont val="Calibri"/>
        <scheme val="minor"/>
      </rPr>
      <t>2)</t>
    </r>
  </si>
  <si>
    <t>Název organizace</t>
  </si>
  <si>
    <t>Zřizovatel (název)</t>
  </si>
  <si>
    <t>IČ organizace</t>
  </si>
  <si>
    <t>celkové výdaje projektu</t>
  </si>
  <si>
    <r>
      <t>z toho předpokládané výdaje</t>
    </r>
    <r>
      <rPr>
        <sz val="10"/>
        <color indexed="2"/>
        <rFont val="Calibri"/>
        <scheme val="minor"/>
      </rPr>
      <t xml:space="preserve"> </t>
    </r>
    <r>
      <rPr>
        <sz val="10"/>
        <color theme="1"/>
        <rFont val="Calibri"/>
        <scheme val="minor"/>
      </rPr>
      <t>EFRR</t>
    </r>
  </si>
  <si>
    <r>
      <t>stručný popis</t>
    </r>
    <r>
      <rPr>
        <sz val="10"/>
        <color theme="1"/>
        <rFont val="Calibri"/>
        <scheme val="minor"/>
      </rPr>
      <t>, např. zpracovaná PD, zajištěné výkupy, výber dodavatele</t>
    </r>
  </si>
  <si>
    <r>
      <t>práce s digitálními tech.</t>
    </r>
    <r>
      <rPr>
        <vertAlign val="superscript"/>
        <sz val="10"/>
        <color theme="1"/>
        <rFont val="Calibri"/>
        <scheme val="minor"/>
      </rPr>
      <t>5)</t>
    </r>
    <r>
      <rPr>
        <sz val="10"/>
        <color theme="1"/>
        <rFont val="Calibri"/>
        <scheme val="minor"/>
      </rPr>
      <t xml:space="preserve">
</t>
    </r>
  </si>
  <si>
    <t>Junák - Český skaut, středisko Ležáky</t>
  </si>
  <si>
    <t>Junák - Český skaut</t>
  </si>
  <si>
    <t>Sdílená klubovna a zahrada pro skauty a školu</t>
  </si>
  <si>
    <t>obec Prosetín</t>
  </si>
  <si>
    <t>Volnočasové centrum</t>
  </si>
  <si>
    <t>Prostory pro činnost spolků zajišťujících volnočasové aktivity v obci především mateřské centrum, dětský klub, zájmové kroužky a klub seniorů.</t>
  </si>
  <si>
    <t>Záměr, studie proveditelnosti</t>
  </si>
  <si>
    <t>Základní umělecká škola Vítězslava Nováka</t>
  </si>
  <si>
    <t>Kompletní rekonstrukce budovy ZUŠ V. Nováka</t>
  </si>
  <si>
    <t>kompletní rekonstrukce budovy, včetně výstavby výtahu-zajištění bezbariérovosti</t>
  </si>
  <si>
    <t>Školní farma</t>
  </si>
  <si>
    <t xml:space="preserve">Příprava a realizace zázemí na školní farmě, včetně pořízení materiálu (včetně spotřebního) </t>
  </si>
  <si>
    <t>-</t>
  </si>
  <si>
    <t>Základní škola, Skuteč, Smetanova 304, okres Chrudim</t>
  </si>
  <si>
    <t>Umíme trávit volný čas</t>
  </si>
  <si>
    <t>Zázemí pro realizaci kroužků, komunitních aktivit a zkvalitnění zázemí jednotlivých prostor</t>
  </si>
  <si>
    <t>zpracovaná PD částečně</t>
  </si>
  <si>
    <t>Vybudování půdní vestavby pro volnočasové centrum včetně úpravy střechy a sociálního zařízení</t>
  </si>
  <si>
    <t>Mama klub Chrudim z.s.</t>
  </si>
  <si>
    <t>Multifunkční učebna II</t>
  </si>
  <si>
    <t>Záměrem projektu je vybavení místnosti v užívání žadatele tak, aby mohla být využívána jako multifunkční učebna zaměřená na klíčové kompetence IROP - výuku cizích jazyků, řemesel, IT, přírodních věd a enviromentální výchovu. Učebna takto vzniklá se bude nacházet v objektu, kde žadatel bude provozovat dětskou skupinu a zájmové a neformální vzdělávání. Žadatel Mama klub Chrudim provozuje rodinné centrum a centrum učení, dětský klub, kreativní klub, multikulturní a jazykový klub a dlouhodobě se aktivně podílí na realizaci zájmového a neformálního vzdělávání dětí (každého věku) i dospělých</t>
  </si>
  <si>
    <t>Projekt bude realizován v jedné etapě. V této etpě budou provedeny úpravy stávající místnosti a prostor rodinného centra tak, aby mohla sloužit danému účelu (učebna jazyků, řemesel, IT a přírodních věd) - vybavení nábytkem a potřebnou technikou.  Nebudou prováděny žádné stavební úpravy, jen truhlářské práce na vybavení místnosti nábytkem přizpůsobeným na míru potřebám učebny – pro výuku a uskladnění pomůcek a vybavení. Učebna bude vybavena tak, aby umožňovala multifunkční využití jak pro výuku jazyků, tak IT, přírodních věd i základů řemesel</t>
  </si>
  <si>
    <t>Základní umělecká
škola Slatiňany, okres
Chrudim</t>
  </si>
  <si>
    <t>Město Slatiňany</t>
  </si>
  <si>
    <t>Výměna akumulačních 
kamen za úspornější 
topení</t>
  </si>
  <si>
    <t>Výměna neúsporných akumulačních kamen
za nové radiátory a elektrický kotel s možností 
regulace teplot v učebnách přes wifi síť.</t>
  </si>
  <si>
    <t>budou 
doručovány
výzvy s
předložením 
nabídky</t>
  </si>
  <si>
    <t>Rekonstrukce sociálních
zařízení pro žáky a učitele</t>
  </si>
  <si>
    <t>Rekonstrukce současných sociálních zařízení 
pro žáky školy, pro učitelé a rekonstrukce 
úklidové místnosti.</t>
  </si>
  <si>
    <t>Základní umělecká škola, Luže, okres Chrudim</t>
  </si>
  <si>
    <t>Výstavba venkovní učebny ZUŠ</t>
  </si>
  <si>
    <t>Výstavba venkovní učebny ZUŠ za budovou ZUŠ Luže, která bude sloužit výuce a prezentaci různých uměleckých a přírodovědných oborů (kreslení, hudební obory, dramatický obor,). Jedná se zastřešený prostor nad pevnou, bezbariérovou plochou, s elektrickou přípojkou. Součastí projektu by mělo být i mobilní vybavení (lavice, židle, panely, a pod.).</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</si>
  <si>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</si>
  <si>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</si>
  <si>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</si>
  <si>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t>1) Uveďte celkové předpokládané náklady na realizaci projektu. Podíl EFRR bude doplněn/přepočten ve finální verzi MAP určené ke zveřejnění</t>
    </r>
    <r>
      <rPr>
        <sz val="11"/>
        <color theme="1"/>
        <rFont val="Calibri"/>
        <scheme val="minor"/>
      </rPr>
      <t>.</t>
    </r>
  </si>
  <si>
    <t xml:space="preserve"> EFRR bude vypočteno dle podílu spolufinancování z EU v daném kraji. Uvedená částka EFRR bude maximální částkou dotace z EFRR v žádosti o podporu v IROP.</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</si>
  <si>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</si>
  <si>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</si>
  <si>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</si>
  <si>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Schváleno v Chrudimi dne 09. 12. 2024 Řídicím výborem MAP IV v ORP Chrudim, podepsáno Mgr. Milanem Chalupníkem - předsedou Řídicího výboru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</si>
</sst>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
    <numFmt numFmtId="166" formatCode="0_ ;\-0\ "/>
    <numFmt numFmtId="167" formatCode="#,##0\ _K_č"/>
    <numFmt numFmtId="168" formatCode="#,##0_ ;[Red]\-#,##0\ "/>
    <numFmt numFmtId="169" formatCode="#,##0\ &quot;Kč&quot;"/>
  </numFmts>
  <fonts count="43" x14ac:knownFonts="1">
    <font>
      <sz val="11"/>
      <color theme="1"/>
      <name val="Calibri"/>
      <scheme val="minor"/>
    </font>
    <font>
      <u/>
      <sz val="11"/>
      <color theme="10"/>
      <name val="Calibri"/>
      <scheme val="minor"/>
    </font>
    <font>
      <u/>
      <sz val="11"/>
      <color rgb="FF0563C1"/>
      <name val="Calibri"/>
    </font>
    <font>
      <sz val="11"/>
      <name val="Calibri"/>
    </font>
    <font>
      <b/>
      <sz val="16"/>
      <color indexed="2"/>
      <name val="Calibri"/>
      <scheme val="minor"/>
    </font>
    <font>
      <sz val="11"/>
      <name val="Calibri"/>
      <scheme val="minor"/>
    </font>
    <font>
      <b/>
      <sz val="11"/>
      <name val="Calibri"/>
      <scheme val="minor"/>
    </font>
    <font>
      <sz val="11"/>
      <color indexed="2"/>
      <name val="Calibri"/>
      <scheme val="minor"/>
    </font>
    <font>
      <b/>
      <sz val="11"/>
      <color theme="1"/>
      <name val="Calibri"/>
      <scheme val="minor"/>
    </font>
    <font>
      <u/>
      <sz val="11"/>
      <name val="Calibri"/>
      <scheme val="minor"/>
    </font>
    <font>
      <b/>
      <sz val="11"/>
      <color indexed="2"/>
      <name val="Calibri"/>
      <scheme val="minor"/>
    </font>
    <font>
      <b/>
      <sz val="14"/>
      <name val="Calibri"/>
      <scheme val="minor"/>
    </font>
    <font>
      <b/>
      <sz val="10"/>
      <color theme="1"/>
      <name val="Calibri"/>
      <scheme val="minor"/>
    </font>
    <font>
      <b/>
      <sz val="10"/>
      <name val="Calibri"/>
      <scheme val="minor"/>
    </font>
    <font>
      <sz val="10"/>
      <color theme="1"/>
      <name val="Calibri"/>
      <scheme val="minor"/>
    </font>
    <font>
      <sz val="7.5"/>
      <name val="Calibri"/>
      <scheme val="minor"/>
    </font>
    <font>
      <sz val="7.5"/>
      <color theme="1"/>
      <name val="Calibri"/>
      <scheme val="minor"/>
    </font>
    <font>
      <sz val="7.5"/>
      <color indexed="2"/>
      <name val="Calibri"/>
      <scheme val="minor"/>
    </font>
    <font>
      <sz val="7.5"/>
      <color theme="1"/>
      <name val="Arial"/>
    </font>
    <font>
      <sz val="7.5"/>
      <color theme="1"/>
      <name val="Tahoma"/>
    </font>
    <font>
      <sz val="11"/>
      <color theme="4" tint="-0.499984740745262"/>
      <name val="Calibri"/>
      <scheme val="minor"/>
    </font>
    <font>
      <sz val="7.6"/>
      <color theme="1"/>
      <name val="Calibri"/>
      <scheme val="minor"/>
    </font>
    <font>
      <sz val="7.6"/>
      <name val="Calibri"/>
      <scheme val="minor"/>
    </font>
    <font>
      <sz val="8"/>
      <color indexed="2"/>
      <name val="Calibri"/>
      <scheme val="minor"/>
    </font>
    <font>
      <sz val="7.6"/>
      <color indexed="2"/>
      <name val="Calibri"/>
      <scheme val="minor"/>
    </font>
    <font>
      <sz val="7.5"/>
      <color indexed="2"/>
      <name val="Calibri"/>
    </font>
    <font>
      <b/>
      <sz val="14"/>
      <color theme="1"/>
      <name val="Calibri"/>
      <scheme val="minor"/>
    </font>
    <font>
      <sz val="10"/>
      <name val="Calibri"/>
      <scheme val="minor"/>
    </font>
    <font>
      <sz val="7.5"/>
      <name val="Calibri"/>
    </font>
    <font>
      <sz val="8"/>
      <color theme="1"/>
      <name val="Calibri"/>
      <scheme val="minor"/>
    </font>
    <font>
      <sz val="7.5"/>
      <color theme="1"/>
      <name val="Calibri"/>
    </font>
    <font>
      <sz val="8"/>
      <color theme="1"/>
      <name val="Calibri"/>
    </font>
    <font>
      <b/>
      <sz val="7.5"/>
      <color theme="1"/>
      <name val="Calibri"/>
      <scheme val="minor"/>
    </font>
    <font>
      <b/>
      <sz val="8"/>
      <color theme="1"/>
      <name val="Calibri"/>
      <scheme val="minor"/>
    </font>
    <font>
      <sz val="11"/>
      <color theme="1"/>
      <name val="Calibri"/>
      <scheme val="minor"/>
    </font>
    <font>
      <i/>
      <sz val="11"/>
      <color theme="1"/>
      <name val="Calibri"/>
      <scheme val="minor"/>
    </font>
    <font>
      <u/>
      <sz val="11"/>
      <color theme="4" tint="-0.499984740745262"/>
      <name val="Calibri"/>
      <scheme val="minor"/>
    </font>
    <font>
      <vertAlign val="superscript"/>
      <sz val="10"/>
      <color theme="1"/>
      <name val="Calibri"/>
      <scheme val="minor"/>
    </font>
    <font>
      <i/>
      <sz val="10"/>
      <color theme="1"/>
      <name val="Calibri"/>
      <scheme val="minor"/>
    </font>
    <font>
      <i/>
      <vertAlign val="superscript"/>
      <sz val="10"/>
      <color theme="1"/>
      <name val="Calibri"/>
      <scheme val="minor"/>
    </font>
    <font>
      <sz val="10"/>
      <color indexed="2"/>
      <name val="Calibri"/>
      <scheme val="minor"/>
    </font>
    <font>
      <sz val="8"/>
      <name val="Calibri"/>
    </font>
    <font>
      <b/>
      <i/>
      <sz val="10"/>
      <color theme="1"/>
      <name val="Calibri"/>
      <scheme val="minor"/>
    </font>
  </fonts>
  <fills count="12">
    <fill>
      <patternFill patternType="none"/>
    </fill>
    <fill>
      <patternFill patternType="gray125"/>
    </fill>
    <fill>
      <patternFill patternType="solid">
        <fgColor theme="4" tint="0.79998168889431442"/>
        <bgColor theme="4" tint="0.79998168889431442"/>
      </patternFill>
    </fill>
    <fill>
      <patternFill patternType="solid">
        <fgColor theme="4" tint="0.39997558519241921"/>
        <bgColor theme="4" tint="0.39997558519241921"/>
      </patternFill>
    </fill>
    <fill>
      <patternFill patternType="solid">
        <fgColor theme="0"/>
        <bgColor theme="0"/>
      </patternFill>
    </fill>
    <fill>
      <patternFill patternType="solid">
        <fgColor theme="5" tint="0.59999389629810485"/>
        <bgColor indexed="2"/>
      </patternFill>
    </fill>
    <fill>
      <patternFill patternType="solid">
        <fgColor theme="5" tint="0.59999389629810485"/>
        <bgColor theme="0"/>
      </patternFill>
    </fill>
    <fill>
      <patternFill patternType="solid">
        <fgColor rgb="FFF0F8FF"/>
        <bgColor rgb="FFF0F8FF"/>
      </patternFill>
    </fill>
    <fill>
      <patternFill patternType="solid">
        <fgColor theme="5" tint="0.59999389629810485"/>
        <bgColor theme="5" tint="0.59999389629810485"/>
      </patternFill>
    </fill>
    <fill>
      <patternFill patternType="solid">
        <fgColor indexed="65"/>
        <bgColor indexed="26"/>
      </patternFill>
    </fill>
    <fill>
      <patternFill patternType="solid">
        <fgColor theme="0"/>
        <bgColor theme="0"/>
      </patternFill>
    </fill>
    <fill>
      <patternFill patternType="solid">
        <fgColor indexed="65"/>
      </patternFill>
    </fill>
  </fills>
  <borders count="6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bottom/>
      <diagonal/>
    </border>
    <border>
      <left/>
      <right style="thin">
        <color theme="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thin">
        <color auto="1"/>
      </left>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medium">
        <color auto="1"/>
      </left>
      <right style="medium">
        <color auto="1"/>
      </right>
      <top style="thin">
        <color auto="1"/>
      </top>
      <bottom/>
      <diagonal/>
    </border>
    <border>
      <left style="thin">
        <color auto="1"/>
      </left>
      <right style="thin">
        <color auto="1"/>
      </right>
      <top/>
      <bottom style="medium">
        <color auto="1"/>
      </bottom>
      <diagonal/>
    </border>
  </borders>
  <cellStyleXfs count="21">
    <xf numFmtId="0" fontId="0" fillId="0" borderId="0"/>
    <xf numFmtId="164" fontId="34" fillId="0" borderId="0"/>
    <xf numFmtId="164" fontId="34" fillId="0" borderId="0" applyFont="0" applyFill="0" applyBorder="0" applyProtection="0"/>
    <xf numFmtId="0" fontId="1" fillId="0" borderId="0"/>
    <xf numFmtId="0" fontId="1" fillId="0" borderId="0" applyNumberFormat="0" applyFill="0" applyBorder="0" applyProtection="0"/>
    <xf numFmtId="0" fontId="1" fillId="0" borderId="0" applyNumberFormat="0" applyFill="0" applyBorder="0" applyProtection="0"/>
    <xf numFmtId="0" fontId="2" fillId="0" borderId="0" applyBorder="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9" fontId="34" fillId="0" borderId="0"/>
    <xf numFmtId="9" fontId="34" fillId="0" borderId="0" applyFont="0" applyFill="0" applyBorder="0" applyProtection="0"/>
    <xf numFmtId="9" fontId="34" fillId="0" borderId="0" applyFont="0" applyFill="0" applyBorder="0" applyProtection="0"/>
    <xf numFmtId="9" fontId="34" fillId="0" borderId="0" applyFont="0" applyFill="0" applyBorder="0" applyProtection="0"/>
    <xf numFmtId="165" fontId="3" fillId="0" borderId="0" applyBorder="0" applyProtection="0"/>
  </cellStyleXfs>
  <cellXfs count="506">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6" fillId="0" borderId="1" xfId="0" applyFont="1" applyBorder="1"/>
    <xf numFmtId="0" fontId="6" fillId="0" borderId="2" xfId="0" applyFont="1" applyBorder="1"/>
    <xf numFmtId="0" fontId="6" fillId="0" borderId="3" xfId="0" applyFont="1" applyBorder="1" applyAlignment="1">
      <alignment horizontal="center"/>
    </xf>
    <xf numFmtId="0" fontId="5" fillId="0" borderId="4" xfId="0" applyFont="1" applyBorder="1"/>
    <xf numFmtId="9" fontId="5" fillId="0" borderId="5" xfId="16" applyNumberFormat="1" applyFont="1" applyBorder="1" applyAlignment="1">
      <alignment horizontal="center"/>
    </xf>
    <xf numFmtId="0" fontId="5" fillId="2" borderId="4" xfId="0" applyFont="1" applyFill="1" applyBorder="1"/>
    <xf numFmtId="0" fontId="0" fillId="2" borderId="0" xfId="0" applyFill="1"/>
    <xf numFmtId="9" fontId="5" fillId="2" borderId="5" xfId="16" applyNumberFormat="1" applyFont="1" applyFill="1" applyBorder="1" applyAlignment="1">
      <alignment horizontal="center"/>
    </xf>
    <xf numFmtId="0" fontId="5" fillId="3" borderId="4" xfId="0" applyFont="1" applyFill="1" applyBorder="1"/>
    <xf numFmtId="0" fontId="0" fillId="3" borderId="0" xfId="0" applyFill="1"/>
    <xf numFmtId="9" fontId="5" fillId="3" borderId="5" xfId="16" applyNumberFormat="1" applyFont="1" applyFill="1" applyBorder="1" applyAlignment="1">
      <alignment horizontal="center"/>
    </xf>
    <xf numFmtId="0" fontId="5" fillId="3" borderId="6" xfId="0" applyFont="1" applyFill="1" applyBorder="1"/>
    <xf numFmtId="0" fontId="0" fillId="3" borderId="7" xfId="0" applyFill="1" applyBorder="1"/>
    <xf numFmtId="9" fontId="5" fillId="3" borderId="8" xfId="16" applyNumberFormat="1" applyFont="1" applyFill="1" applyBorder="1" applyAlignment="1">
      <alignment horizontal="center"/>
    </xf>
    <xf numFmtId="49" fontId="5" fillId="0" borderId="0" xfId="0" applyNumberFormat="1" applyFont="1"/>
    <xf numFmtId="0" fontId="8" fillId="0" borderId="0" xfId="0" applyFont="1"/>
    <xf numFmtId="0" fontId="9" fillId="0" borderId="0" xfId="3" applyFont="1"/>
    <xf numFmtId="0" fontId="10" fillId="0" borderId="0" xfId="0" applyFont="1"/>
    <xf numFmtId="3" fontId="0" fillId="0" borderId="0" xfId="0" applyNumberFormat="1"/>
    <xf numFmtId="3" fontId="14" fillId="0" borderId="17" xfId="0" applyNumberFormat="1" applyFont="1" applyBorder="1" applyAlignment="1">
      <alignment vertical="center" wrapText="1"/>
    </xf>
    <xf numFmtId="3" fontId="14" fillId="0" borderId="19" xfId="0" applyNumberFormat="1" applyFont="1" applyBorder="1" applyAlignment="1">
      <alignment vertical="center" wrapText="1"/>
    </xf>
    <xf numFmtId="0" fontId="14" fillId="4" borderId="1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0" borderId="21" xfId="0" applyFont="1" applyBorder="1" applyAlignment="1">
      <alignment horizontal="center" vertical="center" wrapText="1"/>
    </xf>
    <xf numFmtId="0" fontId="15" fillId="0" borderId="22" xfId="0" applyFont="1" applyBorder="1" applyAlignment="1" applyProtection="1">
      <alignment horizontal="center" vertical="center" wrapText="1"/>
      <protection locked="0"/>
    </xf>
    <xf numFmtId="0" fontId="15" fillId="0" borderId="23" xfId="0" applyFont="1" applyBorder="1" applyAlignment="1" applyProtection="1">
      <alignment horizontal="left" vertical="center" wrapText="1"/>
      <protection locked="0"/>
    </xf>
    <xf numFmtId="0" fontId="15" fillId="0" borderId="23" xfId="0" applyFont="1" applyBorder="1" applyAlignment="1" applyProtection="1">
      <alignment horizontal="center" vertical="center" wrapText="1"/>
      <protection locked="0"/>
    </xf>
    <xf numFmtId="1" fontId="15" fillId="4" borderId="23" xfId="0" applyNumberFormat="1" applyFont="1" applyFill="1" applyBorder="1" applyAlignment="1" applyProtection="1">
      <alignment horizontal="center" vertical="center" wrapText="1"/>
      <protection locked="0"/>
    </xf>
    <xf numFmtId="0" fontId="15" fillId="0" borderId="23" xfId="0" applyFont="1" applyBorder="1" applyAlignment="1" applyProtection="1">
      <alignment vertical="center" wrapText="1"/>
      <protection locked="0"/>
    </xf>
    <xf numFmtId="3" fontId="15" fillId="0" borderId="23" xfId="0" applyNumberFormat="1" applyFont="1" applyBorder="1" applyAlignment="1" applyProtection="1">
      <alignment horizontal="right" vertical="center" wrapText="1"/>
      <protection locked="0"/>
    </xf>
    <xf numFmtId="3" fontId="15" fillId="4" borderId="23" xfId="0" applyNumberFormat="1" applyFont="1" applyFill="1" applyBorder="1" applyAlignment="1" applyProtection="1">
      <alignment horizontal="right" vertical="center"/>
      <protection locked="0"/>
    </xf>
    <xf numFmtId="1" fontId="16" fillId="0" borderId="23" xfId="0" applyNumberFormat="1" applyFont="1" applyBorder="1" applyAlignment="1" applyProtection="1">
      <alignment horizontal="center" vertical="center" wrapText="1"/>
      <protection locked="0"/>
    </xf>
    <xf numFmtId="0" fontId="15" fillId="0" borderId="23" xfId="0" applyFont="1" applyBorder="1" applyAlignment="1" applyProtection="1">
      <alignment horizontal="left" vertical="center"/>
      <protection locked="0"/>
    </xf>
    <xf numFmtId="0" fontId="15" fillId="0" borderId="24" xfId="0" applyFont="1" applyBorder="1" applyAlignment="1" applyProtection="1">
      <alignment horizontal="center" vertical="center" wrapText="1"/>
      <protection locked="0"/>
    </xf>
    <xf numFmtId="0" fontId="15" fillId="5" borderId="22" xfId="0" applyFont="1" applyFill="1" applyBorder="1" applyAlignment="1" applyProtection="1">
      <alignment horizontal="center" vertical="center" wrapText="1"/>
      <protection locked="0"/>
    </xf>
    <xf numFmtId="0" fontId="15" fillId="6" borderId="25" xfId="0" applyFont="1" applyFill="1" applyBorder="1" applyAlignment="1" applyProtection="1">
      <alignment horizontal="left" vertical="center" wrapText="1"/>
      <protection locked="0"/>
    </xf>
    <xf numFmtId="0" fontId="15" fillId="6" borderId="25" xfId="0" applyFont="1" applyFill="1" applyBorder="1" applyAlignment="1" applyProtection="1">
      <alignment horizontal="center" vertical="center" wrapText="1"/>
      <protection locked="0"/>
    </xf>
    <xf numFmtId="0" fontId="15" fillId="5" borderId="25" xfId="0" applyFont="1" applyFill="1" applyBorder="1" applyAlignment="1" applyProtection="1">
      <alignment horizontal="center" vertical="center" wrapText="1"/>
      <protection locked="0"/>
    </xf>
    <xf numFmtId="0" fontId="15" fillId="6" borderId="25" xfId="0" applyFont="1" applyFill="1" applyBorder="1" applyAlignment="1" applyProtection="1">
      <alignment vertical="center" wrapText="1"/>
      <protection locked="0"/>
    </xf>
    <xf numFmtId="3" fontId="15" fillId="5" borderId="25" xfId="0" applyNumberFormat="1" applyFont="1" applyFill="1" applyBorder="1" applyAlignment="1" applyProtection="1">
      <alignment horizontal="right" vertical="center" wrapText="1"/>
      <protection locked="0"/>
    </xf>
    <xf numFmtId="3" fontId="15" fillId="6" borderId="25" xfId="0" applyNumberFormat="1" applyFont="1" applyFill="1" applyBorder="1" applyAlignment="1" applyProtection="1">
      <alignment horizontal="right" vertical="center"/>
      <protection locked="0"/>
    </xf>
    <xf numFmtId="14" fontId="15" fillId="6" borderId="25" xfId="0" applyNumberFormat="1" applyFont="1" applyFill="1" applyBorder="1" applyAlignment="1" applyProtection="1">
      <alignment horizontal="center" vertical="center"/>
      <protection locked="0"/>
    </xf>
    <xf numFmtId="0" fontId="15" fillId="6" borderId="25" xfId="0" applyFont="1" applyFill="1" applyBorder="1" applyAlignment="1" applyProtection="1">
      <alignment horizontal="left" wrapText="1"/>
      <protection locked="0"/>
    </xf>
    <xf numFmtId="0" fontId="15" fillId="6" borderId="24" xfId="0" applyFont="1" applyFill="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23" xfId="0" applyFont="1" applyBorder="1" applyAlignment="1" applyProtection="1">
      <alignment vertical="center" wrapText="1"/>
      <protection locked="0"/>
    </xf>
    <xf numFmtId="0" fontId="17" fillId="0" borderId="23" xfId="0" applyFont="1" applyBorder="1" applyAlignment="1" applyProtection="1">
      <alignment vertical="center"/>
      <protection locked="0"/>
    </xf>
    <xf numFmtId="0" fontId="17" fillId="0" borderId="23" xfId="0" applyFont="1" applyBorder="1" applyAlignment="1" applyProtection="1">
      <alignment horizontal="center" vertical="center"/>
      <protection locked="0"/>
    </xf>
    <xf numFmtId="0" fontId="17" fillId="7" borderId="23" xfId="0" applyFont="1" applyFill="1" applyBorder="1" applyAlignment="1" applyProtection="1">
      <alignment horizontal="center" vertical="center" wrapText="1"/>
      <protection locked="0"/>
    </xf>
    <xf numFmtId="3" fontId="17" fillId="0" borderId="23" xfId="0" applyNumberFormat="1" applyFont="1" applyBorder="1" applyAlignment="1" applyProtection="1">
      <alignment vertical="center"/>
      <protection locked="0"/>
    </xf>
    <xf numFmtId="0" fontId="17" fillId="0" borderId="15" xfId="0" applyFont="1" applyBorder="1" applyAlignment="1" applyProtection="1">
      <alignment horizontal="center" vertical="center"/>
      <protection locked="0"/>
    </xf>
    <xf numFmtId="0" fontId="15" fillId="8" borderId="22" xfId="0" applyFont="1" applyFill="1" applyBorder="1" applyAlignment="1" applyProtection="1">
      <alignment horizontal="center" vertical="center" wrapText="1"/>
      <protection locked="0"/>
    </xf>
    <xf numFmtId="0" fontId="15" fillId="6" borderId="23" xfId="0" applyFont="1" applyFill="1" applyBorder="1" applyAlignment="1" applyProtection="1">
      <alignment horizontal="left" vertical="center" wrapText="1"/>
      <protection locked="0"/>
    </xf>
    <xf numFmtId="0" fontId="15" fillId="6" borderId="23" xfId="0" applyFont="1" applyFill="1" applyBorder="1" applyAlignment="1" applyProtection="1">
      <alignment horizontal="center" vertical="center" wrapText="1"/>
      <protection locked="0"/>
    </xf>
    <xf numFmtId="0" fontId="15" fillId="6" borderId="23" xfId="0" applyFont="1" applyFill="1" applyBorder="1" applyAlignment="1" applyProtection="1">
      <alignment horizontal="center" vertical="center"/>
      <protection locked="0"/>
    </xf>
    <xf numFmtId="0" fontId="15" fillId="8" borderId="23" xfId="0" applyFont="1" applyFill="1" applyBorder="1" applyAlignment="1" applyProtection="1">
      <alignment horizontal="center" vertical="center" wrapText="1"/>
      <protection locked="0"/>
    </xf>
    <xf numFmtId="0" fontId="15" fillId="6" borderId="23" xfId="0" applyFont="1" applyFill="1" applyBorder="1" applyAlignment="1" applyProtection="1">
      <alignment vertical="center"/>
      <protection locked="0"/>
    </xf>
    <xf numFmtId="3" fontId="15" fillId="8" borderId="23" xfId="0" applyNumberFormat="1" applyFont="1" applyFill="1" applyBorder="1" applyAlignment="1" applyProtection="1">
      <alignment horizontal="right" vertical="center" wrapText="1"/>
      <protection locked="0"/>
    </xf>
    <xf numFmtId="3" fontId="15" fillId="6" borderId="23" xfId="0" applyNumberFormat="1" applyFont="1" applyFill="1" applyBorder="1" applyAlignment="1" applyProtection="1">
      <alignment horizontal="right" vertical="center"/>
      <protection locked="0"/>
    </xf>
    <xf numFmtId="0" fontId="16" fillId="6" borderId="23" xfId="0" applyFont="1" applyFill="1" applyBorder="1" applyAlignment="1" applyProtection="1">
      <alignment horizontal="center" vertical="center"/>
      <protection locked="0"/>
    </xf>
    <xf numFmtId="0" fontId="16" fillId="6" borderId="23" xfId="0" applyFont="1" applyFill="1" applyBorder="1" applyAlignment="1" applyProtection="1">
      <alignment horizontal="center" vertical="center" wrapText="1"/>
      <protection locked="0"/>
    </xf>
    <xf numFmtId="0" fontId="15" fillId="6" borderId="23" xfId="0" applyFont="1" applyFill="1" applyBorder="1" applyAlignment="1" applyProtection="1">
      <alignment horizontal="left"/>
      <protection locked="0"/>
    </xf>
    <xf numFmtId="0" fontId="15" fillId="6" borderId="24" xfId="0" applyFont="1" applyFill="1" applyBorder="1" applyAlignment="1" applyProtection="1">
      <alignment horizontal="center" vertical="center"/>
      <protection locked="0"/>
    </xf>
    <xf numFmtId="0" fontId="15" fillId="5" borderId="23" xfId="0" applyFont="1" applyFill="1" applyBorder="1" applyAlignment="1" applyProtection="1">
      <alignment horizontal="center" vertical="center" wrapText="1"/>
      <protection locked="0"/>
    </xf>
    <xf numFmtId="3" fontId="15" fillId="5" borderId="23" xfId="0" applyNumberFormat="1" applyFont="1" applyFill="1" applyBorder="1" applyAlignment="1" applyProtection="1">
      <alignment horizontal="right" vertical="center" wrapText="1"/>
      <protection locked="0"/>
    </xf>
    <xf numFmtId="0" fontId="15" fillId="6" borderId="23" xfId="0" applyFont="1" applyFill="1" applyBorder="1" applyAlignment="1" applyProtection="1">
      <alignment horizontal="left" wrapText="1"/>
      <protection locked="0"/>
    </xf>
    <xf numFmtId="0" fontId="16" fillId="0" borderId="22" xfId="0" applyFont="1" applyBorder="1" applyAlignment="1" applyProtection="1">
      <alignment horizontal="center" vertical="center" wrapText="1"/>
      <protection locked="0"/>
    </xf>
    <xf numFmtId="0" fontId="16" fillId="4" borderId="25" xfId="0" applyFont="1" applyFill="1" applyBorder="1" applyAlignment="1" applyProtection="1">
      <alignment horizontal="left" vertical="center" wrapText="1"/>
      <protection locked="0"/>
    </xf>
    <xf numFmtId="0" fontId="16" fillId="4" borderId="25" xfId="0" applyFont="1" applyFill="1" applyBorder="1" applyAlignment="1" applyProtection="1">
      <alignment horizontal="center" vertical="center" wrapText="1"/>
      <protection locked="0"/>
    </xf>
    <xf numFmtId="0" fontId="16" fillId="4" borderId="25" xfId="0" applyFont="1" applyFill="1" applyBorder="1" applyAlignment="1" applyProtection="1">
      <alignment horizontal="center" vertical="center"/>
      <protection locked="0"/>
    </xf>
    <xf numFmtId="0" fontId="16" fillId="0" borderId="25" xfId="0" applyFont="1" applyBorder="1" applyAlignment="1" applyProtection="1">
      <alignment horizontal="center" vertical="center" wrapText="1"/>
      <protection locked="0"/>
    </xf>
    <xf numFmtId="0" fontId="16" fillId="4" borderId="25" xfId="0" applyFont="1" applyFill="1" applyBorder="1" applyAlignment="1" applyProtection="1">
      <alignment vertical="center" wrapText="1"/>
      <protection locked="0"/>
    </xf>
    <xf numFmtId="3" fontId="16" fillId="0" borderId="25" xfId="0" applyNumberFormat="1" applyFont="1" applyBorder="1" applyAlignment="1" applyProtection="1">
      <alignment horizontal="right" vertical="center" wrapText="1"/>
      <protection locked="0"/>
    </xf>
    <xf numFmtId="3" fontId="16" fillId="4" borderId="25" xfId="0" applyNumberFormat="1" applyFont="1" applyFill="1" applyBorder="1" applyAlignment="1" applyProtection="1">
      <alignment horizontal="right" vertical="center"/>
      <protection locked="0"/>
    </xf>
    <xf numFmtId="0" fontId="16" fillId="4" borderId="25" xfId="0" applyFont="1" applyFill="1" applyBorder="1" applyAlignment="1" applyProtection="1">
      <alignment horizontal="left"/>
      <protection locked="0"/>
    </xf>
    <xf numFmtId="0" fontId="16" fillId="4" borderId="27" xfId="0" applyFont="1" applyFill="1" applyBorder="1" applyAlignment="1" applyProtection="1">
      <alignment horizontal="center" vertical="center" wrapText="1"/>
      <protection locked="0"/>
    </xf>
    <xf numFmtId="0" fontId="16" fillId="0" borderId="23" xfId="0" applyFont="1" applyBorder="1" applyAlignment="1" applyProtection="1">
      <alignment wrapText="1"/>
      <protection locked="0"/>
    </xf>
    <xf numFmtId="0" fontId="16" fillId="0" borderId="23"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protection locked="0"/>
    </xf>
    <xf numFmtId="166" fontId="16" fillId="0" borderId="23" xfId="0" applyNumberFormat="1" applyFont="1" applyBorder="1" applyAlignment="1" applyProtection="1">
      <alignment horizontal="center" vertical="center"/>
      <protection locked="0"/>
    </xf>
    <xf numFmtId="0" fontId="16" fillId="0" borderId="23" xfId="0" applyFont="1" applyBorder="1" applyAlignment="1" applyProtection="1">
      <alignment horizontal="left" vertical="center" wrapText="1"/>
      <protection locked="0"/>
    </xf>
    <xf numFmtId="3" fontId="16" fillId="0" borderId="23" xfId="0" applyNumberFormat="1" applyFont="1" applyBorder="1" applyAlignment="1" applyProtection="1">
      <alignment horizontal="right" vertical="center"/>
      <protection locked="0"/>
    </xf>
    <xf numFmtId="1" fontId="16" fillId="0" borderId="23" xfId="0" applyNumberFormat="1"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5" fillId="4" borderId="23" xfId="0" applyFont="1" applyFill="1" applyBorder="1" applyAlignment="1" applyProtection="1">
      <alignment horizontal="left" vertical="center" wrapText="1"/>
      <protection locked="0"/>
    </xf>
    <xf numFmtId="0" fontId="15" fillId="4" borderId="23" xfId="0" applyFont="1" applyFill="1" applyBorder="1" applyAlignment="1" applyProtection="1">
      <alignment horizontal="center" vertical="center" wrapText="1"/>
      <protection locked="0"/>
    </xf>
    <xf numFmtId="0" fontId="15" fillId="4" borderId="23" xfId="0" applyFont="1" applyFill="1" applyBorder="1" applyAlignment="1" applyProtection="1">
      <alignment horizontal="center" vertical="center"/>
      <protection locked="0"/>
    </xf>
    <xf numFmtId="0" fontId="15" fillId="4" borderId="23" xfId="0" applyFont="1" applyFill="1" applyBorder="1" applyAlignment="1" applyProtection="1">
      <alignment vertical="center" wrapText="1"/>
      <protection locked="0"/>
    </xf>
    <xf numFmtId="0" fontId="16" fillId="4" borderId="23" xfId="0" applyFont="1" applyFill="1" applyBorder="1" applyAlignment="1" applyProtection="1">
      <alignment horizontal="center" vertical="center" wrapText="1"/>
      <protection locked="0"/>
    </xf>
    <xf numFmtId="0" fontId="15" fillId="4" borderId="23" xfId="0" applyFont="1" applyFill="1" applyBorder="1" applyAlignment="1" applyProtection="1">
      <alignment horizontal="left"/>
      <protection locked="0"/>
    </xf>
    <xf numFmtId="0" fontId="15" fillId="4" borderId="24" xfId="0" applyFont="1" applyFill="1" applyBorder="1" applyAlignment="1" applyProtection="1">
      <alignment horizontal="center" vertical="center"/>
      <protection locked="0"/>
    </xf>
    <xf numFmtId="3" fontId="15" fillId="4" borderId="23" xfId="0" applyNumberFormat="1" applyFont="1" applyFill="1" applyBorder="1" applyAlignment="1" applyProtection="1">
      <alignment horizontal="center" vertical="center" wrapText="1"/>
      <protection locked="0"/>
    </xf>
    <xf numFmtId="0" fontId="15" fillId="4" borderId="23" xfId="0" applyFont="1" applyFill="1" applyBorder="1" applyAlignment="1" applyProtection="1">
      <alignment horizontal="left" vertical="center"/>
      <protection locked="0"/>
    </xf>
    <xf numFmtId="0" fontId="16" fillId="4" borderId="23"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wrapText="1"/>
      <protection locked="0"/>
    </xf>
    <xf numFmtId="0" fontId="15" fillId="4" borderId="24" xfId="0" applyFont="1" applyFill="1" applyBorder="1" applyAlignment="1" applyProtection="1">
      <alignment horizontal="center" vertical="center" wrapText="1"/>
      <protection locked="0"/>
    </xf>
    <xf numFmtId="3" fontId="15" fillId="4" borderId="23" xfId="0" applyNumberFormat="1" applyFont="1" applyFill="1" applyBorder="1" applyAlignment="1" applyProtection="1">
      <alignment horizontal="right" vertical="center" wrapText="1"/>
      <protection locked="0"/>
    </xf>
    <xf numFmtId="1" fontId="16" fillId="4" borderId="23" xfId="0" applyNumberFormat="1" applyFont="1" applyFill="1" applyBorder="1" applyAlignment="1" applyProtection="1">
      <alignment horizontal="center" vertical="center" wrapText="1"/>
      <protection locked="0"/>
    </xf>
    <xf numFmtId="0" fontId="15" fillId="0" borderId="23" xfId="0" applyFont="1" applyBorder="1" applyAlignment="1" applyProtection="1">
      <alignment horizontal="center" vertical="center"/>
      <protection locked="0"/>
    </xf>
    <xf numFmtId="3" fontId="15" fillId="0" borderId="23" xfId="0" applyNumberFormat="1" applyFont="1" applyBorder="1" applyAlignment="1" applyProtection="1">
      <alignment horizontal="right" vertical="center"/>
      <protection locked="0"/>
    </xf>
    <xf numFmtId="0" fontId="16" fillId="4" borderId="22" xfId="0" applyFont="1" applyFill="1" applyBorder="1" applyAlignment="1" applyProtection="1">
      <alignment horizontal="center" vertical="center" wrapText="1"/>
      <protection locked="0"/>
    </xf>
    <xf numFmtId="0" fontId="16" fillId="0" borderId="23" xfId="0" applyFont="1" applyBorder="1" applyAlignment="1" applyProtection="1">
      <alignment vertical="center" wrapText="1"/>
      <protection locked="0"/>
    </xf>
    <xf numFmtId="0" fontId="18" fillId="0" borderId="23" xfId="0" applyFont="1" applyBorder="1" applyAlignment="1" applyProtection="1">
      <alignment horizontal="center" vertical="center"/>
      <protection locked="0"/>
    </xf>
    <xf numFmtId="0" fontId="19" fillId="0" borderId="23" xfId="0" applyFont="1" applyBorder="1" applyAlignment="1" applyProtection="1">
      <alignment horizontal="center" vertical="center" wrapText="1"/>
      <protection locked="0"/>
    </xf>
    <xf numFmtId="0" fontId="16" fillId="0" borderId="23" xfId="0" applyFont="1" applyBorder="1" applyAlignment="1" applyProtection="1">
      <alignment horizontal="left" vertical="center"/>
      <protection locked="0"/>
    </xf>
    <xf numFmtId="3" fontId="16" fillId="0" borderId="23" xfId="0" applyNumberFormat="1" applyFont="1" applyBorder="1" applyAlignment="1" applyProtection="1">
      <alignment vertical="center"/>
      <protection locked="0"/>
    </xf>
    <xf numFmtId="1" fontId="16" fillId="0" borderId="23" xfId="0" applyNumberFormat="1" applyFont="1" applyBorder="1" applyAlignment="1" applyProtection="1">
      <alignment vertical="center"/>
      <protection locked="0"/>
    </xf>
    <xf numFmtId="0" fontId="16" fillId="0" borderId="23" xfId="0" applyFont="1" applyBorder="1" applyProtection="1">
      <protection locked="0"/>
    </xf>
    <xf numFmtId="3" fontId="16" fillId="0" borderId="23" xfId="0" applyNumberFormat="1" applyFont="1" applyBorder="1" applyAlignment="1" applyProtection="1">
      <alignment horizontal="right" vertical="center" wrapText="1"/>
      <protection locked="0"/>
    </xf>
    <xf numFmtId="3" fontId="16" fillId="4" borderId="23" xfId="0" applyNumberFormat="1" applyFont="1" applyFill="1" applyBorder="1" applyAlignment="1" applyProtection="1">
      <alignment horizontal="right" vertical="center"/>
      <protection locked="0"/>
    </xf>
    <xf numFmtId="0" fontId="16" fillId="0" borderId="24" xfId="0" applyFont="1" applyBorder="1" applyAlignment="1" applyProtection="1">
      <alignment horizontal="center" vertical="center" wrapText="1"/>
      <protection locked="0"/>
    </xf>
    <xf numFmtId="0" fontId="20" fillId="0" borderId="0" xfId="0" applyFont="1"/>
    <xf numFmtId="0" fontId="16" fillId="0" borderId="25" xfId="0" applyFont="1" applyBorder="1" applyAlignment="1" applyProtection="1">
      <alignment horizontal="left" vertical="center" wrapText="1"/>
      <protection locked="0"/>
    </xf>
    <xf numFmtId="0" fontId="16" fillId="0" borderId="25" xfId="0" applyFont="1" applyBorder="1" applyAlignment="1" applyProtection="1">
      <alignment vertical="center" wrapText="1"/>
      <protection locked="0"/>
    </xf>
    <xf numFmtId="0" fontId="16" fillId="0" borderId="27" xfId="0" applyFont="1" applyBorder="1" applyAlignment="1" applyProtection="1">
      <alignment horizontal="center" vertical="center" wrapText="1"/>
      <protection locked="0"/>
    </xf>
    <xf numFmtId="0" fontId="17" fillId="4" borderId="26" xfId="0" applyFont="1" applyFill="1" applyBorder="1" applyAlignment="1" applyProtection="1">
      <alignment horizontal="center" vertical="center" wrapText="1"/>
      <protection locked="0"/>
    </xf>
    <xf numFmtId="0" fontId="17" fillId="0" borderId="23" xfId="0" applyFont="1" applyBorder="1" applyAlignment="1" applyProtection="1">
      <alignment horizontal="left" wrapText="1"/>
      <protection locked="0"/>
    </xf>
    <xf numFmtId="0" fontId="17" fillId="0" borderId="23" xfId="0" applyFont="1" applyBorder="1" applyAlignment="1" applyProtection="1">
      <alignment horizontal="center" wrapText="1"/>
      <protection locked="0"/>
    </xf>
    <xf numFmtId="0" fontId="17" fillId="0" borderId="23" xfId="0" applyFont="1" applyBorder="1" applyAlignment="1" applyProtection="1">
      <alignment horizontal="center" vertical="center" wrapText="1"/>
      <protection locked="0"/>
    </xf>
    <xf numFmtId="0" fontId="17" fillId="0" borderId="23" xfId="0" applyFont="1" applyBorder="1" applyAlignment="1" applyProtection="1">
      <alignment horizontal="left" vertical="center" wrapText="1"/>
      <protection locked="0"/>
    </xf>
    <xf numFmtId="0" fontId="17" fillId="4" borderId="23" xfId="0" applyFont="1" applyFill="1" applyBorder="1" applyAlignment="1" applyProtection="1">
      <alignment horizontal="left" vertical="center" wrapText="1"/>
      <protection locked="0"/>
    </xf>
    <xf numFmtId="3" fontId="17" fillId="0" borderId="23" xfId="0" applyNumberFormat="1" applyFont="1" applyBorder="1" applyAlignment="1" applyProtection="1">
      <alignment horizontal="right" vertical="center" wrapText="1"/>
      <protection locked="0"/>
    </xf>
    <xf numFmtId="3" fontId="17" fillId="4" borderId="23" xfId="0" applyNumberFormat="1" applyFont="1" applyFill="1" applyBorder="1" applyAlignment="1" applyProtection="1">
      <alignment horizontal="right" vertical="center"/>
      <protection locked="0"/>
    </xf>
    <xf numFmtId="0" fontId="17" fillId="0" borderId="24" xfId="0" applyFont="1" applyBorder="1" applyAlignment="1" applyProtection="1">
      <alignment horizontal="center" vertical="center" wrapText="1"/>
      <protection locked="0"/>
    </xf>
    <xf numFmtId="0" fontId="17" fillId="0" borderId="23" xfId="0" applyFont="1" applyBorder="1" applyAlignment="1" applyProtection="1">
      <alignment wrapText="1"/>
      <protection locked="0"/>
    </xf>
    <xf numFmtId="0" fontId="17" fillId="0" borderId="28" xfId="0" applyFont="1" applyBorder="1" applyAlignment="1" applyProtection="1">
      <alignment horizontal="center" vertical="center" wrapText="1"/>
      <protection locked="0"/>
    </xf>
    <xf numFmtId="0" fontId="16" fillId="0" borderId="24" xfId="0" applyFont="1" applyBorder="1" applyAlignment="1" applyProtection="1">
      <alignment horizontal="left" wrapText="1"/>
      <protection locked="0"/>
    </xf>
    <xf numFmtId="0" fontId="17" fillId="0" borderId="29" xfId="0" applyFont="1" applyBorder="1" applyAlignment="1" applyProtection="1">
      <alignment horizontal="center" wrapText="1"/>
      <protection locked="0"/>
    </xf>
    <xf numFmtId="0" fontId="17" fillId="4" borderId="30" xfId="0" applyFont="1" applyFill="1" applyBorder="1" applyAlignment="1" applyProtection="1">
      <alignment horizontal="center" vertical="center" wrapText="1"/>
      <protection locked="0"/>
    </xf>
    <xf numFmtId="0" fontId="17" fillId="0" borderId="25" xfId="0" applyFont="1" applyBorder="1" applyAlignment="1" applyProtection="1">
      <alignment horizontal="left" vertical="center" wrapText="1"/>
      <protection locked="0"/>
    </xf>
    <xf numFmtId="0" fontId="17" fillId="0" borderId="25" xfId="0" applyFont="1" applyBorder="1" applyAlignment="1" applyProtection="1">
      <alignment horizontal="center" vertical="center" wrapText="1"/>
      <protection locked="0"/>
    </xf>
    <xf numFmtId="0" fontId="17" fillId="4" borderId="25" xfId="0" applyFont="1" applyFill="1" applyBorder="1" applyAlignment="1" applyProtection="1">
      <alignment vertical="center" wrapText="1"/>
      <protection locked="0"/>
    </xf>
    <xf numFmtId="3" fontId="17" fillId="0" borderId="25" xfId="0" applyNumberFormat="1" applyFont="1" applyBorder="1" applyAlignment="1" applyProtection="1">
      <alignment vertical="center" wrapText="1"/>
      <protection locked="0"/>
    </xf>
    <xf numFmtId="3" fontId="17" fillId="4" borderId="25" xfId="0" applyNumberFormat="1" applyFont="1" applyFill="1" applyBorder="1" applyAlignment="1" applyProtection="1">
      <alignment horizontal="right" vertical="center"/>
      <protection locked="0"/>
    </xf>
    <xf numFmtId="0" fontId="17" fillId="0" borderId="31" xfId="0" applyFont="1" applyBorder="1" applyAlignment="1" applyProtection="1">
      <alignment horizontal="center" wrapText="1"/>
      <protection locked="0"/>
    </xf>
    <xf numFmtId="0" fontId="17" fillId="0" borderId="32"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1" xfId="0" applyFont="1" applyBorder="1" applyAlignment="1" applyProtection="1">
      <alignment vertical="center"/>
      <protection locked="0"/>
    </xf>
    <xf numFmtId="0" fontId="17" fillId="9" borderId="3" xfId="0" applyFont="1" applyFill="1" applyBorder="1" applyAlignment="1" applyProtection="1">
      <alignment vertical="center"/>
      <protection locked="0"/>
    </xf>
    <xf numFmtId="3" fontId="17" fillId="0" borderId="2" xfId="0" applyNumberFormat="1" applyFont="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24" xfId="0" applyFont="1" applyBorder="1" applyAlignment="1" applyProtection="1">
      <alignment horizontal="center" vertical="center"/>
      <protection locked="0"/>
    </xf>
    <xf numFmtId="0" fontId="16" fillId="0" borderId="23" xfId="0" applyFont="1" applyBorder="1" applyAlignment="1" applyProtection="1">
      <alignment vertical="center"/>
      <protection locked="0"/>
    </xf>
    <xf numFmtId="3" fontId="16" fillId="0" borderId="3" xfId="0" applyNumberFormat="1" applyFont="1" applyBorder="1" applyAlignment="1" applyProtection="1">
      <alignment horizontal="right" vertical="center"/>
      <protection locked="0"/>
    </xf>
    <xf numFmtId="0" fontId="16" fillId="0" borderId="24" xfId="0" applyFont="1" applyBorder="1" applyAlignment="1" applyProtection="1">
      <alignment horizontal="left"/>
      <protection locked="0"/>
    </xf>
    <xf numFmtId="0" fontId="16" fillId="4" borderId="23" xfId="0" applyFont="1" applyFill="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10" borderId="23" xfId="0" applyFont="1" applyFill="1" applyBorder="1" applyAlignment="1" applyProtection="1">
      <alignment vertical="center" wrapText="1"/>
      <protection locked="0"/>
    </xf>
    <xf numFmtId="3" fontId="16" fillId="4" borderId="3" xfId="0" applyNumberFormat="1" applyFont="1" applyFill="1" applyBorder="1" applyAlignment="1" applyProtection="1">
      <alignment vertical="center"/>
      <protection locked="0"/>
    </xf>
    <xf numFmtId="3" fontId="16" fillId="4" borderId="23" xfId="0" applyNumberFormat="1" applyFont="1" applyFill="1" applyBorder="1" applyAlignment="1" applyProtection="1">
      <alignment vertical="center"/>
      <protection locked="0"/>
    </xf>
    <xf numFmtId="0" fontId="16" fillId="4" borderId="24" xfId="0" applyFont="1" applyFill="1" applyBorder="1" applyAlignment="1" applyProtection="1">
      <alignment horizontal="center" vertical="center"/>
      <protection locked="0"/>
    </xf>
    <xf numFmtId="0" fontId="16" fillId="0" borderId="33" xfId="0" applyFont="1" applyBorder="1" applyAlignment="1" applyProtection="1">
      <alignment vertical="center" wrapText="1"/>
      <protection locked="0"/>
    </xf>
    <xf numFmtId="3" fontId="16" fillId="0" borderId="23" xfId="1" applyNumberFormat="1" applyFont="1" applyBorder="1" applyAlignment="1" applyProtection="1">
      <alignment horizontal="right" vertical="center"/>
      <protection locked="0"/>
    </xf>
    <xf numFmtId="0" fontId="16" fillId="0" borderId="22"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5" xfId="0" applyFont="1" applyBorder="1" applyAlignment="1" applyProtection="1">
      <alignment vertical="center"/>
      <protection locked="0"/>
    </xf>
    <xf numFmtId="3" fontId="16" fillId="0" borderId="25" xfId="0" applyNumberFormat="1" applyFont="1" applyBorder="1" applyAlignment="1" applyProtection="1">
      <alignment horizontal="right" vertical="center"/>
      <protection locked="0"/>
    </xf>
    <xf numFmtId="0" fontId="16" fillId="0" borderId="23" xfId="9" applyFont="1" applyBorder="1" applyAlignment="1" applyProtection="1">
      <alignment horizontal="left" vertical="center" wrapText="1"/>
      <protection locked="0"/>
    </xf>
    <xf numFmtId="0" fontId="16" fillId="0" borderId="23" xfId="9" applyFont="1" applyBorder="1" applyAlignment="1" applyProtection="1">
      <alignment horizontal="center" vertical="center" wrapText="1"/>
      <protection locked="0"/>
    </xf>
    <xf numFmtId="0" fontId="16" fillId="0" borderId="23" xfId="9" applyFont="1" applyBorder="1" applyAlignment="1" applyProtection="1">
      <alignment vertical="center" wrapText="1"/>
      <protection locked="0"/>
    </xf>
    <xf numFmtId="3" fontId="16" fillId="4" borderId="23" xfId="9" applyNumberFormat="1" applyFont="1" applyFill="1" applyBorder="1" applyAlignment="1" applyProtection="1">
      <alignment horizontal="right" vertical="center" wrapText="1"/>
      <protection locked="0"/>
    </xf>
    <xf numFmtId="0" fontId="16" fillId="0" borderId="24" xfId="9" applyFont="1" applyBorder="1" applyAlignment="1" applyProtection="1">
      <alignment horizontal="center" vertical="center" wrapText="1"/>
      <protection locked="0"/>
    </xf>
    <xf numFmtId="0" fontId="16" fillId="0" borderId="23" xfId="9" applyFont="1" applyBorder="1" applyAlignment="1" applyProtection="1">
      <alignment horizontal="center" vertical="center"/>
      <protection locked="0"/>
    </xf>
    <xf numFmtId="0" fontId="16" fillId="8" borderId="35" xfId="0" applyFont="1" applyFill="1" applyBorder="1" applyAlignment="1" applyProtection="1">
      <alignment horizontal="center" vertical="center"/>
      <protection locked="0"/>
    </xf>
    <xf numFmtId="0" fontId="16" fillId="8" borderId="23" xfId="0" applyFont="1" applyFill="1" applyBorder="1" applyAlignment="1" applyProtection="1">
      <alignment horizontal="left" vertical="center" wrapText="1"/>
      <protection locked="0"/>
    </xf>
    <xf numFmtId="0" fontId="16" fillId="8" borderId="23" xfId="0" applyFont="1" applyFill="1" applyBorder="1" applyAlignment="1" applyProtection="1">
      <alignment horizontal="center" vertical="center" wrapText="1"/>
      <protection locked="0"/>
    </xf>
    <xf numFmtId="0" fontId="21" fillId="8" borderId="23" xfId="0" applyFont="1" applyFill="1" applyBorder="1" applyAlignment="1" applyProtection="1">
      <alignment horizontal="center" vertical="center"/>
      <protection locked="0"/>
    </xf>
    <xf numFmtId="0" fontId="16" fillId="8" borderId="23" xfId="0" applyFont="1" applyFill="1" applyBorder="1" applyAlignment="1" applyProtection="1">
      <alignment horizontal="left" vertical="center"/>
      <protection locked="0"/>
    </xf>
    <xf numFmtId="0" fontId="16" fillId="8" borderId="23" xfId="0" applyFont="1" applyFill="1" applyBorder="1" applyAlignment="1" applyProtection="1">
      <alignment horizontal="center" vertical="center"/>
      <protection locked="0"/>
    </xf>
    <xf numFmtId="0" fontId="16" fillId="8" borderId="23" xfId="0" applyFont="1" applyFill="1" applyBorder="1" applyAlignment="1" applyProtection="1">
      <alignment vertical="center" wrapText="1"/>
      <protection locked="0"/>
    </xf>
    <xf numFmtId="3" fontId="16" fillId="8" borderId="23" xfId="0" applyNumberFormat="1" applyFont="1" applyFill="1" applyBorder="1" applyAlignment="1" applyProtection="1">
      <alignment horizontal="right" vertical="center"/>
      <protection locked="0"/>
    </xf>
    <xf numFmtId="0" fontId="16" fillId="8" borderId="24" xfId="0" applyFont="1" applyFill="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6" fillId="8" borderId="22" xfId="0" applyFont="1" applyFill="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5" fillId="8" borderId="22" xfId="0" applyFont="1" applyFill="1" applyBorder="1" applyAlignment="1" applyProtection="1">
      <alignment horizontal="center" vertical="center"/>
      <protection locked="0"/>
    </xf>
    <xf numFmtId="0" fontId="15" fillId="8" borderId="23" xfId="0" applyFont="1" applyFill="1" applyBorder="1" applyAlignment="1" applyProtection="1">
      <alignment horizontal="left" vertical="center" wrapText="1"/>
      <protection locked="0"/>
    </xf>
    <xf numFmtId="0" fontId="22" fillId="8" borderId="23" xfId="0" applyFont="1" applyFill="1" applyBorder="1" applyAlignment="1" applyProtection="1">
      <alignment horizontal="center" vertical="center"/>
      <protection locked="0"/>
    </xf>
    <xf numFmtId="0" fontId="15" fillId="8" borderId="23" xfId="0" applyFont="1" applyFill="1" applyBorder="1" applyAlignment="1" applyProtection="1">
      <alignment horizontal="center" vertical="center"/>
      <protection locked="0"/>
    </xf>
    <xf numFmtId="0" fontId="15" fillId="8" borderId="0" xfId="0" applyFont="1" applyFill="1" applyAlignment="1" applyProtection="1">
      <alignment horizontal="left" vertical="center" wrapText="1"/>
      <protection locked="0"/>
    </xf>
    <xf numFmtId="3" fontId="15" fillId="8" borderId="23" xfId="0" applyNumberFormat="1" applyFont="1" applyFill="1" applyBorder="1" applyAlignment="1" applyProtection="1">
      <alignment horizontal="right" vertical="center"/>
      <protection locked="0"/>
    </xf>
    <xf numFmtId="3" fontId="15" fillId="8" borderId="25" xfId="0" applyNumberFormat="1" applyFont="1" applyFill="1" applyBorder="1" applyAlignment="1" applyProtection="1">
      <alignment horizontal="right" vertical="center"/>
      <protection locked="0"/>
    </xf>
    <xf numFmtId="0" fontId="15" fillId="8" borderId="24" xfId="0" applyFont="1" applyFill="1" applyBorder="1" applyAlignment="1" applyProtection="1">
      <alignment horizontal="center" vertical="center"/>
      <protection locked="0"/>
    </xf>
    <xf numFmtId="0" fontId="16" fillId="0" borderId="23" xfId="0" applyFont="1" applyBorder="1" applyAlignment="1" applyProtection="1">
      <alignment horizontal="left" wrapText="1"/>
      <protection locked="0"/>
    </xf>
    <xf numFmtId="0" fontId="16" fillId="4" borderId="23" xfId="0" applyFont="1" applyFill="1" applyBorder="1" applyAlignment="1" applyProtection="1">
      <alignment horizontal="left" vertical="center"/>
      <protection locked="0"/>
    </xf>
    <xf numFmtId="0" fontId="16" fillId="0" borderId="25" xfId="0" applyFont="1" applyBorder="1" applyAlignment="1" applyProtection="1">
      <alignment horizontal="left" vertical="center"/>
      <protection locked="0"/>
    </xf>
    <xf numFmtId="0" fontId="16" fillId="4" borderId="25" xfId="0" applyFont="1" applyFill="1" applyBorder="1" applyAlignment="1" applyProtection="1">
      <alignment horizontal="left" vertical="center"/>
      <protection locked="0"/>
    </xf>
    <xf numFmtId="3" fontId="16" fillId="0" borderId="25" xfId="0" applyNumberFormat="1" applyFont="1" applyBorder="1" applyAlignment="1" applyProtection="1">
      <alignment vertical="center"/>
      <protection locked="0"/>
    </xf>
    <xf numFmtId="0" fontId="16" fillId="0" borderId="25" xfId="0" applyFont="1" applyBorder="1" applyProtection="1">
      <protection locked="0"/>
    </xf>
    <xf numFmtId="167" fontId="16" fillId="0" borderId="23" xfId="0" applyNumberFormat="1" applyFont="1" applyBorder="1" applyAlignment="1" applyProtection="1">
      <alignment horizontal="right" vertical="center" wrapText="1"/>
      <protection locked="0"/>
    </xf>
    <xf numFmtId="0" fontId="16" fillId="0" borderId="36" xfId="0" applyFont="1" applyBorder="1" applyAlignment="1" applyProtection="1">
      <alignment horizontal="center" vertical="center"/>
      <protection locked="0"/>
    </xf>
    <xf numFmtId="3" fontId="16" fillId="0" borderId="23" xfId="0" applyNumberFormat="1" applyFont="1" applyBorder="1" applyAlignment="1" applyProtection="1">
      <alignment vertical="center" wrapText="1"/>
      <protection locked="0"/>
    </xf>
    <xf numFmtId="0" fontId="16" fillId="0" borderId="24" xfId="0" applyFont="1" applyBorder="1" applyAlignment="1" applyProtection="1">
      <alignment vertical="center" wrapText="1"/>
      <protection locked="0"/>
    </xf>
    <xf numFmtId="0" fontId="16" fillId="4" borderId="23" xfId="0" applyFont="1" applyFill="1" applyBorder="1" applyAlignment="1" applyProtection="1">
      <alignment horizontal="center" vertical="center" shrinkToFit="1"/>
      <protection locked="0"/>
    </xf>
    <xf numFmtId="17" fontId="16" fillId="0" borderId="23" xfId="0" applyNumberFormat="1" applyFont="1" applyBorder="1" applyAlignment="1" applyProtection="1">
      <alignment horizontal="center" vertical="center"/>
      <protection locked="0"/>
    </xf>
    <xf numFmtId="0" fontId="16" fillId="4" borderId="23" xfId="0" applyFont="1" applyFill="1" applyBorder="1" applyAlignment="1" applyProtection="1">
      <alignment vertical="center"/>
      <protection locked="0"/>
    </xf>
    <xf numFmtId="0" fontId="16" fillId="0" borderId="25" xfId="0" applyFont="1" applyBorder="1" applyAlignment="1" applyProtection="1">
      <alignment wrapText="1"/>
      <protection locked="0"/>
    </xf>
    <xf numFmtId="166" fontId="16" fillId="0" borderId="25" xfId="0" applyNumberFormat="1"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23" fillId="0" borderId="25" xfId="13" applyFont="1" applyBorder="1" applyAlignment="1" applyProtection="1">
      <alignment wrapText="1"/>
      <protection locked="0"/>
    </xf>
    <xf numFmtId="0" fontId="24" fillId="0" borderId="25" xfId="13" applyFont="1" applyBorder="1" applyAlignment="1" applyProtection="1">
      <alignment vertical="center"/>
      <protection locked="0"/>
    </xf>
    <xf numFmtId="0" fontId="24" fillId="0" borderId="25" xfId="13" applyFont="1" applyBorder="1" applyAlignment="1" applyProtection="1">
      <alignment horizontal="center" vertical="center"/>
      <protection locked="0"/>
    </xf>
    <xf numFmtId="0" fontId="24" fillId="0" borderId="23" xfId="13" applyFont="1" applyBorder="1" applyAlignment="1" applyProtection="1">
      <alignment horizontal="center" vertical="center"/>
      <protection locked="0"/>
    </xf>
    <xf numFmtId="0" fontId="17" fillId="0" borderId="23" xfId="13" applyFont="1" applyBorder="1" applyAlignment="1" applyProtection="1">
      <alignment vertical="center" wrapText="1"/>
      <protection locked="0"/>
    </xf>
    <xf numFmtId="0" fontId="17" fillId="0" borderId="23" xfId="13" applyFont="1" applyBorder="1" applyAlignment="1" applyProtection="1">
      <alignment horizontal="center" vertical="center"/>
      <protection locked="0"/>
    </xf>
    <xf numFmtId="0" fontId="17" fillId="4" borderId="23" xfId="13" applyFont="1" applyFill="1" applyBorder="1" applyAlignment="1" applyProtection="1">
      <alignment vertical="center" wrapText="1"/>
      <protection locked="0"/>
    </xf>
    <xf numFmtId="3" fontId="17" fillId="0" borderId="25" xfId="13" applyNumberFormat="1" applyFont="1" applyBorder="1" applyAlignment="1" applyProtection="1">
      <alignment vertical="center"/>
      <protection locked="0"/>
    </xf>
    <xf numFmtId="0" fontId="17" fillId="0" borderId="25" xfId="13" applyFont="1" applyBorder="1" applyAlignment="1" applyProtection="1">
      <alignment horizontal="center" vertical="center"/>
      <protection locked="0"/>
    </xf>
    <xf numFmtId="0" fontId="17" fillId="0" borderId="27" xfId="13"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1" fontId="17" fillId="0" borderId="37" xfId="0" applyNumberFormat="1" applyFont="1" applyBorder="1" applyAlignment="1">
      <alignment horizontal="center" vertical="center"/>
    </xf>
    <xf numFmtId="0" fontId="17" fillId="0" borderId="25" xfId="0" applyFont="1" applyBorder="1" applyAlignment="1" applyProtection="1">
      <alignment horizontal="left" vertical="center"/>
      <protection locked="0"/>
    </xf>
    <xf numFmtId="0" fontId="17" fillId="4" borderId="25" xfId="0" applyFont="1" applyFill="1" applyBorder="1" applyAlignment="1" applyProtection="1">
      <alignment horizontal="left" vertical="center"/>
      <protection locked="0"/>
    </xf>
    <xf numFmtId="3" fontId="17" fillId="0" borderId="25" xfId="0" applyNumberFormat="1" applyFont="1" applyBorder="1" applyAlignment="1" applyProtection="1">
      <alignment vertical="center"/>
      <protection locked="0"/>
    </xf>
    <xf numFmtId="3" fontId="17" fillId="0" borderId="25" xfId="0" applyNumberFormat="1" applyFont="1" applyBorder="1" applyAlignment="1" applyProtection="1">
      <alignment horizontal="right" vertical="center"/>
      <protection locked="0"/>
    </xf>
    <xf numFmtId="0" fontId="17" fillId="0" borderId="27" xfId="0" applyFont="1" applyBorder="1" applyAlignment="1" applyProtection="1">
      <alignment horizontal="center" vertical="center"/>
      <protection locked="0"/>
    </xf>
    <xf numFmtId="0" fontId="25" fillId="0" borderId="23" xfId="15" applyFont="1" applyBorder="1" applyAlignment="1" applyProtection="1">
      <alignment wrapText="1"/>
      <protection locked="0"/>
    </xf>
    <xf numFmtId="0" fontId="25" fillId="0" borderId="23" xfId="15" applyFont="1" applyBorder="1" applyAlignment="1" applyProtection="1">
      <alignment horizontal="center" vertical="center"/>
      <protection locked="0"/>
    </xf>
    <xf numFmtId="0" fontId="25" fillId="0" borderId="23" xfId="15" applyFont="1" applyBorder="1" applyAlignment="1" applyProtection="1">
      <alignment horizontal="left" vertical="center"/>
      <protection locked="0"/>
    </xf>
    <xf numFmtId="0" fontId="25" fillId="9" borderId="23" xfId="15" applyFont="1" applyFill="1" applyBorder="1" applyAlignment="1" applyProtection="1">
      <alignment horizontal="left" vertical="center"/>
      <protection locked="0"/>
    </xf>
    <xf numFmtId="3" fontId="25" fillId="0" borderId="23" xfId="15" applyNumberFormat="1" applyFont="1" applyBorder="1" applyAlignment="1" applyProtection="1">
      <alignment vertical="center"/>
      <protection locked="0"/>
    </xf>
    <xf numFmtId="0" fontId="25" fillId="0" borderId="18" xfId="15" applyFont="1" applyBorder="1" applyAlignment="1" applyProtection="1">
      <alignment wrapText="1"/>
      <protection locked="0"/>
    </xf>
    <xf numFmtId="0" fontId="24" fillId="0" borderId="18" xfId="13" applyFont="1" applyBorder="1" applyAlignment="1" applyProtection="1">
      <alignment vertical="center"/>
      <protection locked="0"/>
    </xf>
    <xf numFmtId="0" fontId="25" fillId="0" borderId="18" xfId="15" applyFont="1" applyBorder="1" applyAlignment="1" applyProtection="1">
      <alignment horizontal="center" vertical="center"/>
      <protection locked="0"/>
    </xf>
    <xf numFmtId="0" fontId="25" fillId="0" borderId="18" xfId="15" applyFont="1" applyBorder="1" applyAlignment="1" applyProtection="1">
      <alignment horizontal="left" vertical="center"/>
      <protection locked="0"/>
    </xf>
    <xf numFmtId="0" fontId="25" fillId="9" borderId="18" xfId="15" applyFont="1" applyFill="1" applyBorder="1" applyAlignment="1" applyProtection="1">
      <alignment horizontal="left" vertical="center"/>
      <protection locked="0"/>
    </xf>
    <xf numFmtId="3" fontId="25" fillId="0" borderId="18" xfId="15" applyNumberFormat="1" applyFont="1" applyBorder="1" applyAlignment="1" applyProtection="1">
      <alignment vertical="center"/>
      <protection locked="0"/>
    </xf>
    <xf numFmtId="0" fontId="17" fillId="0" borderId="18"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center" vertical="center"/>
      <protection locked="0"/>
    </xf>
    <xf numFmtId="1" fontId="15" fillId="0" borderId="0" xfId="0" applyNumberFormat="1" applyFont="1" applyAlignment="1">
      <alignment horizontal="center" vertical="center"/>
    </xf>
    <xf numFmtId="0" fontId="16" fillId="0" borderId="0" xfId="0" applyFont="1" applyAlignment="1" applyProtection="1">
      <alignment horizontal="left" vertical="center"/>
      <protection locked="0"/>
    </xf>
    <xf numFmtId="0" fontId="16" fillId="4" borderId="0" xfId="0" applyFont="1" applyFill="1" applyAlignment="1" applyProtection="1">
      <alignment horizontal="left" vertical="center"/>
      <protection locked="0"/>
    </xf>
    <xf numFmtId="3" fontId="16" fillId="0" borderId="0" xfId="0" applyNumberFormat="1" applyFont="1" applyAlignment="1" applyProtection="1">
      <alignment vertical="center"/>
      <protection locked="0"/>
    </xf>
    <xf numFmtId="3" fontId="16" fillId="0" borderId="0" xfId="0" applyNumberFormat="1" applyFont="1" applyAlignment="1" applyProtection="1">
      <alignment horizontal="right" vertical="center"/>
      <protection locked="0"/>
    </xf>
    <xf numFmtId="0" fontId="16" fillId="0" borderId="0" xfId="0" applyFont="1" applyProtection="1">
      <protection locked="0"/>
    </xf>
    <xf numFmtId="0" fontId="0" fillId="0" borderId="0" xfId="0" applyProtection="1">
      <protection locked="0"/>
    </xf>
    <xf numFmtId="0" fontId="5" fillId="0" borderId="0" xfId="0" applyFont="1" applyProtection="1">
      <protection locked="0"/>
    </xf>
    <xf numFmtId="0" fontId="20" fillId="0" borderId="0" xfId="0" applyFont="1" applyProtection="1">
      <protection locked="0"/>
    </xf>
    <xf numFmtId="0" fontId="0" fillId="0" borderId="0" xfId="0" applyAlignment="1">
      <alignment horizontal="center"/>
    </xf>
    <xf numFmtId="3" fontId="0" fillId="0" borderId="0" xfId="0" applyNumberFormat="1" applyAlignment="1">
      <alignment horizontal="right"/>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6" fillId="10" borderId="22" xfId="0" applyFont="1" applyFill="1" applyBorder="1" applyAlignment="1" applyProtection="1">
      <alignment horizontal="center" vertical="center"/>
      <protection locked="0"/>
    </xf>
    <xf numFmtId="0" fontId="16" fillId="10" borderId="23" xfId="0" applyFont="1" applyFill="1" applyBorder="1" applyAlignment="1" applyProtection="1">
      <alignment horizontal="left" vertical="center" wrapText="1"/>
      <protection locked="0"/>
    </xf>
    <xf numFmtId="0" fontId="16" fillId="10" borderId="23" xfId="0" applyFont="1" applyFill="1" applyBorder="1" applyAlignment="1" applyProtection="1">
      <alignment horizontal="center" vertical="center"/>
      <protection locked="0"/>
    </xf>
    <xf numFmtId="0" fontId="16" fillId="10" borderId="23" xfId="0" applyFont="1" applyFill="1" applyBorder="1" applyAlignment="1" applyProtection="1">
      <alignment horizontal="center" vertical="center" wrapText="1"/>
      <protection locked="0"/>
    </xf>
    <xf numFmtId="3" fontId="16" fillId="10" borderId="23" xfId="0" applyNumberFormat="1" applyFont="1" applyFill="1" applyBorder="1" applyAlignment="1" applyProtection="1">
      <alignment horizontal="right" vertical="center"/>
      <protection locked="0"/>
    </xf>
    <xf numFmtId="3" fontId="16" fillId="10" borderId="1" xfId="0" applyNumberFormat="1" applyFont="1" applyFill="1" applyBorder="1" applyAlignment="1" applyProtection="1">
      <alignment horizontal="right" vertical="center"/>
      <protection locked="0"/>
    </xf>
    <xf numFmtId="0" fontId="16" fillId="10" borderId="24" xfId="0" applyFont="1" applyFill="1" applyBorder="1" applyAlignment="1" applyProtection="1">
      <alignment horizontal="center" vertical="center" wrapText="1"/>
      <protection locked="0"/>
    </xf>
    <xf numFmtId="168" fontId="15" fillId="0" borderId="23" xfId="0" applyNumberFormat="1" applyFont="1" applyBorder="1" applyAlignment="1" applyProtection="1">
      <alignment horizontal="right" vertical="center"/>
      <protection locked="0"/>
    </xf>
    <xf numFmtId="17" fontId="15" fillId="0" borderId="23" xfId="0" applyNumberFormat="1"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7" fillId="0" borderId="23" xfId="13" applyFont="1" applyBorder="1" applyAlignment="1" applyProtection="1">
      <alignment horizontal="left" vertical="center" wrapText="1"/>
      <protection locked="0"/>
    </xf>
    <xf numFmtId="0" fontId="17" fillId="0" borderId="23" xfId="13" applyFont="1" applyBorder="1" applyAlignment="1" applyProtection="1">
      <alignment horizontal="center" vertical="center" wrapText="1"/>
      <protection locked="0"/>
    </xf>
    <xf numFmtId="3" fontId="17" fillId="0" borderId="23" xfId="13" applyNumberFormat="1" applyFont="1" applyBorder="1" applyAlignment="1" applyProtection="1">
      <alignment vertical="center"/>
      <protection locked="0"/>
    </xf>
    <xf numFmtId="0" fontId="7" fillId="0" borderId="23" xfId="13" applyFont="1" applyBorder="1" applyProtection="1">
      <protection locked="0"/>
    </xf>
    <xf numFmtId="0" fontId="28" fillId="5" borderId="23" xfId="0" applyFont="1" applyFill="1" applyBorder="1" applyAlignment="1" applyProtection="1">
      <alignment horizontal="left" vertical="center" wrapText="1"/>
      <protection locked="0"/>
    </xf>
    <xf numFmtId="0" fontId="15" fillId="5" borderId="23" xfId="0" applyFont="1" applyFill="1" applyBorder="1" applyAlignment="1" applyProtection="1">
      <alignment horizontal="center" vertical="center"/>
      <protection locked="0"/>
    </xf>
    <xf numFmtId="0" fontId="15" fillId="5" borderId="23" xfId="0" applyFont="1" applyFill="1" applyBorder="1" applyAlignment="1" applyProtection="1">
      <alignment horizontal="left" vertical="center" wrapText="1"/>
      <protection locked="0"/>
    </xf>
    <xf numFmtId="0" fontId="15" fillId="5" borderId="23" xfId="0" applyFont="1" applyFill="1" applyBorder="1" applyAlignment="1" applyProtection="1">
      <alignment horizontal="left" wrapText="1"/>
      <protection locked="0"/>
    </xf>
    <xf numFmtId="168" fontId="15" fillId="5" borderId="23" xfId="0" applyNumberFormat="1" applyFont="1" applyFill="1" applyBorder="1" applyAlignment="1" applyProtection="1">
      <alignment horizontal="right" vertical="center"/>
      <protection locked="0"/>
    </xf>
    <xf numFmtId="3" fontId="15" fillId="5" borderId="23" xfId="0" applyNumberFormat="1" applyFont="1" applyFill="1" applyBorder="1" applyAlignment="1" applyProtection="1">
      <alignment horizontal="right" vertical="center"/>
      <protection locked="0"/>
    </xf>
    <xf numFmtId="17" fontId="15" fillId="5" borderId="23" xfId="0" applyNumberFormat="1" applyFont="1" applyFill="1" applyBorder="1" applyAlignment="1" applyProtection="1">
      <alignment horizontal="center" vertical="center"/>
      <protection locked="0"/>
    </xf>
    <xf numFmtId="0" fontId="15" fillId="5" borderId="24" xfId="0" applyFont="1" applyFill="1" applyBorder="1" applyAlignment="1" applyProtection="1">
      <alignment horizontal="center" vertical="center"/>
      <protection locked="0"/>
    </xf>
    <xf numFmtId="0" fontId="28" fillId="0" borderId="23" xfId="0" applyFont="1" applyBorder="1" applyAlignment="1" applyProtection="1">
      <alignment horizontal="left" vertical="center" wrapText="1"/>
      <protection locked="0"/>
    </xf>
    <xf numFmtId="168" fontId="15" fillId="4" borderId="23" xfId="0" applyNumberFormat="1" applyFont="1" applyFill="1" applyBorder="1" applyAlignment="1" applyProtection="1">
      <alignment horizontal="right" vertical="center"/>
      <protection locked="0"/>
    </xf>
    <xf numFmtId="0" fontId="17" fillId="0" borderId="22" xfId="0" applyFont="1" applyBorder="1" applyAlignment="1" applyProtection="1">
      <alignment horizontal="center" vertical="center" wrapText="1"/>
      <protection locked="0"/>
    </xf>
    <xf numFmtId="0" fontId="17" fillId="0" borderId="23" xfId="13" applyFont="1" applyBorder="1" applyAlignment="1" applyProtection="1">
      <alignment wrapText="1"/>
      <protection locked="0"/>
    </xf>
    <xf numFmtId="0" fontId="17" fillId="4" borderId="23" xfId="13" applyFont="1" applyFill="1" applyBorder="1" applyAlignment="1" applyProtection="1">
      <alignment vertical="center"/>
      <protection locked="0"/>
    </xf>
    <xf numFmtId="0" fontId="17" fillId="0" borderId="23" xfId="13" applyFont="1" applyBorder="1" applyProtection="1">
      <protection locked="0"/>
    </xf>
    <xf numFmtId="0" fontId="16" fillId="0" borderId="3" xfId="0" applyFont="1" applyBorder="1" applyAlignment="1" applyProtection="1">
      <alignment horizontal="center" vertical="center" wrapText="1"/>
      <protection locked="0"/>
    </xf>
    <xf numFmtId="0" fontId="16" fillId="0" borderId="23" xfId="0" applyFont="1" applyBorder="1" applyAlignment="1" applyProtection="1">
      <alignment horizontal="center" wrapText="1"/>
      <protection locked="0"/>
    </xf>
    <xf numFmtId="3" fontId="16" fillId="11" borderId="23" xfId="0" applyNumberFormat="1" applyFont="1" applyFill="1" applyBorder="1" applyAlignment="1" applyProtection="1">
      <alignment horizontal="right" vertical="center"/>
      <protection locked="0"/>
    </xf>
    <xf numFmtId="0" fontId="0" fillId="0" borderId="23" xfId="0" applyBorder="1" applyProtection="1">
      <protection locked="0"/>
    </xf>
    <xf numFmtId="0" fontId="0" fillId="0" borderId="3" xfId="0" applyBorder="1" applyProtection="1">
      <protection locked="0"/>
    </xf>
    <xf numFmtId="0" fontId="16" fillId="0" borderId="3" xfId="0" applyFont="1" applyBorder="1" applyAlignment="1" applyProtection="1">
      <alignment horizontal="center" vertical="center"/>
      <protection locked="0"/>
    </xf>
    <xf numFmtId="0" fontId="16" fillId="0" borderId="0" xfId="0" applyFont="1" applyAlignment="1" applyProtection="1">
      <alignment vertical="center"/>
      <protection locked="0"/>
    </xf>
    <xf numFmtId="0" fontId="0" fillId="0" borderId="33" xfId="0" applyBorder="1" applyProtection="1">
      <protection locked="0"/>
    </xf>
    <xf numFmtId="0" fontId="16" fillId="0" borderId="8"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11" borderId="23" xfId="0" applyFont="1" applyFill="1" applyBorder="1" applyAlignment="1" applyProtection="1">
      <alignment horizontal="center" vertical="center"/>
      <protection locked="0"/>
    </xf>
    <xf numFmtId="0" fontId="16" fillId="11" borderId="24" xfId="0" applyFont="1" applyFill="1" applyBorder="1" applyAlignment="1" applyProtection="1">
      <alignment horizontal="center" vertical="center"/>
      <protection locked="0"/>
    </xf>
    <xf numFmtId="0" fontId="29" fillId="0" borderId="23" xfId="0" applyFont="1" applyBorder="1" applyAlignment="1" applyProtection="1">
      <alignment horizontal="center" vertical="center" wrapText="1"/>
      <protection locked="0"/>
    </xf>
    <xf numFmtId="0" fontId="16" fillId="4" borderId="23" xfId="0" applyFont="1" applyFill="1" applyBorder="1" applyAlignment="1" applyProtection="1">
      <alignment vertical="center" wrapText="1"/>
      <protection locked="0"/>
    </xf>
    <xf numFmtId="0" fontId="16" fillId="0" borderId="23" xfId="0" applyFont="1" applyBorder="1" applyAlignment="1" applyProtection="1">
      <alignment horizontal="right"/>
      <protection locked="0"/>
    </xf>
    <xf numFmtId="49" fontId="16" fillId="0" borderId="22" xfId="0" applyNumberFormat="1" applyFont="1" applyBorder="1" applyAlignment="1" applyProtection="1">
      <alignment horizontal="center" vertical="center" wrapText="1"/>
      <protection locked="0"/>
    </xf>
    <xf numFmtId="0" fontId="16" fillId="0" borderId="25" xfId="0" applyFont="1" applyBorder="1" applyAlignment="1" applyProtection="1">
      <alignment horizontal="left" wrapText="1"/>
      <protection locked="0"/>
    </xf>
    <xf numFmtId="0" fontId="29" fillId="0" borderId="25" xfId="0" applyFont="1" applyBorder="1" applyAlignment="1" applyProtection="1">
      <alignment horizontal="center" vertical="center" wrapText="1"/>
      <protection locked="0"/>
    </xf>
    <xf numFmtId="17" fontId="16" fillId="0" borderId="25" xfId="0" applyNumberFormat="1" applyFont="1" applyBorder="1" applyAlignment="1" applyProtection="1">
      <alignment horizontal="center" vertical="center"/>
      <protection locked="0"/>
    </xf>
    <xf numFmtId="0" fontId="16" fillId="0" borderId="25" xfId="0" applyFont="1" applyBorder="1" applyAlignment="1" applyProtection="1">
      <alignment horizontal="right"/>
      <protection locked="0"/>
    </xf>
    <xf numFmtId="49" fontId="16" fillId="0" borderId="26" xfId="0" applyNumberFormat="1" applyFont="1" applyBorder="1" applyAlignment="1" applyProtection="1">
      <alignment horizontal="center" vertical="center" wrapText="1"/>
      <protection locked="0"/>
    </xf>
    <xf numFmtId="0" fontId="0" fillId="0" borderId="23" xfId="0" applyBorder="1"/>
    <xf numFmtId="3" fontId="0" fillId="0" borderId="23" xfId="0" applyNumberFormat="1" applyBorder="1" applyAlignment="1">
      <alignment horizontal="right"/>
    </xf>
    <xf numFmtId="0" fontId="0" fillId="4" borderId="0" xfId="0" applyFill="1"/>
    <xf numFmtId="0" fontId="16" fillId="4" borderId="22" xfId="0" applyFont="1" applyFill="1" applyBorder="1" applyAlignment="1" applyProtection="1">
      <alignment horizontal="center" vertical="center"/>
      <protection locked="0"/>
    </xf>
    <xf numFmtId="17" fontId="16" fillId="0" borderId="23" xfId="0" applyNumberFormat="1" applyFont="1" applyBorder="1" applyAlignment="1" applyProtection="1">
      <alignment horizontal="center" vertical="center" wrapText="1"/>
      <protection locked="0"/>
    </xf>
    <xf numFmtId="0" fontId="16" fillId="4" borderId="24" xfId="0" applyFont="1" applyFill="1" applyBorder="1" applyAlignment="1" applyProtection="1">
      <alignment horizontal="center" vertical="center" wrapText="1"/>
      <protection locked="0"/>
    </xf>
    <xf numFmtId="0" fontId="16" fillId="4" borderId="23" xfId="7" applyFont="1" applyFill="1" applyBorder="1" applyAlignment="1" applyProtection="1">
      <alignment horizontal="left" vertical="center" wrapText="1"/>
      <protection locked="0"/>
    </xf>
    <xf numFmtId="14" fontId="16" fillId="4" borderId="23" xfId="7" applyNumberFormat="1" applyFont="1" applyFill="1" applyBorder="1" applyAlignment="1" applyProtection="1">
      <alignment horizontal="left" vertical="center" wrapText="1"/>
      <protection locked="0"/>
    </xf>
    <xf numFmtId="0" fontId="16" fillId="4" borderId="23" xfId="7" applyFont="1" applyFill="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6" fillId="6" borderId="22" xfId="0" applyFont="1" applyFill="1" applyBorder="1" applyAlignment="1" applyProtection="1">
      <alignment horizontal="center" vertical="center"/>
      <protection locked="0"/>
    </xf>
    <xf numFmtId="3" fontId="16" fillId="6" borderId="23" xfId="0" applyNumberFormat="1" applyFont="1" applyFill="1" applyBorder="1" applyAlignment="1" applyProtection="1">
      <alignment horizontal="right" vertical="center"/>
      <protection locked="0"/>
    </xf>
    <xf numFmtId="0" fontId="16" fillId="8" borderId="25" xfId="0" applyFont="1" applyFill="1" applyBorder="1" applyAlignment="1" applyProtection="1">
      <alignment horizontal="center" vertical="center"/>
      <protection locked="0"/>
    </xf>
    <xf numFmtId="0" fontId="16" fillId="8" borderId="24" xfId="0" applyFont="1" applyFill="1" applyBorder="1" applyAlignment="1" applyProtection="1">
      <alignment horizontal="center" vertical="center" wrapText="1"/>
      <protection locked="0"/>
    </xf>
    <xf numFmtId="0" fontId="17" fillId="4" borderId="42" xfId="14" applyFont="1" applyFill="1" applyBorder="1" applyAlignment="1" applyProtection="1">
      <alignment wrapText="1"/>
      <protection locked="0"/>
    </xf>
    <xf numFmtId="3" fontId="17" fillId="0" borderId="23" xfId="0" applyNumberFormat="1" applyFont="1" applyBorder="1" applyAlignment="1" applyProtection="1">
      <alignment horizontal="right" vertical="center"/>
      <protection locked="0"/>
    </xf>
    <xf numFmtId="3" fontId="16" fillId="0" borderId="23" xfId="0" applyNumberFormat="1" applyFont="1" applyBorder="1" applyAlignment="1" applyProtection="1">
      <alignment horizontal="center" vertical="center"/>
      <protection locked="0"/>
    </xf>
    <xf numFmtId="0" fontId="30" fillId="0" borderId="23" xfId="0" applyFont="1" applyBorder="1" applyAlignment="1" applyProtection="1">
      <alignment horizontal="left" vertical="center" wrapText="1"/>
      <protection locked="0"/>
    </xf>
    <xf numFmtId="49" fontId="16" fillId="0" borderId="23" xfId="0" applyNumberFormat="1" applyFont="1" applyBorder="1" applyAlignment="1" applyProtection="1">
      <alignment horizontal="center" vertical="center" wrapText="1"/>
      <protection locked="0"/>
    </xf>
    <xf numFmtId="0" fontId="16" fillId="10" borderId="23" xfId="0" applyFont="1" applyFill="1" applyBorder="1" applyAlignment="1" applyProtection="1">
      <alignment wrapText="1"/>
      <protection locked="0"/>
    </xf>
    <xf numFmtId="0" fontId="16" fillId="6" borderId="23" xfId="0" applyFont="1" applyFill="1" applyBorder="1" applyAlignment="1" applyProtection="1">
      <alignment horizontal="left" vertical="center" wrapText="1"/>
      <protection locked="0"/>
    </xf>
    <xf numFmtId="0" fontId="16" fillId="6" borderId="24" xfId="0" applyFont="1" applyFill="1" applyBorder="1" applyAlignment="1" applyProtection="1">
      <alignment horizontal="center" vertical="center"/>
      <protection locked="0"/>
    </xf>
    <xf numFmtId="0" fontId="16" fillId="4" borderId="34" xfId="0" applyFont="1" applyFill="1" applyBorder="1" applyAlignment="1" applyProtection="1">
      <alignment horizontal="center" vertical="center"/>
      <protection locked="0"/>
    </xf>
    <xf numFmtId="169" fontId="16" fillId="0" borderId="25" xfId="0" applyNumberFormat="1" applyFont="1" applyBorder="1" applyAlignment="1" applyProtection="1">
      <alignment horizontal="center" vertical="center"/>
      <protection locked="0"/>
    </xf>
    <xf numFmtId="169" fontId="16" fillId="0" borderId="23" xfId="0" applyNumberFormat="1" applyFont="1" applyBorder="1" applyAlignment="1" applyProtection="1">
      <alignment horizontal="center" vertical="center"/>
      <protection locked="0"/>
    </xf>
    <xf numFmtId="0" fontId="16" fillId="4" borderId="56" xfId="0" applyFont="1" applyFill="1" applyBorder="1" applyAlignment="1" applyProtection="1">
      <alignment horizontal="center" vertical="center"/>
      <protection locked="0"/>
    </xf>
    <xf numFmtId="0" fontId="16" fillId="4" borderId="25" xfId="7" applyFont="1" applyFill="1" applyBorder="1" applyAlignment="1" applyProtection="1">
      <alignment horizontal="left" vertical="center" wrapText="1"/>
      <protection locked="0"/>
    </xf>
    <xf numFmtId="14" fontId="16" fillId="4" borderId="25" xfId="7" applyNumberFormat="1" applyFont="1" applyFill="1" applyBorder="1" applyAlignment="1" applyProtection="1">
      <alignment horizontal="left" vertical="center" wrapText="1"/>
      <protection locked="0"/>
    </xf>
    <xf numFmtId="0" fontId="16" fillId="4" borderId="25" xfId="7" applyFont="1" applyFill="1" applyBorder="1" applyAlignment="1" applyProtection="1">
      <alignment horizontal="center" vertical="center" wrapText="1"/>
      <protection locked="0"/>
    </xf>
    <xf numFmtId="0" fontId="16" fillId="0" borderId="57" xfId="0" applyFont="1" applyBorder="1" applyAlignment="1" applyProtection="1">
      <alignment horizontal="center" vertical="center"/>
      <protection locked="0"/>
    </xf>
    <xf numFmtId="0" fontId="16" fillId="0" borderId="25" xfId="9" applyFont="1" applyBorder="1" applyAlignment="1" applyProtection="1">
      <alignment horizontal="left" vertical="center" wrapText="1"/>
      <protection locked="0"/>
    </xf>
    <xf numFmtId="0" fontId="16" fillId="0" borderId="25" xfId="9" applyFont="1" applyBorder="1" applyAlignment="1" applyProtection="1">
      <alignment horizontal="center" vertical="center" wrapText="1"/>
      <protection locked="0"/>
    </xf>
    <xf numFmtId="0" fontId="16" fillId="0" borderId="25" xfId="9" applyFont="1" applyBorder="1" applyAlignment="1" applyProtection="1">
      <alignment horizontal="center" vertical="center"/>
      <protection locked="0"/>
    </xf>
    <xf numFmtId="0" fontId="16" fillId="0" borderId="25" xfId="9" applyFont="1" applyBorder="1" applyAlignment="1" applyProtection="1">
      <alignment vertical="center" wrapText="1"/>
      <protection locked="0"/>
    </xf>
    <xf numFmtId="3" fontId="16" fillId="0" borderId="25" xfId="9" applyNumberFormat="1" applyFont="1" applyBorder="1" applyAlignment="1" applyProtection="1">
      <alignment horizontal="right" vertical="center"/>
      <protection locked="0"/>
    </xf>
    <xf numFmtId="0" fontId="16" fillId="0" borderId="58" xfId="9" applyFont="1" applyBorder="1" applyAlignment="1" applyProtection="1">
      <alignment horizontal="center" vertical="center"/>
      <protection locked="0"/>
    </xf>
    <xf numFmtId="0" fontId="16" fillId="0" borderId="59" xfId="9" applyFont="1" applyBorder="1" applyAlignment="1" applyProtection="1">
      <alignment horizontal="center" vertical="center"/>
      <protection locked="0"/>
    </xf>
    <xf numFmtId="0" fontId="16" fillId="0" borderId="22" xfId="10" applyFont="1" applyBorder="1" applyAlignment="1" applyProtection="1">
      <alignment horizontal="center" vertical="center" wrapText="1"/>
      <protection locked="0"/>
    </xf>
    <xf numFmtId="0" fontId="16" fillId="0" borderId="23" xfId="10" applyFont="1" applyBorder="1" applyAlignment="1" applyProtection="1">
      <alignment horizontal="left" vertical="center" wrapText="1"/>
      <protection locked="0"/>
    </xf>
    <xf numFmtId="0" fontId="16" fillId="0" borderId="23" xfId="10" applyFont="1" applyBorder="1" applyAlignment="1" applyProtection="1">
      <alignment horizontal="center" vertical="center" wrapText="1"/>
      <protection locked="0"/>
    </xf>
    <xf numFmtId="0" fontId="16" fillId="0" borderId="23" xfId="10" applyFont="1" applyBorder="1" applyAlignment="1" applyProtection="1">
      <alignment horizontal="center" vertical="center"/>
      <protection locked="0"/>
    </xf>
    <xf numFmtId="0" fontId="16" fillId="4" borderId="23" xfId="10" applyFont="1" applyFill="1" applyBorder="1" applyAlignment="1" applyProtection="1">
      <alignment horizontal="center" vertical="center" wrapText="1"/>
      <protection locked="0"/>
    </xf>
    <xf numFmtId="3" fontId="16" fillId="0" borderId="23" xfId="10" applyNumberFormat="1" applyFont="1" applyBorder="1" applyAlignment="1" applyProtection="1">
      <alignment horizontal="right" vertical="center"/>
      <protection locked="0"/>
    </xf>
    <xf numFmtId="0" fontId="16" fillId="0" borderId="24" xfId="10" applyFont="1" applyBorder="1" applyAlignment="1" applyProtection="1">
      <alignment horizontal="center" vertical="center"/>
      <protection locked="0"/>
    </xf>
    <xf numFmtId="0" fontId="31" fillId="0" borderId="23" xfId="0" applyFont="1" applyBorder="1" applyAlignment="1" applyProtection="1">
      <alignment horizontal="left" vertical="center" wrapText="1"/>
      <protection locked="0"/>
    </xf>
    <xf numFmtId="0" fontId="16" fillId="0" borderId="34" xfId="10" applyFont="1" applyBorder="1" applyAlignment="1" applyProtection="1">
      <alignment horizontal="center" vertical="center" wrapText="1"/>
      <protection locked="0"/>
    </xf>
    <xf numFmtId="0" fontId="31" fillId="0" borderId="25" xfId="0" applyFont="1" applyBorder="1" applyAlignment="1" applyProtection="1">
      <alignment horizontal="left" vertical="center" wrapText="1"/>
      <protection locked="0"/>
    </xf>
    <xf numFmtId="0" fontId="29" fillId="0" borderId="23" xfId="11" applyFont="1" applyBorder="1" applyAlignment="1" applyProtection="1">
      <alignment horizontal="left" vertical="center" wrapText="1"/>
      <protection locked="0"/>
    </xf>
    <xf numFmtId="0" fontId="29" fillId="0" borderId="25" xfId="11" applyFont="1" applyBorder="1" applyAlignment="1" applyProtection="1">
      <alignment horizontal="left" vertical="center" wrapText="1"/>
      <protection locked="0"/>
    </xf>
    <xf numFmtId="3" fontId="16" fillId="0" borderId="60" xfId="0" applyNumberFormat="1" applyFont="1" applyBorder="1" applyAlignment="1" applyProtection="1">
      <alignment horizontal="right" vertical="center"/>
      <protection locked="0"/>
    </xf>
    <xf numFmtId="0" fontId="16" fillId="11" borderId="23" xfId="0" applyFont="1" applyFill="1" applyBorder="1" applyAlignment="1" applyProtection="1">
      <alignment horizontal="left" vertical="center" wrapText="1"/>
      <protection locked="0"/>
    </xf>
    <xf numFmtId="0" fontId="16" fillId="0" borderId="23" xfId="0" applyFont="1" applyBorder="1" applyAlignment="1" applyProtection="1">
      <alignment horizontal="center"/>
      <protection locked="0"/>
    </xf>
    <xf numFmtId="0" fontId="16" fillId="0" borderId="24" xfId="0" applyFont="1" applyBorder="1" applyAlignment="1" applyProtection="1">
      <alignment horizontal="center"/>
      <protection locked="0"/>
    </xf>
    <xf numFmtId="0" fontId="29" fillId="0" borderId="23" xfId="0" applyFont="1" applyBorder="1" applyAlignment="1" applyProtection="1">
      <alignment vertical="center"/>
      <protection locked="0"/>
    </xf>
    <xf numFmtId="0" fontId="0" fillId="0" borderId="24" xfId="0" applyBorder="1" applyProtection="1">
      <protection locked="0"/>
    </xf>
    <xf numFmtId="168" fontId="16" fillId="0" borderId="23" xfId="0" applyNumberFormat="1" applyFont="1" applyBorder="1" applyAlignment="1" applyProtection="1">
      <alignment horizontal="right" vertical="center"/>
      <protection locked="0"/>
    </xf>
    <xf numFmtId="168" fontId="16" fillId="0" borderId="23" xfId="0" applyNumberFormat="1" applyFont="1" applyBorder="1" applyAlignment="1" applyProtection="1">
      <alignment vertical="center"/>
      <protection locked="0"/>
    </xf>
    <xf numFmtId="168" fontId="16" fillId="4" borderId="23" xfId="0" applyNumberFormat="1" applyFont="1" applyFill="1" applyBorder="1" applyAlignment="1" applyProtection="1">
      <alignment vertical="center"/>
      <protection locked="0"/>
    </xf>
    <xf numFmtId="168" fontId="16" fillId="0" borderId="25" xfId="0" applyNumberFormat="1" applyFont="1" applyBorder="1" applyAlignment="1" applyProtection="1">
      <alignment vertical="center"/>
      <protection locked="0"/>
    </xf>
    <xf numFmtId="0" fontId="16" fillId="4" borderId="23" xfId="0" applyFont="1" applyFill="1" applyBorder="1" applyAlignment="1" applyProtection="1">
      <alignment vertical="top" wrapText="1"/>
      <protection locked="0"/>
    </xf>
    <xf numFmtId="0" fontId="16" fillId="0" borderId="49" xfId="0" applyFont="1" applyBorder="1" applyAlignment="1" applyProtection="1">
      <alignment vertical="top" wrapText="1"/>
      <protection locked="0"/>
    </xf>
    <xf numFmtId="0" fontId="16" fillId="0" borderId="23" xfId="0" applyFont="1" applyBorder="1" applyAlignment="1" applyProtection="1">
      <alignment vertical="top" wrapText="1"/>
      <protection locked="0"/>
    </xf>
    <xf numFmtId="0" fontId="16" fillId="0" borderId="23" xfId="0" applyFont="1" applyBorder="1" applyAlignment="1" applyProtection="1">
      <alignment vertical="top"/>
      <protection locked="0"/>
    </xf>
    <xf numFmtId="0" fontId="16" fillId="0" borderId="22" xfId="12" applyFont="1" applyBorder="1" applyAlignment="1" applyProtection="1">
      <alignment horizontal="center" vertical="center"/>
      <protection locked="0"/>
    </xf>
    <xf numFmtId="0" fontId="16" fillId="11" borderId="23" xfId="0" applyFont="1" applyFill="1" applyBorder="1" applyAlignment="1" applyProtection="1">
      <alignment horizontal="center" vertical="center" wrapText="1"/>
      <protection locked="0"/>
    </xf>
    <xf numFmtId="0" fontId="29" fillId="11" borderId="23" xfId="0" applyFont="1" applyFill="1" applyBorder="1" applyAlignment="1" applyProtection="1">
      <alignment horizontal="center" vertical="center"/>
      <protection locked="0"/>
    </xf>
    <xf numFmtId="0" fontId="32" fillId="0" borderId="23" xfId="0" applyFont="1" applyBorder="1" applyAlignment="1" applyProtection="1">
      <alignment horizontal="center" vertical="center" wrapText="1"/>
      <protection locked="0"/>
    </xf>
    <xf numFmtId="0" fontId="16" fillId="11" borderId="25" xfId="0" applyFont="1" applyFill="1" applyBorder="1" applyAlignment="1" applyProtection="1">
      <alignment horizontal="left" vertical="center" wrapText="1"/>
      <protection locked="0"/>
    </xf>
    <xf numFmtId="0" fontId="16" fillId="11" borderId="25" xfId="0" applyFont="1" applyFill="1" applyBorder="1" applyAlignment="1" applyProtection="1">
      <alignment horizontal="center" vertical="center" wrapText="1"/>
      <protection locked="0"/>
    </xf>
    <xf numFmtId="0" fontId="29" fillId="11" borderId="25" xfId="0" applyFont="1" applyFill="1" applyBorder="1" applyAlignment="1" applyProtection="1">
      <alignment horizontal="center" vertical="center"/>
      <protection locked="0"/>
    </xf>
    <xf numFmtId="3" fontId="16" fillId="11" borderId="25" xfId="0" applyNumberFormat="1" applyFont="1" applyFill="1" applyBorder="1" applyAlignment="1" applyProtection="1">
      <alignment horizontal="right" vertical="center" wrapText="1"/>
      <protection locked="0"/>
    </xf>
    <xf numFmtId="0" fontId="29" fillId="11" borderId="25" xfId="0" applyFont="1" applyFill="1" applyBorder="1" applyAlignment="1" applyProtection="1">
      <alignment vertical="center"/>
      <protection locked="0"/>
    </xf>
    <xf numFmtId="0" fontId="33" fillId="11" borderId="25" xfId="0" applyFont="1" applyFill="1" applyBorder="1" applyAlignment="1" applyProtection="1">
      <alignment horizontal="center" vertical="center"/>
      <protection locked="0"/>
    </xf>
    <xf numFmtId="0" fontId="16" fillId="11" borderId="25" xfId="0" applyFont="1" applyFill="1" applyBorder="1" applyAlignment="1" applyProtection="1">
      <alignment horizontal="center" vertical="center"/>
      <protection locked="0"/>
    </xf>
    <xf numFmtId="0" fontId="16" fillId="11" borderId="27" xfId="0" applyFont="1" applyFill="1" applyBorder="1" applyAlignment="1" applyProtection="1">
      <alignment horizontal="center" vertical="center"/>
      <protection locked="0"/>
    </xf>
    <xf numFmtId="0" fontId="16" fillId="0" borderId="34" xfId="12" applyFont="1" applyBorder="1" applyAlignment="1" applyProtection="1">
      <alignment horizontal="center" vertical="center"/>
      <protection locked="0"/>
    </xf>
    <xf numFmtId="0" fontId="16" fillId="0" borderId="23" xfId="0" applyFont="1" applyBorder="1" applyAlignment="1" applyProtection="1">
      <alignment horizontal="left" vertical="top" wrapText="1"/>
      <protection locked="0"/>
    </xf>
    <xf numFmtId="0" fontId="16" fillId="0" borderId="17" xfId="12" applyFont="1" applyBorder="1" applyAlignment="1" applyProtection="1">
      <alignment horizontal="center" vertical="center"/>
      <protection locked="0"/>
    </xf>
    <xf numFmtId="0" fontId="16" fillId="0" borderId="18" xfId="0" applyFont="1" applyBorder="1" applyAlignment="1" applyProtection="1">
      <alignment horizontal="left" vertical="center" wrapText="1"/>
      <protection locked="0"/>
    </xf>
    <xf numFmtId="0" fontId="16" fillId="0" borderId="18" xfId="0" applyFont="1" applyBorder="1" applyAlignment="1" applyProtection="1">
      <alignment horizontal="center" vertical="center"/>
      <protection locked="0"/>
    </xf>
    <xf numFmtId="0" fontId="16" fillId="0" borderId="18" xfId="0" applyFont="1" applyBorder="1" applyAlignment="1" applyProtection="1">
      <alignment horizontal="center" vertical="center" wrapText="1"/>
      <protection locked="0"/>
    </xf>
    <xf numFmtId="0" fontId="16" fillId="0" borderId="18" xfId="0" applyFont="1" applyBorder="1" applyAlignment="1" applyProtection="1">
      <alignment vertical="center" wrapText="1"/>
      <protection locked="0"/>
    </xf>
    <xf numFmtId="3" fontId="16" fillId="0" borderId="18" xfId="0" applyNumberFormat="1" applyFont="1" applyBorder="1" applyAlignment="1" applyProtection="1">
      <alignment horizontal="right" vertical="center"/>
      <protection locked="0"/>
    </xf>
    <xf numFmtId="0" fontId="16" fillId="0" borderId="19" xfId="0" applyFont="1" applyBorder="1" applyAlignment="1" applyProtection="1">
      <alignment horizontal="center" vertical="center"/>
      <protection locked="0"/>
    </xf>
    <xf numFmtId="3" fontId="0" fillId="0" borderId="0" xfId="0" applyNumberForma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14" fillId="4" borderId="18" xfId="0" applyFont="1" applyFill="1" applyBorder="1" applyAlignment="1">
      <alignment horizontal="center" vertical="center" wrapText="1"/>
    </xf>
    <xf numFmtId="0" fontId="15" fillId="0" borderId="36" xfId="0" applyFont="1" applyBorder="1" applyAlignment="1" applyProtection="1">
      <alignment horizontal="center" vertical="center"/>
      <protection locked="0"/>
    </xf>
    <xf numFmtId="0" fontId="15" fillId="0" borderId="33"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protection locked="0"/>
    </xf>
    <xf numFmtId="0" fontId="15" fillId="0" borderId="33" xfId="0" applyFont="1" applyBorder="1" applyAlignment="1" applyProtection="1">
      <alignment wrapText="1"/>
      <protection locked="0"/>
    </xf>
    <xf numFmtId="3" fontId="15" fillId="0" borderId="33" xfId="0" applyNumberFormat="1" applyFont="1" applyBorder="1" applyAlignment="1" applyProtection="1">
      <alignment vertical="center"/>
      <protection locked="0"/>
    </xf>
    <xf numFmtId="0" fontId="15" fillId="0" borderId="52"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23" xfId="0" applyFont="1" applyBorder="1" applyAlignment="1" applyProtection="1">
      <alignment wrapText="1"/>
      <protection locked="0"/>
    </xf>
    <xf numFmtId="3" fontId="15" fillId="0" borderId="23" xfId="0" applyNumberFormat="1" applyFont="1" applyBorder="1" applyAlignment="1" applyProtection="1">
      <alignment vertical="center"/>
      <protection locked="0"/>
    </xf>
    <xf numFmtId="3" fontId="15" fillId="4" borderId="25" xfId="0" applyNumberFormat="1" applyFont="1" applyFill="1" applyBorder="1" applyAlignment="1" applyProtection="1">
      <alignment horizontal="right" vertical="center"/>
      <protection locked="0"/>
    </xf>
    <xf numFmtId="0" fontId="16" fillId="0" borderId="22" xfId="0" applyFont="1" applyBorder="1" applyAlignment="1" applyProtection="1">
      <alignment horizontal="center"/>
      <protection locked="0"/>
    </xf>
    <xf numFmtId="0" fontId="16" fillId="11" borderId="23" xfId="0" applyFont="1" applyFill="1" applyBorder="1" applyAlignment="1" applyProtection="1">
      <alignment wrapText="1"/>
      <protection locked="0"/>
    </xf>
    <xf numFmtId="0" fontId="16" fillId="11" borderId="23" xfId="0" applyFont="1" applyFill="1" applyBorder="1" applyAlignment="1" applyProtection="1">
      <alignment vertical="center" wrapText="1"/>
      <protection locked="0"/>
    </xf>
    <xf numFmtId="0" fontId="16" fillId="0" borderId="26" xfId="0" applyFont="1" applyBorder="1" applyAlignment="1" applyProtection="1">
      <alignment horizontal="center" vertical="center"/>
      <protection locked="0"/>
    </xf>
    <xf numFmtId="0" fontId="16" fillId="0" borderId="24" xfId="0" applyFont="1" applyBorder="1" applyProtection="1">
      <protection locked="0"/>
    </xf>
    <xf numFmtId="0" fontId="16" fillId="0" borderId="30" xfId="0" applyFont="1" applyBorder="1" applyAlignment="1" applyProtection="1">
      <alignment horizontal="center" vertical="center"/>
      <protection locked="0"/>
    </xf>
    <xf numFmtId="0" fontId="16" fillId="0" borderId="19" xfId="0" applyFont="1" applyBorder="1" applyProtection="1">
      <protection locked="0"/>
    </xf>
    <xf numFmtId="0" fontId="16"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6" fillId="0" borderId="18" xfId="0" applyFont="1" applyBorder="1" applyAlignment="1" applyProtection="1">
      <alignment horizontal="center" wrapText="1"/>
      <protection locked="0"/>
    </xf>
    <xf numFmtId="3" fontId="16" fillId="0" borderId="18" xfId="0" applyNumberFormat="1" applyFon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3" fontId="5" fillId="0" borderId="0" xfId="0" applyNumberFormat="1" applyFont="1"/>
    <xf numFmtId="0" fontId="17" fillId="0" borderId="17" xfId="0" applyFont="1" applyBorder="1" applyAlignment="1" applyProtection="1">
      <alignment horizontal="center" vertical="center"/>
      <protection locked="0"/>
    </xf>
    <xf numFmtId="0" fontId="12" fillId="4" borderId="17"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2" fillId="0" borderId="13" xfId="0" applyFont="1" applyBorder="1" applyAlignment="1">
      <alignment horizontal="center" vertical="top" wrapText="1"/>
    </xf>
    <xf numFmtId="0" fontId="12" fillId="0" borderId="15" xfId="0" applyFont="1" applyBorder="1" applyAlignment="1">
      <alignment horizontal="center" vertical="top"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4" borderId="1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0" fontId="12" fillId="4" borderId="12"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0" borderId="12" xfId="0" applyFont="1" applyBorder="1" applyAlignment="1">
      <alignment horizontal="center" vertical="center" wrapText="1"/>
    </xf>
    <xf numFmtId="0" fontId="12"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6" xfId="0" applyFont="1" applyBorder="1" applyAlignment="1">
      <alignment horizontal="center" vertical="center" wrapText="1"/>
    </xf>
    <xf numFmtId="0" fontId="27" fillId="4" borderId="13" xfId="0" applyFont="1" applyFill="1" applyBorder="1" applyAlignment="1">
      <alignment horizontal="center" vertical="center" wrapText="1"/>
    </xf>
    <xf numFmtId="0" fontId="27" fillId="4" borderId="54"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0" borderId="3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9" xfId="0" applyFont="1" applyBorder="1" applyAlignment="1">
      <alignment horizontal="center" vertical="center" wrapText="1"/>
    </xf>
    <xf numFmtId="0" fontId="14" fillId="4" borderId="12"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4" borderId="19" xfId="0" applyFont="1" applyFill="1" applyBorder="1" applyAlignment="1">
      <alignment horizontal="center" vertical="center" wrapText="1"/>
    </xf>
    <xf numFmtId="3" fontId="26" fillId="0" borderId="39" xfId="0" applyNumberFormat="1" applyFont="1" applyBorder="1" applyAlignment="1">
      <alignment horizontal="center"/>
    </xf>
    <xf numFmtId="3" fontId="26" fillId="0" borderId="40" xfId="0" applyNumberFormat="1" applyFont="1" applyBorder="1" applyAlignment="1">
      <alignment horizontal="center"/>
    </xf>
    <xf numFmtId="3" fontId="26" fillId="0" borderId="41" xfId="0" applyNumberFormat="1" applyFont="1" applyBorder="1" applyAlignment="1">
      <alignment horizontal="center"/>
    </xf>
    <xf numFmtId="0" fontId="12" fillId="4" borderId="43"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5" xfId="0" applyFont="1" applyFill="1" applyBorder="1" applyAlignment="1">
      <alignment horizontal="center" vertical="center" wrapText="1"/>
    </xf>
    <xf numFmtId="3" fontId="12" fillId="0" borderId="46" xfId="0" applyNumberFormat="1" applyFont="1" applyBorder="1" applyAlignment="1">
      <alignment horizontal="center" vertical="center"/>
    </xf>
    <xf numFmtId="3" fontId="12" fillId="0" borderId="47" xfId="0" applyNumberFormat="1" applyFont="1" applyBorder="1" applyAlignment="1">
      <alignment horizontal="center" vertical="center"/>
    </xf>
    <xf numFmtId="0" fontId="12" fillId="0" borderId="39" xfId="0" applyFont="1" applyBorder="1" applyAlignment="1">
      <alignment horizontal="center" vertical="top" wrapText="1"/>
    </xf>
    <xf numFmtId="0" fontId="12" fillId="0" borderId="41" xfId="0" applyFont="1" applyBorder="1" applyAlignment="1">
      <alignment horizontal="center" vertical="top" wrapText="1"/>
    </xf>
    <xf numFmtId="0" fontId="12" fillId="0" borderId="42"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51" xfId="0" applyFont="1" applyBorder="1" applyAlignment="1">
      <alignment horizontal="center" vertical="center" wrapText="1"/>
    </xf>
    <xf numFmtId="0" fontId="12" fillId="4" borderId="42"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8"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5" xfId="0" applyFont="1" applyBorder="1" applyAlignment="1">
      <alignment horizontal="center" vertical="center" wrapText="1"/>
    </xf>
    <xf numFmtId="3" fontId="14" fillId="0" borderId="22" xfId="0" applyNumberFormat="1" applyFont="1" applyBorder="1" applyAlignment="1">
      <alignment horizontal="right" vertical="center" wrapText="1"/>
    </xf>
    <xf numFmtId="3" fontId="14" fillId="0" borderId="17" xfId="0" applyNumberFormat="1" applyFont="1" applyBorder="1" applyAlignment="1">
      <alignment horizontal="right" vertical="center" wrapText="1"/>
    </xf>
    <xf numFmtId="3" fontId="14" fillId="0" borderId="24" xfId="0" applyNumberFormat="1" applyFont="1" applyBorder="1" applyAlignment="1">
      <alignment horizontal="right" vertical="center" wrapText="1"/>
    </xf>
    <xf numFmtId="3" fontId="14" fillId="0" borderId="19" xfId="0" applyNumberFormat="1" applyFont="1" applyBorder="1" applyAlignment="1">
      <alignment horizontal="right"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62"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55" xfId="0" applyFont="1" applyFill="1" applyBorder="1" applyAlignment="1">
      <alignment horizontal="center" vertical="center" wrapText="1"/>
    </xf>
    <xf numFmtId="3" fontId="14" fillId="0" borderId="61" xfId="0" applyNumberFormat="1" applyFont="1" applyBorder="1" applyAlignment="1">
      <alignment horizontal="center" vertical="center" wrapText="1"/>
    </xf>
    <xf numFmtId="3" fontId="14" fillId="0" borderId="16" xfId="0" applyNumberFormat="1" applyFont="1" applyBorder="1" applyAlignment="1">
      <alignment horizontal="center" vertical="center" wrapText="1"/>
    </xf>
    <xf numFmtId="0" fontId="26" fillId="0" borderId="9" xfId="0" applyFont="1" applyBorder="1" applyAlignment="1">
      <alignment horizontal="center"/>
    </xf>
    <xf numFmtId="0" fontId="26" fillId="0" borderId="10" xfId="0" applyFont="1" applyBorder="1" applyAlignment="1">
      <alignment horizontal="center"/>
    </xf>
    <xf numFmtId="0" fontId="26" fillId="0" borderId="11" xfId="0" applyFont="1" applyBorder="1" applyAlignment="1">
      <alignment horizontal="center"/>
    </xf>
    <xf numFmtId="0" fontId="12" fillId="4" borderId="51" xfId="0" applyFont="1" applyFill="1" applyBorder="1" applyAlignment="1">
      <alignment horizontal="center" vertical="center" wrapText="1"/>
    </xf>
    <xf numFmtId="0" fontId="12" fillId="0" borderId="51" xfId="0" applyFont="1" applyBorder="1" applyAlignment="1">
      <alignment horizontal="center" vertical="center" wrapText="1"/>
    </xf>
    <xf numFmtId="0" fontId="13" fillId="4" borderId="12"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34" xfId="0" applyFont="1" applyFill="1" applyBorder="1" applyAlignment="1">
      <alignment horizontal="center" vertical="center" wrapText="1"/>
    </xf>
    <xf numFmtId="0" fontId="12" fillId="4" borderId="38" xfId="0" applyFont="1" applyFill="1" applyBorder="1" applyAlignment="1">
      <alignment horizontal="center" vertical="center" wrapText="1"/>
    </xf>
  </cellXfs>
  <cellStyles count="21">
    <cellStyle name="Čárka" xfId="1" builtinId="3"/>
    <cellStyle name="Čárka 2" xfId="2" xr:uid="{00000000-0005-0000-0000-000001000000}"/>
    <cellStyle name="Hypertextový odkaz" xfId="3" builtinId="8"/>
    <cellStyle name="Hypertextový odkaz 2" xfId="4" xr:uid="{00000000-0005-0000-0000-000003000000}"/>
    <cellStyle name="Hypertextový odkaz 3" xfId="5" xr:uid="{00000000-0005-0000-0000-000004000000}"/>
    <cellStyle name="Hypertextový odkaz 4" xfId="6" xr:uid="{00000000-0005-0000-0000-000005000000}"/>
    <cellStyle name="Normální" xfId="0" builtinId="0"/>
    <cellStyle name="Normální 2" xfId="7" xr:uid="{00000000-0005-0000-0000-000007000000}"/>
    <cellStyle name="Normální 2 2" xfId="8" xr:uid="{00000000-0005-0000-0000-000008000000}"/>
    <cellStyle name="Normální 3" xfId="9" xr:uid="{00000000-0005-0000-0000-000009000000}"/>
    <cellStyle name="Normální 4" xfId="10" xr:uid="{00000000-0005-0000-0000-00000A000000}"/>
    <cellStyle name="Normální 5" xfId="11" xr:uid="{00000000-0005-0000-0000-00000B000000}"/>
    <cellStyle name="Normální 6" xfId="12" xr:uid="{00000000-0005-0000-0000-00000C000000}"/>
    <cellStyle name="Normální 7" xfId="13" xr:uid="{00000000-0005-0000-0000-00000D000000}"/>
    <cellStyle name="Normální 8" xfId="14" xr:uid="{00000000-0005-0000-0000-00000E000000}"/>
    <cellStyle name="Normální 9" xfId="15" xr:uid="{00000000-0005-0000-0000-00000F000000}"/>
    <cellStyle name="Procenta" xfId="16" builtinId="5"/>
    <cellStyle name="Procenta 2" xfId="17" xr:uid="{00000000-0005-0000-0000-000011000000}"/>
    <cellStyle name="Procenta 3" xfId="18" xr:uid="{00000000-0005-0000-0000-000012000000}"/>
    <cellStyle name="Procenta 4" xfId="19" xr:uid="{00000000-0005-0000-0000-000013000000}"/>
    <cellStyle name="Procenta 5"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180976</xdr:rowOff>
    </xdr:from>
    <xdr:to>
      <xdr:col>16</xdr:col>
      <xdr:colOff>585258</xdr:colOff>
      <xdr:row>31</xdr:row>
      <xdr:rowOff>472660</xdr:rowOff>
    </xdr:to>
    <xdr:sp macro="" textlink="">
      <xdr:nvSpPr>
        <xdr:cNvPr id="4" name="TextovéPole 1">
          <a:extLst>
            <a:ext uri="{FF2B5EF4-FFF2-40B4-BE49-F238E27FC236}">
              <a16:creationId xmlns:a16="http://schemas.microsoft.com/office/drawing/2014/main" id="{00000000-0008-0000-0000-000004000000}"/>
            </a:ext>
          </a:extLst>
        </xdr:cNvPr>
        <xdr:cNvSpPr/>
      </xdr:nvSpPr>
      <xdr:spPr bwMode="auto">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a:lnSpc>
              <a:spcPct val="100000"/>
            </a:lnSpc>
            <a:spcBef>
              <a:spcPts val="0"/>
            </a:spcBef>
            <a:spcAft>
              <a:spcPts val="0"/>
            </a:spcAft>
            <a:buClrTx/>
            <a:buSzTx/>
            <a:buFontTx/>
            <a:defRPr/>
          </a:pPr>
          <a:r>
            <a:rPr lang="cs-CZ" sz="1100" b="1">
              <a:solidFill>
                <a:schemeClr val="dk1"/>
              </a:solidFill>
              <a:latin typeface="+mn-lt"/>
              <a:ea typeface="+mn-ea"/>
              <a:cs typeface="+mn-cs"/>
            </a:rPr>
            <a:t>Ve výzvě IROP na základní školy </a:t>
          </a:r>
          <a:r>
            <a:rPr lang="cs-CZ" sz="1100">
              <a:solidFill>
                <a:schemeClr val="dk1"/>
              </a:solidFill>
              <a:latin typeface="+mn-lt"/>
              <a:ea typeface="+mn-ea"/>
              <a:cs typeface="+mn-cs"/>
            </a:rPr>
            <a:t>bude muset být projekt zaměřen alespoň na jednu z následujících aktivit (typy projektu, které musí být zaškrtnuty v SR MAP):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a) odborné učebny s vazbou na podporovanou oblast;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b) konektivita;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c) budování zázemí družin a školních klubů;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d) v případě projektů CLLD rekonstrukce učeben neúplných škol. </a:t>
          </a:r>
          <a:endParaRPr/>
        </a:p>
        <a:p>
          <a:pPr marL="0" marR="0" lvl="0" indent="0" defTabSz="914400">
            <a:lnSpc>
              <a:spcPct val="100000"/>
            </a:lnSpc>
            <a:spcBef>
              <a:spcPts val="0"/>
            </a:spcBef>
            <a:spcAft>
              <a:spcPts val="0"/>
            </a:spcAft>
            <a:buClrTx/>
            <a:buSzTx/>
            <a:buFontTx/>
            <a:defRPr/>
          </a:pPr>
          <a:endParaRPr lang="cs-CZ" sz="1100">
            <a:solidFill>
              <a:schemeClr val="dk1"/>
            </a:solidFill>
            <a:latin typeface="+mn-lt"/>
            <a:ea typeface="+mn-ea"/>
            <a:cs typeface="+mn-cs"/>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a:p>
        <a:p>
          <a:pPr marL="0" marR="0" lvl="0" indent="0" defTabSz="914400">
            <a:lnSpc>
              <a:spcPct val="100000"/>
            </a:lnSpc>
            <a:spcBef>
              <a:spcPts val="0"/>
            </a:spcBef>
            <a:spcAft>
              <a:spcPts val="0"/>
            </a:spcAft>
            <a:buClrTx/>
            <a:buSzTx/>
            <a:buFontTx/>
            <a:defRPr/>
          </a:pPr>
          <a:endParaRPr lang="cs-CZ" sz="1100">
            <a:solidFill>
              <a:schemeClr val="dk1"/>
            </a:solidFill>
            <a:latin typeface="+mn-lt"/>
            <a:ea typeface="+mn-ea"/>
            <a:cs typeface="+mn-cs"/>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endParaRPr/>
        </a:p>
        <a:p>
          <a:pPr>
            <a:defRPr/>
          </a:pPr>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Arial"/>
        <a:cs typeface="Arial"/>
      </a:majorFont>
      <a:minorFont>
        <a:latin typeface="Calibri"/>
        <a:ea typeface="Arial"/>
        <a:cs typeface="Arial"/>
      </a:minorFont>
    </a:fontScheme>
    <a:fmtScheme name="Kancelář">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showGridLines="0" zoomScale="90" workbookViewId="0">
      <selection activeCell="P22" sqref="P22"/>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1" t="s">
        <v>0</v>
      </c>
    </row>
    <row r="2" spans="1:14" ht="14.25" customHeight="1" x14ac:dyDescent="0.25">
      <c r="D2" s="2"/>
      <c r="E2" s="2"/>
      <c r="F2" s="2"/>
      <c r="G2" s="2"/>
      <c r="H2" s="2"/>
      <c r="I2" s="2"/>
      <c r="J2" s="2"/>
      <c r="K2" s="2"/>
      <c r="L2" s="2"/>
      <c r="M2" s="2"/>
      <c r="N2" s="2"/>
    </row>
    <row r="3" spans="1:14" ht="14.25" customHeight="1" x14ac:dyDescent="0.25">
      <c r="A3" s="3" t="s">
        <v>1</v>
      </c>
      <c r="D3" s="2"/>
      <c r="E3" s="2"/>
      <c r="F3" s="2"/>
      <c r="G3" s="2"/>
      <c r="H3" s="2"/>
      <c r="I3" s="2"/>
      <c r="J3" s="2"/>
      <c r="K3" s="2"/>
      <c r="L3" s="2"/>
      <c r="M3" s="2"/>
      <c r="N3" s="2"/>
    </row>
    <row r="4" spans="1:14" ht="14.25" customHeight="1" x14ac:dyDescent="0.25">
      <c r="A4" s="2" t="s">
        <v>2</v>
      </c>
      <c r="D4" s="2"/>
      <c r="E4" s="2"/>
      <c r="F4" s="2"/>
      <c r="G4" s="2"/>
      <c r="H4" s="2"/>
      <c r="I4" s="2"/>
      <c r="J4" s="2"/>
      <c r="K4" s="2"/>
      <c r="L4" s="2"/>
      <c r="M4" s="2"/>
      <c r="N4" s="2"/>
    </row>
    <row r="5" spans="1:14" ht="14.25" customHeight="1" x14ac:dyDescent="0.25">
      <c r="D5" s="2"/>
      <c r="E5" s="2"/>
      <c r="F5" s="2"/>
      <c r="G5" s="2"/>
      <c r="H5" s="2"/>
      <c r="I5" s="2"/>
      <c r="J5" s="2"/>
      <c r="K5" s="2"/>
      <c r="L5" s="2"/>
      <c r="M5" s="2"/>
      <c r="N5" s="2"/>
    </row>
    <row r="6" spans="1:14" ht="14.25" customHeight="1" x14ac:dyDescent="0.25">
      <c r="A6" s="3"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4"/>
      <c r="D9" s="2"/>
      <c r="E9" s="2"/>
      <c r="F9" s="2"/>
      <c r="G9" s="2"/>
      <c r="H9" s="2"/>
      <c r="I9" s="2"/>
      <c r="J9" s="2"/>
      <c r="K9" s="2"/>
      <c r="L9" s="2"/>
      <c r="M9" s="2"/>
      <c r="N9" s="2"/>
    </row>
    <row r="10" spans="1:14" ht="14.25" customHeight="1" x14ac:dyDescent="0.25">
      <c r="A10" s="5" t="s">
        <v>6</v>
      </c>
      <c r="B10" s="6" t="s">
        <v>7</v>
      </c>
      <c r="C10" s="7" t="s">
        <v>8</v>
      </c>
      <c r="D10" s="2"/>
      <c r="E10" s="2"/>
      <c r="F10" s="2"/>
      <c r="G10" s="2"/>
      <c r="H10" s="2"/>
      <c r="I10" s="2"/>
      <c r="J10" s="2"/>
      <c r="K10" s="2"/>
      <c r="L10" s="2"/>
      <c r="M10" s="2"/>
      <c r="N10" s="2"/>
    </row>
    <row r="11" spans="1:14" ht="14.25" customHeight="1" x14ac:dyDescent="0.25">
      <c r="A11" s="8" t="s">
        <v>9</v>
      </c>
      <c r="B11" s="2" t="s">
        <v>10</v>
      </c>
      <c r="C11" s="9" t="s">
        <v>11</v>
      </c>
      <c r="D11" s="2"/>
      <c r="E11" s="2"/>
      <c r="F11" s="2"/>
      <c r="G11" s="2"/>
      <c r="H11" s="2"/>
      <c r="I11" s="2"/>
      <c r="J11" s="2"/>
      <c r="K11" s="2"/>
      <c r="L11" s="2"/>
      <c r="M11" s="2"/>
      <c r="N11" s="2"/>
    </row>
    <row r="12" spans="1:14" ht="14.25" customHeight="1" x14ac:dyDescent="0.25">
      <c r="A12" s="10" t="s">
        <v>12</v>
      </c>
      <c r="B12" s="11" t="s">
        <v>13</v>
      </c>
      <c r="C12" s="12" t="s">
        <v>14</v>
      </c>
      <c r="D12" s="2"/>
      <c r="E12" s="2"/>
      <c r="F12" s="2"/>
      <c r="G12" s="2"/>
      <c r="H12" s="2"/>
      <c r="I12" s="2"/>
      <c r="J12" s="2"/>
      <c r="K12" s="2"/>
      <c r="L12" s="2"/>
      <c r="M12" s="2"/>
      <c r="N12" s="2"/>
    </row>
    <row r="13" spans="1:14" ht="14.25" customHeight="1" x14ac:dyDescent="0.25">
      <c r="A13" s="10" t="s">
        <v>15</v>
      </c>
      <c r="B13" s="11" t="s">
        <v>13</v>
      </c>
      <c r="C13" s="12" t="s">
        <v>14</v>
      </c>
      <c r="D13" s="2"/>
      <c r="E13" s="2"/>
      <c r="F13" s="2"/>
      <c r="G13" s="2"/>
      <c r="H13" s="2"/>
      <c r="I13" s="2"/>
      <c r="J13" s="2"/>
      <c r="K13" s="2"/>
      <c r="L13" s="2"/>
      <c r="M13" s="2"/>
      <c r="N13" s="2"/>
    </row>
    <row r="14" spans="1:14" ht="14.25" customHeight="1" x14ac:dyDescent="0.25">
      <c r="A14" s="10" t="s">
        <v>16</v>
      </c>
      <c r="B14" s="11" t="s">
        <v>13</v>
      </c>
      <c r="C14" s="12" t="s">
        <v>14</v>
      </c>
      <c r="D14" s="2"/>
      <c r="E14" s="2"/>
      <c r="F14" s="2"/>
      <c r="G14" s="2"/>
      <c r="H14" s="2"/>
      <c r="I14" s="2"/>
      <c r="J14" s="2"/>
      <c r="K14" s="2"/>
      <c r="L14" s="2"/>
      <c r="M14" s="2"/>
      <c r="N14" s="2"/>
    </row>
    <row r="15" spans="1:14" ht="14.25" customHeight="1" x14ac:dyDescent="0.25">
      <c r="A15" s="10" t="s">
        <v>17</v>
      </c>
      <c r="B15" s="11" t="s">
        <v>13</v>
      </c>
      <c r="C15" s="12" t="s">
        <v>14</v>
      </c>
      <c r="D15" s="2"/>
      <c r="E15" s="2"/>
      <c r="F15" s="2"/>
      <c r="G15" s="2"/>
      <c r="H15" s="2"/>
      <c r="I15" s="2"/>
      <c r="J15" s="2"/>
      <c r="K15" s="2"/>
      <c r="L15" s="2"/>
      <c r="M15" s="2"/>
      <c r="N15" s="2"/>
    </row>
    <row r="16" spans="1:14" ht="14.25" customHeight="1" x14ac:dyDescent="0.25">
      <c r="A16" s="10" t="s">
        <v>18</v>
      </c>
      <c r="B16" s="11" t="s">
        <v>13</v>
      </c>
      <c r="C16" s="12" t="s">
        <v>14</v>
      </c>
      <c r="D16" s="2"/>
      <c r="E16" s="2"/>
      <c r="F16" s="2"/>
      <c r="G16" s="2"/>
      <c r="H16" s="2"/>
      <c r="I16" s="2"/>
      <c r="J16" s="2"/>
      <c r="K16" s="2"/>
      <c r="L16" s="2"/>
      <c r="M16" s="2"/>
      <c r="N16" s="2"/>
    </row>
    <row r="17" spans="1:14" ht="14.25" customHeight="1" x14ac:dyDescent="0.25">
      <c r="A17" s="13" t="s">
        <v>19</v>
      </c>
      <c r="B17" s="14" t="s">
        <v>20</v>
      </c>
      <c r="C17" s="15" t="s">
        <v>21</v>
      </c>
      <c r="D17" s="2"/>
      <c r="E17" s="2"/>
      <c r="F17" s="2"/>
      <c r="G17" s="2"/>
      <c r="H17" s="2"/>
      <c r="I17" s="2"/>
      <c r="J17" s="2"/>
      <c r="K17" s="2"/>
      <c r="L17" s="2"/>
      <c r="M17" s="2"/>
      <c r="N17" s="2"/>
    </row>
    <row r="18" spans="1:14" ht="14.25" customHeight="1" x14ac:dyDescent="0.25">
      <c r="A18" s="13" t="s">
        <v>22</v>
      </c>
      <c r="B18" s="14" t="s">
        <v>20</v>
      </c>
      <c r="C18" s="15" t="s">
        <v>21</v>
      </c>
      <c r="D18" s="2"/>
      <c r="E18" s="2"/>
      <c r="F18" s="2"/>
      <c r="G18" s="2"/>
      <c r="H18" s="2"/>
      <c r="I18" s="2"/>
      <c r="J18" s="2"/>
      <c r="K18" s="2"/>
      <c r="L18" s="2"/>
      <c r="M18" s="2"/>
      <c r="N18" s="2"/>
    </row>
    <row r="19" spans="1:14" ht="14.25" customHeight="1" x14ac:dyDescent="0.25">
      <c r="A19" s="13" t="s">
        <v>23</v>
      </c>
      <c r="B19" s="14" t="s">
        <v>20</v>
      </c>
      <c r="C19" s="15" t="s">
        <v>21</v>
      </c>
      <c r="D19" s="2"/>
      <c r="E19" s="2"/>
      <c r="F19" s="2"/>
      <c r="G19" s="2"/>
      <c r="H19" s="2"/>
      <c r="I19" s="2"/>
      <c r="J19" s="2"/>
      <c r="K19" s="2"/>
      <c r="L19" s="2"/>
      <c r="M19" s="2"/>
      <c r="N19" s="2"/>
    </row>
    <row r="20" spans="1:14" ht="14.25" customHeight="1" x14ac:dyDescent="0.25">
      <c r="A20" s="13" t="s">
        <v>24</v>
      </c>
      <c r="B20" s="14" t="s">
        <v>20</v>
      </c>
      <c r="C20" s="15" t="s">
        <v>21</v>
      </c>
      <c r="D20" s="2"/>
      <c r="E20" s="2"/>
      <c r="F20" s="2"/>
      <c r="G20" s="2"/>
      <c r="H20" s="2"/>
      <c r="I20" s="2"/>
      <c r="J20" s="2"/>
      <c r="K20" s="2"/>
      <c r="L20" s="2"/>
      <c r="M20" s="2"/>
      <c r="N20" s="2"/>
    </row>
    <row r="21" spans="1:14" ht="14.25" customHeight="1" x14ac:dyDescent="0.25">
      <c r="A21" s="13" t="s">
        <v>25</v>
      </c>
      <c r="B21" s="14" t="s">
        <v>20</v>
      </c>
      <c r="C21" s="15" t="s">
        <v>21</v>
      </c>
      <c r="D21" s="2"/>
      <c r="E21" s="2"/>
      <c r="F21" s="2"/>
      <c r="G21" s="2"/>
      <c r="H21" s="2"/>
      <c r="I21" s="2"/>
      <c r="J21" s="2"/>
      <c r="K21" s="2"/>
      <c r="L21" s="2"/>
      <c r="M21" s="2"/>
      <c r="N21" s="2"/>
    </row>
    <row r="22" spans="1:14" ht="14.25" customHeight="1" x14ac:dyDescent="0.25">
      <c r="A22" s="13" t="s">
        <v>26</v>
      </c>
      <c r="B22" s="14" t="s">
        <v>20</v>
      </c>
      <c r="C22" s="15" t="s">
        <v>21</v>
      </c>
      <c r="D22" s="2"/>
      <c r="E22" s="2"/>
      <c r="F22" s="2"/>
      <c r="G22" s="2"/>
      <c r="H22" s="2"/>
      <c r="I22" s="2"/>
      <c r="J22" s="2"/>
      <c r="K22" s="2"/>
      <c r="L22" s="2"/>
      <c r="M22" s="2"/>
      <c r="N22" s="2"/>
    </row>
    <row r="23" spans="1:14" ht="14.25" customHeight="1" x14ac:dyDescent="0.25">
      <c r="A23" s="13" t="s">
        <v>27</v>
      </c>
      <c r="B23" s="14" t="s">
        <v>20</v>
      </c>
      <c r="C23" s="15" t="s">
        <v>21</v>
      </c>
      <c r="D23" s="2"/>
      <c r="E23" s="2"/>
      <c r="F23" s="2"/>
      <c r="G23" s="2"/>
      <c r="H23" s="2"/>
      <c r="I23" s="2"/>
      <c r="J23" s="2"/>
      <c r="K23" s="2"/>
      <c r="L23" s="2"/>
      <c r="M23" s="2"/>
      <c r="N23" s="2"/>
    </row>
    <row r="24" spans="1:14" ht="14.25" customHeight="1" x14ac:dyDescent="0.25">
      <c r="A24" s="16" t="s">
        <v>28</v>
      </c>
      <c r="B24" s="17" t="s">
        <v>20</v>
      </c>
      <c r="C24" s="18" t="s">
        <v>21</v>
      </c>
      <c r="D24" s="2"/>
      <c r="E24" s="2"/>
      <c r="F24" s="2"/>
      <c r="G24" s="2"/>
      <c r="H24" s="2"/>
      <c r="I24" s="2"/>
      <c r="J24" s="2"/>
      <c r="K24" s="2"/>
      <c r="L24" s="2"/>
      <c r="M24" s="2"/>
      <c r="N24" s="2"/>
    </row>
    <row r="25" spans="1:14" ht="14.25" customHeight="1" x14ac:dyDescent="0.25">
      <c r="B25" s="2"/>
      <c r="C25" s="19"/>
      <c r="D25" s="2"/>
      <c r="E25" s="2"/>
      <c r="F25" s="2"/>
      <c r="G25" s="2"/>
      <c r="H25" s="2"/>
      <c r="I25" s="2"/>
      <c r="J25" s="2"/>
      <c r="K25" s="2"/>
      <c r="L25" s="2"/>
      <c r="M25" s="2"/>
      <c r="N25" s="2"/>
    </row>
    <row r="26" spans="1:14" x14ac:dyDescent="0.25">
      <c r="A26" s="2"/>
    </row>
    <row r="27" spans="1:14" x14ac:dyDescent="0.25">
      <c r="A27" s="3"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4"/>
    </row>
    <row r="33" spans="1:7" x14ac:dyDescent="0.25">
      <c r="A33" s="4"/>
    </row>
    <row r="34" spans="1:7" x14ac:dyDescent="0.25">
      <c r="A34" s="20" t="s">
        <v>32</v>
      </c>
    </row>
    <row r="35" spans="1:7" x14ac:dyDescent="0.25">
      <c r="A35" t="s">
        <v>33</v>
      </c>
    </row>
    <row r="37" spans="1:7" x14ac:dyDescent="0.25">
      <c r="A37" s="20" t="s">
        <v>34</v>
      </c>
    </row>
    <row r="38" spans="1:7" x14ac:dyDescent="0.25">
      <c r="A38" t="s">
        <v>35</v>
      </c>
    </row>
    <row r="40" spans="1:7" x14ac:dyDescent="0.25">
      <c r="A40" s="3" t="s">
        <v>36</v>
      </c>
    </row>
    <row r="41" spans="1:7" x14ac:dyDescent="0.25">
      <c r="A41" s="2" t="s">
        <v>37</v>
      </c>
    </row>
    <row r="42" spans="1:7" x14ac:dyDescent="0.25">
      <c r="A42" s="21" t="s">
        <v>38</v>
      </c>
    </row>
    <row r="43" spans="1:7" x14ac:dyDescent="0.25">
      <c r="B43" s="4"/>
      <c r="C43" s="4"/>
      <c r="D43" s="4"/>
      <c r="E43" s="4"/>
      <c r="F43" s="4"/>
      <c r="G43" s="4"/>
    </row>
    <row r="44" spans="1:7" x14ac:dyDescent="0.25">
      <c r="A44" s="22"/>
      <c r="B44" s="4"/>
      <c r="C44" s="4"/>
      <c r="D44" s="4"/>
      <c r="E44" s="4"/>
      <c r="F44" s="4"/>
      <c r="G44" s="4"/>
    </row>
    <row r="45" spans="1:7" x14ac:dyDescent="0.25">
      <c r="B45" s="4"/>
      <c r="C45" s="4"/>
      <c r="D45" s="4"/>
      <c r="E45" s="4"/>
      <c r="F45" s="4"/>
      <c r="G45" s="4"/>
    </row>
    <row r="46" spans="1:7" x14ac:dyDescent="0.25">
      <c r="A46" s="4"/>
      <c r="B46" s="4"/>
      <c r="C46" s="4"/>
      <c r="D46" s="4"/>
      <c r="E46" s="4"/>
      <c r="F46" s="4"/>
      <c r="G46" s="4"/>
    </row>
    <row r="47" spans="1:7" x14ac:dyDescent="0.25">
      <c r="A47" s="4"/>
      <c r="B47" s="4"/>
      <c r="C47" s="4"/>
      <c r="D47" s="4"/>
      <c r="E47" s="4"/>
      <c r="F47" s="4"/>
      <c r="G47" s="4"/>
    </row>
    <row r="48" spans="1:7" x14ac:dyDescent="0.25">
      <c r="A48" s="4"/>
      <c r="B48" s="4"/>
      <c r="C48" s="4"/>
      <c r="D48" s="4"/>
      <c r="E48" s="4"/>
      <c r="F48" s="4"/>
      <c r="G48" s="4"/>
    </row>
    <row r="49" spans="1:7" x14ac:dyDescent="0.25">
      <c r="A49" s="4"/>
      <c r="B49" s="4"/>
      <c r="C49" s="4"/>
      <c r="D49" s="4"/>
      <c r="E49" s="4"/>
      <c r="F49" s="4"/>
      <c r="G49" s="4"/>
    </row>
    <row r="50" spans="1:7" x14ac:dyDescent="0.25">
      <c r="A50" s="4"/>
      <c r="B50" s="4"/>
      <c r="C50" s="4"/>
      <c r="D50" s="4"/>
      <c r="E50" s="4"/>
      <c r="F50" s="4"/>
      <c r="G50" s="4"/>
    </row>
    <row r="51" spans="1:7" x14ac:dyDescent="0.25">
      <c r="A51" s="4"/>
      <c r="B51" s="4"/>
      <c r="C51" s="4"/>
      <c r="D51" s="4"/>
      <c r="E51" s="4"/>
      <c r="F51" s="4"/>
      <c r="G51" s="4"/>
    </row>
    <row r="52" spans="1:7" x14ac:dyDescent="0.25">
      <c r="A52" s="4"/>
      <c r="B52" s="4"/>
      <c r="C52" s="4"/>
      <c r="D52" s="4"/>
      <c r="E52" s="4"/>
      <c r="F52" s="4"/>
      <c r="G52" s="4"/>
    </row>
    <row r="53" spans="1:7" x14ac:dyDescent="0.25">
      <c r="A53" s="4"/>
    </row>
  </sheetData>
  <hyperlinks>
    <hyperlink ref="A42" r:id="rId1" xr:uid="{00000000-0004-0000-0000-000000000000}"/>
  </hyperlinks>
  <pageMargins left="0.7" right="0.7" top="0.78740157500000008" bottom="0.78740157500000008" header="0.5" footer="0.5"/>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8"/>
  <sheetViews>
    <sheetView showGridLines="0" topLeftCell="A16" workbookViewId="0">
      <selection activeCell="P4" sqref="P4"/>
    </sheetView>
  </sheetViews>
  <sheetFormatPr defaultColWidth="9.28515625" defaultRowHeight="15" x14ac:dyDescent="0.25"/>
  <cols>
    <col min="1" max="1" width="7.28515625" customWidth="1"/>
    <col min="2" max="2" width="9.28515625" customWidth="1"/>
    <col min="4" max="4" width="9.42578125" bestFit="1" customWidth="1"/>
    <col min="5" max="6" width="10" bestFit="1" customWidth="1"/>
    <col min="7" max="7" width="21" customWidth="1"/>
    <col min="8" max="9" width="12.85546875" customWidth="1"/>
    <col min="10" max="10" width="11.7109375" customWidth="1"/>
    <col min="11" max="11" width="42.28515625" customWidth="1"/>
    <col min="12" max="13" width="13.140625" style="23" customWidth="1"/>
    <col min="14" max="15" width="9.42578125" bestFit="1" customWidth="1"/>
    <col min="16" max="16" width="13.7109375" customWidth="1"/>
    <col min="17" max="17" width="13.28515625" customWidth="1"/>
    <col min="18" max="18" width="10.28515625" customWidth="1"/>
  </cols>
  <sheetData>
    <row r="1" spans="1:19" ht="18.75" x14ac:dyDescent="0.3">
      <c r="A1" s="419" t="s">
        <v>39</v>
      </c>
      <c r="B1" s="420"/>
      <c r="C1" s="420"/>
      <c r="D1" s="420"/>
      <c r="E1" s="420"/>
      <c r="F1" s="420"/>
      <c r="G1" s="420"/>
      <c r="H1" s="420"/>
      <c r="I1" s="420"/>
      <c r="J1" s="420"/>
      <c r="K1" s="420"/>
      <c r="L1" s="420"/>
      <c r="M1" s="420"/>
      <c r="N1" s="420"/>
      <c r="O1" s="420"/>
      <c r="P1" s="420"/>
      <c r="Q1" s="420"/>
      <c r="R1" s="420"/>
      <c r="S1" s="421"/>
    </row>
    <row r="2" spans="1:19" ht="27.2" customHeight="1" x14ac:dyDescent="0.25">
      <c r="A2" s="431" t="s">
        <v>40</v>
      </c>
      <c r="B2" s="426" t="s">
        <v>41</v>
      </c>
      <c r="C2" s="427"/>
      <c r="D2" s="427"/>
      <c r="E2" s="427"/>
      <c r="F2" s="428"/>
      <c r="G2" s="431" t="s">
        <v>42</v>
      </c>
      <c r="H2" s="433" t="s">
        <v>43</v>
      </c>
      <c r="I2" s="435" t="s">
        <v>44</v>
      </c>
      <c r="J2" s="431" t="s">
        <v>45</v>
      </c>
      <c r="K2" s="431" t="s">
        <v>46</v>
      </c>
      <c r="L2" s="429" t="s">
        <v>47</v>
      </c>
      <c r="M2" s="430"/>
      <c r="N2" s="422" t="s">
        <v>48</v>
      </c>
      <c r="O2" s="423"/>
      <c r="P2" s="424" t="s">
        <v>49</v>
      </c>
      <c r="Q2" s="425"/>
      <c r="R2" s="422" t="s">
        <v>50</v>
      </c>
      <c r="S2" s="423"/>
    </row>
    <row r="3" spans="1:19" ht="102" x14ac:dyDescent="0.25">
      <c r="A3" s="432"/>
      <c r="B3" s="414" t="s">
        <v>51</v>
      </c>
      <c r="C3" s="417" t="s">
        <v>52</v>
      </c>
      <c r="D3" s="417" t="s">
        <v>53</v>
      </c>
      <c r="E3" s="417" t="s">
        <v>54</v>
      </c>
      <c r="F3" s="418" t="s">
        <v>55</v>
      </c>
      <c r="G3" s="432"/>
      <c r="H3" s="434"/>
      <c r="I3" s="436"/>
      <c r="J3" s="432"/>
      <c r="K3" s="432"/>
      <c r="L3" s="24" t="s">
        <v>56</v>
      </c>
      <c r="M3" s="25" t="s">
        <v>57</v>
      </c>
      <c r="N3" s="415" t="s">
        <v>58</v>
      </c>
      <c r="O3" s="416" t="s">
        <v>59</v>
      </c>
      <c r="P3" s="26" t="s">
        <v>60</v>
      </c>
      <c r="Q3" s="27" t="s">
        <v>61</v>
      </c>
      <c r="R3" s="28" t="s">
        <v>62</v>
      </c>
      <c r="S3" s="416" t="s">
        <v>63</v>
      </c>
    </row>
    <row r="4" spans="1:19" ht="63" x14ac:dyDescent="0.25">
      <c r="A4" s="29">
        <v>1</v>
      </c>
      <c r="B4" s="30" t="s">
        <v>64</v>
      </c>
      <c r="C4" s="31" t="s">
        <v>65</v>
      </c>
      <c r="D4" s="32">
        <v>70989184</v>
      </c>
      <c r="E4" s="32">
        <v>169000125</v>
      </c>
      <c r="F4" s="32">
        <v>669000116</v>
      </c>
      <c r="G4" s="30" t="s">
        <v>66</v>
      </c>
      <c r="H4" s="31" t="s">
        <v>67</v>
      </c>
      <c r="I4" s="31" t="s">
        <v>68</v>
      </c>
      <c r="J4" s="31" t="s">
        <v>69</v>
      </c>
      <c r="K4" s="33" t="s">
        <v>70</v>
      </c>
      <c r="L4" s="34">
        <v>2500000</v>
      </c>
      <c r="M4" s="35">
        <f t="shared" ref="M4:M66" si="0">L4/100*85</f>
        <v>2125000</v>
      </c>
      <c r="N4" s="36">
        <v>2023</v>
      </c>
      <c r="O4" s="36">
        <v>2027</v>
      </c>
      <c r="P4" s="37"/>
      <c r="Q4" s="37"/>
      <c r="R4" s="31" t="s">
        <v>71</v>
      </c>
      <c r="S4" s="38" t="s">
        <v>72</v>
      </c>
    </row>
    <row r="5" spans="1:19" ht="42" x14ac:dyDescent="0.25">
      <c r="A5" s="39">
        <v>2</v>
      </c>
      <c r="B5" s="40" t="s">
        <v>73</v>
      </c>
      <c r="C5" s="41" t="s">
        <v>74</v>
      </c>
      <c r="D5" s="41">
        <v>71003258</v>
      </c>
      <c r="E5" s="41">
        <v>600090035</v>
      </c>
      <c r="F5" s="41">
        <v>107562473</v>
      </c>
      <c r="G5" s="40" t="s">
        <v>75</v>
      </c>
      <c r="H5" s="42" t="s">
        <v>67</v>
      </c>
      <c r="I5" s="41" t="s">
        <v>68</v>
      </c>
      <c r="J5" s="41" t="s">
        <v>76</v>
      </c>
      <c r="K5" s="43" t="s">
        <v>77</v>
      </c>
      <c r="L5" s="44">
        <v>120000</v>
      </c>
      <c r="M5" s="45">
        <f t="shared" si="0"/>
        <v>102000</v>
      </c>
      <c r="N5" s="46">
        <v>44531</v>
      </c>
      <c r="O5" s="46">
        <v>44865</v>
      </c>
      <c r="P5" s="47"/>
      <c r="Q5" s="47"/>
      <c r="R5" s="41" t="s">
        <v>78</v>
      </c>
      <c r="S5" s="48"/>
    </row>
    <row r="6" spans="1:19" ht="39.75" customHeight="1" x14ac:dyDescent="0.25">
      <c r="A6" s="49">
        <v>3</v>
      </c>
      <c r="B6" s="50" t="s">
        <v>79</v>
      </c>
      <c r="C6" s="51" t="s">
        <v>80</v>
      </c>
      <c r="D6" s="52">
        <v>70987343</v>
      </c>
      <c r="E6" s="52">
        <v>107582287</v>
      </c>
      <c r="F6" s="53">
        <v>600090680</v>
      </c>
      <c r="G6" s="51" t="s">
        <v>81</v>
      </c>
      <c r="H6" s="52" t="s">
        <v>25</v>
      </c>
      <c r="I6" s="52" t="s">
        <v>68</v>
      </c>
      <c r="J6" s="52" t="s">
        <v>82</v>
      </c>
      <c r="K6" s="50" t="s">
        <v>83</v>
      </c>
      <c r="L6" s="54">
        <v>600000</v>
      </c>
      <c r="M6" s="54">
        <f t="shared" si="0"/>
        <v>510000</v>
      </c>
      <c r="N6" s="52">
        <v>2026</v>
      </c>
      <c r="O6" s="52">
        <v>2026</v>
      </c>
      <c r="P6" s="52" t="s">
        <v>84</v>
      </c>
      <c r="Q6" s="52" t="s">
        <v>84</v>
      </c>
      <c r="R6" s="52" t="s">
        <v>84</v>
      </c>
      <c r="S6" s="55" t="s">
        <v>84</v>
      </c>
    </row>
    <row r="7" spans="1:19" ht="52.5" x14ac:dyDescent="0.25">
      <c r="A7" s="56">
        <v>4</v>
      </c>
      <c r="B7" s="57" t="s">
        <v>85</v>
      </c>
      <c r="C7" s="58" t="s">
        <v>86</v>
      </c>
      <c r="D7" s="59">
        <v>71002804</v>
      </c>
      <c r="E7" s="58">
        <v>107582058</v>
      </c>
      <c r="F7" s="58">
        <v>600089720</v>
      </c>
      <c r="G7" s="57" t="s">
        <v>87</v>
      </c>
      <c r="H7" s="60" t="s">
        <v>67</v>
      </c>
      <c r="I7" s="59" t="s">
        <v>68</v>
      </c>
      <c r="J7" s="58" t="s">
        <v>88</v>
      </c>
      <c r="K7" s="61" t="s">
        <v>89</v>
      </c>
      <c r="L7" s="62">
        <v>500000</v>
      </c>
      <c r="M7" s="63">
        <f t="shared" si="0"/>
        <v>425000</v>
      </c>
      <c r="N7" s="64">
        <v>2024</v>
      </c>
      <c r="O7" s="65">
        <v>2025</v>
      </c>
      <c r="P7" s="66"/>
      <c r="Q7" s="66"/>
      <c r="R7" s="58" t="s">
        <v>78</v>
      </c>
      <c r="S7" s="67" t="s">
        <v>84</v>
      </c>
    </row>
    <row r="8" spans="1:19" ht="52.5" x14ac:dyDescent="0.25">
      <c r="A8" s="39">
        <v>5</v>
      </c>
      <c r="B8" s="57" t="s">
        <v>85</v>
      </c>
      <c r="C8" s="58" t="s">
        <v>86</v>
      </c>
      <c r="D8" s="59">
        <v>710020804</v>
      </c>
      <c r="E8" s="58">
        <v>107582058</v>
      </c>
      <c r="F8" s="58">
        <v>600089720</v>
      </c>
      <c r="G8" s="57" t="s">
        <v>90</v>
      </c>
      <c r="H8" s="68" t="s">
        <v>67</v>
      </c>
      <c r="I8" s="59" t="s">
        <v>68</v>
      </c>
      <c r="J8" s="58" t="s">
        <v>88</v>
      </c>
      <c r="K8" s="61" t="s">
        <v>91</v>
      </c>
      <c r="L8" s="69">
        <v>1800000</v>
      </c>
      <c r="M8" s="63">
        <f t="shared" si="0"/>
        <v>1530000</v>
      </c>
      <c r="N8" s="64">
        <v>2023</v>
      </c>
      <c r="O8" s="65">
        <v>2023</v>
      </c>
      <c r="P8" s="70"/>
      <c r="Q8" s="66"/>
      <c r="R8" s="58" t="s">
        <v>78</v>
      </c>
      <c r="S8" s="67" t="s">
        <v>84</v>
      </c>
    </row>
    <row r="9" spans="1:19" ht="52.5" x14ac:dyDescent="0.25">
      <c r="A9" s="71">
        <v>6</v>
      </c>
      <c r="B9" s="72" t="s">
        <v>85</v>
      </c>
      <c r="C9" s="73" t="s">
        <v>86</v>
      </c>
      <c r="D9" s="74">
        <v>71002804</v>
      </c>
      <c r="E9" s="73">
        <v>107582058</v>
      </c>
      <c r="F9" s="73">
        <v>600089720</v>
      </c>
      <c r="G9" s="72" t="s">
        <v>92</v>
      </c>
      <c r="H9" s="75" t="s">
        <v>67</v>
      </c>
      <c r="I9" s="74" t="s">
        <v>68</v>
      </c>
      <c r="J9" s="73" t="s">
        <v>88</v>
      </c>
      <c r="K9" s="76" t="s">
        <v>93</v>
      </c>
      <c r="L9" s="77">
        <v>46500000</v>
      </c>
      <c r="M9" s="78">
        <f>L9/100*85</f>
        <v>39525000</v>
      </c>
      <c r="N9" s="73">
        <v>2025</v>
      </c>
      <c r="O9" s="73">
        <v>2027</v>
      </c>
      <c r="P9" s="73" t="s">
        <v>94</v>
      </c>
      <c r="Q9" s="79"/>
      <c r="R9" s="73" t="s">
        <v>95</v>
      </c>
      <c r="S9" s="80" t="s">
        <v>84</v>
      </c>
    </row>
    <row r="10" spans="1:19" ht="42.75" x14ac:dyDescent="0.25">
      <c r="A10" s="71">
        <v>7</v>
      </c>
      <c r="B10" s="81" t="s">
        <v>73</v>
      </c>
      <c r="C10" s="82" t="s">
        <v>74</v>
      </c>
      <c r="D10" s="83">
        <v>71003258</v>
      </c>
      <c r="E10" s="84">
        <v>107582473</v>
      </c>
      <c r="F10" s="83">
        <v>600090035</v>
      </c>
      <c r="G10" s="85" t="s">
        <v>96</v>
      </c>
      <c r="H10" s="83" t="s">
        <v>25</v>
      </c>
      <c r="I10" s="83" t="s">
        <v>68</v>
      </c>
      <c r="J10" s="83" t="s">
        <v>76</v>
      </c>
      <c r="K10" s="85" t="s">
        <v>97</v>
      </c>
      <c r="L10" s="86">
        <v>1000000</v>
      </c>
      <c r="M10" s="86">
        <v>850000</v>
      </c>
      <c r="N10" s="87">
        <v>2025</v>
      </c>
      <c r="O10" s="87">
        <v>2027</v>
      </c>
      <c r="P10" s="83"/>
      <c r="Q10" s="83" t="s">
        <v>94</v>
      </c>
      <c r="R10" s="82"/>
      <c r="S10" s="88"/>
    </row>
    <row r="11" spans="1:19" ht="31.5" x14ac:dyDescent="0.25">
      <c r="A11" s="29">
        <v>8</v>
      </c>
      <c r="B11" s="89" t="s">
        <v>98</v>
      </c>
      <c r="C11" s="90" t="s">
        <v>99</v>
      </c>
      <c r="D11" s="91">
        <v>60104970</v>
      </c>
      <c r="E11" s="91">
        <v>107582139</v>
      </c>
      <c r="F11" s="91">
        <v>600089797</v>
      </c>
      <c r="G11" s="89" t="s">
        <v>100</v>
      </c>
      <c r="H11" s="31" t="s">
        <v>67</v>
      </c>
      <c r="I11" s="91" t="s">
        <v>68</v>
      </c>
      <c r="J11" s="91" t="s">
        <v>101</v>
      </c>
      <c r="K11" s="92" t="s">
        <v>102</v>
      </c>
      <c r="L11" s="34">
        <v>2000000</v>
      </c>
      <c r="M11" s="35">
        <f t="shared" si="0"/>
        <v>1700000</v>
      </c>
      <c r="N11" s="93">
        <v>2023</v>
      </c>
      <c r="O11" s="93">
        <v>2027</v>
      </c>
      <c r="P11" s="94"/>
      <c r="Q11" s="94"/>
      <c r="R11" s="91" t="s">
        <v>84</v>
      </c>
      <c r="S11" s="95" t="s">
        <v>84</v>
      </c>
    </row>
    <row r="12" spans="1:19" ht="31.5" x14ac:dyDescent="0.25">
      <c r="A12" s="29">
        <v>9</v>
      </c>
      <c r="B12" s="89" t="s">
        <v>98</v>
      </c>
      <c r="C12" s="90" t="s">
        <v>99</v>
      </c>
      <c r="D12" s="91">
        <v>60104970</v>
      </c>
      <c r="E12" s="91">
        <v>107582139</v>
      </c>
      <c r="F12" s="91">
        <v>600089797</v>
      </c>
      <c r="G12" s="89" t="s">
        <v>103</v>
      </c>
      <c r="H12" s="31" t="s">
        <v>67</v>
      </c>
      <c r="I12" s="91" t="s">
        <v>68</v>
      </c>
      <c r="J12" s="91" t="s">
        <v>101</v>
      </c>
      <c r="K12" s="92" t="s">
        <v>104</v>
      </c>
      <c r="L12" s="34">
        <v>2000000</v>
      </c>
      <c r="M12" s="35">
        <f t="shared" si="0"/>
        <v>1700000</v>
      </c>
      <c r="N12" s="93">
        <v>2024</v>
      </c>
      <c r="O12" s="93">
        <v>2027</v>
      </c>
      <c r="P12" s="94"/>
      <c r="Q12" s="94"/>
      <c r="R12" s="91" t="s">
        <v>84</v>
      </c>
      <c r="S12" s="95" t="s">
        <v>84</v>
      </c>
    </row>
    <row r="13" spans="1:19" ht="31.5" x14ac:dyDescent="0.25">
      <c r="A13" s="29">
        <v>10</v>
      </c>
      <c r="B13" s="89" t="s">
        <v>98</v>
      </c>
      <c r="C13" s="90" t="s">
        <v>99</v>
      </c>
      <c r="D13" s="91">
        <v>60104970</v>
      </c>
      <c r="E13" s="91">
        <v>107582139</v>
      </c>
      <c r="F13" s="91">
        <v>600089797</v>
      </c>
      <c r="G13" s="89" t="s">
        <v>105</v>
      </c>
      <c r="H13" s="31" t="s">
        <v>67</v>
      </c>
      <c r="I13" s="91" t="s">
        <v>68</v>
      </c>
      <c r="J13" s="91" t="s">
        <v>101</v>
      </c>
      <c r="K13" s="92" t="s">
        <v>106</v>
      </c>
      <c r="L13" s="34">
        <v>2000000</v>
      </c>
      <c r="M13" s="35">
        <f t="shared" si="0"/>
        <v>1700000</v>
      </c>
      <c r="N13" s="93">
        <v>2023</v>
      </c>
      <c r="O13" s="93">
        <v>2027</v>
      </c>
      <c r="P13" s="94"/>
      <c r="Q13" s="94"/>
      <c r="R13" s="91" t="s">
        <v>84</v>
      </c>
      <c r="S13" s="95" t="s">
        <v>84</v>
      </c>
    </row>
    <row r="14" spans="1:19" ht="52.5" x14ac:dyDescent="0.25">
      <c r="A14" s="29">
        <v>11</v>
      </c>
      <c r="B14" s="89" t="s">
        <v>107</v>
      </c>
      <c r="C14" s="90" t="s">
        <v>108</v>
      </c>
      <c r="D14" s="91">
        <v>70992428</v>
      </c>
      <c r="E14" s="96">
        <v>150010702</v>
      </c>
      <c r="F14" s="90">
        <v>600090329</v>
      </c>
      <c r="G14" s="97" t="s">
        <v>109</v>
      </c>
      <c r="H14" s="31" t="s">
        <v>67</v>
      </c>
      <c r="I14" s="91" t="s">
        <v>68</v>
      </c>
      <c r="J14" s="90" t="s">
        <v>110</v>
      </c>
      <c r="K14" s="92" t="s">
        <v>111</v>
      </c>
      <c r="L14" s="34">
        <v>4000000</v>
      </c>
      <c r="M14" s="35">
        <f t="shared" si="0"/>
        <v>3400000</v>
      </c>
      <c r="N14" s="98">
        <v>2023</v>
      </c>
      <c r="O14" s="93">
        <v>2027</v>
      </c>
      <c r="P14" s="91" t="s">
        <v>112</v>
      </c>
      <c r="Q14" s="91" t="s">
        <v>94</v>
      </c>
      <c r="R14" s="91" t="s">
        <v>84</v>
      </c>
      <c r="S14" s="95" t="s">
        <v>84</v>
      </c>
    </row>
    <row r="15" spans="1:19" ht="73.5" x14ac:dyDescent="0.25">
      <c r="A15" s="99">
        <v>12</v>
      </c>
      <c r="B15" s="89" t="s">
        <v>113</v>
      </c>
      <c r="C15" s="90" t="s">
        <v>114</v>
      </c>
      <c r="D15" s="90" t="s">
        <v>115</v>
      </c>
      <c r="E15" s="90">
        <v>110020405</v>
      </c>
      <c r="F15" s="90" t="s">
        <v>116</v>
      </c>
      <c r="G15" s="89" t="s">
        <v>117</v>
      </c>
      <c r="H15" s="31" t="s">
        <v>67</v>
      </c>
      <c r="I15" s="90" t="s">
        <v>68</v>
      </c>
      <c r="J15" s="90" t="s">
        <v>68</v>
      </c>
      <c r="K15" s="92" t="s">
        <v>118</v>
      </c>
      <c r="L15" s="34">
        <v>10000000</v>
      </c>
      <c r="M15" s="35">
        <f t="shared" si="0"/>
        <v>8500000</v>
      </c>
      <c r="N15" s="98">
        <v>2023</v>
      </c>
      <c r="O15" s="93">
        <v>2027</v>
      </c>
      <c r="P15" s="91" t="s">
        <v>112</v>
      </c>
      <c r="Q15" s="90"/>
      <c r="R15" s="90" t="s">
        <v>119</v>
      </c>
      <c r="S15" s="100" t="s">
        <v>84</v>
      </c>
    </row>
    <row r="16" spans="1:19" ht="31.5" x14ac:dyDescent="0.25">
      <c r="A16" s="99">
        <v>13</v>
      </c>
      <c r="B16" s="89" t="s">
        <v>98</v>
      </c>
      <c r="C16" s="90" t="s">
        <v>99</v>
      </c>
      <c r="D16" s="90" t="s">
        <v>120</v>
      </c>
      <c r="E16" s="90" t="s">
        <v>121</v>
      </c>
      <c r="F16" s="90" t="s">
        <v>122</v>
      </c>
      <c r="G16" s="89" t="s">
        <v>123</v>
      </c>
      <c r="H16" s="31" t="s">
        <v>67</v>
      </c>
      <c r="I16" s="90" t="s">
        <v>68</v>
      </c>
      <c r="J16" s="90" t="s">
        <v>101</v>
      </c>
      <c r="K16" s="92" t="s">
        <v>124</v>
      </c>
      <c r="L16" s="101">
        <v>20000000</v>
      </c>
      <c r="M16" s="35">
        <f t="shared" si="0"/>
        <v>17000000</v>
      </c>
      <c r="N16" s="93">
        <v>2023</v>
      </c>
      <c r="O16" s="93">
        <v>2027</v>
      </c>
      <c r="P16" s="90" t="s">
        <v>125</v>
      </c>
      <c r="Q16" s="90" t="s">
        <v>125</v>
      </c>
      <c r="R16" s="90" t="s">
        <v>126</v>
      </c>
      <c r="S16" s="100" t="s">
        <v>84</v>
      </c>
    </row>
    <row r="17" spans="1:19" ht="31.5" x14ac:dyDescent="0.25">
      <c r="A17" s="99">
        <v>14</v>
      </c>
      <c r="B17" s="89" t="s">
        <v>127</v>
      </c>
      <c r="C17" s="90" t="s">
        <v>128</v>
      </c>
      <c r="D17" s="90">
        <v>75015943</v>
      </c>
      <c r="E17" s="90">
        <v>600090141</v>
      </c>
      <c r="F17" s="90">
        <v>107582643</v>
      </c>
      <c r="G17" s="89" t="s">
        <v>129</v>
      </c>
      <c r="H17" s="31" t="s">
        <v>67</v>
      </c>
      <c r="I17" s="90" t="s">
        <v>68</v>
      </c>
      <c r="J17" s="90" t="s">
        <v>130</v>
      </c>
      <c r="K17" s="92" t="s">
        <v>131</v>
      </c>
      <c r="L17" s="101">
        <v>2500000</v>
      </c>
      <c r="M17" s="35">
        <f t="shared" si="0"/>
        <v>2125000</v>
      </c>
      <c r="N17" s="102">
        <v>2023</v>
      </c>
      <c r="O17" s="93">
        <v>2027</v>
      </c>
      <c r="P17" s="90"/>
      <c r="Q17" s="90"/>
      <c r="R17" s="90"/>
      <c r="S17" s="100"/>
    </row>
    <row r="18" spans="1:19" ht="42" x14ac:dyDescent="0.25">
      <c r="A18" s="99">
        <v>15</v>
      </c>
      <c r="B18" s="30" t="s">
        <v>132</v>
      </c>
      <c r="C18" s="31" t="s">
        <v>128</v>
      </c>
      <c r="D18" s="103">
        <v>75016109</v>
      </c>
      <c r="E18" s="90"/>
      <c r="F18" s="103">
        <v>600090337</v>
      </c>
      <c r="G18" s="30" t="s">
        <v>133</v>
      </c>
      <c r="H18" s="31" t="s">
        <v>67</v>
      </c>
      <c r="I18" s="31" t="s">
        <v>68</v>
      </c>
      <c r="J18" s="31" t="s">
        <v>130</v>
      </c>
      <c r="K18" s="33" t="s">
        <v>133</v>
      </c>
      <c r="L18" s="104">
        <v>4000000</v>
      </c>
      <c r="M18" s="35">
        <f t="shared" si="0"/>
        <v>3400000</v>
      </c>
      <c r="N18" s="90">
        <v>2023</v>
      </c>
      <c r="O18" s="90">
        <v>2027</v>
      </c>
      <c r="P18" s="90" t="s">
        <v>94</v>
      </c>
      <c r="Q18" s="90"/>
      <c r="R18" s="90"/>
      <c r="S18" s="100"/>
    </row>
    <row r="19" spans="1:19" ht="63" x14ac:dyDescent="0.25">
      <c r="A19" s="99">
        <v>16</v>
      </c>
      <c r="B19" s="30" t="s">
        <v>134</v>
      </c>
      <c r="C19" s="31" t="s">
        <v>135</v>
      </c>
      <c r="D19" s="31">
        <v>70157308</v>
      </c>
      <c r="E19" s="31">
        <v>102142581</v>
      </c>
      <c r="F19" s="31">
        <v>650025610</v>
      </c>
      <c r="G19" s="89" t="s">
        <v>136</v>
      </c>
      <c r="H19" s="31" t="s">
        <v>67</v>
      </c>
      <c r="I19" s="31" t="s">
        <v>68</v>
      </c>
      <c r="J19" s="31" t="s">
        <v>137</v>
      </c>
      <c r="K19" s="92" t="s">
        <v>138</v>
      </c>
      <c r="L19" s="101">
        <v>17000000</v>
      </c>
      <c r="M19" s="35">
        <f t="shared" si="0"/>
        <v>14450000</v>
      </c>
      <c r="N19" s="90">
        <v>2023</v>
      </c>
      <c r="O19" s="90">
        <v>2027</v>
      </c>
      <c r="P19" s="90" t="s">
        <v>94</v>
      </c>
      <c r="Q19" s="90" t="s">
        <v>94</v>
      </c>
      <c r="R19" s="90" t="s">
        <v>139</v>
      </c>
      <c r="S19" s="100" t="s">
        <v>84</v>
      </c>
    </row>
    <row r="20" spans="1:19" ht="31.5" x14ac:dyDescent="0.25">
      <c r="A20" s="99">
        <v>17</v>
      </c>
      <c r="B20" s="30" t="s">
        <v>134</v>
      </c>
      <c r="C20" s="31" t="s">
        <v>135</v>
      </c>
      <c r="D20" s="31">
        <v>70157308</v>
      </c>
      <c r="E20" s="31">
        <v>102142581</v>
      </c>
      <c r="F20" s="31">
        <v>650025610</v>
      </c>
      <c r="G20" s="89" t="s">
        <v>140</v>
      </c>
      <c r="H20" s="31" t="s">
        <v>67</v>
      </c>
      <c r="I20" s="31" t="s">
        <v>68</v>
      </c>
      <c r="J20" s="31" t="s">
        <v>137</v>
      </c>
      <c r="K20" s="92" t="s">
        <v>141</v>
      </c>
      <c r="L20" s="101">
        <v>1500000</v>
      </c>
      <c r="M20" s="35">
        <f t="shared" si="0"/>
        <v>1275000</v>
      </c>
      <c r="N20" s="90">
        <v>2024</v>
      </c>
      <c r="O20" s="90">
        <v>2027</v>
      </c>
      <c r="P20" s="90" t="s">
        <v>94</v>
      </c>
      <c r="Q20" s="90" t="s">
        <v>94</v>
      </c>
      <c r="R20" s="90"/>
      <c r="S20" s="95" t="s">
        <v>84</v>
      </c>
    </row>
    <row r="21" spans="1:19" ht="52.5" x14ac:dyDescent="0.25">
      <c r="A21" s="99">
        <v>18</v>
      </c>
      <c r="B21" s="30" t="s">
        <v>107</v>
      </c>
      <c r="C21" s="31" t="s">
        <v>142</v>
      </c>
      <c r="D21" s="31">
        <v>70992428</v>
      </c>
      <c r="E21" s="31">
        <v>150010702</v>
      </c>
      <c r="F21" s="31">
        <v>600090329</v>
      </c>
      <c r="G21" s="30" t="s">
        <v>143</v>
      </c>
      <c r="H21" s="31" t="s">
        <v>67</v>
      </c>
      <c r="I21" s="31" t="s">
        <v>68</v>
      </c>
      <c r="J21" s="31" t="s">
        <v>110</v>
      </c>
      <c r="K21" s="33" t="s">
        <v>143</v>
      </c>
      <c r="L21" s="34">
        <v>18000000</v>
      </c>
      <c r="M21" s="35">
        <f t="shared" si="0"/>
        <v>15300000</v>
      </c>
      <c r="N21" s="31">
        <v>2025</v>
      </c>
      <c r="O21" s="31">
        <v>2027</v>
      </c>
      <c r="P21" s="31" t="s">
        <v>144</v>
      </c>
      <c r="Q21" s="31" t="s">
        <v>145</v>
      </c>
      <c r="R21" s="31" t="s">
        <v>145</v>
      </c>
      <c r="S21" s="38" t="s">
        <v>145</v>
      </c>
    </row>
    <row r="22" spans="1:19" ht="53.25" x14ac:dyDescent="0.25">
      <c r="A22" s="105">
        <v>19</v>
      </c>
      <c r="B22" s="81" t="s">
        <v>146</v>
      </c>
      <c r="C22" s="106" t="s">
        <v>147</v>
      </c>
      <c r="D22" s="83">
        <v>70992509</v>
      </c>
      <c r="E22" s="107">
        <v>169000192</v>
      </c>
      <c r="F22" s="108">
        <v>600089908</v>
      </c>
      <c r="G22" s="106" t="s">
        <v>148</v>
      </c>
      <c r="H22" s="83" t="s">
        <v>25</v>
      </c>
      <c r="I22" s="83" t="s">
        <v>68</v>
      </c>
      <c r="J22" s="109" t="s">
        <v>149</v>
      </c>
      <c r="K22" s="106" t="s">
        <v>102</v>
      </c>
      <c r="L22" s="110">
        <v>2500000</v>
      </c>
      <c r="M22" s="110">
        <v>2100000</v>
      </c>
      <c r="N22" s="111">
        <v>2026</v>
      </c>
      <c r="O22" s="31">
        <v>2027</v>
      </c>
      <c r="P22" s="112"/>
      <c r="Q22" s="83" t="s">
        <v>94</v>
      </c>
      <c r="R22" s="82" t="s">
        <v>94</v>
      </c>
      <c r="S22" s="88" t="s">
        <v>94</v>
      </c>
    </row>
    <row r="23" spans="1:19" ht="53.25" x14ac:dyDescent="0.25">
      <c r="A23" s="105">
        <v>20</v>
      </c>
      <c r="B23" s="81" t="s">
        <v>146</v>
      </c>
      <c r="C23" s="106" t="s">
        <v>147</v>
      </c>
      <c r="D23" s="83">
        <v>70992509</v>
      </c>
      <c r="E23" s="107">
        <v>169000192</v>
      </c>
      <c r="F23" s="108">
        <v>600089908</v>
      </c>
      <c r="G23" s="106" t="s">
        <v>150</v>
      </c>
      <c r="H23" s="83" t="s">
        <v>25</v>
      </c>
      <c r="I23" s="83" t="s">
        <v>68</v>
      </c>
      <c r="J23" s="109" t="s">
        <v>149</v>
      </c>
      <c r="K23" s="85" t="s">
        <v>151</v>
      </c>
      <c r="L23" s="110">
        <v>2500000</v>
      </c>
      <c r="M23" s="110">
        <v>2100000</v>
      </c>
      <c r="N23" s="111">
        <v>2026</v>
      </c>
      <c r="O23" s="31">
        <v>2027</v>
      </c>
      <c r="P23" s="112"/>
      <c r="Q23" s="83" t="s">
        <v>94</v>
      </c>
      <c r="R23" s="82" t="s">
        <v>94</v>
      </c>
      <c r="S23" s="88" t="s">
        <v>94</v>
      </c>
    </row>
    <row r="24" spans="1:19" ht="53.25" x14ac:dyDescent="0.25">
      <c r="A24" s="105">
        <v>21</v>
      </c>
      <c r="B24" s="81" t="s">
        <v>146</v>
      </c>
      <c r="C24" s="106" t="s">
        <v>147</v>
      </c>
      <c r="D24" s="83">
        <v>70992509</v>
      </c>
      <c r="E24" s="107">
        <v>169000192</v>
      </c>
      <c r="F24" s="108">
        <v>600089908</v>
      </c>
      <c r="G24" s="106" t="s">
        <v>152</v>
      </c>
      <c r="H24" s="83" t="s">
        <v>25</v>
      </c>
      <c r="I24" s="83" t="s">
        <v>68</v>
      </c>
      <c r="J24" s="109" t="s">
        <v>149</v>
      </c>
      <c r="K24" s="106" t="s">
        <v>153</v>
      </c>
      <c r="L24" s="110">
        <v>160000</v>
      </c>
      <c r="M24" s="110">
        <v>145000</v>
      </c>
      <c r="N24" s="111">
        <v>2026</v>
      </c>
      <c r="O24" s="31">
        <v>2027</v>
      </c>
      <c r="P24" s="112"/>
      <c r="Q24" s="83" t="s">
        <v>94</v>
      </c>
      <c r="R24" s="82" t="s">
        <v>94</v>
      </c>
      <c r="S24" s="88" t="s">
        <v>94</v>
      </c>
    </row>
    <row r="25" spans="1:19" ht="52.5" x14ac:dyDescent="0.25">
      <c r="A25" s="105">
        <v>22</v>
      </c>
      <c r="B25" s="85" t="s">
        <v>85</v>
      </c>
      <c r="C25" s="82" t="s">
        <v>86</v>
      </c>
      <c r="D25" s="82">
        <v>71002804</v>
      </c>
      <c r="E25" s="82">
        <v>107582058</v>
      </c>
      <c r="F25" s="82">
        <v>600089720</v>
      </c>
      <c r="G25" s="85" t="s">
        <v>154</v>
      </c>
      <c r="H25" s="82" t="s">
        <v>67</v>
      </c>
      <c r="I25" s="82" t="s">
        <v>68</v>
      </c>
      <c r="J25" s="82" t="s">
        <v>88</v>
      </c>
      <c r="K25" s="106" t="s">
        <v>155</v>
      </c>
      <c r="L25" s="113">
        <v>600000</v>
      </c>
      <c r="M25" s="114">
        <f t="shared" si="0"/>
        <v>510000</v>
      </c>
      <c r="N25" s="82">
        <v>2026</v>
      </c>
      <c r="O25" s="31">
        <v>2027</v>
      </c>
      <c r="P25" s="82"/>
      <c r="Q25" s="82"/>
      <c r="R25" s="82"/>
      <c r="S25" s="115" t="s">
        <v>156</v>
      </c>
    </row>
    <row r="26" spans="1:19" s="116" customFormat="1" ht="52.5" x14ac:dyDescent="0.25">
      <c r="A26" s="105">
        <v>23</v>
      </c>
      <c r="B26" s="117" t="s">
        <v>85</v>
      </c>
      <c r="C26" s="75" t="s">
        <v>86</v>
      </c>
      <c r="D26" s="75">
        <v>71002804</v>
      </c>
      <c r="E26" s="75">
        <v>107582058</v>
      </c>
      <c r="F26" s="75">
        <v>600089720</v>
      </c>
      <c r="G26" s="117" t="s">
        <v>157</v>
      </c>
      <c r="H26" s="75" t="s">
        <v>67</v>
      </c>
      <c r="I26" s="75" t="s">
        <v>68</v>
      </c>
      <c r="J26" s="75" t="s">
        <v>88</v>
      </c>
      <c r="K26" s="118" t="s">
        <v>158</v>
      </c>
      <c r="L26" s="77">
        <v>600000</v>
      </c>
      <c r="M26" s="78">
        <f t="shared" si="0"/>
        <v>510000</v>
      </c>
      <c r="N26" s="75">
        <v>2026</v>
      </c>
      <c r="O26" s="31">
        <v>2027</v>
      </c>
      <c r="P26" s="75"/>
      <c r="Q26" s="75"/>
      <c r="R26" s="75"/>
      <c r="S26" s="119" t="s">
        <v>84</v>
      </c>
    </row>
    <row r="27" spans="1:19" ht="42.75" x14ac:dyDescent="0.25">
      <c r="A27" s="120">
        <v>24</v>
      </c>
      <c r="B27" s="121" t="s">
        <v>159</v>
      </c>
      <c r="C27" s="122" t="s">
        <v>160</v>
      </c>
      <c r="D27" s="123">
        <v>75017695</v>
      </c>
      <c r="E27" s="123">
        <v>107581981</v>
      </c>
      <c r="F27" s="123">
        <v>600089673</v>
      </c>
      <c r="G27" s="124" t="s">
        <v>161</v>
      </c>
      <c r="H27" s="123" t="s">
        <v>67</v>
      </c>
      <c r="I27" s="123" t="s">
        <v>68</v>
      </c>
      <c r="J27" s="123" t="s">
        <v>68</v>
      </c>
      <c r="K27" s="125" t="s">
        <v>162</v>
      </c>
      <c r="L27" s="126">
        <v>11000000</v>
      </c>
      <c r="M27" s="127">
        <f t="shared" si="0"/>
        <v>9350000</v>
      </c>
      <c r="N27" s="123">
        <v>2025</v>
      </c>
      <c r="O27" s="123">
        <v>2025</v>
      </c>
      <c r="P27" s="123" t="s">
        <v>84</v>
      </c>
      <c r="Q27" s="123" t="s">
        <v>84</v>
      </c>
      <c r="R27" s="123" t="s">
        <v>163</v>
      </c>
      <c r="S27" s="128" t="s">
        <v>164</v>
      </c>
    </row>
    <row r="28" spans="1:19" ht="42.75" x14ac:dyDescent="0.25">
      <c r="A28" s="120">
        <v>25</v>
      </c>
      <c r="B28" s="129" t="s">
        <v>159</v>
      </c>
      <c r="C28" s="50" t="s">
        <v>160</v>
      </c>
      <c r="D28" s="123">
        <v>75017695</v>
      </c>
      <c r="E28" s="123">
        <v>107581981</v>
      </c>
      <c r="F28" s="123">
        <v>600089673</v>
      </c>
      <c r="G28" s="124" t="s">
        <v>165</v>
      </c>
      <c r="H28" s="123" t="s">
        <v>67</v>
      </c>
      <c r="I28" s="123" t="s">
        <v>68</v>
      </c>
      <c r="J28" s="123" t="s">
        <v>68</v>
      </c>
      <c r="K28" s="124" t="s">
        <v>166</v>
      </c>
      <c r="L28" s="126">
        <v>350000</v>
      </c>
      <c r="M28" s="127">
        <f t="shared" si="0"/>
        <v>297500</v>
      </c>
      <c r="N28" s="123">
        <v>2025</v>
      </c>
      <c r="O28" s="123">
        <v>2025</v>
      </c>
      <c r="P28" s="123" t="s">
        <v>84</v>
      </c>
      <c r="Q28" s="123" t="s">
        <v>84</v>
      </c>
      <c r="R28" s="123" t="s">
        <v>163</v>
      </c>
      <c r="S28" s="130" t="s">
        <v>164</v>
      </c>
    </row>
    <row r="29" spans="1:19" ht="42" x14ac:dyDescent="0.25">
      <c r="A29" s="105">
        <v>26</v>
      </c>
      <c r="B29" s="85" t="s">
        <v>159</v>
      </c>
      <c r="C29" s="82" t="s">
        <v>160</v>
      </c>
      <c r="D29" s="82">
        <v>75017695</v>
      </c>
      <c r="E29" s="82">
        <v>107581981</v>
      </c>
      <c r="F29" s="82">
        <v>600089673</v>
      </c>
      <c r="G29" s="85" t="s">
        <v>167</v>
      </c>
      <c r="H29" s="82" t="s">
        <v>67</v>
      </c>
      <c r="I29" s="82" t="s">
        <v>68</v>
      </c>
      <c r="J29" s="82" t="s">
        <v>68</v>
      </c>
      <c r="K29" s="106" t="s">
        <v>167</v>
      </c>
      <c r="L29" s="113">
        <v>10000000</v>
      </c>
      <c r="M29" s="114">
        <f t="shared" si="0"/>
        <v>8500000</v>
      </c>
      <c r="N29" s="83">
        <v>2024</v>
      </c>
      <c r="O29" s="31">
        <v>2027</v>
      </c>
      <c r="P29" s="82" t="s">
        <v>84</v>
      </c>
      <c r="Q29" s="82" t="s">
        <v>84</v>
      </c>
      <c r="R29" s="82" t="s">
        <v>168</v>
      </c>
      <c r="S29" s="131"/>
    </row>
    <row r="30" spans="1:19" ht="42" x14ac:dyDescent="0.25">
      <c r="A30" s="105">
        <v>27</v>
      </c>
      <c r="B30" s="85" t="s">
        <v>159</v>
      </c>
      <c r="C30" s="82" t="s">
        <v>160</v>
      </c>
      <c r="D30" s="82">
        <v>75017695</v>
      </c>
      <c r="E30" s="82">
        <v>107581981</v>
      </c>
      <c r="F30" s="82">
        <v>600089673</v>
      </c>
      <c r="G30" s="85" t="s">
        <v>169</v>
      </c>
      <c r="H30" s="82" t="s">
        <v>67</v>
      </c>
      <c r="I30" s="82" t="s">
        <v>68</v>
      </c>
      <c r="J30" s="82" t="s">
        <v>68</v>
      </c>
      <c r="K30" s="106" t="s">
        <v>170</v>
      </c>
      <c r="L30" s="113">
        <v>5000000</v>
      </c>
      <c r="M30" s="114">
        <f t="shared" si="0"/>
        <v>4250000</v>
      </c>
      <c r="N30" s="83">
        <v>2024</v>
      </c>
      <c r="O30" s="31">
        <v>2027</v>
      </c>
      <c r="P30" s="82" t="s">
        <v>84</v>
      </c>
      <c r="Q30" s="82" t="s">
        <v>84</v>
      </c>
      <c r="R30" s="82"/>
      <c r="S30" s="131"/>
    </row>
    <row r="31" spans="1:19" ht="42" x14ac:dyDescent="0.25">
      <c r="A31" s="120">
        <v>28</v>
      </c>
      <c r="B31" s="124" t="s">
        <v>159</v>
      </c>
      <c r="C31" s="123" t="s">
        <v>160</v>
      </c>
      <c r="D31" s="123">
        <v>75017695</v>
      </c>
      <c r="E31" s="123">
        <v>107581981</v>
      </c>
      <c r="F31" s="123">
        <v>600089673</v>
      </c>
      <c r="G31" s="124" t="s">
        <v>171</v>
      </c>
      <c r="H31" s="123" t="s">
        <v>67</v>
      </c>
      <c r="I31" s="123" t="s">
        <v>68</v>
      </c>
      <c r="J31" s="123" t="s">
        <v>68</v>
      </c>
      <c r="K31" s="125" t="s">
        <v>172</v>
      </c>
      <c r="L31" s="126">
        <v>500000</v>
      </c>
      <c r="M31" s="127">
        <f t="shared" si="0"/>
        <v>425000</v>
      </c>
      <c r="N31" s="123">
        <v>2025</v>
      </c>
      <c r="O31" s="123">
        <v>2025</v>
      </c>
      <c r="P31" s="123" t="s">
        <v>84</v>
      </c>
      <c r="Q31" s="123" t="s">
        <v>84</v>
      </c>
      <c r="R31" s="123"/>
      <c r="S31" s="132"/>
    </row>
    <row r="32" spans="1:19" ht="105" x14ac:dyDescent="0.25">
      <c r="A32" s="133">
        <v>29</v>
      </c>
      <c r="B32" s="134" t="s">
        <v>159</v>
      </c>
      <c r="C32" s="135" t="s">
        <v>160</v>
      </c>
      <c r="D32" s="135">
        <v>75017695</v>
      </c>
      <c r="E32" s="135">
        <v>107581981</v>
      </c>
      <c r="F32" s="135">
        <v>600089673</v>
      </c>
      <c r="G32" s="134" t="s">
        <v>173</v>
      </c>
      <c r="H32" s="135" t="s">
        <v>67</v>
      </c>
      <c r="I32" s="135" t="s">
        <v>68</v>
      </c>
      <c r="J32" s="135" t="s">
        <v>68</v>
      </c>
      <c r="K32" s="136" t="s">
        <v>174</v>
      </c>
      <c r="L32" s="137">
        <v>3000000</v>
      </c>
      <c r="M32" s="138">
        <f t="shared" si="0"/>
        <v>2550000</v>
      </c>
      <c r="N32" s="135">
        <v>2026</v>
      </c>
      <c r="O32" s="135">
        <v>2026</v>
      </c>
      <c r="P32" s="135" t="s">
        <v>84</v>
      </c>
      <c r="Q32" s="135" t="s">
        <v>175</v>
      </c>
      <c r="R32" s="135" t="s">
        <v>176</v>
      </c>
      <c r="S32" s="139"/>
    </row>
    <row r="33" spans="1:19" ht="36.75" customHeight="1" x14ac:dyDescent="0.25">
      <c r="A33" s="120">
        <v>30</v>
      </c>
      <c r="B33" s="51" t="s">
        <v>177</v>
      </c>
      <c r="C33" s="51" t="s">
        <v>178</v>
      </c>
      <c r="D33" s="52">
        <v>70985715</v>
      </c>
      <c r="E33" s="140" t="s">
        <v>179</v>
      </c>
      <c r="F33" s="141">
        <v>600090001</v>
      </c>
      <c r="G33" s="142" t="s">
        <v>180</v>
      </c>
      <c r="H33" s="52" t="s">
        <v>25</v>
      </c>
      <c r="I33" s="52" t="s">
        <v>68</v>
      </c>
      <c r="J33" s="52" t="s">
        <v>181</v>
      </c>
      <c r="K33" s="143" t="s">
        <v>182</v>
      </c>
      <c r="L33" s="144">
        <v>2000000</v>
      </c>
      <c r="M33" s="54">
        <f t="shared" si="0"/>
        <v>1700000</v>
      </c>
      <c r="N33" s="52" t="s">
        <v>183</v>
      </c>
      <c r="O33" s="52" t="s">
        <v>184</v>
      </c>
      <c r="P33" s="52" t="s">
        <v>84</v>
      </c>
      <c r="Q33" s="51"/>
      <c r="R33" s="145" t="s">
        <v>185</v>
      </c>
      <c r="S33" s="146" t="s">
        <v>84</v>
      </c>
    </row>
    <row r="34" spans="1:19" ht="42" x14ac:dyDescent="0.25">
      <c r="A34" s="105">
        <v>31</v>
      </c>
      <c r="B34" s="85" t="s">
        <v>186</v>
      </c>
      <c r="C34" s="82" t="s">
        <v>187</v>
      </c>
      <c r="D34" s="93">
        <v>70987068</v>
      </c>
      <c r="E34" s="83">
        <v>107582503</v>
      </c>
      <c r="F34" s="83">
        <v>600090043</v>
      </c>
      <c r="G34" s="85" t="s">
        <v>170</v>
      </c>
      <c r="H34" s="82" t="s">
        <v>67</v>
      </c>
      <c r="I34" s="83" t="s">
        <v>68</v>
      </c>
      <c r="J34" s="82" t="s">
        <v>188</v>
      </c>
      <c r="K34" s="147" t="s">
        <v>170</v>
      </c>
      <c r="L34" s="148">
        <v>2000000</v>
      </c>
      <c r="M34" s="86">
        <f t="shared" si="0"/>
        <v>1700000</v>
      </c>
      <c r="N34" s="83">
        <v>2023</v>
      </c>
      <c r="O34" s="31">
        <v>2027</v>
      </c>
      <c r="P34" s="83"/>
      <c r="Q34" s="83"/>
      <c r="R34" s="83"/>
      <c r="S34" s="149"/>
    </row>
    <row r="35" spans="1:19" ht="42" x14ac:dyDescent="0.25">
      <c r="A35" s="105">
        <v>32</v>
      </c>
      <c r="B35" s="85" t="s">
        <v>189</v>
      </c>
      <c r="C35" s="83" t="s">
        <v>190</v>
      </c>
      <c r="D35" s="83" t="s">
        <v>191</v>
      </c>
      <c r="E35" s="83">
        <v>107582244</v>
      </c>
      <c r="F35" s="83">
        <v>650051653</v>
      </c>
      <c r="G35" s="150" t="s">
        <v>192</v>
      </c>
      <c r="H35" s="82" t="s">
        <v>67</v>
      </c>
      <c r="I35" s="83" t="s">
        <v>68</v>
      </c>
      <c r="J35" s="151" t="s">
        <v>193</v>
      </c>
      <c r="K35" s="152" t="s">
        <v>194</v>
      </c>
      <c r="L35" s="153">
        <v>20000000</v>
      </c>
      <c r="M35" s="154">
        <v>17000000</v>
      </c>
      <c r="N35" s="83">
        <v>2024</v>
      </c>
      <c r="O35" s="31">
        <v>2027</v>
      </c>
      <c r="P35" s="83" t="s">
        <v>125</v>
      </c>
      <c r="Q35" s="83" t="s">
        <v>125</v>
      </c>
      <c r="R35" s="98" t="s">
        <v>195</v>
      </c>
      <c r="S35" s="155" t="s">
        <v>125</v>
      </c>
    </row>
    <row r="36" spans="1:19" ht="31.5" x14ac:dyDescent="0.25">
      <c r="A36" s="105">
        <v>33</v>
      </c>
      <c r="B36" s="85" t="s">
        <v>189</v>
      </c>
      <c r="C36" s="83" t="s">
        <v>190</v>
      </c>
      <c r="D36" s="83" t="s">
        <v>196</v>
      </c>
      <c r="E36" s="83">
        <v>107582244</v>
      </c>
      <c r="F36" s="83">
        <v>650051653</v>
      </c>
      <c r="G36" s="85" t="s">
        <v>197</v>
      </c>
      <c r="H36" s="82" t="s">
        <v>67</v>
      </c>
      <c r="I36" s="83" t="s">
        <v>68</v>
      </c>
      <c r="J36" s="83" t="s">
        <v>193</v>
      </c>
      <c r="K36" s="156" t="s">
        <v>198</v>
      </c>
      <c r="L36" s="154">
        <v>4000000</v>
      </c>
      <c r="M36" s="154">
        <v>3400000</v>
      </c>
      <c r="N36" s="83">
        <v>2024</v>
      </c>
      <c r="O36" s="31">
        <v>2027</v>
      </c>
      <c r="P36" s="83" t="s">
        <v>125</v>
      </c>
      <c r="Q36" s="83" t="s">
        <v>125</v>
      </c>
      <c r="R36" s="98" t="s">
        <v>195</v>
      </c>
      <c r="S36" s="88" t="s">
        <v>84</v>
      </c>
    </row>
    <row r="37" spans="1:19" ht="31.5" x14ac:dyDescent="0.25">
      <c r="A37" s="105">
        <v>34</v>
      </c>
      <c r="B37" s="85" t="s">
        <v>189</v>
      </c>
      <c r="C37" s="83" t="s">
        <v>190</v>
      </c>
      <c r="D37" s="83" t="s">
        <v>199</v>
      </c>
      <c r="E37" s="83">
        <v>107582244</v>
      </c>
      <c r="F37" s="83">
        <v>650051653</v>
      </c>
      <c r="G37" s="85" t="s">
        <v>200</v>
      </c>
      <c r="H37" s="82" t="s">
        <v>67</v>
      </c>
      <c r="I37" s="83" t="s">
        <v>68</v>
      </c>
      <c r="J37" s="83" t="s">
        <v>193</v>
      </c>
      <c r="K37" s="106" t="s">
        <v>201</v>
      </c>
      <c r="L37" s="86">
        <v>3000000</v>
      </c>
      <c r="M37" s="86">
        <f t="shared" si="0"/>
        <v>2550000</v>
      </c>
      <c r="N37" s="83">
        <v>2024</v>
      </c>
      <c r="O37" s="31">
        <v>2027</v>
      </c>
      <c r="P37" s="83" t="s">
        <v>145</v>
      </c>
      <c r="Q37" s="83" t="s">
        <v>145</v>
      </c>
      <c r="R37" s="83" t="s">
        <v>95</v>
      </c>
      <c r="S37" s="88" t="s">
        <v>84</v>
      </c>
    </row>
    <row r="38" spans="1:19" ht="31.5" x14ac:dyDescent="0.25">
      <c r="A38" s="105">
        <v>35</v>
      </c>
      <c r="B38" s="85" t="s">
        <v>189</v>
      </c>
      <c r="C38" s="83" t="s">
        <v>190</v>
      </c>
      <c r="D38" s="83" t="s">
        <v>199</v>
      </c>
      <c r="E38" s="83">
        <v>107582244</v>
      </c>
      <c r="F38" s="83">
        <v>650051653</v>
      </c>
      <c r="G38" s="85" t="s">
        <v>202</v>
      </c>
      <c r="H38" s="82" t="s">
        <v>25</v>
      </c>
      <c r="I38" s="83" t="s">
        <v>68</v>
      </c>
      <c r="J38" s="83" t="s">
        <v>193</v>
      </c>
      <c r="K38" s="106" t="s">
        <v>203</v>
      </c>
      <c r="L38" s="86">
        <v>3000000</v>
      </c>
      <c r="M38" s="86">
        <f t="shared" si="0"/>
        <v>2550000</v>
      </c>
      <c r="N38" s="83">
        <v>2024</v>
      </c>
      <c r="O38" s="31">
        <v>2027</v>
      </c>
      <c r="P38" s="83" t="s">
        <v>145</v>
      </c>
      <c r="Q38" s="83" t="s">
        <v>145</v>
      </c>
      <c r="R38" s="98" t="s">
        <v>195</v>
      </c>
      <c r="S38" s="88" t="s">
        <v>84</v>
      </c>
    </row>
    <row r="39" spans="1:19" ht="52.5" x14ac:dyDescent="0.25">
      <c r="A39" s="105">
        <v>36</v>
      </c>
      <c r="B39" s="85" t="s">
        <v>204</v>
      </c>
      <c r="C39" s="82" t="s">
        <v>205</v>
      </c>
      <c r="D39" s="82">
        <v>3153266</v>
      </c>
      <c r="E39" s="83">
        <v>181061457</v>
      </c>
      <c r="F39" s="83">
        <v>691006903</v>
      </c>
      <c r="G39" s="147" t="s">
        <v>206</v>
      </c>
      <c r="H39" s="82" t="s">
        <v>25</v>
      </c>
      <c r="I39" s="83" t="s">
        <v>68</v>
      </c>
      <c r="J39" s="83" t="s">
        <v>68</v>
      </c>
      <c r="K39" s="147" t="s">
        <v>207</v>
      </c>
      <c r="L39" s="86">
        <v>250000</v>
      </c>
      <c r="M39" s="86">
        <f t="shared" si="0"/>
        <v>212500</v>
      </c>
      <c r="N39" s="83">
        <v>2023</v>
      </c>
      <c r="O39" s="31">
        <v>2027</v>
      </c>
      <c r="P39" s="83" t="s">
        <v>84</v>
      </c>
      <c r="Q39" s="83" t="s">
        <v>84</v>
      </c>
      <c r="R39" s="82" t="s">
        <v>208</v>
      </c>
      <c r="S39" s="88" t="s">
        <v>84</v>
      </c>
    </row>
    <row r="40" spans="1:19" ht="42" x14ac:dyDescent="0.25">
      <c r="A40" s="105">
        <v>37</v>
      </c>
      <c r="B40" s="85" t="s">
        <v>209</v>
      </c>
      <c r="C40" s="82" t="s">
        <v>210</v>
      </c>
      <c r="D40" s="83">
        <v>70988871</v>
      </c>
      <c r="E40" s="83">
        <v>150010729</v>
      </c>
      <c r="F40" s="83">
        <v>600090345</v>
      </c>
      <c r="G40" s="85" t="s">
        <v>211</v>
      </c>
      <c r="H40" s="82" t="s">
        <v>67</v>
      </c>
      <c r="I40" s="83" t="s">
        <v>68</v>
      </c>
      <c r="J40" s="82" t="s">
        <v>212</v>
      </c>
      <c r="K40" s="106" t="s">
        <v>213</v>
      </c>
      <c r="L40" s="86">
        <v>2000000</v>
      </c>
      <c r="M40" s="86">
        <f t="shared" si="0"/>
        <v>1700000</v>
      </c>
      <c r="N40" s="83">
        <v>2023</v>
      </c>
      <c r="O40" s="31">
        <v>2027</v>
      </c>
      <c r="P40" s="83"/>
      <c r="Q40" s="83"/>
      <c r="R40" s="82" t="s">
        <v>214</v>
      </c>
      <c r="S40" s="88" t="s">
        <v>84</v>
      </c>
    </row>
    <row r="41" spans="1:19" ht="31.5" x14ac:dyDescent="0.25">
      <c r="A41" s="105">
        <v>38</v>
      </c>
      <c r="B41" s="85" t="s">
        <v>98</v>
      </c>
      <c r="C41" s="82" t="s">
        <v>99</v>
      </c>
      <c r="D41" s="82">
        <v>60104970</v>
      </c>
      <c r="E41" s="82">
        <v>107582139</v>
      </c>
      <c r="F41" s="82" t="s">
        <v>121</v>
      </c>
      <c r="G41" s="85" t="s">
        <v>215</v>
      </c>
      <c r="H41" s="82" t="s">
        <v>67</v>
      </c>
      <c r="I41" s="82" t="s">
        <v>68</v>
      </c>
      <c r="J41" s="82" t="s">
        <v>101</v>
      </c>
      <c r="K41" s="106" t="s">
        <v>216</v>
      </c>
      <c r="L41" s="157">
        <v>60000000</v>
      </c>
      <c r="M41" s="86">
        <f t="shared" si="0"/>
        <v>51000000</v>
      </c>
      <c r="N41" s="83">
        <v>2023</v>
      </c>
      <c r="O41" s="31">
        <v>2027</v>
      </c>
      <c r="P41" s="83" t="s">
        <v>94</v>
      </c>
      <c r="Q41" s="83" t="s">
        <v>94</v>
      </c>
      <c r="R41" s="83" t="s">
        <v>217</v>
      </c>
      <c r="S41" s="88"/>
    </row>
    <row r="42" spans="1:19" ht="42" x14ac:dyDescent="0.25">
      <c r="A42" s="158">
        <v>39</v>
      </c>
      <c r="B42" s="85" t="s">
        <v>218</v>
      </c>
      <c r="C42" s="82" t="s">
        <v>160</v>
      </c>
      <c r="D42" s="83">
        <v>75017610</v>
      </c>
      <c r="E42" s="83">
        <v>107582651</v>
      </c>
      <c r="F42" s="83">
        <v>600090159</v>
      </c>
      <c r="G42" s="85" t="s">
        <v>219</v>
      </c>
      <c r="H42" s="82" t="s">
        <v>67</v>
      </c>
      <c r="I42" s="82" t="s">
        <v>68</v>
      </c>
      <c r="J42" s="82" t="s">
        <v>68</v>
      </c>
      <c r="K42" s="106" t="s">
        <v>220</v>
      </c>
      <c r="L42" s="113">
        <v>57756000</v>
      </c>
      <c r="M42" s="86">
        <f t="shared" si="0"/>
        <v>49092600</v>
      </c>
      <c r="N42" s="83">
        <v>2024</v>
      </c>
      <c r="O42" s="31">
        <v>2027</v>
      </c>
      <c r="P42" s="83"/>
      <c r="Q42" s="83"/>
      <c r="R42" s="82" t="s">
        <v>168</v>
      </c>
      <c r="S42" s="115" t="s">
        <v>221</v>
      </c>
    </row>
    <row r="43" spans="1:19" ht="42" x14ac:dyDescent="0.25">
      <c r="A43" s="158">
        <v>40</v>
      </c>
      <c r="B43" s="85" t="s">
        <v>218</v>
      </c>
      <c r="C43" s="82" t="s">
        <v>160</v>
      </c>
      <c r="D43" s="83">
        <v>75017610</v>
      </c>
      <c r="E43" s="83">
        <v>107582651</v>
      </c>
      <c r="F43" s="83">
        <v>600090159</v>
      </c>
      <c r="G43" s="85" t="s">
        <v>222</v>
      </c>
      <c r="H43" s="82" t="s">
        <v>67</v>
      </c>
      <c r="I43" s="82" t="s">
        <v>68</v>
      </c>
      <c r="J43" s="82" t="s">
        <v>68</v>
      </c>
      <c r="K43" s="106" t="s">
        <v>223</v>
      </c>
      <c r="L43" s="86">
        <v>1013000</v>
      </c>
      <c r="M43" s="86">
        <f t="shared" si="0"/>
        <v>861050</v>
      </c>
      <c r="N43" s="83">
        <v>2024</v>
      </c>
      <c r="O43" s="31">
        <v>2027</v>
      </c>
      <c r="P43" s="83"/>
      <c r="Q43" s="83"/>
      <c r="R43" s="82" t="s">
        <v>168</v>
      </c>
      <c r="S43" s="115" t="s">
        <v>224</v>
      </c>
    </row>
    <row r="44" spans="1:19" ht="42" x14ac:dyDescent="0.25">
      <c r="A44" s="158">
        <v>41</v>
      </c>
      <c r="B44" s="85" t="s">
        <v>218</v>
      </c>
      <c r="C44" s="82" t="s">
        <v>160</v>
      </c>
      <c r="D44" s="83">
        <v>75017610</v>
      </c>
      <c r="E44" s="83">
        <v>107582651</v>
      </c>
      <c r="F44" s="83">
        <v>600090159</v>
      </c>
      <c r="G44" s="85" t="s">
        <v>225</v>
      </c>
      <c r="H44" s="82" t="s">
        <v>67</v>
      </c>
      <c r="I44" s="82" t="s">
        <v>68</v>
      </c>
      <c r="J44" s="82" t="s">
        <v>68</v>
      </c>
      <c r="K44" s="147" t="s">
        <v>226</v>
      </c>
      <c r="L44" s="86">
        <v>496490</v>
      </c>
      <c r="M44" s="86">
        <f t="shared" si="0"/>
        <v>422016.49999999994</v>
      </c>
      <c r="N44" s="83">
        <v>2024</v>
      </c>
      <c r="O44" s="31">
        <v>2027</v>
      </c>
      <c r="P44" s="83"/>
      <c r="Q44" s="83"/>
      <c r="R44" s="82" t="s">
        <v>168</v>
      </c>
      <c r="S44" s="88" t="s">
        <v>84</v>
      </c>
    </row>
    <row r="45" spans="1:19" ht="42" x14ac:dyDescent="0.25">
      <c r="A45" s="158">
        <v>42</v>
      </c>
      <c r="B45" s="85" t="s">
        <v>218</v>
      </c>
      <c r="C45" s="82" t="s">
        <v>160</v>
      </c>
      <c r="D45" s="83">
        <v>75017610</v>
      </c>
      <c r="E45" s="83">
        <v>107582651</v>
      </c>
      <c r="F45" s="83">
        <v>600090159</v>
      </c>
      <c r="G45" s="85" t="s">
        <v>227</v>
      </c>
      <c r="H45" s="82" t="s">
        <v>67</v>
      </c>
      <c r="I45" s="82" t="s">
        <v>68</v>
      </c>
      <c r="J45" s="82" t="s">
        <v>68</v>
      </c>
      <c r="K45" s="147" t="s">
        <v>228</v>
      </c>
      <c r="L45" s="86">
        <v>3700000</v>
      </c>
      <c r="M45" s="86">
        <f t="shared" si="0"/>
        <v>3145000</v>
      </c>
      <c r="N45" s="83">
        <v>2024</v>
      </c>
      <c r="O45" s="31">
        <v>2027</v>
      </c>
      <c r="P45" s="83"/>
      <c r="Q45" s="83"/>
      <c r="R45" s="83" t="s">
        <v>229</v>
      </c>
      <c r="S45" s="88" t="s">
        <v>84</v>
      </c>
    </row>
    <row r="46" spans="1:19" ht="42" x14ac:dyDescent="0.25">
      <c r="A46" s="158">
        <v>43</v>
      </c>
      <c r="B46" s="85" t="s">
        <v>230</v>
      </c>
      <c r="C46" s="82" t="s">
        <v>160</v>
      </c>
      <c r="D46" s="83">
        <v>75015382</v>
      </c>
      <c r="E46" s="83">
        <v>107582619</v>
      </c>
      <c r="F46" s="83">
        <v>600090116</v>
      </c>
      <c r="G46" s="85" t="s">
        <v>225</v>
      </c>
      <c r="H46" s="82" t="s">
        <v>67</v>
      </c>
      <c r="I46" s="82" t="s">
        <v>68</v>
      </c>
      <c r="J46" s="82" t="s">
        <v>68</v>
      </c>
      <c r="K46" s="147" t="s">
        <v>226</v>
      </c>
      <c r="L46" s="86">
        <v>524000</v>
      </c>
      <c r="M46" s="86">
        <f t="shared" si="0"/>
        <v>445400</v>
      </c>
      <c r="N46" s="83">
        <v>2023</v>
      </c>
      <c r="O46" s="31">
        <v>2027</v>
      </c>
      <c r="P46" s="83"/>
      <c r="Q46" s="83"/>
      <c r="R46" s="82" t="s">
        <v>168</v>
      </c>
      <c r="S46" s="115" t="s">
        <v>231</v>
      </c>
    </row>
    <row r="47" spans="1:19" ht="52.5" x14ac:dyDescent="0.25">
      <c r="A47" s="159">
        <v>44</v>
      </c>
      <c r="B47" s="117" t="s">
        <v>232</v>
      </c>
      <c r="C47" s="75" t="s">
        <v>160</v>
      </c>
      <c r="D47" s="160">
        <v>75015463</v>
      </c>
      <c r="E47" s="160">
        <v>107582538</v>
      </c>
      <c r="F47" s="160">
        <v>600090060</v>
      </c>
      <c r="G47" s="117" t="s">
        <v>225</v>
      </c>
      <c r="H47" s="82" t="s">
        <v>67</v>
      </c>
      <c r="I47" s="75" t="s">
        <v>68</v>
      </c>
      <c r="J47" s="75" t="s">
        <v>68</v>
      </c>
      <c r="K47" s="161" t="s">
        <v>226</v>
      </c>
      <c r="L47" s="162">
        <v>524000</v>
      </c>
      <c r="M47" s="162">
        <f t="shared" si="0"/>
        <v>445400</v>
      </c>
      <c r="N47" s="83">
        <v>2023</v>
      </c>
      <c r="O47" s="31">
        <v>2027</v>
      </c>
      <c r="P47" s="160"/>
      <c r="Q47" s="160"/>
      <c r="R47" s="75" t="s">
        <v>168</v>
      </c>
      <c r="S47" s="119" t="s">
        <v>231</v>
      </c>
    </row>
    <row r="48" spans="1:19" ht="31.5" x14ac:dyDescent="0.25">
      <c r="A48" s="158">
        <v>45</v>
      </c>
      <c r="B48" s="163" t="s">
        <v>233</v>
      </c>
      <c r="C48" s="164" t="s">
        <v>234</v>
      </c>
      <c r="D48" s="164"/>
      <c r="E48" s="164"/>
      <c r="F48" s="164"/>
      <c r="G48" s="165" t="s">
        <v>235</v>
      </c>
      <c r="H48" s="82" t="s">
        <v>67</v>
      </c>
      <c r="I48" s="164" t="s">
        <v>68</v>
      </c>
      <c r="J48" s="164" t="s">
        <v>236</v>
      </c>
      <c r="K48" s="165" t="s">
        <v>237</v>
      </c>
      <c r="L48" s="166">
        <v>15000000</v>
      </c>
      <c r="M48" s="162">
        <f t="shared" si="0"/>
        <v>12750000</v>
      </c>
      <c r="N48" s="164">
        <v>2023</v>
      </c>
      <c r="O48" s="31">
        <v>2027</v>
      </c>
      <c r="P48" s="164" t="s">
        <v>94</v>
      </c>
      <c r="Q48" s="164"/>
      <c r="R48" s="164" t="s">
        <v>238</v>
      </c>
      <c r="S48" s="167" t="s">
        <v>84</v>
      </c>
    </row>
    <row r="49" spans="1:19" ht="42" x14ac:dyDescent="0.25">
      <c r="A49" s="158">
        <v>46</v>
      </c>
      <c r="B49" s="163" t="s">
        <v>239</v>
      </c>
      <c r="C49" s="168" t="s">
        <v>240</v>
      </c>
      <c r="D49" s="164">
        <v>75016567</v>
      </c>
      <c r="E49" s="164">
        <v>107582007</v>
      </c>
      <c r="F49" s="164">
        <v>600089690</v>
      </c>
      <c r="G49" s="165" t="s">
        <v>241</v>
      </c>
      <c r="H49" s="82" t="s">
        <v>67</v>
      </c>
      <c r="I49" s="164" t="s">
        <v>68</v>
      </c>
      <c r="J49" s="164" t="s">
        <v>242</v>
      </c>
      <c r="K49" s="165" t="s">
        <v>243</v>
      </c>
      <c r="L49" s="166">
        <v>15000000</v>
      </c>
      <c r="M49" s="162">
        <f t="shared" si="0"/>
        <v>12750000</v>
      </c>
      <c r="N49" s="164">
        <v>2023</v>
      </c>
      <c r="O49" s="31">
        <v>2027</v>
      </c>
      <c r="P49" s="164" t="s">
        <v>94</v>
      </c>
      <c r="Q49" s="164"/>
      <c r="R49" s="164" t="s">
        <v>244</v>
      </c>
      <c r="S49" s="167" t="s">
        <v>175</v>
      </c>
    </row>
    <row r="50" spans="1:19" ht="63" x14ac:dyDescent="0.25">
      <c r="A50" s="159">
        <v>47</v>
      </c>
      <c r="B50" s="117" t="s">
        <v>245</v>
      </c>
      <c r="C50" s="160" t="s">
        <v>246</v>
      </c>
      <c r="D50" s="75">
        <v>70156794</v>
      </c>
      <c r="E50" s="75">
        <v>107581922</v>
      </c>
      <c r="F50" s="75">
        <v>669000221</v>
      </c>
      <c r="G50" s="117" t="s">
        <v>247</v>
      </c>
      <c r="H50" s="82" t="s">
        <v>67</v>
      </c>
      <c r="I50" s="75" t="s">
        <v>68</v>
      </c>
      <c r="J50" s="75" t="s">
        <v>248</v>
      </c>
      <c r="K50" s="118" t="s">
        <v>249</v>
      </c>
      <c r="L50" s="77">
        <v>120000000</v>
      </c>
      <c r="M50" s="162">
        <f t="shared" si="0"/>
        <v>102000000</v>
      </c>
      <c r="N50" s="75">
        <v>2023</v>
      </c>
      <c r="O50" s="31">
        <v>2027</v>
      </c>
      <c r="P50" s="75" t="s">
        <v>250</v>
      </c>
      <c r="Q50" s="75" t="s">
        <v>175</v>
      </c>
      <c r="R50" s="75" t="s">
        <v>251</v>
      </c>
      <c r="S50" s="119" t="s">
        <v>84</v>
      </c>
    </row>
    <row r="51" spans="1:19" ht="52.5" x14ac:dyDescent="0.25">
      <c r="A51" s="158">
        <v>48</v>
      </c>
      <c r="B51" s="85" t="s">
        <v>252</v>
      </c>
      <c r="C51" s="82" t="s">
        <v>160</v>
      </c>
      <c r="D51" s="82">
        <v>75015544</v>
      </c>
      <c r="E51" s="83">
        <v>107581965</v>
      </c>
      <c r="F51" s="83">
        <v>600089657</v>
      </c>
      <c r="G51" s="106" t="s">
        <v>253</v>
      </c>
      <c r="H51" s="82" t="s">
        <v>67</v>
      </c>
      <c r="I51" s="83" t="s">
        <v>68</v>
      </c>
      <c r="J51" s="83" t="s">
        <v>68</v>
      </c>
      <c r="K51" s="106" t="s">
        <v>254</v>
      </c>
      <c r="L51" s="86">
        <v>450000</v>
      </c>
      <c r="M51" s="86">
        <f t="shared" si="0"/>
        <v>382500</v>
      </c>
      <c r="N51" s="83">
        <v>2023</v>
      </c>
      <c r="O51" s="31">
        <v>2027</v>
      </c>
      <c r="P51" s="83"/>
      <c r="Q51" s="83"/>
      <c r="R51" s="83" t="s">
        <v>84</v>
      </c>
      <c r="S51" s="88" t="s">
        <v>84</v>
      </c>
    </row>
    <row r="52" spans="1:19" ht="52.5" x14ac:dyDescent="0.25">
      <c r="A52" s="169">
        <v>49</v>
      </c>
      <c r="B52" s="170" t="s">
        <v>255</v>
      </c>
      <c r="C52" s="171" t="s">
        <v>256</v>
      </c>
      <c r="D52" s="171">
        <v>70946345</v>
      </c>
      <c r="E52" s="172">
        <v>107582627</v>
      </c>
      <c r="F52" s="172">
        <v>600090124</v>
      </c>
      <c r="G52" s="173" t="s">
        <v>257</v>
      </c>
      <c r="H52" s="171" t="s">
        <v>67</v>
      </c>
      <c r="I52" s="174" t="s">
        <v>68</v>
      </c>
      <c r="J52" s="174" t="s">
        <v>258</v>
      </c>
      <c r="K52" s="175" t="s">
        <v>259</v>
      </c>
      <c r="L52" s="176">
        <v>1500000</v>
      </c>
      <c r="M52" s="176">
        <f t="shared" si="0"/>
        <v>1275000</v>
      </c>
      <c r="N52" s="174">
        <v>2024</v>
      </c>
      <c r="O52" s="174">
        <v>2024</v>
      </c>
      <c r="P52" s="174" t="s">
        <v>84</v>
      </c>
      <c r="Q52" s="174" t="s">
        <v>175</v>
      </c>
      <c r="R52" s="174" t="s">
        <v>175</v>
      </c>
      <c r="S52" s="177" t="s">
        <v>84</v>
      </c>
    </row>
    <row r="53" spans="1:19" ht="52.5" x14ac:dyDescent="0.25">
      <c r="A53" s="158">
        <v>50</v>
      </c>
      <c r="B53" s="85" t="s">
        <v>255</v>
      </c>
      <c r="C53" s="82" t="s">
        <v>256</v>
      </c>
      <c r="D53" s="82">
        <v>70946345</v>
      </c>
      <c r="E53" s="178">
        <v>107582627</v>
      </c>
      <c r="F53" s="178">
        <v>600090124</v>
      </c>
      <c r="G53" s="109" t="s">
        <v>260</v>
      </c>
      <c r="H53" s="82" t="s">
        <v>67</v>
      </c>
      <c r="I53" s="83" t="s">
        <v>68</v>
      </c>
      <c r="J53" s="83" t="s">
        <v>258</v>
      </c>
      <c r="K53" s="106" t="s">
        <v>226</v>
      </c>
      <c r="L53" s="86">
        <v>600000</v>
      </c>
      <c r="M53" s="86">
        <f t="shared" si="0"/>
        <v>510000</v>
      </c>
      <c r="N53" s="83">
        <v>2024</v>
      </c>
      <c r="O53" s="73">
        <v>2027</v>
      </c>
      <c r="P53" s="83" t="s">
        <v>84</v>
      </c>
      <c r="Q53" s="83" t="s">
        <v>84</v>
      </c>
      <c r="R53" s="83" t="s">
        <v>175</v>
      </c>
      <c r="S53" s="88" t="s">
        <v>84</v>
      </c>
    </row>
    <row r="54" spans="1:19" ht="52.5" x14ac:dyDescent="0.25">
      <c r="A54" s="179">
        <v>51</v>
      </c>
      <c r="B54" s="170" t="s">
        <v>255</v>
      </c>
      <c r="C54" s="171" t="s">
        <v>256</v>
      </c>
      <c r="D54" s="171">
        <v>70946345</v>
      </c>
      <c r="E54" s="172">
        <v>107582627</v>
      </c>
      <c r="F54" s="172">
        <v>600090124</v>
      </c>
      <c r="G54" s="170" t="s">
        <v>157</v>
      </c>
      <c r="H54" s="171" t="s">
        <v>67</v>
      </c>
      <c r="I54" s="174" t="s">
        <v>68</v>
      </c>
      <c r="J54" s="174" t="s">
        <v>258</v>
      </c>
      <c r="K54" s="175" t="s">
        <v>261</v>
      </c>
      <c r="L54" s="176">
        <v>100000</v>
      </c>
      <c r="M54" s="176">
        <f t="shared" si="0"/>
        <v>85000</v>
      </c>
      <c r="N54" s="174">
        <v>2025</v>
      </c>
      <c r="O54" s="174">
        <v>2025</v>
      </c>
      <c r="P54" s="174" t="s">
        <v>84</v>
      </c>
      <c r="Q54" s="174" t="s">
        <v>84</v>
      </c>
      <c r="R54" s="174" t="s">
        <v>84</v>
      </c>
      <c r="S54" s="177" t="s">
        <v>84</v>
      </c>
    </row>
    <row r="55" spans="1:19" ht="52.5" x14ac:dyDescent="0.25">
      <c r="A55" s="158">
        <v>52</v>
      </c>
      <c r="B55" s="117" t="s">
        <v>255</v>
      </c>
      <c r="C55" s="75" t="s">
        <v>256</v>
      </c>
      <c r="D55" s="75">
        <v>70946345</v>
      </c>
      <c r="E55" s="180">
        <v>107582627</v>
      </c>
      <c r="F55" s="180">
        <v>600090124</v>
      </c>
      <c r="G55" s="117" t="s">
        <v>262</v>
      </c>
      <c r="H55" s="75" t="s">
        <v>67</v>
      </c>
      <c r="I55" s="160" t="s">
        <v>68</v>
      </c>
      <c r="J55" s="160" t="s">
        <v>258</v>
      </c>
      <c r="K55" s="118" t="s">
        <v>263</v>
      </c>
      <c r="L55" s="162">
        <v>3000000</v>
      </c>
      <c r="M55" s="162">
        <f t="shared" si="0"/>
        <v>2550000</v>
      </c>
      <c r="N55" s="160">
        <v>2026</v>
      </c>
      <c r="O55" s="31">
        <v>2027</v>
      </c>
      <c r="P55" s="160" t="s">
        <v>84</v>
      </c>
      <c r="Q55" s="160" t="s">
        <v>84</v>
      </c>
      <c r="R55" s="160" t="s">
        <v>84</v>
      </c>
      <c r="S55" s="181" t="s">
        <v>264</v>
      </c>
    </row>
    <row r="56" spans="1:19" ht="42" x14ac:dyDescent="0.25">
      <c r="A56" s="158">
        <v>53</v>
      </c>
      <c r="B56" s="85" t="s">
        <v>159</v>
      </c>
      <c r="C56" s="82" t="s">
        <v>160</v>
      </c>
      <c r="D56" s="82">
        <v>75017695</v>
      </c>
      <c r="E56" s="178">
        <v>107581981</v>
      </c>
      <c r="F56" s="178">
        <v>600089673</v>
      </c>
      <c r="G56" s="83" t="s">
        <v>265</v>
      </c>
      <c r="H56" s="82" t="s">
        <v>25</v>
      </c>
      <c r="I56" s="83" t="s">
        <v>68</v>
      </c>
      <c r="J56" s="83" t="s">
        <v>68</v>
      </c>
      <c r="K56" s="106" t="s">
        <v>266</v>
      </c>
      <c r="L56" s="86">
        <v>1500000</v>
      </c>
      <c r="M56" s="162">
        <f t="shared" si="0"/>
        <v>1275000</v>
      </c>
      <c r="N56" s="83" t="s">
        <v>267</v>
      </c>
      <c r="O56" s="31">
        <v>2027</v>
      </c>
      <c r="P56" s="83" t="s">
        <v>84</v>
      </c>
      <c r="Q56" s="83" t="s">
        <v>84</v>
      </c>
      <c r="R56" s="83" t="s">
        <v>268</v>
      </c>
      <c r="S56" s="88" t="s">
        <v>84</v>
      </c>
    </row>
    <row r="57" spans="1:19" ht="42" x14ac:dyDescent="0.25">
      <c r="A57" s="182">
        <v>54</v>
      </c>
      <c r="B57" s="183" t="s">
        <v>159</v>
      </c>
      <c r="C57" s="60" t="s">
        <v>160</v>
      </c>
      <c r="D57" s="60">
        <v>75017695</v>
      </c>
      <c r="E57" s="184">
        <v>107581981</v>
      </c>
      <c r="F57" s="184">
        <v>600089673</v>
      </c>
      <c r="G57" s="185" t="s">
        <v>269</v>
      </c>
      <c r="H57" s="60" t="s">
        <v>25</v>
      </c>
      <c r="I57" s="185" t="s">
        <v>68</v>
      </c>
      <c r="J57" s="185" t="s">
        <v>68</v>
      </c>
      <c r="K57" s="186" t="s">
        <v>270</v>
      </c>
      <c r="L57" s="187">
        <v>1500000</v>
      </c>
      <c r="M57" s="188">
        <f t="shared" si="0"/>
        <v>1275000</v>
      </c>
      <c r="N57" s="185" t="s">
        <v>271</v>
      </c>
      <c r="O57" s="185" t="s">
        <v>271</v>
      </c>
      <c r="P57" s="185" t="s">
        <v>84</v>
      </c>
      <c r="Q57" s="185" t="s">
        <v>84</v>
      </c>
      <c r="R57" s="185" t="s">
        <v>268</v>
      </c>
      <c r="S57" s="189" t="s">
        <v>84</v>
      </c>
    </row>
    <row r="58" spans="1:19" ht="53.25" x14ac:dyDescent="0.25">
      <c r="A58" s="158">
        <v>55</v>
      </c>
      <c r="B58" s="190" t="s">
        <v>232</v>
      </c>
      <c r="C58" s="82" t="s">
        <v>160</v>
      </c>
      <c r="D58" s="83">
        <v>75015463</v>
      </c>
      <c r="E58" s="83">
        <v>1075822538</v>
      </c>
      <c r="F58" s="83">
        <v>600090060</v>
      </c>
      <c r="G58" s="83" t="s">
        <v>272</v>
      </c>
      <c r="H58" s="83" t="s">
        <v>25</v>
      </c>
      <c r="I58" s="83" t="s">
        <v>68</v>
      </c>
      <c r="J58" s="83" t="s">
        <v>68</v>
      </c>
      <c r="K58" s="150" t="s">
        <v>273</v>
      </c>
      <c r="L58" s="110">
        <v>500000</v>
      </c>
      <c r="M58" s="110">
        <f t="shared" si="0"/>
        <v>425000</v>
      </c>
      <c r="N58" s="83">
        <v>2024</v>
      </c>
      <c r="O58" s="31">
        <v>2027</v>
      </c>
      <c r="P58" s="112"/>
      <c r="Q58" s="112"/>
      <c r="R58" s="83" t="s">
        <v>238</v>
      </c>
      <c r="S58" s="88" t="s">
        <v>84</v>
      </c>
    </row>
    <row r="59" spans="1:19" ht="53.25" x14ac:dyDescent="0.25">
      <c r="A59" s="158">
        <v>56</v>
      </c>
      <c r="B59" s="190" t="s">
        <v>232</v>
      </c>
      <c r="C59" s="82" t="s">
        <v>160</v>
      </c>
      <c r="D59" s="83">
        <v>75015463</v>
      </c>
      <c r="E59" s="83">
        <v>1075822538</v>
      </c>
      <c r="F59" s="83">
        <v>600090060</v>
      </c>
      <c r="G59" s="85" t="s">
        <v>274</v>
      </c>
      <c r="H59" s="83" t="s">
        <v>25</v>
      </c>
      <c r="I59" s="83" t="s">
        <v>68</v>
      </c>
      <c r="J59" s="83" t="s">
        <v>68</v>
      </c>
      <c r="K59" s="191" t="s">
        <v>275</v>
      </c>
      <c r="L59" s="110">
        <v>140000</v>
      </c>
      <c r="M59" s="110">
        <f t="shared" si="0"/>
        <v>119000</v>
      </c>
      <c r="N59" s="83">
        <v>2024</v>
      </c>
      <c r="O59" s="31">
        <v>2027</v>
      </c>
      <c r="P59" s="112"/>
      <c r="Q59" s="112"/>
      <c r="R59" s="123" t="s">
        <v>276</v>
      </c>
      <c r="S59" s="88" t="s">
        <v>84</v>
      </c>
    </row>
    <row r="60" spans="1:19" ht="53.25" x14ac:dyDescent="0.25">
      <c r="A60" s="158">
        <v>57</v>
      </c>
      <c r="B60" s="190" t="s">
        <v>232</v>
      </c>
      <c r="C60" s="82" t="s">
        <v>160</v>
      </c>
      <c r="D60" s="83">
        <v>75015463</v>
      </c>
      <c r="E60" s="83">
        <v>1075822538</v>
      </c>
      <c r="F60" s="83">
        <v>600090060</v>
      </c>
      <c r="G60" s="83" t="s">
        <v>277</v>
      </c>
      <c r="H60" s="83" t="s">
        <v>25</v>
      </c>
      <c r="I60" s="83" t="s">
        <v>68</v>
      </c>
      <c r="J60" s="83" t="s">
        <v>68</v>
      </c>
      <c r="K60" s="191" t="s">
        <v>278</v>
      </c>
      <c r="L60" s="110">
        <v>350000</v>
      </c>
      <c r="M60" s="110">
        <f t="shared" si="0"/>
        <v>297500</v>
      </c>
      <c r="N60" s="83">
        <v>2025</v>
      </c>
      <c r="O60" s="31">
        <v>2027</v>
      </c>
      <c r="P60" s="112"/>
      <c r="Q60" s="112"/>
      <c r="R60" s="83" t="s">
        <v>279</v>
      </c>
      <c r="S60" s="88"/>
    </row>
    <row r="61" spans="1:19" ht="53.25" x14ac:dyDescent="0.25">
      <c r="A61" s="158">
        <v>58</v>
      </c>
      <c r="B61" s="190" t="s">
        <v>232</v>
      </c>
      <c r="C61" s="82" t="s">
        <v>160</v>
      </c>
      <c r="D61" s="83">
        <v>75015463</v>
      </c>
      <c r="E61" s="83">
        <v>1075822538</v>
      </c>
      <c r="F61" s="83">
        <v>600090060</v>
      </c>
      <c r="G61" s="85" t="s">
        <v>280</v>
      </c>
      <c r="H61" s="83" t="s">
        <v>25</v>
      </c>
      <c r="I61" s="83" t="s">
        <v>68</v>
      </c>
      <c r="J61" s="83" t="s">
        <v>68</v>
      </c>
      <c r="K61" s="191" t="s">
        <v>281</v>
      </c>
      <c r="L61" s="110">
        <v>180000</v>
      </c>
      <c r="M61" s="110">
        <f t="shared" si="0"/>
        <v>153000</v>
      </c>
      <c r="N61" s="83">
        <v>2024</v>
      </c>
      <c r="O61" s="31">
        <v>2027</v>
      </c>
      <c r="P61" s="112"/>
      <c r="Q61" s="112"/>
      <c r="R61" s="83" t="s">
        <v>279</v>
      </c>
      <c r="S61" s="88" t="s">
        <v>84</v>
      </c>
    </row>
    <row r="62" spans="1:19" ht="53.25" x14ac:dyDescent="0.25">
      <c r="A62" s="158">
        <v>59</v>
      </c>
      <c r="B62" s="190" t="s">
        <v>232</v>
      </c>
      <c r="C62" s="82" t="s">
        <v>160</v>
      </c>
      <c r="D62" s="83">
        <v>75015463</v>
      </c>
      <c r="E62" s="83">
        <v>1075822538</v>
      </c>
      <c r="F62" s="83">
        <v>600090060</v>
      </c>
      <c r="G62" s="109" t="s">
        <v>282</v>
      </c>
      <c r="H62" s="83" t="s">
        <v>25</v>
      </c>
      <c r="I62" s="83" t="s">
        <v>68</v>
      </c>
      <c r="J62" s="83" t="s">
        <v>68</v>
      </c>
      <c r="K62" s="150" t="s">
        <v>283</v>
      </c>
      <c r="L62" s="110">
        <v>500000</v>
      </c>
      <c r="M62" s="110">
        <f t="shared" si="0"/>
        <v>425000</v>
      </c>
      <c r="N62" s="83">
        <v>2025</v>
      </c>
      <c r="O62" s="31">
        <v>2027</v>
      </c>
      <c r="P62" s="112"/>
      <c r="Q62" s="112"/>
      <c r="R62" s="83" t="s">
        <v>238</v>
      </c>
      <c r="S62" s="88" t="s">
        <v>84</v>
      </c>
    </row>
    <row r="63" spans="1:19" ht="53.25" x14ac:dyDescent="0.25">
      <c r="A63" s="158">
        <v>60</v>
      </c>
      <c r="B63" s="190" t="s">
        <v>232</v>
      </c>
      <c r="C63" s="82" t="s">
        <v>160</v>
      </c>
      <c r="D63" s="83">
        <v>75015463</v>
      </c>
      <c r="E63" s="83">
        <v>1075822538</v>
      </c>
      <c r="F63" s="83">
        <v>600090060</v>
      </c>
      <c r="G63" s="109" t="s">
        <v>284</v>
      </c>
      <c r="H63" s="83" t="s">
        <v>25</v>
      </c>
      <c r="I63" s="83" t="s">
        <v>68</v>
      </c>
      <c r="J63" s="83" t="s">
        <v>68</v>
      </c>
      <c r="K63" s="191" t="s">
        <v>285</v>
      </c>
      <c r="L63" s="110">
        <v>350000</v>
      </c>
      <c r="M63" s="110">
        <f t="shared" si="0"/>
        <v>297500</v>
      </c>
      <c r="N63" s="83">
        <v>2024</v>
      </c>
      <c r="O63" s="31">
        <v>2027</v>
      </c>
      <c r="P63" s="112"/>
      <c r="Q63" s="112"/>
      <c r="R63" s="83" t="s">
        <v>279</v>
      </c>
      <c r="S63" s="88"/>
    </row>
    <row r="64" spans="1:19" ht="53.25" x14ac:dyDescent="0.25">
      <c r="A64" s="158">
        <v>61</v>
      </c>
      <c r="B64" s="190" t="s">
        <v>232</v>
      </c>
      <c r="C64" s="82" t="s">
        <v>160</v>
      </c>
      <c r="D64" s="83">
        <v>75015463</v>
      </c>
      <c r="E64" s="83">
        <v>1075822538</v>
      </c>
      <c r="F64" s="83">
        <v>600090060</v>
      </c>
      <c r="G64" s="83" t="s">
        <v>286</v>
      </c>
      <c r="H64" s="83" t="s">
        <v>25</v>
      </c>
      <c r="I64" s="83" t="s">
        <v>68</v>
      </c>
      <c r="J64" s="83" t="s">
        <v>68</v>
      </c>
      <c r="K64" s="150" t="s">
        <v>287</v>
      </c>
      <c r="L64" s="110">
        <v>200000</v>
      </c>
      <c r="M64" s="110">
        <f t="shared" si="0"/>
        <v>170000</v>
      </c>
      <c r="N64" s="83">
        <v>2024</v>
      </c>
      <c r="O64" s="31">
        <v>2027</v>
      </c>
      <c r="P64" s="112"/>
      <c r="Q64" s="112"/>
      <c r="R64" s="83" t="s">
        <v>238</v>
      </c>
      <c r="S64" s="88" t="s">
        <v>84</v>
      </c>
    </row>
    <row r="65" spans="1:19" ht="53.25" x14ac:dyDescent="0.25">
      <c r="A65" s="158">
        <v>62</v>
      </c>
      <c r="B65" s="190" t="s">
        <v>232</v>
      </c>
      <c r="C65" s="82" t="s">
        <v>160</v>
      </c>
      <c r="D65" s="83">
        <v>75015463</v>
      </c>
      <c r="E65" s="83">
        <v>1075822538</v>
      </c>
      <c r="F65" s="83">
        <v>600090060</v>
      </c>
      <c r="G65" s="109" t="s">
        <v>288</v>
      </c>
      <c r="H65" s="83" t="s">
        <v>25</v>
      </c>
      <c r="I65" s="83" t="s">
        <v>68</v>
      </c>
      <c r="J65" s="83" t="s">
        <v>68</v>
      </c>
      <c r="K65" s="150" t="s">
        <v>289</v>
      </c>
      <c r="L65" s="110">
        <v>350000</v>
      </c>
      <c r="M65" s="110">
        <f t="shared" si="0"/>
        <v>297500</v>
      </c>
      <c r="N65" s="83">
        <v>2024</v>
      </c>
      <c r="O65" s="31">
        <v>2027</v>
      </c>
      <c r="P65" s="112"/>
      <c r="Q65" s="112"/>
      <c r="R65" s="83" t="s">
        <v>279</v>
      </c>
      <c r="S65" s="88"/>
    </row>
    <row r="66" spans="1:19" ht="53.25" x14ac:dyDescent="0.25">
      <c r="A66" s="158">
        <v>63</v>
      </c>
      <c r="B66" s="190" t="s">
        <v>232</v>
      </c>
      <c r="C66" s="75" t="s">
        <v>160</v>
      </c>
      <c r="D66" s="160">
        <v>75015463</v>
      </c>
      <c r="E66" s="160">
        <v>1075822538</v>
      </c>
      <c r="F66" s="160">
        <v>600090060</v>
      </c>
      <c r="G66" s="192" t="s">
        <v>290</v>
      </c>
      <c r="H66" s="160" t="s">
        <v>25</v>
      </c>
      <c r="I66" s="160" t="s">
        <v>68</v>
      </c>
      <c r="J66" s="160" t="s">
        <v>68</v>
      </c>
      <c r="K66" s="193" t="s">
        <v>291</v>
      </c>
      <c r="L66" s="194">
        <v>200000</v>
      </c>
      <c r="M66" s="194">
        <f t="shared" si="0"/>
        <v>170000</v>
      </c>
      <c r="N66" s="160">
        <v>2024</v>
      </c>
      <c r="O66" s="31">
        <v>2027</v>
      </c>
      <c r="P66" s="195"/>
      <c r="Q66" s="195"/>
      <c r="R66" s="83" t="s">
        <v>279</v>
      </c>
      <c r="S66" s="181"/>
    </row>
    <row r="67" spans="1:19" ht="63" x14ac:dyDescent="0.25">
      <c r="A67" s="158">
        <v>64</v>
      </c>
      <c r="B67" s="85" t="s">
        <v>292</v>
      </c>
      <c r="C67" s="82" t="s">
        <v>293</v>
      </c>
      <c r="D67" s="82">
        <v>71005111</v>
      </c>
      <c r="E67" s="83">
        <v>107581931</v>
      </c>
      <c r="F67" s="83">
        <v>650039254</v>
      </c>
      <c r="G67" s="85" t="s">
        <v>294</v>
      </c>
      <c r="H67" s="83" t="s">
        <v>25</v>
      </c>
      <c r="I67" s="83" t="s">
        <v>68</v>
      </c>
      <c r="J67" s="83" t="s">
        <v>295</v>
      </c>
      <c r="K67" s="106" t="s">
        <v>296</v>
      </c>
      <c r="L67" s="86">
        <v>5000000</v>
      </c>
      <c r="M67" s="86">
        <v>3500000</v>
      </c>
      <c r="N67" s="83">
        <v>2024</v>
      </c>
      <c r="O67" s="31">
        <v>2027</v>
      </c>
      <c r="P67" s="83" t="s">
        <v>84</v>
      </c>
      <c r="Q67" s="83" t="s">
        <v>175</v>
      </c>
      <c r="R67" s="83" t="s">
        <v>84</v>
      </c>
      <c r="S67" s="88" t="s">
        <v>84</v>
      </c>
    </row>
    <row r="68" spans="1:19" ht="31.5" x14ac:dyDescent="0.25">
      <c r="A68" s="158">
        <v>65</v>
      </c>
      <c r="B68" s="106" t="s">
        <v>297</v>
      </c>
      <c r="C68" s="82" t="s">
        <v>298</v>
      </c>
      <c r="D68" s="82">
        <v>70995419</v>
      </c>
      <c r="E68" s="82">
        <v>107581914</v>
      </c>
      <c r="F68" s="82">
        <v>600089614</v>
      </c>
      <c r="G68" s="85" t="s">
        <v>299</v>
      </c>
      <c r="H68" s="82" t="s">
        <v>25</v>
      </c>
      <c r="I68" s="82" t="s">
        <v>68</v>
      </c>
      <c r="J68" s="82" t="s">
        <v>300</v>
      </c>
      <c r="K68" s="85" t="s">
        <v>301</v>
      </c>
      <c r="L68" s="196">
        <v>210000</v>
      </c>
      <c r="M68" s="196">
        <v>178000</v>
      </c>
      <c r="N68" s="82">
        <v>2024</v>
      </c>
      <c r="O68" s="31">
        <v>2027</v>
      </c>
      <c r="P68" s="82"/>
      <c r="Q68" s="82"/>
      <c r="R68" s="82"/>
      <c r="S68" s="115"/>
    </row>
    <row r="69" spans="1:19" ht="52.5" x14ac:dyDescent="0.25">
      <c r="A69" s="197">
        <v>66</v>
      </c>
      <c r="B69" s="85" t="s">
        <v>252</v>
      </c>
      <c r="C69" s="82" t="s">
        <v>160</v>
      </c>
      <c r="D69" s="82">
        <v>75015544</v>
      </c>
      <c r="E69" s="83">
        <v>107581965</v>
      </c>
      <c r="F69" s="83">
        <v>600089657</v>
      </c>
      <c r="G69" s="106" t="s">
        <v>302</v>
      </c>
      <c r="H69" s="82" t="s">
        <v>67</v>
      </c>
      <c r="I69" s="83" t="s">
        <v>68</v>
      </c>
      <c r="J69" s="83" t="s">
        <v>68</v>
      </c>
      <c r="K69" s="106" t="s">
        <v>303</v>
      </c>
      <c r="L69" s="86">
        <v>9000000</v>
      </c>
      <c r="M69" s="86">
        <f t="shared" ref="M69:M87" si="1">L69/100*85</f>
        <v>7650000</v>
      </c>
      <c r="N69" s="83">
        <v>2026</v>
      </c>
      <c r="O69" s="31">
        <v>2027</v>
      </c>
      <c r="P69" s="83" t="s">
        <v>84</v>
      </c>
      <c r="Q69" s="83"/>
      <c r="R69" s="83" t="s">
        <v>84</v>
      </c>
      <c r="S69" s="88" t="s">
        <v>84</v>
      </c>
    </row>
    <row r="70" spans="1:19" ht="52.5" x14ac:dyDescent="0.25">
      <c r="A70" s="158">
        <v>67</v>
      </c>
      <c r="B70" s="117" t="s">
        <v>252</v>
      </c>
      <c r="C70" s="75" t="s">
        <v>160</v>
      </c>
      <c r="D70" s="75">
        <v>75015544</v>
      </c>
      <c r="E70" s="160">
        <v>107581965</v>
      </c>
      <c r="F70" s="160">
        <v>600089657</v>
      </c>
      <c r="G70" s="118" t="s">
        <v>211</v>
      </c>
      <c r="H70" s="75" t="s">
        <v>67</v>
      </c>
      <c r="I70" s="160" t="s">
        <v>68</v>
      </c>
      <c r="J70" s="160" t="s">
        <v>68</v>
      </c>
      <c r="K70" s="118" t="s">
        <v>304</v>
      </c>
      <c r="L70" s="162">
        <v>600000</v>
      </c>
      <c r="M70" s="162">
        <f t="shared" si="1"/>
        <v>510000</v>
      </c>
      <c r="N70" s="160">
        <v>2026</v>
      </c>
      <c r="O70" s="31">
        <v>2027</v>
      </c>
      <c r="P70" s="160" t="s">
        <v>84</v>
      </c>
      <c r="Q70" s="160"/>
      <c r="R70" s="160" t="s">
        <v>84</v>
      </c>
      <c r="S70" s="181" t="s">
        <v>84</v>
      </c>
    </row>
    <row r="71" spans="1:19" ht="42" x14ac:dyDescent="0.25">
      <c r="A71" s="71">
        <v>68</v>
      </c>
      <c r="B71" s="85" t="s">
        <v>64</v>
      </c>
      <c r="C71" s="82" t="s">
        <v>65</v>
      </c>
      <c r="D71" s="36">
        <v>70989184</v>
      </c>
      <c r="E71" s="36">
        <v>169000125</v>
      </c>
      <c r="F71" s="82">
        <v>669000116</v>
      </c>
      <c r="G71" s="106" t="s">
        <v>305</v>
      </c>
      <c r="H71" s="82" t="s">
        <v>25</v>
      </c>
      <c r="I71" s="82" t="s">
        <v>68</v>
      </c>
      <c r="J71" s="82" t="s">
        <v>69</v>
      </c>
      <c r="K71" s="106" t="s">
        <v>306</v>
      </c>
      <c r="L71" s="198">
        <v>500000</v>
      </c>
      <c r="M71" s="162">
        <f t="shared" si="1"/>
        <v>425000</v>
      </c>
      <c r="N71" s="83">
        <v>2024</v>
      </c>
      <c r="O71" s="31">
        <v>2027</v>
      </c>
      <c r="P71" s="106"/>
      <c r="Q71" s="106"/>
      <c r="R71" s="106" t="s">
        <v>307</v>
      </c>
      <c r="S71" s="199" t="s">
        <v>84</v>
      </c>
    </row>
    <row r="72" spans="1:19" ht="105" x14ac:dyDescent="0.25">
      <c r="A72" s="158">
        <v>69</v>
      </c>
      <c r="B72" s="85" t="s">
        <v>64</v>
      </c>
      <c r="C72" s="82" t="s">
        <v>65</v>
      </c>
      <c r="D72" s="87">
        <v>70989184</v>
      </c>
      <c r="E72" s="87">
        <v>169000125</v>
      </c>
      <c r="F72" s="83">
        <v>669000116</v>
      </c>
      <c r="G72" s="109" t="s">
        <v>308</v>
      </c>
      <c r="H72" s="83" t="s">
        <v>25</v>
      </c>
      <c r="I72" s="83" t="s">
        <v>68</v>
      </c>
      <c r="J72" s="83" t="s">
        <v>69</v>
      </c>
      <c r="K72" s="106" t="s">
        <v>309</v>
      </c>
      <c r="L72" s="86">
        <v>1000000</v>
      </c>
      <c r="M72" s="162">
        <f t="shared" si="1"/>
        <v>850000</v>
      </c>
      <c r="N72" s="83">
        <v>2024</v>
      </c>
      <c r="O72" s="31">
        <v>2027</v>
      </c>
      <c r="P72" s="112"/>
      <c r="Q72" s="112"/>
      <c r="R72" s="83" t="s">
        <v>310</v>
      </c>
      <c r="S72" s="88" t="s">
        <v>84</v>
      </c>
    </row>
    <row r="73" spans="1:19" ht="42" x14ac:dyDescent="0.25">
      <c r="A73" s="158">
        <v>70</v>
      </c>
      <c r="B73" s="106" t="s">
        <v>311</v>
      </c>
      <c r="C73" s="106" t="s">
        <v>312</v>
      </c>
      <c r="D73" s="82">
        <v>71002961</v>
      </c>
      <c r="E73" s="82">
        <v>107582210</v>
      </c>
      <c r="F73" s="82">
        <v>600089835</v>
      </c>
      <c r="G73" s="106" t="s">
        <v>313</v>
      </c>
      <c r="H73" s="83" t="s">
        <v>25</v>
      </c>
      <c r="I73" s="83" t="s">
        <v>68</v>
      </c>
      <c r="J73" s="82" t="s">
        <v>314</v>
      </c>
      <c r="K73" s="106" t="s">
        <v>315</v>
      </c>
      <c r="L73" s="86">
        <v>2000000</v>
      </c>
      <c r="M73" s="162">
        <f t="shared" si="1"/>
        <v>1700000</v>
      </c>
      <c r="N73" s="83">
        <v>2024</v>
      </c>
      <c r="O73" s="31">
        <v>2027</v>
      </c>
      <c r="P73" s="83" t="s">
        <v>145</v>
      </c>
      <c r="Q73" s="83" t="s">
        <v>125</v>
      </c>
      <c r="R73" s="200" t="s">
        <v>316</v>
      </c>
      <c r="S73" s="88" t="s">
        <v>145</v>
      </c>
    </row>
    <row r="74" spans="1:19" ht="42" x14ac:dyDescent="0.25">
      <c r="A74" s="158">
        <v>71</v>
      </c>
      <c r="B74" s="106" t="s">
        <v>311</v>
      </c>
      <c r="C74" s="106" t="s">
        <v>312</v>
      </c>
      <c r="D74" s="82">
        <v>71002961</v>
      </c>
      <c r="E74" s="82">
        <v>107582210</v>
      </c>
      <c r="F74" s="82">
        <v>600089835</v>
      </c>
      <c r="G74" s="106" t="s">
        <v>317</v>
      </c>
      <c r="H74" s="83" t="s">
        <v>25</v>
      </c>
      <c r="I74" s="83" t="s">
        <v>68</v>
      </c>
      <c r="J74" s="82" t="s">
        <v>314</v>
      </c>
      <c r="K74" s="106" t="s">
        <v>318</v>
      </c>
      <c r="L74" s="86">
        <v>5000000</v>
      </c>
      <c r="M74" s="162">
        <f t="shared" si="1"/>
        <v>4250000</v>
      </c>
      <c r="N74" s="83">
        <v>2024</v>
      </c>
      <c r="O74" s="31">
        <v>2027</v>
      </c>
      <c r="P74" s="83" t="s">
        <v>145</v>
      </c>
      <c r="Q74" s="83" t="s">
        <v>145</v>
      </c>
      <c r="R74" s="200" t="s">
        <v>319</v>
      </c>
      <c r="S74" s="88" t="s">
        <v>145</v>
      </c>
    </row>
    <row r="75" spans="1:19" ht="42" x14ac:dyDescent="0.25">
      <c r="A75" s="158">
        <v>72</v>
      </c>
      <c r="B75" s="106" t="s">
        <v>311</v>
      </c>
      <c r="C75" s="106" t="s">
        <v>312</v>
      </c>
      <c r="D75" s="82">
        <v>71002961</v>
      </c>
      <c r="E75" s="82">
        <v>107582210</v>
      </c>
      <c r="F75" s="82">
        <v>600089835</v>
      </c>
      <c r="G75" s="106" t="s">
        <v>320</v>
      </c>
      <c r="H75" s="83" t="s">
        <v>25</v>
      </c>
      <c r="I75" s="83" t="s">
        <v>68</v>
      </c>
      <c r="J75" s="82" t="s">
        <v>314</v>
      </c>
      <c r="K75" s="106" t="s">
        <v>321</v>
      </c>
      <c r="L75" s="86">
        <v>1000000</v>
      </c>
      <c r="M75" s="162">
        <f t="shared" si="1"/>
        <v>850000</v>
      </c>
      <c r="N75" s="83">
        <v>2024</v>
      </c>
      <c r="O75" s="31">
        <v>2027</v>
      </c>
      <c r="P75" s="83" t="s">
        <v>145</v>
      </c>
      <c r="Q75" s="83" t="s">
        <v>145</v>
      </c>
      <c r="R75" s="83" t="s">
        <v>322</v>
      </c>
      <c r="S75" s="88" t="s">
        <v>145</v>
      </c>
    </row>
    <row r="76" spans="1:19" ht="42" x14ac:dyDescent="0.25">
      <c r="A76" s="158">
        <v>73</v>
      </c>
      <c r="B76" s="106" t="s">
        <v>311</v>
      </c>
      <c r="C76" s="106" t="s">
        <v>312</v>
      </c>
      <c r="D76" s="82">
        <v>71002961</v>
      </c>
      <c r="E76" s="82">
        <v>107582210</v>
      </c>
      <c r="F76" s="82">
        <v>600089835</v>
      </c>
      <c r="G76" s="106" t="s">
        <v>323</v>
      </c>
      <c r="H76" s="83" t="s">
        <v>25</v>
      </c>
      <c r="I76" s="83" t="s">
        <v>68</v>
      </c>
      <c r="J76" s="82" t="s">
        <v>314</v>
      </c>
      <c r="K76" s="106" t="s">
        <v>324</v>
      </c>
      <c r="L76" s="86">
        <v>2000000</v>
      </c>
      <c r="M76" s="162">
        <f t="shared" si="1"/>
        <v>1700000</v>
      </c>
      <c r="N76" s="83">
        <v>2023</v>
      </c>
      <c r="O76" s="31">
        <v>2027</v>
      </c>
      <c r="P76" s="83" t="s">
        <v>145</v>
      </c>
      <c r="Q76" s="83" t="s">
        <v>145</v>
      </c>
      <c r="R76" s="83" t="s">
        <v>325</v>
      </c>
      <c r="S76" s="88" t="s">
        <v>145</v>
      </c>
    </row>
    <row r="77" spans="1:19" ht="42" x14ac:dyDescent="0.25">
      <c r="A77" s="158">
        <v>74</v>
      </c>
      <c r="B77" s="106" t="s">
        <v>311</v>
      </c>
      <c r="C77" s="106" t="s">
        <v>312</v>
      </c>
      <c r="D77" s="82">
        <v>71002961</v>
      </c>
      <c r="E77" s="82">
        <v>107582210</v>
      </c>
      <c r="F77" s="82">
        <v>600089835</v>
      </c>
      <c r="G77" s="106" t="s">
        <v>326</v>
      </c>
      <c r="H77" s="83" t="s">
        <v>25</v>
      </c>
      <c r="I77" s="83" t="s">
        <v>68</v>
      </c>
      <c r="J77" s="82" t="s">
        <v>314</v>
      </c>
      <c r="K77" s="106" t="s">
        <v>327</v>
      </c>
      <c r="L77" s="86">
        <v>1500000</v>
      </c>
      <c r="M77" s="162">
        <f t="shared" si="1"/>
        <v>1275000</v>
      </c>
      <c r="N77" s="83">
        <v>2024</v>
      </c>
      <c r="O77" s="31">
        <v>2027</v>
      </c>
      <c r="P77" s="83" t="s">
        <v>145</v>
      </c>
      <c r="Q77" s="83" t="s">
        <v>328</v>
      </c>
      <c r="R77" s="83" t="s">
        <v>329</v>
      </c>
      <c r="S77" s="88" t="s">
        <v>145</v>
      </c>
    </row>
    <row r="78" spans="1:19" ht="42.75" x14ac:dyDescent="0.25">
      <c r="A78" s="158">
        <v>75</v>
      </c>
      <c r="B78" s="81" t="s">
        <v>218</v>
      </c>
      <c r="C78" s="106" t="s">
        <v>160</v>
      </c>
      <c r="D78" s="83">
        <v>75017610</v>
      </c>
      <c r="E78" s="84">
        <v>107582651</v>
      </c>
      <c r="F78" s="83">
        <v>600090159</v>
      </c>
      <c r="G78" s="106" t="s">
        <v>330</v>
      </c>
      <c r="H78" s="83" t="s">
        <v>25</v>
      </c>
      <c r="I78" s="83" t="s">
        <v>68</v>
      </c>
      <c r="J78" s="83" t="s">
        <v>68</v>
      </c>
      <c r="K78" s="85" t="s">
        <v>330</v>
      </c>
      <c r="L78" s="86">
        <v>1800000</v>
      </c>
      <c r="M78" s="162">
        <f t="shared" si="1"/>
        <v>1530000</v>
      </c>
      <c r="N78" s="87">
        <v>2026</v>
      </c>
      <c r="O78" s="31">
        <v>2027</v>
      </c>
      <c r="P78" s="83" t="s">
        <v>84</v>
      </c>
      <c r="Q78" s="83" t="s">
        <v>84</v>
      </c>
      <c r="R78" s="82" t="s">
        <v>119</v>
      </c>
      <c r="S78" s="88" t="s">
        <v>84</v>
      </c>
    </row>
    <row r="79" spans="1:19" ht="42.75" x14ac:dyDescent="0.25">
      <c r="A79" s="158">
        <v>76</v>
      </c>
      <c r="B79" s="81" t="s">
        <v>218</v>
      </c>
      <c r="C79" s="106" t="s">
        <v>160</v>
      </c>
      <c r="D79" s="83">
        <v>75017610</v>
      </c>
      <c r="E79" s="84">
        <v>107582651</v>
      </c>
      <c r="F79" s="83">
        <v>600090159</v>
      </c>
      <c r="G79" s="106" t="s">
        <v>331</v>
      </c>
      <c r="H79" s="83" t="s">
        <v>25</v>
      </c>
      <c r="I79" s="83" t="s">
        <v>68</v>
      </c>
      <c r="J79" s="83" t="s">
        <v>68</v>
      </c>
      <c r="K79" s="85" t="s">
        <v>331</v>
      </c>
      <c r="L79" s="86">
        <v>400000</v>
      </c>
      <c r="M79" s="162">
        <f t="shared" si="1"/>
        <v>340000</v>
      </c>
      <c r="N79" s="87">
        <v>2025</v>
      </c>
      <c r="O79" s="31">
        <v>2027</v>
      </c>
      <c r="P79" s="83" t="s">
        <v>84</v>
      </c>
      <c r="Q79" s="83" t="s">
        <v>84</v>
      </c>
      <c r="R79" s="82" t="s">
        <v>119</v>
      </c>
      <c r="S79" s="88" t="s">
        <v>84</v>
      </c>
    </row>
    <row r="80" spans="1:19" ht="42.75" x14ac:dyDescent="0.25">
      <c r="A80" s="158">
        <v>77</v>
      </c>
      <c r="B80" s="81" t="s">
        <v>332</v>
      </c>
      <c r="C80" s="106" t="s">
        <v>160</v>
      </c>
      <c r="D80" s="83">
        <v>75015307</v>
      </c>
      <c r="E80" s="84">
        <v>107581957</v>
      </c>
      <c r="F80" s="83">
        <v>600089649</v>
      </c>
      <c r="G80" s="106" t="s">
        <v>333</v>
      </c>
      <c r="H80" s="83" t="s">
        <v>25</v>
      </c>
      <c r="I80" s="83" t="s">
        <v>68</v>
      </c>
      <c r="J80" s="83" t="s">
        <v>68</v>
      </c>
      <c r="K80" s="191" t="s">
        <v>170</v>
      </c>
      <c r="L80" s="86">
        <v>4000000</v>
      </c>
      <c r="M80" s="162">
        <f t="shared" si="1"/>
        <v>3400000</v>
      </c>
      <c r="N80" s="201">
        <v>45474</v>
      </c>
      <c r="O80" s="31">
        <v>2027</v>
      </c>
      <c r="P80" s="83" t="s">
        <v>84</v>
      </c>
      <c r="Q80" s="83" t="s">
        <v>84</v>
      </c>
      <c r="R80" s="83" t="s">
        <v>84</v>
      </c>
      <c r="S80" s="88" t="s">
        <v>84</v>
      </c>
    </row>
    <row r="81" spans="1:19" ht="42.75" x14ac:dyDescent="0.25">
      <c r="A81" s="158">
        <v>78</v>
      </c>
      <c r="B81" s="81" t="s">
        <v>332</v>
      </c>
      <c r="C81" s="106" t="s">
        <v>160</v>
      </c>
      <c r="D81" s="83">
        <v>75015307</v>
      </c>
      <c r="E81" s="84">
        <v>107581957</v>
      </c>
      <c r="F81" s="83">
        <v>600089649</v>
      </c>
      <c r="G81" s="106" t="s">
        <v>333</v>
      </c>
      <c r="H81" s="83" t="s">
        <v>25</v>
      </c>
      <c r="I81" s="83" t="s">
        <v>68</v>
      </c>
      <c r="J81" s="83" t="s">
        <v>68</v>
      </c>
      <c r="K81" s="202" t="s">
        <v>334</v>
      </c>
      <c r="L81" s="86">
        <v>2000000</v>
      </c>
      <c r="M81" s="162">
        <f t="shared" si="1"/>
        <v>1700000</v>
      </c>
      <c r="N81" s="83">
        <v>2024</v>
      </c>
      <c r="O81" s="31">
        <v>2027</v>
      </c>
      <c r="P81" s="83" t="s">
        <v>84</v>
      </c>
      <c r="Q81" s="83" t="s">
        <v>84</v>
      </c>
      <c r="R81" s="83" t="s">
        <v>84</v>
      </c>
      <c r="S81" s="88" t="s">
        <v>84</v>
      </c>
    </row>
    <row r="82" spans="1:19" ht="42.75" x14ac:dyDescent="0.25">
      <c r="A82" s="158">
        <v>79</v>
      </c>
      <c r="B82" s="81" t="s">
        <v>332</v>
      </c>
      <c r="C82" s="106" t="s">
        <v>160</v>
      </c>
      <c r="D82" s="83">
        <v>75015307</v>
      </c>
      <c r="E82" s="84">
        <v>107581957</v>
      </c>
      <c r="F82" s="83">
        <v>600089649</v>
      </c>
      <c r="G82" s="106" t="s">
        <v>333</v>
      </c>
      <c r="H82" s="83" t="s">
        <v>25</v>
      </c>
      <c r="I82" s="83" t="s">
        <v>68</v>
      </c>
      <c r="J82" s="83" t="s">
        <v>68</v>
      </c>
      <c r="K82" s="147" t="s">
        <v>335</v>
      </c>
      <c r="L82" s="86">
        <v>6000000</v>
      </c>
      <c r="M82" s="162">
        <f t="shared" si="1"/>
        <v>5100000</v>
      </c>
      <c r="N82" s="83">
        <v>2024</v>
      </c>
      <c r="O82" s="31">
        <v>2027</v>
      </c>
      <c r="P82" s="83" t="s">
        <v>84</v>
      </c>
      <c r="Q82" s="83" t="s">
        <v>84</v>
      </c>
      <c r="R82" s="83" t="s">
        <v>84</v>
      </c>
      <c r="S82" s="88" t="s">
        <v>84</v>
      </c>
    </row>
    <row r="83" spans="1:19" ht="42.75" x14ac:dyDescent="0.25">
      <c r="A83" s="158">
        <v>80</v>
      </c>
      <c r="B83" s="81" t="s">
        <v>332</v>
      </c>
      <c r="C83" s="106" t="s">
        <v>160</v>
      </c>
      <c r="D83" s="83">
        <v>75015307</v>
      </c>
      <c r="E83" s="84">
        <v>107581957</v>
      </c>
      <c r="F83" s="83">
        <v>600089649</v>
      </c>
      <c r="G83" s="106" t="s">
        <v>333</v>
      </c>
      <c r="H83" s="83" t="s">
        <v>25</v>
      </c>
      <c r="I83" s="83" t="s">
        <v>68</v>
      </c>
      <c r="J83" s="83" t="s">
        <v>68</v>
      </c>
      <c r="K83" s="147" t="s">
        <v>336</v>
      </c>
      <c r="L83" s="86">
        <v>550000</v>
      </c>
      <c r="M83" s="162">
        <f t="shared" si="1"/>
        <v>467500</v>
      </c>
      <c r="N83" s="83">
        <v>2024</v>
      </c>
      <c r="O83" s="31">
        <v>2027</v>
      </c>
      <c r="P83" s="83" t="s">
        <v>84</v>
      </c>
      <c r="Q83" s="83" t="s">
        <v>84</v>
      </c>
      <c r="R83" s="83" t="s">
        <v>84</v>
      </c>
      <c r="S83" s="88" t="s">
        <v>84</v>
      </c>
    </row>
    <row r="84" spans="1:19" ht="42.75" x14ac:dyDescent="0.25">
      <c r="A84" s="158">
        <v>81</v>
      </c>
      <c r="B84" s="81" t="s">
        <v>332</v>
      </c>
      <c r="C84" s="106" t="s">
        <v>160</v>
      </c>
      <c r="D84" s="83">
        <v>75015307</v>
      </c>
      <c r="E84" s="84">
        <v>107581957</v>
      </c>
      <c r="F84" s="83">
        <v>600089649</v>
      </c>
      <c r="G84" s="106" t="s">
        <v>337</v>
      </c>
      <c r="H84" s="83" t="s">
        <v>25</v>
      </c>
      <c r="I84" s="83" t="s">
        <v>68</v>
      </c>
      <c r="J84" s="83" t="s">
        <v>68</v>
      </c>
      <c r="K84" s="147" t="s">
        <v>334</v>
      </c>
      <c r="L84" s="86">
        <v>2000000</v>
      </c>
      <c r="M84" s="162">
        <f t="shared" si="1"/>
        <v>1700000</v>
      </c>
      <c r="N84" s="83">
        <v>2024</v>
      </c>
      <c r="O84" s="31">
        <v>2027</v>
      </c>
      <c r="P84" s="83" t="s">
        <v>84</v>
      </c>
      <c r="Q84" s="83" t="s">
        <v>84</v>
      </c>
      <c r="R84" s="83" t="s">
        <v>84</v>
      </c>
      <c r="S84" s="88" t="s">
        <v>84</v>
      </c>
    </row>
    <row r="85" spans="1:19" ht="42.75" x14ac:dyDescent="0.25">
      <c r="A85" s="159">
        <v>82</v>
      </c>
      <c r="B85" s="203" t="s">
        <v>332</v>
      </c>
      <c r="C85" s="118" t="s">
        <v>160</v>
      </c>
      <c r="D85" s="160">
        <v>75015307</v>
      </c>
      <c r="E85" s="204">
        <v>107581957</v>
      </c>
      <c r="F85" s="160">
        <v>600089649</v>
      </c>
      <c r="G85" s="118" t="s">
        <v>337</v>
      </c>
      <c r="H85" s="160" t="s">
        <v>25</v>
      </c>
      <c r="I85" s="160" t="s">
        <v>68</v>
      </c>
      <c r="J85" s="160" t="s">
        <v>68</v>
      </c>
      <c r="K85" s="161" t="s">
        <v>335</v>
      </c>
      <c r="L85" s="162">
        <v>6000000</v>
      </c>
      <c r="M85" s="162">
        <f t="shared" si="1"/>
        <v>5100000</v>
      </c>
      <c r="N85" s="160">
        <v>2024</v>
      </c>
      <c r="O85" s="31">
        <v>2027</v>
      </c>
      <c r="P85" s="160" t="s">
        <v>84</v>
      </c>
      <c r="Q85" s="160" t="s">
        <v>84</v>
      </c>
      <c r="R85" s="160" t="s">
        <v>84</v>
      </c>
      <c r="S85" s="181" t="s">
        <v>84</v>
      </c>
    </row>
    <row r="86" spans="1:19" ht="57" x14ac:dyDescent="0.25">
      <c r="A86" s="205">
        <v>83</v>
      </c>
      <c r="B86" s="206" t="s">
        <v>245</v>
      </c>
      <c r="C86" s="207" t="s">
        <v>246</v>
      </c>
      <c r="D86" s="208">
        <v>70156794</v>
      </c>
      <c r="E86" s="208">
        <v>107581922</v>
      </c>
      <c r="F86" s="209">
        <v>669000221</v>
      </c>
      <c r="G86" s="210" t="s">
        <v>338</v>
      </c>
      <c r="H86" s="211" t="s">
        <v>25</v>
      </c>
      <c r="I86" s="211" t="s">
        <v>68</v>
      </c>
      <c r="J86" s="211" t="s">
        <v>248</v>
      </c>
      <c r="K86" s="212" t="s">
        <v>339</v>
      </c>
      <c r="L86" s="213">
        <v>2000000</v>
      </c>
      <c r="M86" s="213">
        <v>1850000</v>
      </c>
      <c r="N86" s="214">
        <v>2026</v>
      </c>
      <c r="O86" s="214">
        <v>2027</v>
      </c>
      <c r="P86" s="214" t="s">
        <v>84</v>
      </c>
      <c r="Q86" s="214" t="s">
        <v>84</v>
      </c>
      <c r="R86" s="214" t="s">
        <v>238</v>
      </c>
      <c r="S86" s="215" t="s">
        <v>84</v>
      </c>
    </row>
    <row r="87" spans="1:19" ht="31.5" x14ac:dyDescent="0.25">
      <c r="A87" s="205">
        <v>84</v>
      </c>
      <c r="B87" s="134" t="s">
        <v>340</v>
      </c>
      <c r="C87" s="216" t="s">
        <v>341</v>
      </c>
      <c r="D87" s="216">
        <v>70995354</v>
      </c>
      <c r="E87" s="216">
        <v>117200883</v>
      </c>
      <c r="F87" s="217">
        <v>650045475</v>
      </c>
      <c r="G87" s="218" t="s">
        <v>284</v>
      </c>
      <c r="H87" s="216" t="s">
        <v>25</v>
      </c>
      <c r="I87" s="216" t="s">
        <v>68</v>
      </c>
      <c r="J87" s="216" t="s">
        <v>342</v>
      </c>
      <c r="K87" s="219" t="s">
        <v>285</v>
      </c>
      <c r="L87" s="220">
        <v>350000</v>
      </c>
      <c r="M87" s="221">
        <f t="shared" si="1"/>
        <v>297500</v>
      </c>
      <c r="N87" s="216">
        <v>2025</v>
      </c>
      <c r="O87" s="216">
        <v>2025</v>
      </c>
      <c r="P87" s="216" t="s">
        <v>84</v>
      </c>
      <c r="Q87" s="216" t="s">
        <v>84</v>
      </c>
      <c r="R87" s="216" t="s">
        <v>238</v>
      </c>
      <c r="S87" s="222" t="s">
        <v>84</v>
      </c>
    </row>
    <row r="88" spans="1:19" ht="32.25" x14ac:dyDescent="0.25">
      <c r="A88" s="205">
        <v>85</v>
      </c>
      <c r="B88" s="223" t="s">
        <v>343</v>
      </c>
      <c r="C88" s="207" t="s">
        <v>160</v>
      </c>
      <c r="D88" s="224">
        <v>75015544</v>
      </c>
      <c r="E88" s="224">
        <v>107581965</v>
      </c>
      <c r="F88" s="224">
        <v>600089657</v>
      </c>
      <c r="G88" s="225" t="s">
        <v>344</v>
      </c>
      <c r="H88" s="224" t="s">
        <v>25</v>
      </c>
      <c r="I88" s="224" t="s">
        <v>68</v>
      </c>
      <c r="J88" s="224" t="s">
        <v>68</v>
      </c>
      <c r="K88" s="226" t="s">
        <v>345</v>
      </c>
      <c r="L88" s="227">
        <v>80000000</v>
      </c>
      <c r="M88" s="227">
        <v>68000000</v>
      </c>
      <c r="N88" s="224">
        <v>2027</v>
      </c>
      <c r="O88" s="224">
        <v>2028</v>
      </c>
      <c r="P88" s="216" t="s">
        <v>84</v>
      </c>
      <c r="Q88" s="216" t="s">
        <v>84</v>
      </c>
      <c r="R88" s="216" t="s">
        <v>238</v>
      </c>
      <c r="S88" s="222" t="s">
        <v>84</v>
      </c>
    </row>
    <row r="89" spans="1:19" ht="21.75" x14ac:dyDescent="0.25">
      <c r="A89" s="205">
        <v>86</v>
      </c>
      <c r="B89" s="223" t="s">
        <v>346</v>
      </c>
      <c r="C89" s="207" t="s">
        <v>160</v>
      </c>
      <c r="D89" s="224">
        <v>75015544</v>
      </c>
      <c r="E89" s="224">
        <v>107581965</v>
      </c>
      <c r="F89" s="224">
        <v>600089657</v>
      </c>
      <c r="G89" s="225" t="s">
        <v>347</v>
      </c>
      <c r="H89" s="224" t="s">
        <v>25</v>
      </c>
      <c r="I89" s="224" t="s">
        <v>68</v>
      </c>
      <c r="J89" s="224" t="s">
        <v>68</v>
      </c>
      <c r="K89" s="226" t="s">
        <v>348</v>
      </c>
      <c r="L89" s="227">
        <v>5000000</v>
      </c>
      <c r="M89" s="227">
        <v>4250000</v>
      </c>
      <c r="N89" s="224">
        <v>2027</v>
      </c>
      <c r="O89" s="224">
        <v>2027</v>
      </c>
      <c r="P89" s="216" t="s">
        <v>84</v>
      </c>
      <c r="Q89" s="216" t="s">
        <v>84</v>
      </c>
      <c r="R89" s="216" t="s">
        <v>238</v>
      </c>
      <c r="S89" s="222" t="s">
        <v>84</v>
      </c>
    </row>
    <row r="90" spans="1:19" ht="21.75" x14ac:dyDescent="0.25">
      <c r="A90" s="413">
        <v>87</v>
      </c>
      <c r="B90" s="228" t="s">
        <v>346</v>
      </c>
      <c r="C90" s="229" t="s">
        <v>160</v>
      </c>
      <c r="D90" s="224">
        <v>75015544</v>
      </c>
      <c r="E90" s="224">
        <v>107581965</v>
      </c>
      <c r="F90" s="230">
        <v>600089657</v>
      </c>
      <c r="G90" s="231" t="s">
        <v>349</v>
      </c>
      <c r="H90" s="230" t="s">
        <v>25</v>
      </c>
      <c r="I90" s="230" t="s">
        <v>68</v>
      </c>
      <c r="J90" s="230" t="s">
        <v>68</v>
      </c>
      <c r="K90" s="232" t="s">
        <v>350</v>
      </c>
      <c r="L90" s="233">
        <v>2000000</v>
      </c>
      <c r="M90" s="233">
        <v>1700000</v>
      </c>
      <c r="N90" s="230">
        <v>2026</v>
      </c>
      <c r="O90" s="230">
        <v>2026</v>
      </c>
      <c r="P90" s="234" t="s">
        <v>84</v>
      </c>
      <c r="Q90" s="234" t="s">
        <v>84</v>
      </c>
      <c r="R90" s="234" t="s">
        <v>238</v>
      </c>
      <c r="S90" s="235" t="s">
        <v>84</v>
      </c>
    </row>
    <row r="91" spans="1:19" x14ac:dyDescent="0.25">
      <c r="B91" s="236"/>
      <c r="C91" s="237"/>
      <c r="D91" s="237"/>
      <c r="E91" s="237"/>
      <c r="F91" s="238"/>
      <c r="G91" s="239"/>
      <c r="H91" s="237"/>
      <c r="I91" s="237"/>
      <c r="J91" s="237"/>
      <c r="K91" s="240"/>
      <c r="L91" s="241"/>
      <c r="M91" s="242"/>
      <c r="N91" s="237"/>
      <c r="O91" s="237"/>
      <c r="P91" s="243"/>
      <c r="Q91" s="243"/>
      <c r="R91" s="237"/>
      <c r="S91" s="237"/>
    </row>
    <row r="92" spans="1:19" x14ac:dyDescent="0.25">
      <c r="B92" s="236"/>
      <c r="C92" s="237"/>
      <c r="D92" s="237"/>
      <c r="E92" s="237"/>
      <c r="F92" s="238"/>
      <c r="G92" s="239"/>
      <c r="H92" s="237"/>
      <c r="I92" s="237"/>
      <c r="J92" s="237"/>
      <c r="K92" s="240"/>
      <c r="L92" s="241"/>
      <c r="M92" s="242"/>
      <c r="N92" s="237"/>
      <c r="O92" s="237"/>
      <c r="P92" s="243"/>
      <c r="Q92" s="243"/>
      <c r="R92" s="237"/>
      <c r="S92" s="237"/>
    </row>
    <row r="94" spans="1:19" x14ac:dyDescent="0.25">
      <c r="A94" s="244" t="s">
        <v>351</v>
      </c>
      <c r="B94" s="244"/>
      <c r="C94" s="244"/>
      <c r="D94" s="244"/>
      <c r="E94" s="244"/>
      <c r="F94" s="244"/>
      <c r="G94" s="244"/>
      <c r="H94" s="244"/>
      <c r="I94" s="244"/>
      <c r="J94" s="244"/>
      <c r="K94" s="244"/>
    </row>
    <row r="95" spans="1:19" x14ac:dyDescent="0.25">
      <c r="A95" s="244"/>
      <c r="B95" s="244"/>
      <c r="C95" s="244"/>
      <c r="D95" s="244"/>
      <c r="E95" s="244"/>
      <c r="F95" s="244"/>
      <c r="G95" s="244"/>
      <c r="H95" s="244"/>
      <c r="I95" s="244"/>
      <c r="J95" s="244"/>
      <c r="K95" s="244"/>
    </row>
    <row r="96" spans="1:19" x14ac:dyDescent="0.25">
      <c r="A96" s="244"/>
      <c r="B96" s="244"/>
      <c r="C96" s="244"/>
      <c r="D96" s="244"/>
      <c r="E96" s="244"/>
      <c r="F96" s="244"/>
      <c r="G96" s="244"/>
      <c r="H96" s="244"/>
      <c r="I96" s="244"/>
      <c r="J96" s="244"/>
      <c r="K96" s="244"/>
    </row>
    <row r="97" spans="1:11" x14ac:dyDescent="0.25">
      <c r="A97" s="244"/>
      <c r="B97" s="244"/>
      <c r="C97" s="244"/>
      <c r="D97" s="244"/>
      <c r="E97" s="244"/>
      <c r="F97" s="244"/>
      <c r="G97" s="244"/>
      <c r="H97" s="244"/>
      <c r="I97" s="244"/>
      <c r="J97" s="244"/>
      <c r="K97" s="244"/>
    </row>
    <row r="98" spans="1:11" x14ac:dyDescent="0.25">
      <c r="A98" s="244"/>
      <c r="B98" s="244"/>
      <c r="C98" s="244"/>
      <c r="D98" s="244"/>
      <c r="E98" s="244"/>
      <c r="F98" s="244"/>
      <c r="G98" s="244"/>
      <c r="H98" s="244"/>
      <c r="I98" s="244"/>
      <c r="J98" s="244"/>
      <c r="K98" s="244"/>
    </row>
    <row r="99" spans="1:11" x14ac:dyDescent="0.25">
      <c r="A99" s="244" t="s">
        <v>352</v>
      </c>
      <c r="B99" s="244"/>
      <c r="C99" s="244"/>
      <c r="D99" s="244"/>
      <c r="E99" s="244"/>
      <c r="F99" s="244"/>
      <c r="G99" s="244"/>
      <c r="H99" s="244"/>
      <c r="I99" s="244"/>
      <c r="J99" s="244"/>
      <c r="K99" s="244"/>
    </row>
    <row r="100" spans="1:11" x14ac:dyDescent="0.25">
      <c r="A100" s="244" t="s">
        <v>353</v>
      </c>
      <c r="B100" s="244"/>
      <c r="C100" s="244"/>
      <c r="D100" s="244"/>
      <c r="E100" s="244"/>
      <c r="F100" s="244"/>
      <c r="G100" s="244"/>
      <c r="H100" s="244"/>
      <c r="I100" s="244"/>
      <c r="J100" s="244"/>
      <c r="K100" s="244"/>
    </row>
    <row r="101" spans="1:11" x14ac:dyDescent="0.25">
      <c r="A101" s="244" t="s">
        <v>354</v>
      </c>
      <c r="B101" s="244"/>
      <c r="C101" s="244"/>
      <c r="D101" s="244"/>
      <c r="E101" s="244"/>
      <c r="F101" s="244"/>
      <c r="G101" s="244"/>
      <c r="H101" s="244"/>
      <c r="I101" s="244"/>
      <c r="J101" s="244"/>
      <c r="K101" s="244"/>
    </row>
    <row r="102" spans="1:11" x14ac:dyDescent="0.25">
      <c r="A102" s="244" t="s">
        <v>355</v>
      </c>
      <c r="B102" s="244"/>
      <c r="C102" s="244"/>
      <c r="D102" s="244"/>
      <c r="E102" s="244"/>
      <c r="F102" s="244"/>
      <c r="G102" s="244"/>
      <c r="H102" s="244"/>
      <c r="I102" s="244"/>
      <c r="J102" s="244"/>
      <c r="K102" s="244"/>
    </row>
    <row r="103" spans="1:11" x14ac:dyDescent="0.25">
      <c r="A103" s="244"/>
      <c r="B103" s="244"/>
      <c r="C103" s="244"/>
      <c r="D103" s="244"/>
      <c r="E103" s="244"/>
      <c r="F103" s="244"/>
      <c r="G103" s="244"/>
      <c r="H103" s="244"/>
      <c r="I103" s="244"/>
      <c r="J103" s="244"/>
      <c r="K103" s="244"/>
    </row>
    <row r="104" spans="1:11" x14ac:dyDescent="0.25">
      <c r="A104" s="244" t="s">
        <v>356</v>
      </c>
      <c r="B104" s="244"/>
      <c r="C104" s="244"/>
      <c r="D104" s="244"/>
      <c r="E104" s="244"/>
      <c r="F104" s="244"/>
      <c r="G104" s="244"/>
      <c r="H104" s="244"/>
      <c r="I104" s="244"/>
      <c r="J104" s="244"/>
      <c r="K104" s="244"/>
    </row>
    <row r="105" spans="1:11" x14ac:dyDescent="0.25">
      <c r="A105" s="244"/>
      <c r="B105" s="244"/>
      <c r="C105" s="244"/>
      <c r="D105" s="244"/>
      <c r="E105" s="244"/>
      <c r="F105" s="244"/>
      <c r="G105" s="244"/>
      <c r="H105" s="244"/>
      <c r="I105" s="244"/>
      <c r="J105" s="244"/>
      <c r="K105" s="244"/>
    </row>
    <row r="106" spans="1:11" x14ac:dyDescent="0.25">
      <c r="A106" s="245" t="s">
        <v>357</v>
      </c>
      <c r="B106" s="245"/>
      <c r="C106" s="245"/>
      <c r="D106" s="246"/>
      <c r="E106" s="246"/>
      <c r="F106" s="246"/>
      <c r="G106" s="246"/>
      <c r="H106" s="246"/>
      <c r="I106" s="246"/>
      <c r="J106" s="246"/>
      <c r="K106" s="246"/>
    </row>
    <row r="107" spans="1:11" x14ac:dyDescent="0.25">
      <c r="A107" s="244"/>
      <c r="B107" s="244"/>
      <c r="C107" s="244"/>
      <c r="D107" s="244"/>
      <c r="E107" s="244"/>
      <c r="F107" s="244"/>
      <c r="G107" s="244"/>
      <c r="H107" s="244"/>
      <c r="I107" s="244"/>
      <c r="J107" s="244"/>
      <c r="K107" s="244"/>
    </row>
    <row r="108" spans="1:11" x14ac:dyDescent="0.25">
      <c r="A108" s="245" t="s">
        <v>358</v>
      </c>
      <c r="B108" s="245"/>
      <c r="C108" s="245"/>
      <c r="D108" s="244"/>
      <c r="E108" s="244"/>
      <c r="F108" s="244"/>
      <c r="G108" s="244"/>
      <c r="H108" s="244"/>
      <c r="I108" s="244"/>
      <c r="J108" s="244"/>
      <c r="K108" s="244"/>
    </row>
  </sheetData>
  <autoFilter ref="B1:B85" xr:uid="{00000000-0009-0000-0000-000001000000}"/>
  <mergeCells count="12">
    <mergeCell ref="A1:S1"/>
    <mergeCell ref="N2:O2"/>
    <mergeCell ref="P2:Q2"/>
    <mergeCell ref="R2:S2"/>
    <mergeCell ref="B2:F2"/>
    <mergeCell ref="L2:M2"/>
    <mergeCell ref="A2:A3"/>
    <mergeCell ref="G2:G3"/>
    <mergeCell ref="J2:J3"/>
    <mergeCell ref="K2:K3"/>
    <mergeCell ref="H2:H3"/>
    <mergeCell ref="I2:I3"/>
  </mergeCells>
  <pageMargins left="0.7" right="0.7" top="0.78740157500000008" bottom="0.78740157500000008" header="0.5" footer="0.5"/>
  <pageSetup paperSize="8" scale="77"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14"/>
  <sheetViews>
    <sheetView showGridLines="0" topLeftCell="A88" workbookViewId="0">
      <selection activeCell="K6" sqref="K6"/>
    </sheetView>
  </sheetViews>
  <sheetFormatPr defaultColWidth="9.28515625" defaultRowHeight="15" x14ac:dyDescent="0.25"/>
  <cols>
    <col min="1" max="1" width="11.28515625" style="247" customWidth="1"/>
    <col min="4" max="4" width="10.140625" bestFit="1" customWidth="1"/>
    <col min="5" max="6" width="10" bestFit="1" customWidth="1"/>
    <col min="7" max="7" width="16.28515625" customWidth="1"/>
    <col min="8" max="9" width="14.28515625" customWidth="1"/>
    <col min="10" max="10" width="14.7109375" customWidth="1"/>
    <col min="11" max="11" width="39.42578125" customWidth="1"/>
    <col min="12" max="12" width="13.85546875" style="248" customWidth="1"/>
    <col min="13" max="13" width="15.42578125" style="248" customWidth="1"/>
    <col min="14" max="15" width="9.5703125" bestFit="1"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x14ac:dyDescent="0.3">
      <c r="A1" s="453" t="s">
        <v>359</v>
      </c>
      <c r="B1" s="454"/>
      <c r="C1" s="454"/>
      <c r="D1" s="454"/>
      <c r="E1" s="454"/>
      <c r="F1" s="454"/>
      <c r="G1" s="454"/>
      <c r="H1" s="454"/>
      <c r="I1" s="454"/>
      <c r="J1" s="454"/>
      <c r="K1" s="454"/>
      <c r="L1" s="454"/>
      <c r="M1" s="454"/>
      <c r="N1" s="454"/>
      <c r="O1" s="454"/>
      <c r="P1" s="454"/>
      <c r="Q1" s="454"/>
      <c r="R1" s="454"/>
      <c r="S1" s="454"/>
      <c r="T1" s="454"/>
      <c r="U1" s="454"/>
      <c r="V1" s="454"/>
      <c r="W1" s="454"/>
      <c r="X1" s="454"/>
      <c r="Y1" s="454"/>
      <c r="Z1" s="455"/>
    </row>
    <row r="2" spans="1:26" ht="29.1" customHeight="1" x14ac:dyDescent="0.25">
      <c r="A2" s="467" t="s">
        <v>40</v>
      </c>
      <c r="B2" s="456" t="s">
        <v>41</v>
      </c>
      <c r="C2" s="457"/>
      <c r="D2" s="457"/>
      <c r="E2" s="457"/>
      <c r="F2" s="458"/>
      <c r="G2" s="439" t="s">
        <v>42</v>
      </c>
      <c r="H2" s="463" t="s">
        <v>360</v>
      </c>
      <c r="I2" s="435" t="s">
        <v>44</v>
      </c>
      <c r="J2" s="467" t="s">
        <v>45</v>
      </c>
      <c r="K2" s="428" t="s">
        <v>46</v>
      </c>
      <c r="L2" s="459" t="s">
        <v>361</v>
      </c>
      <c r="M2" s="460"/>
      <c r="N2" s="461" t="s">
        <v>48</v>
      </c>
      <c r="O2" s="462"/>
      <c r="P2" s="473" t="s">
        <v>362</v>
      </c>
      <c r="Q2" s="474"/>
      <c r="R2" s="474"/>
      <c r="S2" s="474"/>
      <c r="T2" s="474"/>
      <c r="U2" s="474"/>
      <c r="V2" s="474"/>
      <c r="W2" s="475"/>
      <c r="X2" s="475"/>
      <c r="Y2" s="422" t="s">
        <v>50</v>
      </c>
      <c r="Z2" s="423"/>
    </row>
    <row r="3" spans="1:26" ht="14.85" customHeight="1" x14ac:dyDescent="0.25">
      <c r="A3" s="468"/>
      <c r="B3" s="439" t="s">
        <v>51</v>
      </c>
      <c r="C3" s="449" t="s">
        <v>52</v>
      </c>
      <c r="D3" s="449" t="s">
        <v>53</v>
      </c>
      <c r="E3" s="449" t="s">
        <v>54</v>
      </c>
      <c r="F3" s="451" t="s">
        <v>55</v>
      </c>
      <c r="G3" s="470"/>
      <c r="H3" s="464"/>
      <c r="I3" s="466"/>
      <c r="J3" s="468"/>
      <c r="K3" s="471"/>
      <c r="L3" s="480" t="s">
        <v>56</v>
      </c>
      <c r="M3" s="482" t="s">
        <v>363</v>
      </c>
      <c r="N3" s="443" t="s">
        <v>58</v>
      </c>
      <c r="O3" s="445" t="s">
        <v>59</v>
      </c>
      <c r="P3" s="426" t="s">
        <v>364</v>
      </c>
      <c r="Q3" s="427"/>
      <c r="R3" s="427"/>
      <c r="S3" s="428"/>
      <c r="T3" s="447" t="s">
        <v>365</v>
      </c>
      <c r="U3" s="441" t="s">
        <v>366</v>
      </c>
      <c r="V3" s="441" t="s">
        <v>367</v>
      </c>
      <c r="W3" s="447" t="s">
        <v>368</v>
      </c>
      <c r="X3" s="437" t="s">
        <v>369</v>
      </c>
      <c r="Y3" s="476" t="s">
        <v>62</v>
      </c>
      <c r="Z3" s="478" t="s">
        <v>63</v>
      </c>
    </row>
    <row r="4" spans="1:26" ht="90" customHeight="1" x14ac:dyDescent="0.25">
      <c r="A4" s="469"/>
      <c r="B4" s="440"/>
      <c r="C4" s="450"/>
      <c r="D4" s="450"/>
      <c r="E4" s="450"/>
      <c r="F4" s="452"/>
      <c r="G4" s="440"/>
      <c r="H4" s="465"/>
      <c r="I4" s="436"/>
      <c r="J4" s="469"/>
      <c r="K4" s="472"/>
      <c r="L4" s="481"/>
      <c r="M4" s="483"/>
      <c r="N4" s="444"/>
      <c r="O4" s="446"/>
      <c r="P4" s="415" t="s">
        <v>370</v>
      </c>
      <c r="Q4" s="249" t="s">
        <v>371</v>
      </c>
      <c r="R4" s="249" t="s">
        <v>372</v>
      </c>
      <c r="S4" s="250" t="s">
        <v>373</v>
      </c>
      <c r="T4" s="448"/>
      <c r="U4" s="442"/>
      <c r="V4" s="442"/>
      <c r="W4" s="448"/>
      <c r="X4" s="438"/>
      <c r="Y4" s="477"/>
      <c r="Z4" s="479"/>
    </row>
    <row r="5" spans="1:26" ht="31.5" x14ac:dyDescent="0.25">
      <c r="A5" s="251">
        <v>1</v>
      </c>
      <c r="B5" s="252" t="s">
        <v>374</v>
      </c>
      <c r="C5" s="253" t="s">
        <v>114</v>
      </c>
      <c r="D5" s="253">
        <v>7154143</v>
      </c>
      <c r="E5" s="253">
        <v>181105624</v>
      </c>
      <c r="F5" s="253">
        <v>691013501</v>
      </c>
      <c r="G5" s="252" t="s">
        <v>375</v>
      </c>
      <c r="H5" s="254" t="s">
        <v>67</v>
      </c>
      <c r="I5" s="253" t="s">
        <v>376</v>
      </c>
      <c r="J5" s="253" t="s">
        <v>376</v>
      </c>
      <c r="K5" s="252" t="s">
        <v>377</v>
      </c>
      <c r="L5" s="255">
        <v>2000000</v>
      </c>
      <c r="M5" s="256">
        <v>1700000</v>
      </c>
      <c r="N5" s="254">
        <v>2024</v>
      </c>
      <c r="O5" s="31">
        <v>2027</v>
      </c>
      <c r="P5" s="253"/>
      <c r="Q5" s="253" t="s">
        <v>112</v>
      </c>
      <c r="R5" s="253" t="s">
        <v>112</v>
      </c>
      <c r="S5" s="253"/>
      <c r="T5" s="253"/>
      <c r="U5" s="253"/>
      <c r="V5" s="253"/>
      <c r="W5" s="253"/>
      <c r="X5" s="253"/>
      <c r="Y5" s="254" t="s">
        <v>238</v>
      </c>
      <c r="Z5" s="257" t="s">
        <v>175</v>
      </c>
    </row>
    <row r="6" spans="1:26" ht="31.5" x14ac:dyDescent="0.25">
      <c r="A6" s="29">
        <v>2</v>
      </c>
      <c r="B6" s="30" t="s">
        <v>134</v>
      </c>
      <c r="C6" s="31" t="s">
        <v>135</v>
      </c>
      <c r="D6" s="103">
        <v>70157308</v>
      </c>
      <c r="E6" s="103">
        <v>102142581</v>
      </c>
      <c r="F6" s="103">
        <v>650025610</v>
      </c>
      <c r="G6" s="30" t="s">
        <v>378</v>
      </c>
      <c r="H6" s="31" t="s">
        <v>67</v>
      </c>
      <c r="I6" s="103" t="s">
        <v>68</v>
      </c>
      <c r="J6" s="31" t="s">
        <v>137</v>
      </c>
      <c r="K6" s="30" t="s">
        <v>379</v>
      </c>
      <c r="L6" s="258">
        <v>1000000</v>
      </c>
      <c r="M6" s="35">
        <f t="shared" ref="M6:M69" si="0">L6/100*85</f>
        <v>850000</v>
      </c>
      <c r="N6" s="83">
        <v>2024</v>
      </c>
      <c r="O6" s="31">
        <v>2027</v>
      </c>
      <c r="P6" s="103"/>
      <c r="Q6" s="103"/>
      <c r="R6" s="103"/>
      <c r="S6" s="103"/>
      <c r="T6" s="103"/>
      <c r="U6" s="103"/>
      <c r="V6" s="103" t="s">
        <v>112</v>
      </c>
      <c r="W6" s="259"/>
      <c r="X6" s="259"/>
      <c r="Y6" s="31"/>
      <c r="Z6" s="260"/>
    </row>
    <row r="7" spans="1:26" ht="31.5" x14ac:dyDescent="0.25">
      <c r="A7" s="29">
        <v>3</v>
      </c>
      <c r="B7" s="30" t="s">
        <v>134</v>
      </c>
      <c r="C7" s="31" t="s">
        <v>135</v>
      </c>
      <c r="D7" s="103">
        <v>70157308</v>
      </c>
      <c r="E7" s="103">
        <v>102142581</v>
      </c>
      <c r="F7" s="103">
        <v>650025610</v>
      </c>
      <c r="G7" s="30" t="s">
        <v>380</v>
      </c>
      <c r="H7" s="31" t="s">
        <v>67</v>
      </c>
      <c r="I7" s="31" t="s">
        <v>68</v>
      </c>
      <c r="J7" s="31" t="s">
        <v>137</v>
      </c>
      <c r="K7" s="30" t="s">
        <v>379</v>
      </c>
      <c r="L7" s="258">
        <v>1000000</v>
      </c>
      <c r="M7" s="35">
        <f t="shared" si="0"/>
        <v>850000</v>
      </c>
      <c r="N7" s="83">
        <v>2024</v>
      </c>
      <c r="O7" s="31">
        <v>2027</v>
      </c>
      <c r="P7" s="103"/>
      <c r="Q7" s="103"/>
      <c r="R7" s="103" t="s">
        <v>112</v>
      </c>
      <c r="S7" s="103"/>
      <c r="T7" s="103"/>
      <c r="U7" s="103"/>
      <c r="V7" s="103"/>
      <c r="W7" s="259"/>
      <c r="X7" s="259"/>
      <c r="Y7" s="31"/>
      <c r="Z7" s="260"/>
    </row>
    <row r="8" spans="1:26" ht="42" x14ac:dyDescent="0.25">
      <c r="A8" s="71">
        <v>4</v>
      </c>
      <c r="B8" s="261" t="s">
        <v>381</v>
      </c>
      <c r="C8" s="262" t="s">
        <v>86</v>
      </c>
      <c r="D8" s="211">
        <v>71002782</v>
      </c>
      <c r="E8" s="211">
        <v>102142301</v>
      </c>
      <c r="F8" s="211">
        <v>600090451</v>
      </c>
      <c r="G8" s="210" t="s">
        <v>382</v>
      </c>
      <c r="H8" s="262" t="s">
        <v>383</v>
      </c>
      <c r="I8" s="211" t="s">
        <v>68</v>
      </c>
      <c r="J8" s="211" t="s">
        <v>88</v>
      </c>
      <c r="K8" s="212" t="s">
        <v>384</v>
      </c>
      <c r="L8" s="263">
        <v>1300000</v>
      </c>
      <c r="M8" s="263">
        <v>1105000</v>
      </c>
      <c r="N8" s="211">
        <v>2026</v>
      </c>
      <c r="O8" s="211">
        <v>2027</v>
      </c>
      <c r="P8" s="264"/>
      <c r="Q8" s="264"/>
      <c r="R8" s="264"/>
      <c r="S8" s="264"/>
      <c r="T8" s="264"/>
      <c r="U8" s="264"/>
      <c r="V8" s="264"/>
      <c r="W8" s="264"/>
      <c r="X8" s="264"/>
      <c r="Y8" s="262" t="s">
        <v>385</v>
      </c>
      <c r="Z8" s="211" t="s">
        <v>84</v>
      </c>
    </row>
    <row r="9" spans="1:26" ht="42" x14ac:dyDescent="0.25">
      <c r="A9" s="71">
        <v>5</v>
      </c>
      <c r="B9" s="261" t="s">
        <v>381</v>
      </c>
      <c r="C9" s="262" t="s">
        <v>86</v>
      </c>
      <c r="D9" s="211">
        <v>71002782</v>
      </c>
      <c r="E9" s="211">
        <v>102142301</v>
      </c>
      <c r="F9" s="211">
        <v>600090451</v>
      </c>
      <c r="G9" s="210" t="s">
        <v>386</v>
      </c>
      <c r="H9" s="262" t="s">
        <v>383</v>
      </c>
      <c r="I9" s="211" t="s">
        <v>68</v>
      </c>
      <c r="J9" s="211" t="s">
        <v>88</v>
      </c>
      <c r="K9" s="212" t="s">
        <v>387</v>
      </c>
      <c r="L9" s="263">
        <v>60000000</v>
      </c>
      <c r="M9" s="263">
        <v>51000000</v>
      </c>
      <c r="N9" s="211">
        <v>2027</v>
      </c>
      <c r="O9" s="211">
        <v>2028</v>
      </c>
      <c r="P9" s="264"/>
      <c r="Q9" s="264"/>
      <c r="R9" s="264"/>
      <c r="S9" s="264"/>
      <c r="T9" s="264"/>
      <c r="U9" s="264"/>
      <c r="V9" s="264"/>
      <c r="W9" s="264"/>
      <c r="X9" s="264"/>
      <c r="Y9" s="211" t="s">
        <v>279</v>
      </c>
      <c r="Z9" s="211" t="s">
        <v>84</v>
      </c>
    </row>
    <row r="10" spans="1:26" ht="42" x14ac:dyDescent="0.25">
      <c r="A10" s="39">
        <v>6</v>
      </c>
      <c r="B10" s="265" t="s">
        <v>388</v>
      </c>
      <c r="C10" s="68" t="s">
        <v>389</v>
      </c>
      <c r="D10" s="266">
        <v>71002782</v>
      </c>
      <c r="E10" s="266">
        <v>102142301</v>
      </c>
      <c r="F10" s="266">
        <v>600090451</v>
      </c>
      <c r="G10" s="267" t="s">
        <v>390</v>
      </c>
      <c r="H10" s="268" t="s">
        <v>391</v>
      </c>
      <c r="I10" s="68" t="s">
        <v>68</v>
      </c>
      <c r="J10" s="68" t="s">
        <v>392</v>
      </c>
      <c r="K10" s="267" t="str">
        <f>G10</f>
        <v>Oprava školní jídelny</v>
      </c>
      <c r="L10" s="269">
        <v>15000000</v>
      </c>
      <c r="M10" s="270">
        <f t="shared" si="0"/>
        <v>12750000</v>
      </c>
      <c r="N10" s="271">
        <v>44197</v>
      </c>
      <c r="O10" s="271">
        <v>44926</v>
      </c>
      <c r="P10" s="266"/>
      <c r="Q10" s="266"/>
      <c r="R10" s="266"/>
      <c r="S10" s="266"/>
      <c r="T10" s="266"/>
      <c r="U10" s="266"/>
      <c r="V10" s="266" t="s">
        <v>112</v>
      </c>
      <c r="W10" s="266"/>
      <c r="X10" s="266"/>
      <c r="Y10" s="266" t="s">
        <v>84</v>
      </c>
      <c r="Z10" s="272" t="s">
        <v>84</v>
      </c>
    </row>
    <row r="11" spans="1:26" ht="42" x14ac:dyDescent="0.25">
      <c r="A11" s="29">
        <v>7</v>
      </c>
      <c r="B11" s="273" t="s">
        <v>388</v>
      </c>
      <c r="C11" s="31" t="s">
        <v>389</v>
      </c>
      <c r="D11" s="103">
        <v>71002782</v>
      </c>
      <c r="E11" s="103">
        <v>102142301</v>
      </c>
      <c r="F11" s="103">
        <v>600090451</v>
      </c>
      <c r="G11" s="30" t="s">
        <v>393</v>
      </c>
      <c r="H11" s="31" t="s">
        <v>67</v>
      </c>
      <c r="I11" s="31" t="s">
        <v>68</v>
      </c>
      <c r="J11" s="31" t="s">
        <v>392</v>
      </c>
      <c r="K11" s="30" t="s">
        <v>394</v>
      </c>
      <c r="L11" s="258">
        <v>3000000</v>
      </c>
      <c r="M11" s="35">
        <f t="shared" si="0"/>
        <v>2550000</v>
      </c>
      <c r="N11" s="83">
        <v>2023</v>
      </c>
      <c r="O11" s="31">
        <v>2027</v>
      </c>
      <c r="P11" s="103"/>
      <c r="Q11" s="103"/>
      <c r="R11" s="103"/>
      <c r="S11" s="103"/>
      <c r="T11" s="103"/>
      <c r="U11" s="103"/>
      <c r="V11" s="103" t="s">
        <v>112</v>
      </c>
      <c r="W11" s="103" t="s">
        <v>112</v>
      </c>
      <c r="X11" s="103"/>
      <c r="Y11" s="103" t="s">
        <v>84</v>
      </c>
      <c r="Z11" s="260" t="s">
        <v>84</v>
      </c>
    </row>
    <row r="12" spans="1:26" ht="56.25" x14ac:dyDescent="0.25">
      <c r="A12" s="29">
        <v>8</v>
      </c>
      <c r="B12" s="30" t="s">
        <v>395</v>
      </c>
      <c r="C12" s="31" t="s">
        <v>389</v>
      </c>
      <c r="D12" s="103">
        <v>71002782</v>
      </c>
      <c r="E12" s="103">
        <v>102142301</v>
      </c>
      <c r="F12" s="103">
        <v>600090451</v>
      </c>
      <c r="G12" s="30" t="s">
        <v>396</v>
      </c>
      <c r="H12" s="31" t="s">
        <v>67</v>
      </c>
      <c r="I12" s="31" t="s">
        <v>68</v>
      </c>
      <c r="J12" s="31" t="s">
        <v>392</v>
      </c>
      <c r="K12" s="30" t="str">
        <f t="shared" ref="K12:K19" si="1">G12</f>
        <v>Terénní úpravy školního
areálu a zádního vstupu do hlavní budovy</v>
      </c>
      <c r="L12" s="258">
        <v>1000000</v>
      </c>
      <c r="M12" s="35">
        <f t="shared" si="0"/>
        <v>850000</v>
      </c>
      <c r="N12" s="83">
        <v>2023</v>
      </c>
      <c r="O12" s="31">
        <v>2027</v>
      </c>
      <c r="P12" s="103"/>
      <c r="Q12" s="103"/>
      <c r="R12" s="103"/>
      <c r="S12" s="103"/>
      <c r="T12" s="103"/>
      <c r="U12" s="103"/>
      <c r="V12" s="103" t="s">
        <v>112</v>
      </c>
      <c r="W12" s="103" t="s">
        <v>112</v>
      </c>
      <c r="X12" s="103"/>
      <c r="Y12" s="103" t="s">
        <v>84</v>
      </c>
      <c r="Z12" s="260" t="s">
        <v>84</v>
      </c>
    </row>
    <row r="13" spans="1:26" ht="42" x14ac:dyDescent="0.25">
      <c r="A13" s="29">
        <v>9</v>
      </c>
      <c r="B13" s="30" t="s">
        <v>395</v>
      </c>
      <c r="C13" s="31" t="s">
        <v>389</v>
      </c>
      <c r="D13" s="103">
        <v>71002782</v>
      </c>
      <c r="E13" s="103">
        <v>102142301</v>
      </c>
      <c r="F13" s="103">
        <v>600090451</v>
      </c>
      <c r="G13" s="30" t="s">
        <v>397</v>
      </c>
      <c r="H13" s="31" t="s">
        <v>67</v>
      </c>
      <c r="I13" s="31" t="s">
        <v>68</v>
      </c>
      <c r="J13" s="31" t="s">
        <v>392</v>
      </c>
      <c r="K13" s="30" t="str">
        <f t="shared" si="1"/>
        <v>Technická údržba budovy a jejich zabezpečení</v>
      </c>
      <c r="L13" s="258">
        <v>500000</v>
      </c>
      <c r="M13" s="35">
        <f t="shared" si="0"/>
        <v>425000</v>
      </c>
      <c r="N13" s="83">
        <v>2023</v>
      </c>
      <c r="O13" s="31">
        <v>2027</v>
      </c>
      <c r="P13" s="103"/>
      <c r="Q13" s="103"/>
      <c r="R13" s="103"/>
      <c r="S13" s="103"/>
      <c r="T13" s="103"/>
      <c r="U13" s="103" t="s">
        <v>112</v>
      </c>
      <c r="V13" s="103" t="s">
        <v>112</v>
      </c>
      <c r="W13" s="103" t="s">
        <v>112</v>
      </c>
      <c r="X13" s="103"/>
      <c r="Y13" s="103" t="s">
        <v>84</v>
      </c>
      <c r="Z13" s="260" t="s">
        <v>84</v>
      </c>
    </row>
    <row r="14" spans="1:26" ht="42" x14ac:dyDescent="0.25">
      <c r="A14" s="29">
        <v>10</v>
      </c>
      <c r="B14" s="273" t="s">
        <v>388</v>
      </c>
      <c r="C14" s="31" t="s">
        <v>389</v>
      </c>
      <c r="D14" s="103">
        <v>71002782</v>
      </c>
      <c r="E14" s="103">
        <v>102142301</v>
      </c>
      <c r="F14" s="103">
        <v>600090451</v>
      </c>
      <c r="G14" s="30" t="s">
        <v>398</v>
      </c>
      <c r="H14" s="31" t="s">
        <v>67</v>
      </c>
      <c r="I14" s="31" t="s">
        <v>68</v>
      </c>
      <c r="J14" s="31" t="s">
        <v>392</v>
      </c>
      <c r="K14" s="30" t="str">
        <f t="shared" si="1"/>
        <v>Přírodní učebna</v>
      </c>
      <c r="L14" s="258">
        <v>1000000</v>
      </c>
      <c r="M14" s="35">
        <f t="shared" si="0"/>
        <v>850000</v>
      </c>
      <c r="N14" s="83">
        <v>2023</v>
      </c>
      <c r="O14" s="31">
        <v>2027</v>
      </c>
      <c r="P14" s="103"/>
      <c r="Q14" s="103" t="s">
        <v>112</v>
      </c>
      <c r="R14" s="103"/>
      <c r="S14" s="103" t="s">
        <v>112</v>
      </c>
      <c r="T14" s="103"/>
      <c r="U14" s="103"/>
      <c r="V14" s="103" t="s">
        <v>112</v>
      </c>
      <c r="W14" s="103"/>
      <c r="X14" s="103"/>
      <c r="Y14" s="103" t="s">
        <v>84</v>
      </c>
      <c r="Z14" s="260" t="s">
        <v>84</v>
      </c>
    </row>
    <row r="15" spans="1:26" ht="42" x14ac:dyDescent="0.25">
      <c r="A15" s="29">
        <v>11</v>
      </c>
      <c r="B15" s="273" t="s">
        <v>388</v>
      </c>
      <c r="C15" s="31" t="s">
        <v>389</v>
      </c>
      <c r="D15" s="103">
        <v>71002782</v>
      </c>
      <c r="E15" s="103">
        <v>102142301</v>
      </c>
      <c r="F15" s="103">
        <v>600090451</v>
      </c>
      <c r="G15" s="30" t="s">
        <v>399</v>
      </c>
      <c r="H15" s="31" t="s">
        <v>67</v>
      </c>
      <c r="I15" s="31" t="s">
        <v>68</v>
      </c>
      <c r="J15" s="31" t="s">
        <v>392</v>
      </c>
      <c r="K15" s="30" t="str">
        <f t="shared" si="1"/>
        <v>Zateplení budovy A Základní školy</v>
      </c>
      <c r="L15" s="258">
        <v>9000000</v>
      </c>
      <c r="M15" s="35">
        <f t="shared" si="0"/>
        <v>7650000</v>
      </c>
      <c r="N15" s="83">
        <v>2025</v>
      </c>
      <c r="O15" s="31">
        <v>2027</v>
      </c>
      <c r="P15" s="103"/>
      <c r="Q15" s="103"/>
      <c r="R15" s="103"/>
      <c r="S15" s="103"/>
      <c r="T15" s="103"/>
      <c r="U15" s="103"/>
      <c r="V15" s="103" t="s">
        <v>112</v>
      </c>
      <c r="W15" s="103"/>
      <c r="X15" s="103"/>
      <c r="Y15" s="103" t="s">
        <v>84</v>
      </c>
      <c r="Z15" s="260" t="s">
        <v>84</v>
      </c>
    </row>
    <row r="16" spans="1:26" ht="42" x14ac:dyDescent="0.25">
      <c r="A16" s="29">
        <v>12</v>
      </c>
      <c r="B16" s="273" t="s">
        <v>388</v>
      </c>
      <c r="C16" s="90" t="s">
        <v>389</v>
      </c>
      <c r="D16" s="91">
        <v>71002782</v>
      </c>
      <c r="E16" s="91">
        <v>102142301</v>
      </c>
      <c r="F16" s="91">
        <v>600090451</v>
      </c>
      <c r="G16" s="89" t="s">
        <v>400</v>
      </c>
      <c r="H16" s="31" t="s">
        <v>67</v>
      </c>
      <c r="I16" s="90" t="s">
        <v>68</v>
      </c>
      <c r="J16" s="90" t="s">
        <v>392</v>
      </c>
      <c r="K16" s="89" t="str">
        <f t="shared" si="1"/>
        <v>Vybudování
bezbariérových vstupů do ZŠ</v>
      </c>
      <c r="L16" s="274">
        <v>1000000</v>
      </c>
      <c r="M16" s="35">
        <f t="shared" si="0"/>
        <v>850000</v>
      </c>
      <c r="N16" s="83">
        <v>2023</v>
      </c>
      <c r="O16" s="31">
        <v>2027</v>
      </c>
      <c r="P16" s="91"/>
      <c r="Q16" s="91"/>
      <c r="R16" s="91"/>
      <c r="S16" s="91"/>
      <c r="T16" s="91"/>
      <c r="U16" s="91"/>
      <c r="V16" s="91" t="s">
        <v>112</v>
      </c>
      <c r="W16" s="91"/>
      <c r="X16" s="91"/>
      <c r="Y16" s="91" t="s">
        <v>84</v>
      </c>
      <c r="Z16" s="95" t="s">
        <v>84</v>
      </c>
    </row>
    <row r="17" spans="1:26" ht="42" x14ac:dyDescent="0.25">
      <c r="A17" s="29">
        <v>13</v>
      </c>
      <c r="B17" s="273" t="s">
        <v>388</v>
      </c>
      <c r="C17" s="90" t="s">
        <v>389</v>
      </c>
      <c r="D17" s="91">
        <v>71002782</v>
      </c>
      <c r="E17" s="91">
        <v>102142301</v>
      </c>
      <c r="F17" s="91">
        <v>600090451</v>
      </c>
      <c r="G17" s="89" t="s">
        <v>401</v>
      </c>
      <c r="H17" s="31" t="s">
        <v>67</v>
      </c>
      <c r="I17" s="90" t="s">
        <v>68</v>
      </c>
      <c r="J17" s="90" t="s">
        <v>392</v>
      </c>
      <c r="K17" s="89" t="str">
        <f t="shared" si="1"/>
        <v>Rekonstrukce části oplocení</v>
      </c>
      <c r="L17" s="274">
        <v>400000</v>
      </c>
      <c r="M17" s="35">
        <f t="shared" si="0"/>
        <v>340000</v>
      </c>
      <c r="N17" s="83">
        <v>2023</v>
      </c>
      <c r="O17" s="31">
        <v>2027</v>
      </c>
      <c r="P17" s="91"/>
      <c r="Q17" s="91"/>
      <c r="R17" s="91"/>
      <c r="S17" s="91"/>
      <c r="T17" s="91"/>
      <c r="U17" s="91"/>
      <c r="V17" s="91"/>
      <c r="W17" s="91"/>
      <c r="X17" s="91"/>
      <c r="Y17" s="91" t="s">
        <v>84</v>
      </c>
      <c r="Z17" s="95" t="s">
        <v>84</v>
      </c>
    </row>
    <row r="18" spans="1:26" ht="42" x14ac:dyDescent="0.25">
      <c r="A18" s="29">
        <v>14</v>
      </c>
      <c r="B18" s="30" t="s">
        <v>395</v>
      </c>
      <c r="C18" s="31" t="s">
        <v>389</v>
      </c>
      <c r="D18" s="103">
        <v>71002782</v>
      </c>
      <c r="E18" s="103">
        <v>102142301</v>
      </c>
      <c r="F18" s="103">
        <v>600090451</v>
      </c>
      <c r="G18" s="30" t="s">
        <v>402</v>
      </c>
      <c r="H18" s="31" t="s">
        <v>67</v>
      </c>
      <c r="I18" s="31" t="s">
        <v>68</v>
      </c>
      <c r="J18" s="31" t="s">
        <v>392</v>
      </c>
      <c r="K18" s="30" t="str">
        <f t="shared" si="1"/>
        <v>Oprava elektroinstalace</v>
      </c>
      <c r="L18" s="258">
        <v>2500000</v>
      </c>
      <c r="M18" s="35">
        <f t="shared" si="0"/>
        <v>2125000</v>
      </c>
      <c r="N18" s="83">
        <v>2023</v>
      </c>
      <c r="O18" s="31">
        <v>2027</v>
      </c>
      <c r="P18" s="103"/>
      <c r="Q18" s="103"/>
      <c r="R18" s="103"/>
      <c r="S18" s="103"/>
      <c r="T18" s="103"/>
      <c r="U18" s="103"/>
      <c r="V18" s="103"/>
      <c r="W18" s="103"/>
      <c r="X18" s="103"/>
      <c r="Y18" s="103" t="s">
        <v>84</v>
      </c>
      <c r="Z18" s="260" t="s">
        <v>84</v>
      </c>
    </row>
    <row r="19" spans="1:26" ht="42" x14ac:dyDescent="0.25">
      <c r="A19" s="29">
        <v>15</v>
      </c>
      <c r="B19" s="273" t="s">
        <v>388</v>
      </c>
      <c r="C19" s="31" t="s">
        <v>389</v>
      </c>
      <c r="D19" s="103">
        <v>71002782</v>
      </c>
      <c r="E19" s="103">
        <v>102142301</v>
      </c>
      <c r="F19" s="103">
        <v>600090451</v>
      </c>
      <c r="G19" s="30" t="s">
        <v>403</v>
      </c>
      <c r="H19" s="31" t="s">
        <v>67</v>
      </c>
      <c r="I19" s="31" t="s">
        <v>68</v>
      </c>
      <c r="J19" s="31" t="s">
        <v>392</v>
      </c>
      <c r="K19" s="30" t="str">
        <f t="shared" si="1"/>
        <v>Vybavení venkovní učebny</v>
      </c>
      <c r="L19" s="258">
        <v>400000</v>
      </c>
      <c r="M19" s="35">
        <f t="shared" si="0"/>
        <v>340000</v>
      </c>
      <c r="N19" s="83">
        <v>2023</v>
      </c>
      <c r="O19" s="31">
        <v>2027</v>
      </c>
      <c r="P19" s="103"/>
      <c r="Q19" s="103" t="s">
        <v>112</v>
      </c>
      <c r="R19" s="103"/>
      <c r="S19" s="103" t="s">
        <v>112</v>
      </c>
      <c r="T19" s="103"/>
      <c r="U19" s="103"/>
      <c r="V19" s="103" t="s">
        <v>404</v>
      </c>
      <c r="W19" s="103" t="s">
        <v>404</v>
      </c>
      <c r="X19" s="103"/>
      <c r="Y19" s="103" t="s">
        <v>84</v>
      </c>
      <c r="Z19" s="260" t="s">
        <v>84</v>
      </c>
    </row>
    <row r="20" spans="1:26" ht="31.5" x14ac:dyDescent="0.25">
      <c r="A20" s="29">
        <v>16</v>
      </c>
      <c r="B20" s="30" t="s">
        <v>405</v>
      </c>
      <c r="C20" s="31" t="s">
        <v>406</v>
      </c>
      <c r="D20" s="103">
        <v>70987360</v>
      </c>
      <c r="E20" s="103">
        <v>650041330</v>
      </c>
      <c r="F20" s="103">
        <v>102142165</v>
      </c>
      <c r="G20" s="30" t="s">
        <v>407</v>
      </c>
      <c r="H20" s="31" t="s">
        <v>67</v>
      </c>
      <c r="I20" s="31" t="s">
        <v>68</v>
      </c>
      <c r="J20" s="31" t="s">
        <v>408</v>
      </c>
      <c r="K20" s="30" t="s">
        <v>409</v>
      </c>
      <c r="L20" s="258">
        <v>700000</v>
      </c>
      <c r="M20" s="35">
        <f t="shared" si="0"/>
        <v>595000</v>
      </c>
      <c r="N20" s="83">
        <v>2023</v>
      </c>
      <c r="O20" s="31">
        <v>2027</v>
      </c>
      <c r="P20" s="31"/>
      <c r="Q20" s="31"/>
      <c r="R20" s="31"/>
      <c r="S20" s="31"/>
      <c r="T20" s="31"/>
      <c r="U20" s="31"/>
      <c r="V20" s="31"/>
      <c r="W20" s="31"/>
      <c r="X20" s="31"/>
      <c r="Y20" s="31" t="s">
        <v>410</v>
      </c>
      <c r="Z20" s="38" t="s">
        <v>72</v>
      </c>
    </row>
    <row r="21" spans="1:26" ht="31.5" x14ac:dyDescent="0.25">
      <c r="A21" s="29">
        <v>17</v>
      </c>
      <c r="B21" s="30" t="s">
        <v>340</v>
      </c>
      <c r="C21" s="31" t="s">
        <v>341</v>
      </c>
      <c r="D21" s="31">
        <v>70995354</v>
      </c>
      <c r="E21" s="31">
        <v>117200883</v>
      </c>
      <c r="F21" s="31">
        <v>650045475</v>
      </c>
      <c r="G21" s="30" t="s">
        <v>411</v>
      </c>
      <c r="H21" s="31" t="s">
        <v>67</v>
      </c>
      <c r="I21" s="31" t="s">
        <v>68</v>
      </c>
      <c r="J21" s="31" t="s">
        <v>342</v>
      </c>
      <c r="K21" s="30" t="s">
        <v>412</v>
      </c>
      <c r="L21" s="258">
        <v>500000</v>
      </c>
      <c r="M21" s="35">
        <f t="shared" si="0"/>
        <v>425000</v>
      </c>
      <c r="N21" s="83">
        <v>2023</v>
      </c>
      <c r="O21" s="31">
        <v>2027</v>
      </c>
      <c r="P21" s="31"/>
      <c r="Q21" s="31"/>
      <c r="R21" s="31"/>
      <c r="S21" s="31"/>
      <c r="T21" s="31"/>
      <c r="U21" s="31"/>
      <c r="V21" s="31"/>
      <c r="W21" s="31"/>
      <c r="X21" s="31"/>
      <c r="Y21" s="31" t="s">
        <v>410</v>
      </c>
      <c r="Z21" s="38" t="s">
        <v>72</v>
      </c>
    </row>
    <row r="22" spans="1:26" ht="53.25" x14ac:dyDescent="0.25">
      <c r="A22" s="275">
        <v>18</v>
      </c>
      <c r="B22" s="276" t="s">
        <v>413</v>
      </c>
      <c r="C22" s="262" t="s">
        <v>414</v>
      </c>
      <c r="D22" s="211">
        <v>709856477</v>
      </c>
      <c r="E22" s="211">
        <v>600090264</v>
      </c>
      <c r="F22" s="211">
        <v>102130965</v>
      </c>
      <c r="G22" s="210" t="s">
        <v>415</v>
      </c>
      <c r="H22" s="211" t="s">
        <v>25</v>
      </c>
      <c r="I22" s="211" t="s">
        <v>68</v>
      </c>
      <c r="J22" s="211" t="s">
        <v>416</v>
      </c>
      <c r="K22" s="277" t="s">
        <v>417</v>
      </c>
      <c r="L22" s="263">
        <v>300000</v>
      </c>
      <c r="M22" s="127">
        <f t="shared" si="0"/>
        <v>255000</v>
      </c>
      <c r="N22" s="211">
        <v>2025</v>
      </c>
      <c r="O22" s="211">
        <v>2027</v>
      </c>
      <c r="P22" s="211"/>
      <c r="Q22" s="211" t="s">
        <v>94</v>
      </c>
      <c r="R22" s="211" t="s">
        <v>94</v>
      </c>
      <c r="S22" s="211" t="s">
        <v>112</v>
      </c>
      <c r="T22" s="278"/>
      <c r="U22" s="278"/>
      <c r="V22" s="278"/>
      <c r="W22" s="278"/>
      <c r="X22" s="278"/>
      <c r="Y22" s="211" t="s">
        <v>418</v>
      </c>
      <c r="Z22" s="211" t="s">
        <v>84</v>
      </c>
    </row>
    <row r="23" spans="1:26" ht="42" x14ac:dyDescent="0.25">
      <c r="A23" s="29">
        <v>19</v>
      </c>
      <c r="B23" s="30" t="s">
        <v>419</v>
      </c>
      <c r="C23" s="31" t="s">
        <v>147</v>
      </c>
      <c r="D23" s="31">
        <v>70992487</v>
      </c>
      <c r="E23" s="31">
        <v>102142599</v>
      </c>
      <c r="F23" s="31">
        <v>600090574</v>
      </c>
      <c r="G23" s="30" t="s">
        <v>420</v>
      </c>
      <c r="H23" s="31" t="s">
        <v>67</v>
      </c>
      <c r="I23" s="31" t="s">
        <v>68</v>
      </c>
      <c r="J23" s="31" t="s">
        <v>149</v>
      </c>
      <c r="K23" s="30" t="s">
        <v>421</v>
      </c>
      <c r="L23" s="34">
        <v>10000000</v>
      </c>
      <c r="M23" s="35">
        <f t="shared" si="0"/>
        <v>8500000</v>
      </c>
      <c r="N23" s="83">
        <v>2023</v>
      </c>
      <c r="O23" s="83">
        <v>2027</v>
      </c>
      <c r="P23" s="103" t="s">
        <v>112</v>
      </c>
      <c r="Q23" s="103" t="s">
        <v>112</v>
      </c>
      <c r="R23" s="103" t="s">
        <v>112</v>
      </c>
      <c r="S23" s="103" t="s">
        <v>112</v>
      </c>
      <c r="T23" s="103"/>
      <c r="U23" s="103"/>
      <c r="V23" s="103"/>
      <c r="W23" s="103"/>
      <c r="X23" s="103" t="s">
        <v>112</v>
      </c>
      <c r="Y23" s="31" t="s">
        <v>214</v>
      </c>
      <c r="Z23" s="38" t="s">
        <v>84</v>
      </c>
    </row>
    <row r="24" spans="1:26" ht="42" x14ac:dyDescent="0.25">
      <c r="A24" s="71">
        <v>20</v>
      </c>
      <c r="B24" s="279" t="s">
        <v>422</v>
      </c>
      <c r="C24" s="82" t="s">
        <v>423</v>
      </c>
      <c r="D24" s="83">
        <v>70888116</v>
      </c>
      <c r="E24" s="83">
        <v>102142408</v>
      </c>
      <c r="F24" s="83">
        <v>600090493</v>
      </c>
      <c r="G24" s="93" t="s">
        <v>424</v>
      </c>
      <c r="H24" s="82" t="s">
        <v>67</v>
      </c>
      <c r="I24" s="93" t="s">
        <v>68</v>
      </c>
      <c r="J24" s="93" t="s">
        <v>68</v>
      </c>
      <c r="K24" s="150" t="s">
        <v>425</v>
      </c>
      <c r="L24" s="86">
        <v>8500000</v>
      </c>
      <c r="M24" s="114">
        <f t="shared" si="0"/>
        <v>7225000</v>
      </c>
      <c r="N24" s="82" t="s">
        <v>426</v>
      </c>
      <c r="O24" s="82">
        <v>2027</v>
      </c>
      <c r="P24" s="83"/>
      <c r="Q24" s="83"/>
      <c r="R24" s="83"/>
      <c r="S24" s="83"/>
      <c r="T24" s="83"/>
      <c r="U24" s="83"/>
      <c r="V24" s="83" t="s">
        <v>427</v>
      </c>
      <c r="W24" s="83" t="s">
        <v>427</v>
      </c>
      <c r="X24" s="83" t="s">
        <v>427</v>
      </c>
      <c r="Y24" s="82" t="s">
        <v>427</v>
      </c>
      <c r="Z24" s="88" t="s">
        <v>427</v>
      </c>
    </row>
    <row r="25" spans="1:26" ht="42" x14ac:dyDescent="0.25">
      <c r="A25" s="71">
        <v>21</v>
      </c>
      <c r="B25" s="279" t="s">
        <v>422</v>
      </c>
      <c r="C25" s="82" t="s">
        <v>423</v>
      </c>
      <c r="D25" s="83">
        <v>70888116</v>
      </c>
      <c r="E25" s="83">
        <v>102142408</v>
      </c>
      <c r="F25" s="83">
        <v>600090493</v>
      </c>
      <c r="G25" s="280" t="s">
        <v>428</v>
      </c>
      <c r="H25" s="82" t="s">
        <v>67</v>
      </c>
      <c r="I25" s="82" t="s">
        <v>429</v>
      </c>
      <c r="J25" s="82" t="s">
        <v>429</v>
      </c>
      <c r="K25" s="106" t="s">
        <v>430</v>
      </c>
      <c r="L25" s="86">
        <v>3000000</v>
      </c>
      <c r="M25" s="281">
        <v>2250000</v>
      </c>
      <c r="N25" s="83" t="s">
        <v>431</v>
      </c>
      <c r="O25" s="83" t="s">
        <v>432</v>
      </c>
      <c r="P25" s="83" t="s">
        <v>94</v>
      </c>
      <c r="Q25" s="83" t="s">
        <v>427</v>
      </c>
      <c r="R25" s="83" t="s">
        <v>94</v>
      </c>
      <c r="S25" s="83" t="s">
        <v>427</v>
      </c>
      <c r="T25" s="83"/>
      <c r="U25" s="83"/>
      <c r="V25" s="83" t="s">
        <v>94</v>
      </c>
      <c r="W25" s="83" t="s">
        <v>94</v>
      </c>
      <c r="X25" s="83" t="s">
        <v>427</v>
      </c>
      <c r="Y25" s="82" t="s">
        <v>433</v>
      </c>
      <c r="Z25" s="88" t="s">
        <v>427</v>
      </c>
    </row>
    <row r="26" spans="1:26" ht="42" x14ac:dyDescent="0.25">
      <c r="A26" s="71">
        <v>22</v>
      </c>
      <c r="B26" s="279" t="s">
        <v>422</v>
      </c>
      <c r="C26" s="82" t="s">
        <v>423</v>
      </c>
      <c r="D26" s="83">
        <v>70888116</v>
      </c>
      <c r="E26" s="83">
        <v>102142408</v>
      </c>
      <c r="F26" s="83">
        <v>600090493</v>
      </c>
      <c r="G26" s="82" t="s">
        <v>434</v>
      </c>
      <c r="H26" s="82" t="s">
        <v>67</v>
      </c>
      <c r="I26" s="82" t="s">
        <v>68</v>
      </c>
      <c r="J26" s="82" t="s">
        <v>68</v>
      </c>
      <c r="K26" s="85" t="s">
        <v>435</v>
      </c>
      <c r="L26" s="113">
        <v>3000000</v>
      </c>
      <c r="M26" s="86">
        <f t="shared" si="0"/>
        <v>2550000</v>
      </c>
      <c r="N26" s="83">
        <v>2025</v>
      </c>
      <c r="O26" s="83">
        <v>2027</v>
      </c>
      <c r="P26" s="282"/>
      <c r="Q26" s="282"/>
      <c r="R26" s="283"/>
      <c r="S26" s="282"/>
      <c r="T26" s="284"/>
      <c r="U26" s="83" t="s">
        <v>427</v>
      </c>
      <c r="V26" s="83" t="s">
        <v>427</v>
      </c>
      <c r="W26" s="83" t="s">
        <v>427</v>
      </c>
      <c r="X26" s="82" t="s">
        <v>427</v>
      </c>
      <c r="Y26" s="82" t="s">
        <v>433</v>
      </c>
      <c r="Z26" s="88" t="s">
        <v>84</v>
      </c>
    </row>
    <row r="27" spans="1:26" ht="42" x14ac:dyDescent="0.25">
      <c r="A27" s="71">
        <v>23</v>
      </c>
      <c r="B27" s="279" t="s">
        <v>422</v>
      </c>
      <c r="C27" s="82" t="s">
        <v>423</v>
      </c>
      <c r="D27" s="83">
        <v>70888116</v>
      </c>
      <c r="E27" s="83">
        <v>102142408</v>
      </c>
      <c r="F27" s="83">
        <v>600090493</v>
      </c>
      <c r="G27" s="82" t="s">
        <v>436</v>
      </c>
      <c r="H27" s="82" t="s">
        <v>67</v>
      </c>
      <c r="I27" s="83" t="s">
        <v>68</v>
      </c>
      <c r="J27" s="82" t="s">
        <v>68</v>
      </c>
      <c r="K27" s="285" t="s">
        <v>437</v>
      </c>
      <c r="L27" s="86">
        <v>6000000</v>
      </c>
      <c r="M27" s="86">
        <f t="shared" si="0"/>
        <v>5100000</v>
      </c>
      <c r="N27" s="83">
        <v>2025</v>
      </c>
      <c r="O27" s="83">
        <v>2027</v>
      </c>
      <c r="P27" s="282"/>
      <c r="Q27" s="282"/>
      <c r="R27" s="283"/>
      <c r="S27" s="282"/>
      <c r="T27" s="284"/>
      <c r="U27" s="83" t="s">
        <v>427</v>
      </c>
      <c r="V27" s="83" t="s">
        <v>427</v>
      </c>
      <c r="W27" s="83" t="s">
        <v>427</v>
      </c>
      <c r="X27" s="82" t="s">
        <v>427</v>
      </c>
      <c r="Y27" s="82" t="s">
        <v>433</v>
      </c>
      <c r="Z27" s="88" t="s">
        <v>84</v>
      </c>
    </row>
    <row r="28" spans="1:26" ht="52.5" x14ac:dyDescent="0.25">
      <c r="A28" s="71">
        <v>24</v>
      </c>
      <c r="B28" s="279" t="s">
        <v>422</v>
      </c>
      <c r="C28" s="82" t="s">
        <v>423</v>
      </c>
      <c r="D28" s="83">
        <v>70888116</v>
      </c>
      <c r="E28" s="83">
        <v>102142408</v>
      </c>
      <c r="F28" s="83">
        <v>600090493</v>
      </c>
      <c r="G28" s="82" t="s">
        <v>438</v>
      </c>
      <c r="H28" s="82" t="s">
        <v>67</v>
      </c>
      <c r="I28" s="83" t="s">
        <v>68</v>
      </c>
      <c r="J28" s="82" t="s">
        <v>68</v>
      </c>
      <c r="K28" s="85" t="s">
        <v>439</v>
      </c>
      <c r="L28" s="86">
        <v>5500000</v>
      </c>
      <c r="M28" s="86">
        <f t="shared" si="0"/>
        <v>4675000</v>
      </c>
      <c r="N28" s="83" t="s">
        <v>426</v>
      </c>
      <c r="O28" s="83">
        <v>2027</v>
      </c>
      <c r="P28" s="286"/>
      <c r="Q28" s="286"/>
      <c r="R28" s="287" t="s">
        <v>94</v>
      </c>
      <c r="S28" s="286"/>
      <c r="T28" s="284"/>
      <c r="U28" s="83" t="s">
        <v>427</v>
      </c>
      <c r="V28" s="83" t="s">
        <v>94</v>
      </c>
      <c r="W28" s="83" t="s">
        <v>94</v>
      </c>
      <c r="X28" s="82" t="s">
        <v>427</v>
      </c>
      <c r="Y28" s="82" t="s">
        <v>433</v>
      </c>
      <c r="Z28" s="88" t="s">
        <v>84</v>
      </c>
    </row>
    <row r="29" spans="1:26" ht="42" x14ac:dyDescent="0.25">
      <c r="A29" s="71">
        <v>25</v>
      </c>
      <c r="B29" s="82" t="s">
        <v>422</v>
      </c>
      <c r="C29" s="82" t="s">
        <v>423</v>
      </c>
      <c r="D29" s="83">
        <v>70888116</v>
      </c>
      <c r="E29" s="83">
        <v>102142408</v>
      </c>
      <c r="F29" s="83">
        <v>600090493</v>
      </c>
      <c r="G29" s="82" t="s">
        <v>420</v>
      </c>
      <c r="H29" s="82" t="s">
        <v>67</v>
      </c>
      <c r="I29" s="82" t="s">
        <v>68</v>
      </c>
      <c r="J29" s="82" t="s">
        <v>68</v>
      </c>
      <c r="K29" s="85" t="s">
        <v>440</v>
      </c>
      <c r="L29" s="113">
        <v>8000000</v>
      </c>
      <c r="M29" s="86">
        <f t="shared" si="0"/>
        <v>6800000</v>
      </c>
      <c r="N29" s="83">
        <v>2025</v>
      </c>
      <c r="O29" s="83">
        <v>2027</v>
      </c>
      <c r="P29" s="288" t="s">
        <v>112</v>
      </c>
      <c r="Q29" s="288" t="s">
        <v>112</v>
      </c>
      <c r="R29" s="288" t="s">
        <v>112</v>
      </c>
      <c r="S29" s="288" t="s">
        <v>112</v>
      </c>
      <c r="T29" s="83"/>
      <c r="U29" s="83" t="s">
        <v>427</v>
      </c>
      <c r="V29" s="83" t="s">
        <v>94</v>
      </c>
      <c r="W29" s="83" t="s">
        <v>427</v>
      </c>
      <c r="X29" s="82" t="s">
        <v>427</v>
      </c>
      <c r="Y29" s="289" t="s">
        <v>433</v>
      </c>
      <c r="Z29" s="88" t="s">
        <v>84</v>
      </c>
    </row>
    <row r="30" spans="1:26" ht="63" x14ac:dyDescent="0.25">
      <c r="A30" s="71">
        <v>26</v>
      </c>
      <c r="B30" s="82" t="s">
        <v>422</v>
      </c>
      <c r="C30" s="82" t="s">
        <v>423</v>
      </c>
      <c r="D30" s="83">
        <v>70888116</v>
      </c>
      <c r="E30" s="83">
        <v>102142408</v>
      </c>
      <c r="F30" s="83">
        <v>600090493</v>
      </c>
      <c r="G30" s="82" t="s">
        <v>441</v>
      </c>
      <c r="H30" s="82" t="s">
        <v>67</v>
      </c>
      <c r="I30" s="82" t="s">
        <v>68</v>
      </c>
      <c r="J30" s="82" t="s">
        <v>68</v>
      </c>
      <c r="K30" s="85" t="s">
        <v>442</v>
      </c>
      <c r="L30" s="113">
        <v>4500000</v>
      </c>
      <c r="M30" s="114">
        <f t="shared" si="0"/>
        <v>3825000</v>
      </c>
      <c r="N30" s="83">
        <v>2024</v>
      </c>
      <c r="O30" s="83">
        <v>2027</v>
      </c>
      <c r="P30" s="82" t="s">
        <v>94</v>
      </c>
      <c r="Q30" s="82" t="s">
        <v>94</v>
      </c>
      <c r="R30" s="82" t="s">
        <v>94</v>
      </c>
      <c r="S30" s="82" t="s">
        <v>94</v>
      </c>
      <c r="T30" s="83"/>
      <c r="U30" s="83" t="s">
        <v>427</v>
      </c>
      <c r="V30" s="83" t="s">
        <v>94</v>
      </c>
      <c r="W30" s="83" t="s">
        <v>94</v>
      </c>
      <c r="X30" s="82" t="s">
        <v>427</v>
      </c>
      <c r="Y30" s="83" t="s">
        <v>433</v>
      </c>
      <c r="Z30" s="290" t="s">
        <v>84</v>
      </c>
    </row>
    <row r="31" spans="1:26" ht="42" x14ac:dyDescent="0.25">
      <c r="A31" s="71">
        <v>27</v>
      </c>
      <c r="B31" s="82" t="s">
        <v>422</v>
      </c>
      <c r="C31" s="82" t="s">
        <v>423</v>
      </c>
      <c r="D31" s="83">
        <v>70888116</v>
      </c>
      <c r="E31" s="83">
        <v>102142408</v>
      </c>
      <c r="F31" s="83">
        <v>600090493</v>
      </c>
      <c r="G31" s="82" t="s">
        <v>443</v>
      </c>
      <c r="H31" s="83" t="s">
        <v>25</v>
      </c>
      <c r="I31" s="83" t="s">
        <v>68</v>
      </c>
      <c r="J31" s="83" t="s">
        <v>68</v>
      </c>
      <c r="K31" s="150" t="s">
        <v>444</v>
      </c>
      <c r="L31" s="86">
        <v>1000000</v>
      </c>
      <c r="M31" s="86">
        <f t="shared" si="0"/>
        <v>850000</v>
      </c>
      <c r="N31" s="83">
        <v>2025</v>
      </c>
      <c r="O31" s="31">
        <v>2027</v>
      </c>
      <c r="P31" s="112"/>
      <c r="Q31" s="83" t="s">
        <v>427</v>
      </c>
      <c r="R31" s="112"/>
      <c r="S31" s="112"/>
      <c r="T31" s="112"/>
      <c r="U31" s="112"/>
      <c r="V31" s="112"/>
      <c r="W31" s="112"/>
      <c r="X31" s="112"/>
      <c r="Y31" s="83" t="s">
        <v>433</v>
      </c>
      <c r="Z31" s="88" t="s">
        <v>84</v>
      </c>
    </row>
    <row r="32" spans="1:26" ht="52.5" x14ac:dyDescent="0.25">
      <c r="A32" s="71">
        <v>28</v>
      </c>
      <c r="B32" s="82" t="s">
        <v>422</v>
      </c>
      <c r="C32" s="82" t="s">
        <v>423</v>
      </c>
      <c r="D32" s="83">
        <v>70888116</v>
      </c>
      <c r="E32" s="83">
        <v>102142408</v>
      </c>
      <c r="F32" s="83">
        <v>600090493</v>
      </c>
      <c r="G32" s="82" t="s">
        <v>445</v>
      </c>
      <c r="H32" s="82" t="s">
        <v>67</v>
      </c>
      <c r="I32" s="82" t="s">
        <v>68</v>
      </c>
      <c r="J32" s="82" t="s">
        <v>68</v>
      </c>
      <c r="K32" s="85" t="s">
        <v>446</v>
      </c>
      <c r="L32" s="113">
        <v>4000000</v>
      </c>
      <c r="M32" s="114">
        <f t="shared" si="0"/>
        <v>3400000</v>
      </c>
      <c r="N32" s="83">
        <v>2024</v>
      </c>
      <c r="O32" s="31">
        <v>2027</v>
      </c>
      <c r="P32" s="82" t="s">
        <v>94</v>
      </c>
      <c r="Q32" s="82"/>
      <c r="R32" s="82"/>
      <c r="S32" s="82" t="s">
        <v>94</v>
      </c>
      <c r="T32" s="82"/>
      <c r="U32" s="82"/>
      <c r="V32" s="82"/>
      <c r="W32" s="82"/>
      <c r="X32" s="82"/>
      <c r="Y32" s="83" t="s">
        <v>433</v>
      </c>
      <c r="Z32" s="115" t="s">
        <v>84</v>
      </c>
    </row>
    <row r="33" spans="1:26" ht="52.5" x14ac:dyDescent="0.25">
      <c r="A33" s="71">
        <v>29</v>
      </c>
      <c r="B33" s="75" t="s">
        <v>422</v>
      </c>
      <c r="C33" s="75" t="s">
        <v>423</v>
      </c>
      <c r="D33" s="160">
        <v>70888116</v>
      </c>
      <c r="E33" s="160">
        <v>102142408</v>
      </c>
      <c r="F33" s="160">
        <v>600090493</v>
      </c>
      <c r="G33" s="75" t="s">
        <v>447</v>
      </c>
      <c r="H33" s="75" t="s">
        <v>67</v>
      </c>
      <c r="I33" s="75" t="s">
        <v>68</v>
      </c>
      <c r="J33" s="75" t="s">
        <v>68</v>
      </c>
      <c r="K33" s="117" t="s">
        <v>448</v>
      </c>
      <c r="L33" s="77">
        <v>4000000</v>
      </c>
      <c r="M33" s="78">
        <f t="shared" si="0"/>
        <v>3400000</v>
      </c>
      <c r="N33" s="160">
        <v>2024</v>
      </c>
      <c r="O33" s="31">
        <v>2027</v>
      </c>
      <c r="P33" s="75" t="s">
        <v>427</v>
      </c>
      <c r="Q33" s="75" t="s">
        <v>94</v>
      </c>
      <c r="R33" s="75" t="s">
        <v>94</v>
      </c>
      <c r="S33" s="75" t="s">
        <v>94</v>
      </c>
      <c r="T33" s="75"/>
      <c r="U33" s="75"/>
      <c r="V33" s="75"/>
      <c r="W33" s="75"/>
      <c r="X33" s="75"/>
      <c r="Y33" s="160" t="s">
        <v>433</v>
      </c>
      <c r="Z33" s="119" t="s">
        <v>84</v>
      </c>
    </row>
    <row r="34" spans="1:26" ht="53.25" x14ac:dyDescent="0.25">
      <c r="A34" s="71">
        <v>30</v>
      </c>
      <c r="B34" s="190" t="s">
        <v>449</v>
      </c>
      <c r="C34" s="291" t="s">
        <v>414</v>
      </c>
      <c r="D34" s="83">
        <v>70985677</v>
      </c>
      <c r="E34" s="83">
        <v>102103965</v>
      </c>
      <c r="F34" s="83">
        <v>600090264</v>
      </c>
      <c r="G34" s="82" t="s">
        <v>450</v>
      </c>
      <c r="H34" s="83" t="s">
        <v>383</v>
      </c>
      <c r="I34" s="83" t="s">
        <v>68</v>
      </c>
      <c r="J34" s="83" t="s">
        <v>416</v>
      </c>
      <c r="K34" s="292" t="s">
        <v>451</v>
      </c>
      <c r="L34" s="86">
        <v>13235246</v>
      </c>
      <c r="M34" s="78">
        <f t="shared" si="0"/>
        <v>11249959.1</v>
      </c>
      <c r="N34" s="201">
        <v>45717</v>
      </c>
      <c r="O34" s="31">
        <v>2027</v>
      </c>
      <c r="P34" s="147"/>
      <c r="Q34" s="147"/>
      <c r="R34" s="147"/>
      <c r="S34" s="147"/>
      <c r="T34" s="83" t="s">
        <v>84</v>
      </c>
      <c r="U34" s="83" t="s">
        <v>84</v>
      </c>
      <c r="V34" s="83" t="s">
        <v>84</v>
      </c>
      <c r="W34" s="83" t="s">
        <v>84</v>
      </c>
      <c r="X34" s="293"/>
      <c r="Y34" s="82" t="s">
        <v>452</v>
      </c>
      <c r="Z34" s="88" t="s">
        <v>84</v>
      </c>
    </row>
    <row r="35" spans="1:26" ht="53.25" x14ac:dyDescent="0.25">
      <c r="A35" s="71">
        <v>31</v>
      </c>
      <c r="B35" s="190" t="s">
        <v>449</v>
      </c>
      <c r="C35" s="291" t="s">
        <v>414</v>
      </c>
      <c r="D35" s="83">
        <v>70985677</v>
      </c>
      <c r="E35" s="83">
        <v>102103965</v>
      </c>
      <c r="F35" s="83">
        <v>600090264</v>
      </c>
      <c r="G35" s="82" t="s">
        <v>453</v>
      </c>
      <c r="H35" s="83" t="s">
        <v>383</v>
      </c>
      <c r="I35" s="83" t="s">
        <v>68</v>
      </c>
      <c r="J35" s="83" t="s">
        <v>416</v>
      </c>
      <c r="K35" s="202" t="s">
        <v>454</v>
      </c>
      <c r="L35" s="86">
        <v>300000</v>
      </c>
      <c r="M35" s="78">
        <f t="shared" si="0"/>
        <v>255000</v>
      </c>
      <c r="N35" s="201">
        <v>45748</v>
      </c>
      <c r="O35" s="31">
        <v>2027</v>
      </c>
      <c r="P35" s="147"/>
      <c r="Q35" s="147"/>
      <c r="R35" s="147"/>
      <c r="S35" s="147"/>
      <c r="T35" s="83" t="s">
        <v>175</v>
      </c>
      <c r="U35" s="83" t="s">
        <v>84</v>
      </c>
      <c r="V35" s="83" t="s">
        <v>84</v>
      </c>
      <c r="W35" s="83" t="s">
        <v>84</v>
      </c>
      <c r="X35" s="293"/>
      <c r="Y35" s="83" t="s">
        <v>455</v>
      </c>
      <c r="Z35" s="88" t="s">
        <v>84</v>
      </c>
    </row>
    <row r="36" spans="1:26" ht="53.25" x14ac:dyDescent="0.25">
      <c r="A36" s="294">
        <v>32</v>
      </c>
      <c r="B36" s="190" t="s">
        <v>449</v>
      </c>
      <c r="C36" s="291" t="s">
        <v>414</v>
      </c>
      <c r="D36" s="83">
        <v>70985677</v>
      </c>
      <c r="E36" s="83">
        <v>102103965</v>
      </c>
      <c r="F36" s="83">
        <v>600090264</v>
      </c>
      <c r="G36" s="83" t="s">
        <v>456</v>
      </c>
      <c r="H36" s="83" t="s">
        <v>383</v>
      </c>
      <c r="I36" s="83" t="s">
        <v>68</v>
      </c>
      <c r="J36" s="83" t="s">
        <v>416</v>
      </c>
      <c r="K36" s="147" t="s">
        <v>457</v>
      </c>
      <c r="L36" s="86">
        <v>497195</v>
      </c>
      <c r="M36" s="78">
        <f t="shared" si="0"/>
        <v>422615.75</v>
      </c>
      <c r="N36" s="201">
        <v>45383</v>
      </c>
      <c r="O36" s="31">
        <v>2027</v>
      </c>
      <c r="P36" s="147"/>
      <c r="Q36" s="147"/>
      <c r="R36" s="147"/>
      <c r="S36" s="147"/>
      <c r="T36" s="83" t="s">
        <v>175</v>
      </c>
      <c r="U36" s="83" t="s">
        <v>84</v>
      </c>
      <c r="V36" s="83" t="s">
        <v>84</v>
      </c>
      <c r="W36" s="83" t="s">
        <v>175</v>
      </c>
      <c r="X36" s="293"/>
      <c r="Y36" s="83" t="s">
        <v>458</v>
      </c>
      <c r="Z36" s="88"/>
    </row>
    <row r="37" spans="1:26" ht="53.25" x14ac:dyDescent="0.25">
      <c r="A37" s="294" t="s">
        <v>459</v>
      </c>
      <c r="B37" s="295" t="s">
        <v>449</v>
      </c>
      <c r="C37" s="296" t="s">
        <v>414</v>
      </c>
      <c r="D37" s="160">
        <v>70985677</v>
      </c>
      <c r="E37" s="160">
        <v>102103965</v>
      </c>
      <c r="F37" s="160">
        <v>600090264</v>
      </c>
      <c r="G37" s="160" t="s">
        <v>460</v>
      </c>
      <c r="H37" s="160" t="s">
        <v>383</v>
      </c>
      <c r="I37" s="160" t="s">
        <v>68</v>
      </c>
      <c r="J37" s="160" t="s">
        <v>416</v>
      </c>
      <c r="K37" s="161" t="s">
        <v>461</v>
      </c>
      <c r="L37" s="162">
        <v>500000</v>
      </c>
      <c r="M37" s="78">
        <f t="shared" si="0"/>
        <v>425000</v>
      </c>
      <c r="N37" s="297">
        <v>45809</v>
      </c>
      <c r="O37" s="31">
        <v>2027</v>
      </c>
      <c r="P37" s="161"/>
      <c r="Q37" s="161"/>
      <c r="R37" s="161"/>
      <c r="S37" s="161"/>
      <c r="T37" s="160" t="s">
        <v>84</v>
      </c>
      <c r="U37" s="160" t="s">
        <v>84</v>
      </c>
      <c r="V37" s="160" t="s">
        <v>175</v>
      </c>
      <c r="W37" s="160" t="s">
        <v>175</v>
      </c>
      <c r="X37" s="298"/>
      <c r="Y37" s="160" t="s">
        <v>455</v>
      </c>
      <c r="Z37" s="181"/>
    </row>
    <row r="38" spans="1:26" x14ac:dyDescent="0.25">
      <c r="A38" s="299" t="s">
        <v>462</v>
      </c>
      <c r="B38" s="300"/>
      <c r="C38" s="300"/>
      <c r="D38" s="300"/>
      <c r="E38" s="300"/>
      <c r="F38" s="300"/>
      <c r="G38" s="300"/>
      <c r="H38" s="300"/>
      <c r="I38" s="300"/>
      <c r="J38" s="300"/>
      <c r="K38" s="300"/>
      <c r="L38" s="301"/>
      <c r="M38" s="301"/>
      <c r="N38" s="300"/>
      <c r="O38" s="300"/>
      <c r="P38" s="300"/>
      <c r="Q38" s="300"/>
      <c r="R38" s="300"/>
      <c r="S38" s="300"/>
      <c r="T38" s="300"/>
      <c r="U38" s="300"/>
      <c r="V38" s="300"/>
      <c r="W38" s="300"/>
      <c r="X38" s="300"/>
      <c r="Y38" s="300"/>
      <c r="Z38" s="300"/>
    </row>
    <row r="39" spans="1:26" x14ac:dyDescent="0.25">
      <c r="A39" s="299" t="s">
        <v>463</v>
      </c>
      <c r="B39" s="261"/>
      <c r="C39" s="262"/>
      <c r="D39" s="211"/>
      <c r="E39" s="211"/>
      <c r="F39" s="211"/>
      <c r="G39" s="210"/>
      <c r="H39" s="262"/>
      <c r="I39" s="211"/>
      <c r="J39" s="211"/>
      <c r="K39" s="212"/>
      <c r="L39" s="263"/>
      <c r="M39" s="263"/>
      <c r="N39" s="211"/>
      <c r="O39" s="211"/>
      <c r="P39" s="264"/>
      <c r="Q39" s="264"/>
      <c r="R39" s="264"/>
      <c r="S39" s="264"/>
      <c r="T39" s="264"/>
      <c r="U39" s="264"/>
      <c r="V39" s="264"/>
      <c r="W39" s="264"/>
      <c r="X39" s="264"/>
      <c r="Y39" s="262"/>
      <c r="Z39" s="211"/>
    </row>
    <row r="40" spans="1:26" x14ac:dyDescent="0.25">
      <c r="A40" s="299" t="s">
        <v>464</v>
      </c>
      <c r="B40" s="261"/>
      <c r="C40" s="262"/>
      <c r="D40" s="211"/>
      <c r="E40" s="211"/>
      <c r="F40" s="211"/>
      <c r="G40" s="210"/>
      <c r="H40" s="262"/>
      <c r="I40" s="211"/>
      <c r="J40" s="211"/>
      <c r="K40" s="212"/>
      <c r="L40" s="263"/>
      <c r="M40" s="263"/>
      <c r="N40" s="211"/>
      <c r="O40" s="211"/>
      <c r="P40" s="264"/>
      <c r="Q40" s="264"/>
      <c r="R40" s="264"/>
      <c r="S40" s="264"/>
      <c r="T40" s="264"/>
      <c r="U40" s="264"/>
      <c r="V40" s="264"/>
      <c r="W40" s="264"/>
      <c r="X40" s="264"/>
      <c r="Y40" s="211"/>
      <c r="Z40" s="211"/>
    </row>
    <row r="41" spans="1:26" ht="126" x14ac:dyDescent="0.25">
      <c r="A41" s="71">
        <v>37</v>
      </c>
      <c r="B41" s="85" t="s">
        <v>465</v>
      </c>
      <c r="C41" s="82" t="s">
        <v>160</v>
      </c>
      <c r="D41" s="82">
        <v>70888124</v>
      </c>
      <c r="E41" s="82">
        <v>43501583</v>
      </c>
      <c r="F41" s="82">
        <v>60009023</v>
      </c>
      <c r="G41" s="85" t="s">
        <v>466</v>
      </c>
      <c r="H41" s="82" t="s">
        <v>67</v>
      </c>
      <c r="I41" s="82" t="s">
        <v>68</v>
      </c>
      <c r="J41" s="82" t="s">
        <v>68</v>
      </c>
      <c r="K41" s="85" t="s">
        <v>467</v>
      </c>
      <c r="L41" s="113">
        <v>1000000</v>
      </c>
      <c r="M41" s="114">
        <f t="shared" si="0"/>
        <v>850000</v>
      </c>
      <c r="N41" s="83">
        <v>2023</v>
      </c>
      <c r="O41" s="31">
        <v>2027</v>
      </c>
      <c r="P41" s="82"/>
      <c r="Q41" s="82" t="s">
        <v>94</v>
      </c>
      <c r="R41" s="82"/>
      <c r="S41" s="82"/>
      <c r="T41" s="82"/>
      <c r="U41" s="82"/>
      <c r="V41" s="82" t="s">
        <v>94</v>
      </c>
      <c r="W41" s="82"/>
      <c r="X41" s="82"/>
      <c r="Y41" s="82" t="s">
        <v>468</v>
      </c>
      <c r="Z41" s="115" t="s">
        <v>84</v>
      </c>
    </row>
    <row r="42" spans="1:26" ht="115.5" x14ac:dyDescent="0.25">
      <c r="A42" s="71">
        <v>38</v>
      </c>
      <c r="B42" s="85" t="s">
        <v>465</v>
      </c>
      <c r="C42" s="82" t="s">
        <v>160</v>
      </c>
      <c r="D42" s="82">
        <v>70888124</v>
      </c>
      <c r="E42" s="82">
        <v>43501583</v>
      </c>
      <c r="F42" s="82">
        <v>60009023</v>
      </c>
      <c r="G42" s="85" t="s">
        <v>469</v>
      </c>
      <c r="H42" s="82" t="s">
        <v>67</v>
      </c>
      <c r="I42" s="82" t="s">
        <v>68</v>
      </c>
      <c r="J42" s="82" t="s">
        <v>68</v>
      </c>
      <c r="K42" s="85" t="s">
        <v>470</v>
      </c>
      <c r="L42" s="113">
        <v>750000</v>
      </c>
      <c r="M42" s="114">
        <f t="shared" si="0"/>
        <v>637500</v>
      </c>
      <c r="N42" s="83">
        <v>2023</v>
      </c>
      <c r="O42" s="31">
        <v>2027</v>
      </c>
      <c r="P42" s="82"/>
      <c r="Q42" s="82" t="s">
        <v>94</v>
      </c>
      <c r="R42" s="82"/>
      <c r="S42" s="82"/>
      <c r="T42" s="82"/>
      <c r="U42" s="82"/>
      <c r="V42" s="82" t="s">
        <v>94</v>
      </c>
      <c r="W42" s="82"/>
      <c r="X42" s="82"/>
      <c r="Y42" s="82" t="s">
        <v>468</v>
      </c>
      <c r="Z42" s="115" t="s">
        <v>84</v>
      </c>
    </row>
    <row r="43" spans="1:26" ht="73.5" x14ac:dyDescent="0.25">
      <c r="A43" s="71">
        <v>39</v>
      </c>
      <c r="B43" s="85" t="s">
        <v>465</v>
      </c>
      <c r="C43" s="82" t="s">
        <v>160</v>
      </c>
      <c r="D43" s="82">
        <v>70888124</v>
      </c>
      <c r="E43" s="82">
        <v>43501583</v>
      </c>
      <c r="F43" s="82">
        <v>60009023</v>
      </c>
      <c r="G43" s="85" t="s">
        <v>471</v>
      </c>
      <c r="H43" s="82" t="s">
        <v>67</v>
      </c>
      <c r="I43" s="82" t="s">
        <v>68</v>
      </c>
      <c r="J43" s="82" t="s">
        <v>68</v>
      </c>
      <c r="K43" s="85" t="s">
        <v>472</v>
      </c>
      <c r="L43" s="113">
        <v>300000</v>
      </c>
      <c r="M43" s="114">
        <f t="shared" si="0"/>
        <v>255000</v>
      </c>
      <c r="N43" s="83">
        <v>2023</v>
      </c>
      <c r="O43" s="31">
        <v>2027</v>
      </c>
      <c r="P43" s="82"/>
      <c r="Q43" s="82"/>
      <c r="R43" s="82"/>
      <c r="S43" s="82"/>
      <c r="T43" s="82"/>
      <c r="U43" s="82"/>
      <c r="V43" s="82"/>
      <c r="W43" s="82" t="s">
        <v>94</v>
      </c>
      <c r="X43" s="82"/>
      <c r="Y43" s="82" t="s">
        <v>473</v>
      </c>
      <c r="Z43" s="115" t="s">
        <v>84</v>
      </c>
    </row>
    <row r="44" spans="1:26" s="2" customFormat="1" ht="84" x14ac:dyDescent="0.25">
      <c r="A44" s="71">
        <v>40</v>
      </c>
      <c r="B44" s="85" t="s">
        <v>465</v>
      </c>
      <c r="C44" s="82" t="s">
        <v>160</v>
      </c>
      <c r="D44" s="82">
        <v>70888124</v>
      </c>
      <c r="E44" s="82">
        <v>43501583</v>
      </c>
      <c r="F44" s="82">
        <v>60009023</v>
      </c>
      <c r="G44" s="85" t="s">
        <v>474</v>
      </c>
      <c r="H44" s="82" t="s">
        <v>67</v>
      </c>
      <c r="I44" s="82" t="s">
        <v>68</v>
      </c>
      <c r="J44" s="82" t="s">
        <v>68</v>
      </c>
      <c r="K44" s="85" t="s">
        <v>475</v>
      </c>
      <c r="L44" s="113">
        <v>2000000</v>
      </c>
      <c r="M44" s="114">
        <f t="shared" si="0"/>
        <v>1700000</v>
      </c>
      <c r="N44" s="83">
        <v>2023</v>
      </c>
      <c r="O44" s="83">
        <v>2027</v>
      </c>
      <c r="P44" s="82" t="s">
        <v>94</v>
      </c>
      <c r="Q44" s="82"/>
      <c r="R44" s="82"/>
      <c r="S44" s="82" t="s">
        <v>94</v>
      </c>
      <c r="T44" s="82"/>
      <c r="U44" s="82"/>
      <c r="V44" s="82"/>
      <c r="W44" s="82"/>
      <c r="X44" s="82"/>
      <c r="Y44" s="82" t="s">
        <v>473</v>
      </c>
      <c r="Z44" s="115" t="s">
        <v>84</v>
      </c>
    </row>
    <row r="45" spans="1:26" s="2" customFormat="1" ht="105" x14ac:dyDescent="0.25">
      <c r="A45" s="71">
        <v>41</v>
      </c>
      <c r="B45" s="85" t="s">
        <v>465</v>
      </c>
      <c r="C45" s="82" t="s">
        <v>160</v>
      </c>
      <c r="D45" s="82">
        <v>70888124</v>
      </c>
      <c r="E45" s="82">
        <v>43501583</v>
      </c>
      <c r="F45" s="82">
        <v>60009023</v>
      </c>
      <c r="G45" s="85" t="s">
        <v>476</v>
      </c>
      <c r="H45" s="82" t="s">
        <v>67</v>
      </c>
      <c r="I45" s="82" t="s">
        <v>68</v>
      </c>
      <c r="J45" s="82" t="s">
        <v>68</v>
      </c>
      <c r="K45" s="85" t="s">
        <v>477</v>
      </c>
      <c r="L45" s="113">
        <v>1000000</v>
      </c>
      <c r="M45" s="114">
        <f t="shared" si="0"/>
        <v>850000</v>
      </c>
      <c r="N45" s="83">
        <v>2023</v>
      </c>
      <c r="O45" s="31">
        <v>2027</v>
      </c>
      <c r="P45" s="82"/>
      <c r="Q45" s="82"/>
      <c r="R45" s="82"/>
      <c r="S45" s="82" t="s">
        <v>94</v>
      </c>
      <c r="T45" s="82"/>
      <c r="U45" s="82" t="s">
        <v>94</v>
      </c>
      <c r="V45" s="82"/>
      <c r="W45" s="82"/>
      <c r="X45" s="82"/>
      <c r="Y45" s="82" t="s">
        <v>473</v>
      </c>
      <c r="Z45" s="115" t="s">
        <v>84</v>
      </c>
    </row>
    <row r="46" spans="1:26" ht="136.5" x14ac:dyDescent="0.25">
      <c r="A46" s="71">
        <v>42</v>
      </c>
      <c r="B46" s="85" t="s">
        <v>465</v>
      </c>
      <c r="C46" s="82" t="s">
        <v>160</v>
      </c>
      <c r="D46" s="82">
        <v>70888124</v>
      </c>
      <c r="E46" s="82">
        <v>43501583</v>
      </c>
      <c r="F46" s="82">
        <v>60009023</v>
      </c>
      <c r="G46" s="85" t="s">
        <v>443</v>
      </c>
      <c r="H46" s="82" t="s">
        <v>67</v>
      </c>
      <c r="I46" s="82" t="s">
        <v>68</v>
      </c>
      <c r="J46" s="82" t="s">
        <v>68</v>
      </c>
      <c r="K46" s="85" t="s">
        <v>478</v>
      </c>
      <c r="L46" s="113">
        <v>1000000</v>
      </c>
      <c r="M46" s="114">
        <f t="shared" si="0"/>
        <v>850000</v>
      </c>
      <c r="N46" s="83">
        <v>2024</v>
      </c>
      <c r="O46" s="31">
        <v>2027</v>
      </c>
      <c r="P46" s="82"/>
      <c r="Q46" s="82"/>
      <c r="R46" s="82" t="s">
        <v>94</v>
      </c>
      <c r="S46" s="82"/>
      <c r="T46" s="82"/>
      <c r="U46" s="82"/>
      <c r="V46" s="82"/>
      <c r="W46" s="82"/>
      <c r="X46" s="82"/>
      <c r="Y46" s="82" t="s">
        <v>473</v>
      </c>
      <c r="Z46" s="115" t="s">
        <v>84</v>
      </c>
    </row>
    <row r="47" spans="1:26" ht="126" x14ac:dyDescent="0.25">
      <c r="A47" s="71">
        <v>43</v>
      </c>
      <c r="B47" s="85" t="s">
        <v>465</v>
      </c>
      <c r="C47" s="82" t="s">
        <v>160</v>
      </c>
      <c r="D47" s="82">
        <v>70888124</v>
      </c>
      <c r="E47" s="82">
        <v>43501583</v>
      </c>
      <c r="F47" s="82">
        <v>60009023</v>
      </c>
      <c r="G47" s="85" t="s">
        <v>445</v>
      </c>
      <c r="H47" s="82" t="s">
        <v>67</v>
      </c>
      <c r="I47" s="82" t="s">
        <v>68</v>
      </c>
      <c r="J47" s="82" t="s">
        <v>68</v>
      </c>
      <c r="K47" s="85" t="s">
        <v>479</v>
      </c>
      <c r="L47" s="113">
        <v>1000000</v>
      </c>
      <c r="M47" s="114">
        <f t="shared" si="0"/>
        <v>850000</v>
      </c>
      <c r="N47" s="83">
        <v>2024</v>
      </c>
      <c r="O47" s="31">
        <v>2027</v>
      </c>
      <c r="P47" s="82" t="s">
        <v>94</v>
      </c>
      <c r="Q47" s="82"/>
      <c r="R47" s="82"/>
      <c r="S47" s="82" t="s">
        <v>94</v>
      </c>
      <c r="T47" s="82"/>
      <c r="U47" s="82"/>
      <c r="V47" s="82"/>
      <c r="W47" s="82"/>
      <c r="X47" s="82"/>
      <c r="Y47" s="82" t="s">
        <v>473</v>
      </c>
      <c r="Z47" s="115" t="s">
        <v>84</v>
      </c>
    </row>
    <row r="48" spans="1:26" s="302" customFormat="1" ht="115.5" x14ac:dyDescent="0.25">
      <c r="A48" s="71">
        <v>44</v>
      </c>
      <c r="B48" s="85" t="s">
        <v>465</v>
      </c>
      <c r="C48" s="82" t="s">
        <v>160</v>
      </c>
      <c r="D48" s="82">
        <v>70888124</v>
      </c>
      <c r="E48" s="82">
        <v>43501583</v>
      </c>
      <c r="F48" s="82">
        <v>60009023</v>
      </c>
      <c r="G48" s="85" t="s">
        <v>480</v>
      </c>
      <c r="H48" s="82" t="s">
        <v>67</v>
      </c>
      <c r="I48" s="82" t="s">
        <v>68</v>
      </c>
      <c r="J48" s="82" t="s">
        <v>68</v>
      </c>
      <c r="K48" s="85" t="s">
        <v>481</v>
      </c>
      <c r="L48" s="113">
        <v>1500000</v>
      </c>
      <c r="M48" s="114">
        <f t="shared" si="0"/>
        <v>1275000</v>
      </c>
      <c r="N48" s="83">
        <v>2025</v>
      </c>
      <c r="O48" s="31">
        <v>2027</v>
      </c>
      <c r="P48" s="82"/>
      <c r="Q48" s="82" t="s">
        <v>94</v>
      </c>
      <c r="R48" s="82"/>
      <c r="S48" s="82" t="s">
        <v>94</v>
      </c>
      <c r="T48" s="82"/>
      <c r="U48" s="82"/>
      <c r="V48" s="82"/>
      <c r="W48" s="82"/>
      <c r="X48" s="82"/>
      <c r="Y48" s="82" t="s">
        <v>473</v>
      </c>
      <c r="Z48" s="115" t="s">
        <v>84</v>
      </c>
    </row>
    <row r="49" spans="1:26" ht="94.5" x14ac:dyDescent="0.25">
      <c r="A49" s="71">
        <v>45</v>
      </c>
      <c r="B49" s="85" t="s">
        <v>465</v>
      </c>
      <c r="C49" s="82" t="s">
        <v>160</v>
      </c>
      <c r="D49" s="82">
        <v>70888124</v>
      </c>
      <c r="E49" s="82">
        <v>43501583</v>
      </c>
      <c r="F49" s="82">
        <v>60009023</v>
      </c>
      <c r="G49" s="85" t="s">
        <v>482</v>
      </c>
      <c r="H49" s="85" t="s">
        <v>25</v>
      </c>
      <c r="I49" s="82" t="s">
        <v>68</v>
      </c>
      <c r="J49" s="82" t="s">
        <v>68</v>
      </c>
      <c r="K49" s="85" t="s">
        <v>483</v>
      </c>
      <c r="L49" s="113">
        <v>1500000</v>
      </c>
      <c r="M49" s="114">
        <f t="shared" si="0"/>
        <v>1275000</v>
      </c>
      <c r="N49" s="83">
        <v>2025</v>
      </c>
      <c r="O49" s="31">
        <v>2027</v>
      </c>
      <c r="P49" s="82"/>
      <c r="Q49" s="82"/>
      <c r="R49" s="82" t="s">
        <v>94</v>
      </c>
      <c r="S49" s="82" t="s">
        <v>94</v>
      </c>
      <c r="T49" s="82"/>
      <c r="U49" s="82"/>
      <c r="V49" s="82"/>
      <c r="W49" s="82"/>
      <c r="X49" s="82"/>
      <c r="Y49" s="82" t="s">
        <v>473</v>
      </c>
      <c r="Z49" s="115" t="s">
        <v>84</v>
      </c>
    </row>
    <row r="50" spans="1:26" ht="94.5" x14ac:dyDescent="0.25">
      <c r="A50" s="71">
        <v>46</v>
      </c>
      <c r="B50" s="85" t="s">
        <v>465</v>
      </c>
      <c r="C50" s="82" t="s">
        <v>160</v>
      </c>
      <c r="D50" s="82">
        <v>70888124</v>
      </c>
      <c r="E50" s="82">
        <v>43501583</v>
      </c>
      <c r="F50" s="82">
        <v>60009023</v>
      </c>
      <c r="G50" s="85" t="s">
        <v>484</v>
      </c>
      <c r="H50" s="82" t="s">
        <v>67</v>
      </c>
      <c r="I50" s="82" t="s">
        <v>68</v>
      </c>
      <c r="J50" s="82" t="s">
        <v>68</v>
      </c>
      <c r="K50" s="85" t="s">
        <v>485</v>
      </c>
      <c r="L50" s="113">
        <v>1500000</v>
      </c>
      <c r="M50" s="114">
        <f t="shared" si="0"/>
        <v>1275000</v>
      </c>
      <c r="N50" s="83">
        <v>2026</v>
      </c>
      <c r="O50" s="31">
        <v>2027</v>
      </c>
      <c r="P50" s="82"/>
      <c r="Q50" s="82"/>
      <c r="R50" s="82"/>
      <c r="S50" s="82"/>
      <c r="T50" s="82"/>
      <c r="U50" s="82"/>
      <c r="V50" s="82" t="s">
        <v>94</v>
      </c>
      <c r="W50" s="82" t="s">
        <v>94</v>
      </c>
      <c r="X50" s="82"/>
      <c r="Y50" s="82" t="s">
        <v>473</v>
      </c>
      <c r="Z50" s="115" t="s">
        <v>84</v>
      </c>
    </row>
    <row r="51" spans="1:26" ht="94.5" x14ac:dyDescent="0.25">
      <c r="A51" s="71">
        <v>47</v>
      </c>
      <c r="B51" s="85" t="s">
        <v>486</v>
      </c>
      <c r="C51" s="82" t="s">
        <v>487</v>
      </c>
      <c r="D51" s="82">
        <v>75016460</v>
      </c>
      <c r="E51" s="82">
        <v>600060612</v>
      </c>
      <c r="F51" s="82">
        <v>102142653</v>
      </c>
      <c r="G51" s="85" t="s">
        <v>488</v>
      </c>
      <c r="H51" s="82" t="s">
        <v>67</v>
      </c>
      <c r="I51" s="82" t="s">
        <v>68</v>
      </c>
      <c r="J51" s="82" t="s">
        <v>487</v>
      </c>
      <c r="K51" s="85" t="s">
        <v>489</v>
      </c>
      <c r="L51" s="113">
        <v>7000000</v>
      </c>
      <c r="M51" s="114">
        <f t="shared" si="0"/>
        <v>5950000</v>
      </c>
      <c r="N51" s="82">
        <v>2023</v>
      </c>
      <c r="O51" s="31">
        <v>2027</v>
      </c>
      <c r="P51" s="82"/>
      <c r="Q51" s="82" t="s">
        <v>94</v>
      </c>
      <c r="R51" s="82" t="s">
        <v>94</v>
      </c>
      <c r="S51" s="82" t="s">
        <v>94</v>
      </c>
      <c r="T51" s="82"/>
      <c r="U51" s="82"/>
      <c r="V51" s="82"/>
      <c r="W51" s="82"/>
      <c r="X51" s="82" t="s">
        <v>94</v>
      </c>
      <c r="Y51" s="82" t="s">
        <v>78</v>
      </c>
      <c r="Z51" s="115" t="s">
        <v>84</v>
      </c>
    </row>
    <row r="52" spans="1:26" ht="73.5" x14ac:dyDescent="0.25">
      <c r="A52" s="71">
        <v>48</v>
      </c>
      <c r="B52" s="85" t="s">
        <v>486</v>
      </c>
      <c r="C52" s="82" t="s">
        <v>487</v>
      </c>
      <c r="D52" s="82">
        <v>75016460</v>
      </c>
      <c r="E52" s="82">
        <v>600060612</v>
      </c>
      <c r="F52" s="82">
        <v>102142653</v>
      </c>
      <c r="G52" s="85" t="s">
        <v>490</v>
      </c>
      <c r="H52" s="82" t="s">
        <v>67</v>
      </c>
      <c r="I52" s="82" t="s">
        <v>68</v>
      </c>
      <c r="J52" s="82" t="s">
        <v>487</v>
      </c>
      <c r="K52" s="85" t="s">
        <v>491</v>
      </c>
      <c r="L52" s="113">
        <v>12000000</v>
      </c>
      <c r="M52" s="114">
        <f t="shared" si="0"/>
        <v>10200000</v>
      </c>
      <c r="N52" s="82">
        <v>2023</v>
      </c>
      <c r="O52" s="31">
        <v>2027</v>
      </c>
      <c r="P52" s="82"/>
      <c r="Q52" s="82"/>
      <c r="R52" s="82"/>
      <c r="S52" s="82"/>
      <c r="T52" s="82"/>
      <c r="U52" s="82"/>
      <c r="V52" s="82"/>
      <c r="W52" s="82"/>
      <c r="X52" s="82"/>
      <c r="Y52" s="82"/>
      <c r="Z52" s="115"/>
    </row>
    <row r="53" spans="1:26" ht="73.5" x14ac:dyDescent="0.25">
      <c r="A53" s="303">
        <v>49</v>
      </c>
      <c r="B53" s="85" t="s">
        <v>113</v>
      </c>
      <c r="C53" s="82" t="s">
        <v>114</v>
      </c>
      <c r="D53" s="83" t="s">
        <v>115</v>
      </c>
      <c r="E53" s="83">
        <v>110020405</v>
      </c>
      <c r="F53" s="83">
        <v>600011925</v>
      </c>
      <c r="G53" s="85" t="s">
        <v>492</v>
      </c>
      <c r="H53" s="82" t="s">
        <v>67</v>
      </c>
      <c r="I53" s="83" t="s">
        <v>68</v>
      </c>
      <c r="J53" s="83" t="s">
        <v>68</v>
      </c>
      <c r="K53" s="85" t="s">
        <v>493</v>
      </c>
      <c r="L53" s="86">
        <v>15000000</v>
      </c>
      <c r="M53" s="114">
        <f t="shared" si="0"/>
        <v>12750000</v>
      </c>
      <c r="N53" s="82">
        <v>2023</v>
      </c>
      <c r="O53" s="31">
        <v>2027</v>
      </c>
      <c r="P53" s="83" t="s">
        <v>112</v>
      </c>
      <c r="Q53" s="83" t="s">
        <v>112</v>
      </c>
      <c r="R53" s="83"/>
      <c r="S53" s="83" t="s">
        <v>112</v>
      </c>
      <c r="T53" s="83"/>
      <c r="U53" s="83"/>
      <c r="V53" s="83"/>
      <c r="W53" s="83"/>
      <c r="X53" s="83"/>
      <c r="Y53" s="83" t="s">
        <v>494</v>
      </c>
      <c r="Z53" s="88" t="s">
        <v>145</v>
      </c>
    </row>
    <row r="54" spans="1:26" ht="157.5" x14ac:dyDescent="0.25">
      <c r="A54" s="303">
        <v>50</v>
      </c>
      <c r="B54" s="85" t="s">
        <v>113</v>
      </c>
      <c r="C54" s="82" t="s">
        <v>114</v>
      </c>
      <c r="D54" s="83" t="s">
        <v>115</v>
      </c>
      <c r="E54" s="83">
        <v>110020405</v>
      </c>
      <c r="F54" s="83">
        <v>600011925</v>
      </c>
      <c r="G54" s="85" t="s">
        <v>495</v>
      </c>
      <c r="H54" s="82" t="s">
        <v>67</v>
      </c>
      <c r="I54" s="83" t="s">
        <v>68</v>
      </c>
      <c r="J54" s="83" t="s">
        <v>68</v>
      </c>
      <c r="K54" s="85" t="s">
        <v>496</v>
      </c>
      <c r="L54" s="86">
        <v>6000000</v>
      </c>
      <c r="M54" s="114">
        <f t="shared" si="0"/>
        <v>5100000</v>
      </c>
      <c r="N54" s="304">
        <v>45536</v>
      </c>
      <c r="O54" s="31">
        <v>2027</v>
      </c>
      <c r="P54" s="83" t="s">
        <v>112</v>
      </c>
      <c r="Q54" s="83" t="s">
        <v>112</v>
      </c>
      <c r="R54" s="83"/>
      <c r="S54" s="83" t="s">
        <v>112</v>
      </c>
      <c r="T54" s="83"/>
      <c r="U54" s="83"/>
      <c r="V54" s="83"/>
      <c r="W54" s="83" t="s">
        <v>112</v>
      </c>
      <c r="X54" s="83"/>
      <c r="Y54" s="83" t="s">
        <v>494</v>
      </c>
      <c r="Z54" s="88" t="s">
        <v>145</v>
      </c>
    </row>
    <row r="55" spans="1:26" ht="105" x14ac:dyDescent="0.25">
      <c r="A55" s="303">
        <v>51</v>
      </c>
      <c r="B55" s="150" t="s">
        <v>497</v>
      </c>
      <c r="C55" s="82" t="s">
        <v>256</v>
      </c>
      <c r="D55" s="83">
        <v>70884064</v>
      </c>
      <c r="E55" s="83">
        <v>102142220</v>
      </c>
      <c r="F55" s="83">
        <v>600090418</v>
      </c>
      <c r="G55" s="150" t="s">
        <v>498</v>
      </c>
      <c r="H55" s="82" t="s">
        <v>67</v>
      </c>
      <c r="I55" s="83" t="s">
        <v>68</v>
      </c>
      <c r="J55" s="93" t="s">
        <v>258</v>
      </c>
      <c r="K55" s="85" t="s">
        <v>499</v>
      </c>
      <c r="L55" s="86">
        <v>3500000</v>
      </c>
      <c r="M55" s="114">
        <f t="shared" si="0"/>
        <v>2975000</v>
      </c>
      <c r="N55" s="82">
        <v>2023</v>
      </c>
      <c r="O55" s="31">
        <v>2027</v>
      </c>
      <c r="P55" s="83" t="s">
        <v>94</v>
      </c>
      <c r="Q55" s="83" t="s">
        <v>94</v>
      </c>
      <c r="R55" s="83"/>
      <c r="S55" s="83" t="s">
        <v>94</v>
      </c>
      <c r="T55" s="83"/>
      <c r="U55" s="83"/>
      <c r="V55" s="83"/>
      <c r="W55" s="83"/>
      <c r="X55" s="83"/>
      <c r="Y55" s="83" t="s">
        <v>217</v>
      </c>
      <c r="Z55" s="88" t="s">
        <v>84</v>
      </c>
    </row>
    <row r="56" spans="1:26" ht="73.5" x14ac:dyDescent="0.25">
      <c r="A56" s="303">
        <v>52</v>
      </c>
      <c r="B56" s="150" t="s">
        <v>497</v>
      </c>
      <c r="C56" s="82" t="s">
        <v>256</v>
      </c>
      <c r="D56" s="83">
        <v>70884064</v>
      </c>
      <c r="E56" s="83">
        <v>102142220</v>
      </c>
      <c r="F56" s="83">
        <v>600090418</v>
      </c>
      <c r="G56" s="150" t="s">
        <v>500</v>
      </c>
      <c r="H56" s="82" t="s">
        <v>67</v>
      </c>
      <c r="I56" s="83" t="s">
        <v>68</v>
      </c>
      <c r="J56" s="93" t="s">
        <v>258</v>
      </c>
      <c r="K56" s="85" t="s">
        <v>501</v>
      </c>
      <c r="L56" s="86">
        <v>1500000</v>
      </c>
      <c r="M56" s="114">
        <f t="shared" si="0"/>
        <v>1275000</v>
      </c>
      <c r="N56" s="82">
        <v>2023</v>
      </c>
      <c r="O56" s="31">
        <v>2027</v>
      </c>
      <c r="P56" s="83"/>
      <c r="Q56" s="83"/>
      <c r="R56" s="83"/>
      <c r="S56" s="83"/>
      <c r="T56" s="83"/>
      <c r="U56" s="83"/>
      <c r="V56" s="83"/>
      <c r="W56" s="83"/>
      <c r="X56" s="83" t="s">
        <v>94</v>
      </c>
      <c r="Y56" s="83" t="s">
        <v>217</v>
      </c>
      <c r="Z56" s="88" t="s">
        <v>84</v>
      </c>
    </row>
    <row r="57" spans="1:26" ht="73.5" x14ac:dyDescent="0.25">
      <c r="A57" s="303">
        <v>53</v>
      </c>
      <c r="B57" s="150" t="s">
        <v>497</v>
      </c>
      <c r="C57" s="82" t="s">
        <v>256</v>
      </c>
      <c r="D57" s="83">
        <v>70884064</v>
      </c>
      <c r="E57" s="83">
        <v>102142220</v>
      </c>
      <c r="F57" s="83">
        <v>600090418</v>
      </c>
      <c r="G57" s="150" t="s">
        <v>502</v>
      </c>
      <c r="H57" s="82" t="s">
        <v>67</v>
      </c>
      <c r="I57" s="83" t="s">
        <v>68</v>
      </c>
      <c r="J57" s="93" t="s">
        <v>258</v>
      </c>
      <c r="K57" s="85" t="s">
        <v>503</v>
      </c>
      <c r="L57" s="86">
        <v>600000</v>
      </c>
      <c r="M57" s="114">
        <f t="shared" si="0"/>
        <v>510000</v>
      </c>
      <c r="N57" s="82">
        <v>2023</v>
      </c>
      <c r="O57" s="31">
        <v>2027</v>
      </c>
      <c r="P57" s="83"/>
      <c r="Q57" s="83" t="s">
        <v>94</v>
      </c>
      <c r="R57" s="83" t="s">
        <v>94</v>
      </c>
      <c r="S57" s="83"/>
      <c r="T57" s="83"/>
      <c r="U57" s="83"/>
      <c r="V57" s="83"/>
      <c r="W57" s="83"/>
      <c r="X57" s="83"/>
      <c r="Y57" s="83" t="s">
        <v>217</v>
      </c>
      <c r="Z57" s="88" t="s">
        <v>84</v>
      </c>
    </row>
    <row r="58" spans="1:26" ht="73.5" x14ac:dyDescent="0.25">
      <c r="A58" s="303">
        <v>54</v>
      </c>
      <c r="B58" s="85" t="s">
        <v>504</v>
      </c>
      <c r="C58" s="93" t="s">
        <v>210</v>
      </c>
      <c r="D58" s="83">
        <v>70988871</v>
      </c>
      <c r="E58" s="83">
        <v>102142076</v>
      </c>
      <c r="F58" s="83">
        <v>600090345</v>
      </c>
      <c r="G58" s="150" t="s">
        <v>505</v>
      </c>
      <c r="H58" s="82" t="s">
        <v>67</v>
      </c>
      <c r="I58" s="93" t="s">
        <v>68</v>
      </c>
      <c r="J58" s="93" t="s">
        <v>212</v>
      </c>
      <c r="K58" s="150" t="s">
        <v>506</v>
      </c>
      <c r="L58" s="86">
        <v>3000000</v>
      </c>
      <c r="M58" s="114">
        <f t="shared" si="0"/>
        <v>2550000</v>
      </c>
      <c r="N58" s="82">
        <v>2023</v>
      </c>
      <c r="O58" s="31">
        <v>2027</v>
      </c>
      <c r="P58" s="93"/>
      <c r="Q58" s="93"/>
      <c r="R58" s="93"/>
      <c r="S58" s="93"/>
      <c r="T58" s="93"/>
      <c r="U58" s="93"/>
      <c r="V58" s="93"/>
      <c r="W58" s="93"/>
      <c r="X58" s="93"/>
      <c r="Y58" s="93" t="s">
        <v>507</v>
      </c>
      <c r="Z58" s="305" t="s">
        <v>84</v>
      </c>
    </row>
    <row r="59" spans="1:26" ht="42" x14ac:dyDescent="0.25">
      <c r="A59" s="303">
        <v>55</v>
      </c>
      <c r="B59" s="85" t="s">
        <v>504</v>
      </c>
      <c r="C59" s="93" t="s">
        <v>210</v>
      </c>
      <c r="D59" s="83">
        <v>70988871</v>
      </c>
      <c r="E59" s="83">
        <v>102142076</v>
      </c>
      <c r="F59" s="83">
        <v>600090345</v>
      </c>
      <c r="G59" s="150" t="s">
        <v>326</v>
      </c>
      <c r="H59" s="82" t="s">
        <v>67</v>
      </c>
      <c r="I59" s="93" t="s">
        <v>68</v>
      </c>
      <c r="J59" s="93" t="s">
        <v>212</v>
      </c>
      <c r="K59" s="150" t="s">
        <v>508</v>
      </c>
      <c r="L59" s="86">
        <v>200000</v>
      </c>
      <c r="M59" s="114">
        <f t="shared" si="0"/>
        <v>170000</v>
      </c>
      <c r="N59" s="82">
        <v>2023</v>
      </c>
      <c r="O59" s="31">
        <v>2027</v>
      </c>
      <c r="P59" s="93" t="s">
        <v>112</v>
      </c>
      <c r="Q59" s="93" t="s">
        <v>112</v>
      </c>
      <c r="R59" s="93" t="s">
        <v>112</v>
      </c>
      <c r="S59" s="93"/>
      <c r="T59" s="93"/>
      <c r="U59" s="93"/>
      <c r="V59" s="93" t="s">
        <v>112</v>
      </c>
      <c r="W59" s="93" t="s">
        <v>112</v>
      </c>
      <c r="X59" s="93"/>
      <c r="Y59" s="93" t="s">
        <v>214</v>
      </c>
      <c r="Z59" s="305" t="s">
        <v>156</v>
      </c>
    </row>
    <row r="60" spans="1:26" ht="42" x14ac:dyDescent="0.25">
      <c r="A60" s="303">
        <v>56</v>
      </c>
      <c r="B60" s="85" t="s">
        <v>504</v>
      </c>
      <c r="C60" s="93" t="s">
        <v>210</v>
      </c>
      <c r="D60" s="83">
        <v>70988871</v>
      </c>
      <c r="E60" s="83">
        <v>102142076</v>
      </c>
      <c r="F60" s="83">
        <v>600090345</v>
      </c>
      <c r="G60" s="150" t="s">
        <v>509</v>
      </c>
      <c r="H60" s="82" t="s">
        <v>67</v>
      </c>
      <c r="I60" s="93" t="s">
        <v>68</v>
      </c>
      <c r="J60" s="93" t="s">
        <v>212</v>
      </c>
      <c r="K60" s="150" t="s">
        <v>510</v>
      </c>
      <c r="L60" s="86">
        <v>180000</v>
      </c>
      <c r="M60" s="114">
        <f t="shared" si="0"/>
        <v>153000</v>
      </c>
      <c r="N60" s="82">
        <v>2023</v>
      </c>
      <c r="O60" s="31">
        <v>2027</v>
      </c>
      <c r="P60" s="93" t="s">
        <v>112</v>
      </c>
      <c r="Q60" s="93" t="s">
        <v>112</v>
      </c>
      <c r="R60" s="93" t="s">
        <v>112</v>
      </c>
      <c r="S60" s="93" t="s">
        <v>112</v>
      </c>
      <c r="T60" s="93"/>
      <c r="U60" s="93"/>
      <c r="V60" s="93"/>
      <c r="W60" s="93" t="s">
        <v>112</v>
      </c>
      <c r="X60" s="93"/>
      <c r="Y60" s="93" t="s">
        <v>511</v>
      </c>
      <c r="Z60" s="305" t="s">
        <v>156</v>
      </c>
    </row>
    <row r="61" spans="1:26" ht="52.5" x14ac:dyDescent="0.25">
      <c r="A61" s="303">
        <v>57</v>
      </c>
      <c r="B61" s="85" t="s">
        <v>504</v>
      </c>
      <c r="C61" s="93" t="s">
        <v>210</v>
      </c>
      <c r="D61" s="83">
        <v>70988871</v>
      </c>
      <c r="E61" s="83">
        <v>102142076</v>
      </c>
      <c r="F61" s="83">
        <v>600090345</v>
      </c>
      <c r="G61" s="150" t="s">
        <v>512</v>
      </c>
      <c r="H61" s="82" t="s">
        <v>67</v>
      </c>
      <c r="I61" s="93" t="s">
        <v>68</v>
      </c>
      <c r="J61" s="93" t="s">
        <v>212</v>
      </c>
      <c r="K61" s="150" t="s">
        <v>513</v>
      </c>
      <c r="L61" s="86">
        <v>150000</v>
      </c>
      <c r="M61" s="114">
        <f t="shared" si="0"/>
        <v>127500</v>
      </c>
      <c r="N61" s="82">
        <v>2023</v>
      </c>
      <c r="O61" s="31">
        <v>2027</v>
      </c>
      <c r="P61" s="93" t="s">
        <v>112</v>
      </c>
      <c r="Q61" s="93" t="s">
        <v>112</v>
      </c>
      <c r="R61" s="93" t="s">
        <v>112</v>
      </c>
      <c r="S61" s="93" t="s">
        <v>112</v>
      </c>
      <c r="T61" s="93"/>
      <c r="U61" s="93"/>
      <c r="V61" s="93"/>
      <c r="W61" s="93"/>
      <c r="X61" s="93"/>
      <c r="Y61" s="93" t="s">
        <v>514</v>
      </c>
      <c r="Z61" s="305" t="s">
        <v>84</v>
      </c>
    </row>
    <row r="62" spans="1:26" ht="42" x14ac:dyDescent="0.25">
      <c r="A62" s="303">
        <v>58</v>
      </c>
      <c r="B62" s="85" t="s">
        <v>504</v>
      </c>
      <c r="C62" s="93" t="s">
        <v>210</v>
      </c>
      <c r="D62" s="83">
        <v>70988871</v>
      </c>
      <c r="E62" s="83">
        <v>102142076</v>
      </c>
      <c r="F62" s="83">
        <v>600090345</v>
      </c>
      <c r="G62" s="150" t="s">
        <v>424</v>
      </c>
      <c r="H62" s="82" t="s">
        <v>67</v>
      </c>
      <c r="I62" s="93" t="s">
        <v>68</v>
      </c>
      <c r="J62" s="93" t="s">
        <v>212</v>
      </c>
      <c r="K62" s="150" t="s">
        <v>515</v>
      </c>
      <c r="L62" s="86">
        <v>1000000</v>
      </c>
      <c r="M62" s="114">
        <f t="shared" si="0"/>
        <v>850000</v>
      </c>
      <c r="N62" s="82">
        <v>2023</v>
      </c>
      <c r="O62" s="31">
        <v>2027</v>
      </c>
      <c r="P62" s="93"/>
      <c r="Q62" s="93"/>
      <c r="R62" s="93"/>
      <c r="S62" s="93"/>
      <c r="T62" s="93"/>
      <c r="U62" s="93"/>
      <c r="V62" s="93"/>
      <c r="W62" s="93"/>
      <c r="X62" s="93"/>
      <c r="Y62" s="93" t="s">
        <v>214</v>
      </c>
      <c r="Z62" s="305" t="s">
        <v>84</v>
      </c>
    </row>
    <row r="63" spans="1:26" ht="42" x14ac:dyDescent="0.25">
      <c r="A63" s="303">
        <v>59</v>
      </c>
      <c r="B63" s="85" t="s">
        <v>504</v>
      </c>
      <c r="C63" s="93" t="s">
        <v>210</v>
      </c>
      <c r="D63" s="83">
        <v>70988871</v>
      </c>
      <c r="E63" s="83">
        <v>102142076</v>
      </c>
      <c r="F63" s="83">
        <v>600090345</v>
      </c>
      <c r="G63" s="150" t="s">
        <v>516</v>
      </c>
      <c r="H63" s="82" t="s">
        <v>67</v>
      </c>
      <c r="I63" s="93" t="s">
        <v>68</v>
      </c>
      <c r="J63" s="93" t="s">
        <v>212</v>
      </c>
      <c r="K63" s="150" t="s">
        <v>516</v>
      </c>
      <c r="L63" s="86">
        <v>300000</v>
      </c>
      <c r="M63" s="114">
        <f t="shared" si="0"/>
        <v>255000</v>
      </c>
      <c r="N63" s="82">
        <v>2023</v>
      </c>
      <c r="O63" s="31">
        <v>2027</v>
      </c>
      <c r="P63" s="93"/>
      <c r="Q63" s="93"/>
      <c r="R63" s="93"/>
      <c r="S63" s="93"/>
      <c r="T63" s="93"/>
      <c r="U63" s="93"/>
      <c r="V63" s="93"/>
      <c r="W63" s="93"/>
      <c r="X63" s="93"/>
      <c r="Y63" s="93" t="s">
        <v>214</v>
      </c>
      <c r="Z63" s="305" t="s">
        <v>84</v>
      </c>
    </row>
    <row r="64" spans="1:26" ht="31.5" x14ac:dyDescent="0.25">
      <c r="A64" s="303">
        <v>60</v>
      </c>
      <c r="B64" s="150" t="s">
        <v>517</v>
      </c>
      <c r="C64" s="93" t="s">
        <v>518</v>
      </c>
      <c r="D64" s="83">
        <v>70992606</v>
      </c>
      <c r="E64" s="83">
        <v>102142203</v>
      </c>
      <c r="F64" s="83">
        <v>600090701</v>
      </c>
      <c r="G64" s="150" t="s">
        <v>519</v>
      </c>
      <c r="H64" s="82" t="s">
        <v>67</v>
      </c>
      <c r="I64" s="93" t="s">
        <v>68</v>
      </c>
      <c r="J64" s="93" t="s">
        <v>520</v>
      </c>
      <c r="K64" s="150" t="s">
        <v>521</v>
      </c>
      <c r="L64" s="86">
        <v>1100000</v>
      </c>
      <c r="M64" s="114">
        <f t="shared" si="0"/>
        <v>935000</v>
      </c>
      <c r="N64" s="82">
        <v>2023</v>
      </c>
      <c r="O64" s="31">
        <v>2027</v>
      </c>
      <c r="P64" s="93"/>
      <c r="Q64" s="93" t="s">
        <v>522</v>
      </c>
      <c r="R64" s="93" t="s">
        <v>522</v>
      </c>
      <c r="S64" s="93"/>
      <c r="T64" s="93"/>
      <c r="U64" s="93"/>
      <c r="V64" s="93"/>
      <c r="W64" s="93"/>
      <c r="X64" s="93"/>
      <c r="Y64" s="93" t="s">
        <v>523</v>
      </c>
      <c r="Z64" s="305" t="s">
        <v>84</v>
      </c>
    </row>
    <row r="65" spans="1:26" ht="31.5" x14ac:dyDescent="0.25">
      <c r="A65" s="303">
        <v>61</v>
      </c>
      <c r="B65" s="150" t="s">
        <v>517</v>
      </c>
      <c r="C65" s="93" t="s">
        <v>518</v>
      </c>
      <c r="D65" s="83">
        <v>70992606</v>
      </c>
      <c r="E65" s="83">
        <v>102142203</v>
      </c>
      <c r="F65" s="83">
        <v>600090701</v>
      </c>
      <c r="G65" s="150" t="s">
        <v>524</v>
      </c>
      <c r="H65" s="82" t="s">
        <v>67</v>
      </c>
      <c r="I65" s="93" t="s">
        <v>68</v>
      </c>
      <c r="J65" s="93" t="s">
        <v>520</v>
      </c>
      <c r="K65" s="150" t="s">
        <v>525</v>
      </c>
      <c r="L65" s="86">
        <v>900000</v>
      </c>
      <c r="M65" s="114">
        <f t="shared" si="0"/>
        <v>765000</v>
      </c>
      <c r="N65" s="82">
        <v>2023</v>
      </c>
      <c r="O65" s="31">
        <v>2027</v>
      </c>
      <c r="P65" s="93" t="s">
        <v>522</v>
      </c>
      <c r="Q65" s="93"/>
      <c r="R65" s="93"/>
      <c r="S65" s="93"/>
      <c r="T65" s="93"/>
      <c r="U65" s="93"/>
      <c r="V65" s="93"/>
      <c r="W65" s="93"/>
      <c r="X65" s="93"/>
      <c r="Y65" s="93" t="s">
        <v>523</v>
      </c>
      <c r="Z65" s="305" t="s">
        <v>84</v>
      </c>
    </row>
    <row r="66" spans="1:26" ht="31.5" x14ac:dyDescent="0.25">
      <c r="A66" s="303">
        <v>62</v>
      </c>
      <c r="B66" s="150" t="s">
        <v>517</v>
      </c>
      <c r="C66" s="93" t="s">
        <v>518</v>
      </c>
      <c r="D66" s="83">
        <v>70992606</v>
      </c>
      <c r="E66" s="83">
        <v>102142203</v>
      </c>
      <c r="F66" s="83">
        <v>600090701</v>
      </c>
      <c r="G66" s="150" t="s">
        <v>526</v>
      </c>
      <c r="H66" s="82" t="s">
        <v>67</v>
      </c>
      <c r="I66" s="93" t="s">
        <v>68</v>
      </c>
      <c r="J66" s="93" t="s">
        <v>520</v>
      </c>
      <c r="K66" s="150" t="s">
        <v>527</v>
      </c>
      <c r="L66" s="86">
        <v>1200000</v>
      </c>
      <c r="M66" s="114">
        <f t="shared" si="0"/>
        <v>1020000</v>
      </c>
      <c r="N66" s="82">
        <v>2023</v>
      </c>
      <c r="O66" s="31">
        <v>2027</v>
      </c>
      <c r="P66" s="93"/>
      <c r="Q66" s="93"/>
      <c r="R66" s="93"/>
      <c r="S66" s="93" t="s">
        <v>522</v>
      </c>
      <c r="T66" s="93"/>
      <c r="U66" s="93"/>
      <c r="V66" s="93"/>
      <c r="W66" s="93"/>
      <c r="X66" s="93" t="s">
        <v>522</v>
      </c>
      <c r="Y66" s="93" t="s">
        <v>523</v>
      </c>
      <c r="Z66" s="305" t="s">
        <v>84</v>
      </c>
    </row>
    <row r="67" spans="1:26" ht="31.5" x14ac:dyDescent="0.25">
      <c r="A67" s="303">
        <v>63</v>
      </c>
      <c r="B67" s="150" t="s">
        <v>517</v>
      </c>
      <c r="C67" s="93" t="s">
        <v>518</v>
      </c>
      <c r="D67" s="83">
        <v>70992606</v>
      </c>
      <c r="E67" s="83">
        <v>102142203</v>
      </c>
      <c r="F67" s="83">
        <v>600090701</v>
      </c>
      <c r="G67" s="150" t="s">
        <v>528</v>
      </c>
      <c r="H67" s="82" t="s">
        <v>67</v>
      </c>
      <c r="I67" s="93" t="s">
        <v>68</v>
      </c>
      <c r="J67" s="93" t="s">
        <v>520</v>
      </c>
      <c r="K67" s="150" t="s">
        <v>529</v>
      </c>
      <c r="L67" s="86">
        <v>1400000</v>
      </c>
      <c r="M67" s="114">
        <f t="shared" si="0"/>
        <v>1190000</v>
      </c>
      <c r="N67" s="82">
        <v>2023</v>
      </c>
      <c r="O67" s="31">
        <v>2027</v>
      </c>
      <c r="P67" s="93"/>
      <c r="Q67" s="93"/>
      <c r="R67" s="93"/>
      <c r="S67" s="93"/>
      <c r="T67" s="93"/>
      <c r="U67" s="93"/>
      <c r="V67" s="93" t="s">
        <v>522</v>
      </c>
      <c r="W67" s="93" t="s">
        <v>522</v>
      </c>
      <c r="X67" s="93"/>
      <c r="Y67" s="93" t="s">
        <v>523</v>
      </c>
      <c r="Z67" s="305" t="s">
        <v>84</v>
      </c>
    </row>
    <row r="68" spans="1:26" ht="31.5" x14ac:dyDescent="0.25">
      <c r="A68" s="303">
        <v>64</v>
      </c>
      <c r="B68" s="150" t="s">
        <v>517</v>
      </c>
      <c r="C68" s="93" t="s">
        <v>518</v>
      </c>
      <c r="D68" s="83">
        <v>70992606</v>
      </c>
      <c r="E68" s="83">
        <v>102142203</v>
      </c>
      <c r="F68" s="83">
        <v>600090701</v>
      </c>
      <c r="G68" s="150" t="s">
        <v>530</v>
      </c>
      <c r="H68" s="82" t="s">
        <v>67</v>
      </c>
      <c r="I68" s="93" t="s">
        <v>68</v>
      </c>
      <c r="J68" s="93" t="s">
        <v>520</v>
      </c>
      <c r="K68" s="150" t="s">
        <v>531</v>
      </c>
      <c r="L68" s="86">
        <v>1200000</v>
      </c>
      <c r="M68" s="114">
        <f t="shared" si="0"/>
        <v>1020000</v>
      </c>
      <c r="N68" s="82">
        <v>2023</v>
      </c>
      <c r="O68" s="31">
        <v>2027</v>
      </c>
      <c r="P68" s="93"/>
      <c r="Q68" s="93" t="s">
        <v>522</v>
      </c>
      <c r="R68" s="93" t="s">
        <v>522</v>
      </c>
      <c r="S68" s="93" t="s">
        <v>522</v>
      </c>
      <c r="T68" s="93"/>
      <c r="U68" s="93"/>
      <c r="V68" s="93"/>
      <c r="W68" s="93"/>
      <c r="X68" s="93" t="s">
        <v>522</v>
      </c>
      <c r="Y68" s="93" t="s">
        <v>523</v>
      </c>
      <c r="Z68" s="305" t="s">
        <v>84</v>
      </c>
    </row>
    <row r="69" spans="1:26" ht="31.5" x14ac:dyDescent="0.25">
      <c r="A69" s="303">
        <v>65</v>
      </c>
      <c r="B69" s="150" t="s">
        <v>517</v>
      </c>
      <c r="C69" s="93" t="s">
        <v>518</v>
      </c>
      <c r="D69" s="83">
        <v>70992606</v>
      </c>
      <c r="E69" s="83">
        <v>102142203</v>
      </c>
      <c r="F69" s="83">
        <v>600090701</v>
      </c>
      <c r="G69" s="150" t="s">
        <v>532</v>
      </c>
      <c r="H69" s="82" t="s">
        <v>67</v>
      </c>
      <c r="I69" s="93" t="s">
        <v>68</v>
      </c>
      <c r="J69" s="93" t="s">
        <v>520</v>
      </c>
      <c r="K69" s="150" t="s">
        <v>533</v>
      </c>
      <c r="L69" s="86">
        <v>900000</v>
      </c>
      <c r="M69" s="114">
        <f t="shared" si="0"/>
        <v>765000</v>
      </c>
      <c r="N69" s="82">
        <v>2023</v>
      </c>
      <c r="O69" s="31">
        <v>2027</v>
      </c>
      <c r="P69" s="93"/>
      <c r="Q69" s="93"/>
      <c r="R69" s="93"/>
      <c r="S69" s="93"/>
      <c r="T69" s="93"/>
      <c r="U69" s="93" t="s">
        <v>522</v>
      </c>
      <c r="V69" s="93" t="s">
        <v>522</v>
      </c>
      <c r="W69" s="93" t="s">
        <v>522</v>
      </c>
      <c r="X69" s="93" t="s">
        <v>522</v>
      </c>
      <c r="Y69" s="93" t="s">
        <v>523</v>
      </c>
      <c r="Z69" s="305" t="s">
        <v>84</v>
      </c>
    </row>
    <row r="70" spans="1:26" ht="31.5" x14ac:dyDescent="0.25">
      <c r="A70" s="303">
        <v>66</v>
      </c>
      <c r="B70" s="150" t="s">
        <v>517</v>
      </c>
      <c r="C70" s="93" t="s">
        <v>518</v>
      </c>
      <c r="D70" s="83">
        <v>70992606</v>
      </c>
      <c r="E70" s="83">
        <v>102142203</v>
      </c>
      <c r="F70" s="83">
        <v>600090701</v>
      </c>
      <c r="G70" s="150" t="s">
        <v>534</v>
      </c>
      <c r="H70" s="82" t="s">
        <v>67</v>
      </c>
      <c r="I70" s="93" t="s">
        <v>68</v>
      </c>
      <c r="J70" s="93" t="s">
        <v>520</v>
      </c>
      <c r="K70" s="150" t="s">
        <v>535</v>
      </c>
      <c r="L70" s="86">
        <v>4000000</v>
      </c>
      <c r="M70" s="114">
        <f t="shared" ref="M70:M133" si="2">L70/100*85</f>
        <v>3400000</v>
      </c>
      <c r="N70" s="82">
        <v>2023</v>
      </c>
      <c r="O70" s="31">
        <v>2027</v>
      </c>
      <c r="P70" s="93"/>
      <c r="Q70" s="93" t="s">
        <v>522</v>
      </c>
      <c r="R70" s="93"/>
      <c r="S70" s="93" t="s">
        <v>522</v>
      </c>
      <c r="T70" s="93"/>
      <c r="U70" s="93"/>
      <c r="V70" s="93"/>
      <c r="W70" s="93"/>
      <c r="X70" s="93"/>
      <c r="Y70" s="93" t="s">
        <v>523</v>
      </c>
      <c r="Z70" s="305" t="s">
        <v>84</v>
      </c>
    </row>
    <row r="71" spans="1:26" ht="31.5" x14ac:dyDescent="0.25">
      <c r="A71" s="303">
        <v>67</v>
      </c>
      <c r="B71" s="150" t="s">
        <v>517</v>
      </c>
      <c r="C71" s="93" t="s">
        <v>518</v>
      </c>
      <c r="D71" s="83">
        <v>70992606</v>
      </c>
      <c r="E71" s="83">
        <v>102142203</v>
      </c>
      <c r="F71" s="83">
        <v>600090701</v>
      </c>
      <c r="G71" s="150" t="s">
        <v>536</v>
      </c>
      <c r="H71" s="82" t="s">
        <v>67</v>
      </c>
      <c r="I71" s="93" t="s">
        <v>68</v>
      </c>
      <c r="J71" s="93" t="s">
        <v>520</v>
      </c>
      <c r="K71" s="150" t="s">
        <v>537</v>
      </c>
      <c r="L71" s="86">
        <v>2500000</v>
      </c>
      <c r="M71" s="114">
        <f t="shared" si="2"/>
        <v>2125000</v>
      </c>
      <c r="N71" s="82">
        <v>2023</v>
      </c>
      <c r="O71" s="31">
        <v>2027</v>
      </c>
      <c r="P71" s="93"/>
      <c r="Q71" s="93"/>
      <c r="R71" s="93"/>
      <c r="S71" s="93"/>
      <c r="T71" s="93"/>
      <c r="U71" s="93"/>
      <c r="V71" s="93" t="s">
        <v>522</v>
      </c>
      <c r="W71" s="93"/>
      <c r="X71" s="93"/>
      <c r="Y71" s="93" t="s">
        <v>523</v>
      </c>
      <c r="Z71" s="305" t="s">
        <v>84</v>
      </c>
    </row>
    <row r="72" spans="1:26" x14ac:dyDescent="0.25">
      <c r="A72" s="303">
        <v>68</v>
      </c>
      <c r="B72" s="85"/>
      <c r="C72" s="82"/>
      <c r="D72" s="83"/>
      <c r="E72" s="83"/>
      <c r="F72" s="83"/>
      <c r="G72" s="306"/>
      <c r="H72" s="82"/>
      <c r="I72" s="82"/>
      <c r="J72" s="82"/>
      <c r="K72" s="307"/>
      <c r="L72" s="86"/>
      <c r="M72" s="114"/>
      <c r="N72" s="82"/>
      <c r="O72" s="82"/>
      <c r="P72" s="308"/>
      <c r="Q72" s="308"/>
      <c r="R72" s="308"/>
      <c r="S72" s="308"/>
      <c r="T72" s="309"/>
      <c r="U72" s="309"/>
      <c r="V72" s="309"/>
      <c r="W72" s="309"/>
      <c r="X72" s="309"/>
      <c r="Y72" s="82"/>
      <c r="Z72" s="310"/>
    </row>
    <row r="73" spans="1:26" ht="42" x14ac:dyDescent="0.25">
      <c r="A73" s="303">
        <v>69</v>
      </c>
      <c r="B73" s="85" t="s">
        <v>538</v>
      </c>
      <c r="C73" s="82" t="s">
        <v>101</v>
      </c>
      <c r="D73" s="83">
        <v>70156743</v>
      </c>
      <c r="E73" s="83">
        <v>102142505</v>
      </c>
      <c r="F73" s="83">
        <v>650018290</v>
      </c>
      <c r="G73" s="85" t="s">
        <v>539</v>
      </c>
      <c r="H73" s="82" t="s">
        <v>67</v>
      </c>
      <c r="I73" s="82" t="s">
        <v>68</v>
      </c>
      <c r="J73" s="82" t="s">
        <v>101</v>
      </c>
      <c r="K73" s="85" t="s">
        <v>540</v>
      </c>
      <c r="L73" s="86">
        <v>3000000</v>
      </c>
      <c r="M73" s="114">
        <f t="shared" si="2"/>
        <v>2550000</v>
      </c>
      <c r="N73" s="82">
        <v>2023</v>
      </c>
      <c r="O73" s="31">
        <v>2027</v>
      </c>
      <c r="P73" s="83"/>
      <c r="Q73" s="83" t="s">
        <v>112</v>
      </c>
      <c r="R73" s="83"/>
      <c r="S73" s="83"/>
      <c r="T73" s="83"/>
      <c r="U73" s="83"/>
      <c r="V73" s="83"/>
      <c r="W73" s="83"/>
      <c r="X73" s="83"/>
      <c r="Y73" s="82" t="s">
        <v>541</v>
      </c>
      <c r="Z73" s="115"/>
    </row>
    <row r="74" spans="1:26" ht="42" x14ac:dyDescent="0.25">
      <c r="A74" s="303">
        <v>70</v>
      </c>
      <c r="B74" s="85" t="s">
        <v>538</v>
      </c>
      <c r="C74" s="82" t="s">
        <v>101</v>
      </c>
      <c r="D74" s="83">
        <v>70156743</v>
      </c>
      <c r="E74" s="83">
        <v>102142505</v>
      </c>
      <c r="F74" s="83">
        <v>650018290</v>
      </c>
      <c r="G74" s="85" t="s">
        <v>542</v>
      </c>
      <c r="H74" s="82" t="s">
        <v>67</v>
      </c>
      <c r="I74" s="82" t="s">
        <v>68</v>
      </c>
      <c r="J74" s="82" t="s">
        <v>101</v>
      </c>
      <c r="K74" s="85" t="s">
        <v>543</v>
      </c>
      <c r="L74" s="86">
        <v>500000</v>
      </c>
      <c r="M74" s="114">
        <f t="shared" si="2"/>
        <v>425000</v>
      </c>
      <c r="N74" s="82">
        <v>2024</v>
      </c>
      <c r="O74" s="31">
        <v>2027</v>
      </c>
      <c r="P74" s="83" t="s">
        <v>112</v>
      </c>
      <c r="Q74" s="83"/>
      <c r="R74" s="83"/>
      <c r="S74" s="83"/>
      <c r="T74" s="83"/>
      <c r="U74" s="83"/>
      <c r="V74" s="83"/>
      <c r="W74" s="83"/>
      <c r="X74" s="83"/>
      <c r="Y74" s="82" t="s">
        <v>541</v>
      </c>
      <c r="Z74" s="115"/>
    </row>
    <row r="75" spans="1:26" ht="52.5" x14ac:dyDescent="0.25">
      <c r="A75" s="303">
        <v>71</v>
      </c>
      <c r="B75" s="85" t="s">
        <v>538</v>
      </c>
      <c r="C75" s="82" t="s">
        <v>101</v>
      </c>
      <c r="D75" s="83">
        <v>70156743</v>
      </c>
      <c r="E75" s="83">
        <v>102142505</v>
      </c>
      <c r="F75" s="83">
        <v>650018290</v>
      </c>
      <c r="G75" s="85" t="s">
        <v>544</v>
      </c>
      <c r="H75" s="82" t="s">
        <v>67</v>
      </c>
      <c r="I75" s="82" t="s">
        <v>68</v>
      </c>
      <c r="J75" s="82" t="s">
        <v>101</v>
      </c>
      <c r="K75" s="85" t="s">
        <v>545</v>
      </c>
      <c r="L75" s="86">
        <v>700000</v>
      </c>
      <c r="M75" s="114">
        <f t="shared" si="2"/>
        <v>595000</v>
      </c>
      <c r="N75" s="82">
        <v>2023</v>
      </c>
      <c r="O75" s="31">
        <v>2027</v>
      </c>
      <c r="P75" s="83"/>
      <c r="Q75" s="83"/>
      <c r="R75" s="83"/>
      <c r="S75" s="83"/>
      <c r="T75" s="83"/>
      <c r="U75" s="83" t="s">
        <v>112</v>
      </c>
      <c r="V75" s="83"/>
      <c r="W75" s="83"/>
      <c r="X75" s="83"/>
      <c r="Y75" s="82" t="s">
        <v>185</v>
      </c>
      <c r="Z75" s="115"/>
    </row>
    <row r="76" spans="1:26" ht="63" x14ac:dyDescent="0.25">
      <c r="A76" s="303">
        <v>72</v>
      </c>
      <c r="B76" s="85" t="s">
        <v>538</v>
      </c>
      <c r="C76" s="82" t="s">
        <v>101</v>
      </c>
      <c r="D76" s="83">
        <v>70156743</v>
      </c>
      <c r="E76" s="83">
        <v>102142505</v>
      </c>
      <c r="F76" s="83">
        <v>650018290</v>
      </c>
      <c r="G76" s="85" t="s">
        <v>546</v>
      </c>
      <c r="H76" s="82" t="s">
        <v>67</v>
      </c>
      <c r="I76" s="82" t="s">
        <v>68</v>
      </c>
      <c r="J76" s="82" t="s">
        <v>101</v>
      </c>
      <c r="K76" s="85" t="s">
        <v>547</v>
      </c>
      <c r="L76" s="86">
        <v>1000000</v>
      </c>
      <c r="M76" s="114">
        <f t="shared" si="2"/>
        <v>850000</v>
      </c>
      <c r="N76" s="160">
        <v>2023</v>
      </c>
      <c r="O76" s="31">
        <v>2027</v>
      </c>
      <c r="P76" s="83"/>
      <c r="Q76" s="83"/>
      <c r="R76" s="83"/>
      <c r="S76" s="83"/>
      <c r="T76" s="83"/>
      <c r="U76" s="83"/>
      <c r="V76" s="83"/>
      <c r="W76" s="83"/>
      <c r="X76" s="83"/>
      <c r="Y76" s="82" t="s">
        <v>541</v>
      </c>
      <c r="Z76" s="115"/>
    </row>
    <row r="77" spans="1:26" ht="42" x14ac:dyDescent="0.25">
      <c r="A77" s="303">
        <v>73</v>
      </c>
      <c r="B77" s="85" t="s">
        <v>538</v>
      </c>
      <c r="C77" s="82" t="s">
        <v>101</v>
      </c>
      <c r="D77" s="83">
        <v>70156743</v>
      </c>
      <c r="E77" s="83">
        <v>102142505</v>
      </c>
      <c r="F77" s="83">
        <v>650018290</v>
      </c>
      <c r="G77" s="85" t="s">
        <v>548</v>
      </c>
      <c r="H77" s="82" t="s">
        <v>67</v>
      </c>
      <c r="I77" s="82" t="s">
        <v>68</v>
      </c>
      <c r="J77" s="82" t="s">
        <v>101</v>
      </c>
      <c r="K77" s="85" t="s">
        <v>549</v>
      </c>
      <c r="L77" s="86">
        <v>1000000</v>
      </c>
      <c r="M77" s="114">
        <f t="shared" si="2"/>
        <v>850000</v>
      </c>
      <c r="N77" s="160">
        <v>2023</v>
      </c>
      <c r="O77" s="31">
        <v>2027</v>
      </c>
      <c r="P77" s="83"/>
      <c r="Q77" s="83"/>
      <c r="R77" s="83"/>
      <c r="S77" s="83"/>
      <c r="T77" s="83"/>
      <c r="U77" s="83"/>
      <c r="V77" s="83"/>
      <c r="W77" s="83" t="s">
        <v>112</v>
      </c>
      <c r="X77" s="83"/>
      <c r="Y77" s="82" t="s">
        <v>185</v>
      </c>
      <c r="Z77" s="115"/>
    </row>
    <row r="78" spans="1:26" ht="42" x14ac:dyDescent="0.25">
      <c r="A78" s="303">
        <v>74</v>
      </c>
      <c r="B78" s="85" t="s">
        <v>538</v>
      </c>
      <c r="C78" s="82" t="s">
        <v>101</v>
      </c>
      <c r="D78" s="83">
        <v>70156743</v>
      </c>
      <c r="E78" s="83">
        <v>102142505</v>
      </c>
      <c r="F78" s="83">
        <v>650018290</v>
      </c>
      <c r="G78" s="85" t="s">
        <v>424</v>
      </c>
      <c r="H78" s="82" t="s">
        <v>67</v>
      </c>
      <c r="I78" s="82" t="s">
        <v>68</v>
      </c>
      <c r="J78" s="82" t="s">
        <v>101</v>
      </c>
      <c r="K78" s="85" t="s">
        <v>550</v>
      </c>
      <c r="L78" s="86">
        <v>5500000</v>
      </c>
      <c r="M78" s="114">
        <f t="shared" si="2"/>
        <v>4675000</v>
      </c>
      <c r="N78" s="82">
        <v>2023</v>
      </c>
      <c r="O78" s="31">
        <v>2027</v>
      </c>
      <c r="P78" s="83"/>
      <c r="Q78" s="83"/>
      <c r="R78" s="83"/>
      <c r="S78" s="83"/>
      <c r="T78" s="83"/>
      <c r="U78" s="83"/>
      <c r="V78" s="83"/>
      <c r="W78" s="83"/>
      <c r="X78" s="83"/>
      <c r="Y78" s="82" t="s">
        <v>185</v>
      </c>
      <c r="Z78" s="115"/>
    </row>
    <row r="79" spans="1:26" ht="42" x14ac:dyDescent="0.25">
      <c r="A79" s="311">
        <v>75</v>
      </c>
      <c r="B79" s="170" t="s">
        <v>419</v>
      </c>
      <c r="C79" s="171" t="s">
        <v>147</v>
      </c>
      <c r="D79" s="174">
        <v>70992487</v>
      </c>
      <c r="E79" s="174">
        <v>102142599</v>
      </c>
      <c r="F79" s="174">
        <v>600090574</v>
      </c>
      <c r="G79" s="170" t="s">
        <v>551</v>
      </c>
      <c r="H79" s="171" t="s">
        <v>67</v>
      </c>
      <c r="I79" s="171" t="s">
        <v>68</v>
      </c>
      <c r="J79" s="171" t="s">
        <v>149</v>
      </c>
      <c r="K79" s="170" t="s">
        <v>552</v>
      </c>
      <c r="L79" s="176">
        <v>4500000</v>
      </c>
      <c r="M79" s="312">
        <f t="shared" si="2"/>
        <v>3825000</v>
      </c>
      <c r="N79" s="313">
        <v>2023</v>
      </c>
      <c r="O79" s="171">
        <v>2024</v>
      </c>
      <c r="P79" s="171"/>
      <c r="Q79" s="171" t="s">
        <v>94</v>
      </c>
      <c r="R79" s="171"/>
      <c r="S79" s="171" t="s">
        <v>94</v>
      </c>
      <c r="T79" s="171"/>
      <c r="U79" s="171"/>
      <c r="V79" s="171" t="s">
        <v>94</v>
      </c>
      <c r="W79" s="171"/>
      <c r="X79" s="171"/>
      <c r="Y79" s="171" t="s">
        <v>553</v>
      </c>
      <c r="Z79" s="314"/>
    </row>
    <row r="80" spans="1:26" ht="42" x14ac:dyDescent="0.25">
      <c r="A80" s="303">
        <v>76</v>
      </c>
      <c r="B80" s="85" t="s">
        <v>419</v>
      </c>
      <c r="C80" s="82" t="s">
        <v>147</v>
      </c>
      <c r="D80" s="83">
        <v>70992487</v>
      </c>
      <c r="E80" s="83">
        <v>102142599</v>
      </c>
      <c r="F80" s="83">
        <v>600090574</v>
      </c>
      <c r="G80" s="85" t="s">
        <v>554</v>
      </c>
      <c r="H80" s="82" t="s">
        <v>67</v>
      </c>
      <c r="I80" s="82" t="s">
        <v>68</v>
      </c>
      <c r="J80" s="82" t="s">
        <v>149</v>
      </c>
      <c r="K80" s="85" t="s">
        <v>555</v>
      </c>
      <c r="L80" s="86">
        <v>5000000</v>
      </c>
      <c r="M80" s="114">
        <f t="shared" si="2"/>
        <v>4250000</v>
      </c>
      <c r="N80" s="160">
        <v>2023</v>
      </c>
      <c r="O80" s="82">
        <v>2027</v>
      </c>
      <c r="P80" s="82" t="s">
        <v>94</v>
      </c>
      <c r="Q80" s="82"/>
      <c r="R80" s="82"/>
      <c r="S80" s="82" t="s">
        <v>94</v>
      </c>
      <c r="T80" s="82"/>
      <c r="U80" s="82"/>
      <c r="V80" s="82"/>
      <c r="W80" s="82"/>
      <c r="X80" s="82"/>
      <c r="Y80" s="82" t="s">
        <v>214</v>
      </c>
      <c r="Z80" s="115"/>
    </row>
    <row r="81" spans="1:26" ht="42" x14ac:dyDescent="0.25">
      <c r="A81" s="303">
        <v>77</v>
      </c>
      <c r="B81" s="85" t="s">
        <v>419</v>
      </c>
      <c r="C81" s="82" t="s">
        <v>147</v>
      </c>
      <c r="D81" s="83">
        <v>70992487</v>
      </c>
      <c r="E81" s="83">
        <v>102142599</v>
      </c>
      <c r="F81" s="83">
        <v>600090574</v>
      </c>
      <c r="G81" s="85" t="s">
        <v>556</v>
      </c>
      <c r="H81" s="82" t="s">
        <v>67</v>
      </c>
      <c r="I81" s="82" t="s">
        <v>68</v>
      </c>
      <c r="J81" s="82" t="s">
        <v>149</v>
      </c>
      <c r="K81" s="85" t="s">
        <v>555</v>
      </c>
      <c r="L81" s="86">
        <v>3000000</v>
      </c>
      <c r="M81" s="114">
        <f t="shared" si="2"/>
        <v>2550000</v>
      </c>
      <c r="N81" s="160">
        <v>2023</v>
      </c>
      <c r="O81" s="82">
        <v>2027</v>
      </c>
      <c r="P81" s="82" t="s">
        <v>94</v>
      </c>
      <c r="Q81" s="82"/>
      <c r="R81" s="82"/>
      <c r="S81" s="82" t="s">
        <v>94</v>
      </c>
      <c r="T81" s="82"/>
      <c r="U81" s="82"/>
      <c r="V81" s="82"/>
      <c r="W81" s="82"/>
      <c r="X81" s="82"/>
      <c r="Y81" s="82" t="s">
        <v>214</v>
      </c>
      <c r="Z81" s="115"/>
    </row>
    <row r="82" spans="1:26" ht="42" x14ac:dyDescent="0.25">
      <c r="A82" s="303">
        <v>78</v>
      </c>
      <c r="B82" s="85" t="s">
        <v>419</v>
      </c>
      <c r="C82" s="82" t="s">
        <v>147</v>
      </c>
      <c r="D82" s="83">
        <v>70992487</v>
      </c>
      <c r="E82" s="83">
        <v>102142599</v>
      </c>
      <c r="F82" s="83">
        <v>600090574</v>
      </c>
      <c r="G82" s="85" t="s">
        <v>557</v>
      </c>
      <c r="H82" s="82" t="s">
        <v>67</v>
      </c>
      <c r="I82" s="82" t="s">
        <v>68</v>
      </c>
      <c r="J82" s="82" t="s">
        <v>149</v>
      </c>
      <c r="K82" s="85" t="s">
        <v>421</v>
      </c>
      <c r="L82" s="86">
        <v>10000000</v>
      </c>
      <c r="M82" s="114">
        <f t="shared" si="2"/>
        <v>8500000</v>
      </c>
      <c r="N82" s="160">
        <v>2023</v>
      </c>
      <c r="O82" s="82">
        <v>2027</v>
      </c>
      <c r="P82" s="82" t="s">
        <v>94</v>
      </c>
      <c r="Q82" s="82" t="s">
        <v>94</v>
      </c>
      <c r="R82" s="82" t="s">
        <v>94</v>
      </c>
      <c r="S82" s="82" t="s">
        <v>94</v>
      </c>
      <c r="T82" s="82"/>
      <c r="U82" s="82"/>
      <c r="V82" s="82"/>
      <c r="W82" s="82"/>
      <c r="X82" s="82"/>
      <c r="Y82" s="82" t="s">
        <v>214</v>
      </c>
      <c r="Z82" s="115"/>
    </row>
    <row r="83" spans="1:26" ht="42" x14ac:dyDescent="0.25">
      <c r="A83" s="311">
        <v>79</v>
      </c>
      <c r="B83" s="170" t="s">
        <v>419</v>
      </c>
      <c r="C83" s="171" t="s">
        <v>147</v>
      </c>
      <c r="D83" s="174">
        <v>70992487</v>
      </c>
      <c r="E83" s="174">
        <v>102142599</v>
      </c>
      <c r="F83" s="174">
        <v>600090574</v>
      </c>
      <c r="G83" s="170" t="s">
        <v>558</v>
      </c>
      <c r="H83" s="171" t="s">
        <v>67</v>
      </c>
      <c r="I83" s="171" t="s">
        <v>68</v>
      </c>
      <c r="J83" s="171" t="s">
        <v>149</v>
      </c>
      <c r="K83" s="170" t="s">
        <v>559</v>
      </c>
      <c r="L83" s="176">
        <v>3000000</v>
      </c>
      <c r="M83" s="312">
        <f t="shared" si="2"/>
        <v>2550000</v>
      </c>
      <c r="N83" s="313">
        <v>2023</v>
      </c>
      <c r="O83" s="171">
        <v>2025</v>
      </c>
      <c r="P83" s="171"/>
      <c r="Q83" s="171"/>
      <c r="R83" s="171"/>
      <c r="S83" s="171"/>
      <c r="T83" s="171"/>
      <c r="U83" s="171"/>
      <c r="V83" s="171"/>
      <c r="W83" s="171"/>
      <c r="X83" s="171" t="s">
        <v>94</v>
      </c>
      <c r="Y83" s="171" t="s">
        <v>214</v>
      </c>
      <c r="Z83" s="314"/>
    </row>
    <row r="84" spans="1:26" ht="42" x14ac:dyDescent="0.25">
      <c r="A84" s="303">
        <v>80</v>
      </c>
      <c r="B84" s="85" t="s">
        <v>419</v>
      </c>
      <c r="C84" s="82" t="s">
        <v>147</v>
      </c>
      <c r="D84" s="83">
        <v>70992487</v>
      </c>
      <c r="E84" s="83">
        <v>102142599</v>
      </c>
      <c r="F84" s="83">
        <v>600090574</v>
      </c>
      <c r="G84" s="85" t="s">
        <v>560</v>
      </c>
      <c r="H84" s="82" t="s">
        <v>67</v>
      </c>
      <c r="I84" s="82" t="s">
        <v>68</v>
      </c>
      <c r="J84" s="82" t="s">
        <v>149</v>
      </c>
      <c r="K84" s="85" t="s">
        <v>561</v>
      </c>
      <c r="L84" s="86">
        <v>3000000</v>
      </c>
      <c r="M84" s="114">
        <f t="shared" si="2"/>
        <v>2550000</v>
      </c>
      <c r="N84" s="160">
        <v>2023</v>
      </c>
      <c r="O84" s="82">
        <v>2027</v>
      </c>
      <c r="P84" s="82"/>
      <c r="Q84" s="82"/>
      <c r="R84" s="82"/>
      <c r="S84" s="82" t="s">
        <v>94</v>
      </c>
      <c r="T84" s="82"/>
      <c r="U84" s="82"/>
      <c r="V84" s="82"/>
      <c r="W84" s="82"/>
      <c r="X84" s="82"/>
      <c r="Y84" s="82" t="s">
        <v>214</v>
      </c>
      <c r="Z84" s="115"/>
    </row>
    <row r="85" spans="1:26" ht="95.25" x14ac:dyDescent="0.25">
      <c r="A85" s="303">
        <v>81</v>
      </c>
      <c r="B85" s="85" t="s">
        <v>419</v>
      </c>
      <c r="C85" s="82" t="s">
        <v>147</v>
      </c>
      <c r="D85" s="83">
        <v>70992487</v>
      </c>
      <c r="E85" s="83">
        <v>102142599</v>
      </c>
      <c r="F85" s="83">
        <v>600090574</v>
      </c>
      <c r="G85" s="30" t="s">
        <v>562</v>
      </c>
      <c r="H85" s="82" t="s">
        <v>67</v>
      </c>
      <c r="I85" s="82" t="s">
        <v>68</v>
      </c>
      <c r="J85" s="82" t="s">
        <v>149</v>
      </c>
      <c r="K85" s="315" t="s">
        <v>563</v>
      </c>
      <c r="L85" s="316">
        <v>5000000</v>
      </c>
      <c r="M85" s="127">
        <f t="shared" si="2"/>
        <v>4250000</v>
      </c>
      <c r="N85" s="216">
        <v>2026</v>
      </c>
      <c r="O85" s="82">
        <v>2027</v>
      </c>
      <c r="P85" s="123" t="s">
        <v>94</v>
      </c>
      <c r="Q85" s="82" t="s">
        <v>94</v>
      </c>
      <c r="R85" s="82" t="s">
        <v>94</v>
      </c>
      <c r="S85" s="82" t="s">
        <v>94</v>
      </c>
      <c r="T85" s="82"/>
      <c r="U85" s="82"/>
      <c r="V85" s="123" t="s">
        <v>94</v>
      </c>
      <c r="W85" s="123" t="s">
        <v>94</v>
      </c>
      <c r="X85" s="123" t="s">
        <v>94</v>
      </c>
      <c r="Y85" s="123" t="s">
        <v>185</v>
      </c>
      <c r="Z85" s="128" t="s">
        <v>156</v>
      </c>
    </row>
    <row r="86" spans="1:26" ht="42" x14ac:dyDescent="0.25">
      <c r="A86" s="303">
        <v>82</v>
      </c>
      <c r="B86" s="85" t="s">
        <v>419</v>
      </c>
      <c r="C86" s="82" t="s">
        <v>147</v>
      </c>
      <c r="D86" s="83">
        <v>70992487</v>
      </c>
      <c r="E86" s="83">
        <v>117200344</v>
      </c>
      <c r="F86" s="83">
        <v>600090574</v>
      </c>
      <c r="G86" s="85" t="s">
        <v>564</v>
      </c>
      <c r="H86" s="82" t="s">
        <v>67</v>
      </c>
      <c r="I86" s="82" t="s">
        <v>68</v>
      </c>
      <c r="J86" s="82" t="s">
        <v>149</v>
      </c>
      <c r="K86" s="85" t="s">
        <v>565</v>
      </c>
      <c r="L86" s="86">
        <v>3000000</v>
      </c>
      <c r="M86" s="114">
        <f t="shared" si="2"/>
        <v>2550000</v>
      </c>
      <c r="N86" s="160">
        <v>2023</v>
      </c>
      <c r="O86" s="82">
        <v>2027</v>
      </c>
      <c r="P86" s="82" t="s">
        <v>94</v>
      </c>
      <c r="Q86" s="82" t="s">
        <v>94</v>
      </c>
      <c r="R86" s="82" t="s">
        <v>94</v>
      </c>
      <c r="S86" s="82" t="s">
        <v>94</v>
      </c>
      <c r="T86" s="82"/>
      <c r="U86" s="82"/>
      <c r="V86" s="82"/>
      <c r="W86" s="82" t="s">
        <v>94</v>
      </c>
      <c r="X86" s="82"/>
      <c r="Y86" s="82" t="s">
        <v>214</v>
      </c>
      <c r="Z86" s="115"/>
    </row>
    <row r="87" spans="1:26" x14ac:dyDescent="0.25">
      <c r="A87" s="303">
        <v>83</v>
      </c>
      <c r="B87" s="85"/>
      <c r="C87" s="82"/>
      <c r="D87" s="83"/>
      <c r="E87" s="83"/>
      <c r="F87" s="83"/>
      <c r="G87" s="85"/>
      <c r="H87" s="82"/>
      <c r="I87" s="82"/>
      <c r="J87" s="82"/>
      <c r="K87" s="85"/>
      <c r="L87" s="86"/>
      <c r="M87" s="114"/>
      <c r="N87" s="160"/>
      <c r="O87" s="82"/>
      <c r="P87" s="82"/>
      <c r="Q87" s="82"/>
      <c r="R87" s="82"/>
      <c r="S87" s="82"/>
      <c r="T87" s="82"/>
      <c r="U87" s="82"/>
      <c r="V87" s="82"/>
      <c r="W87" s="82"/>
      <c r="X87" s="82"/>
      <c r="Y87" s="82"/>
      <c r="Z87" s="115"/>
    </row>
    <row r="88" spans="1:26" ht="42" x14ac:dyDescent="0.25">
      <c r="A88" s="303">
        <v>84</v>
      </c>
      <c r="B88" s="85" t="s">
        <v>132</v>
      </c>
      <c r="C88" s="82" t="s">
        <v>128</v>
      </c>
      <c r="D88" s="83">
        <v>75016109</v>
      </c>
      <c r="E88" s="83"/>
      <c r="F88" s="83">
        <v>600090337</v>
      </c>
      <c r="G88" s="85" t="s">
        <v>566</v>
      </c>
      <c r="H88" s="82" t="s">
        <v>67</v>
      </c>
      <c r="I88" s="82" t="s">
        <v>68</v>
      </c>
      <c r="J88" s="82" t="s">
        <v>130</v>
      </c>
      <c r="K88" s="85" t="s">
        <v>566</v>
      </c>
      <c r="L88" s="86">
        <v>200000</v>
      </c>
      <c r="M88" s="114">
        <f t="shared" si="2"/>
        <v>170000</v>
      </c>
      <c r="N88" s="160">
        <v>2023</v>
      </c>
      <c r="O88" s="31">
        <v>2027</v>
      </c>
      <c r="P88" s="82"/>
      <c r="Q88" s="82"/>
      <c r="R88" s="82"/>
      <c r="S88" s="82" t="s">
        <v>94</v>
      </c>
      <c r="T88" s="82"/>
      <c r="U88" s="82"/>
      <c r="V88" s="82"/>
      <c r="W88" s="82"/>
      <c r="X88" s="82" t="s">
        <v>94</v>
      </c>
      <c r="Y88" s="82"/>
      <c r="Z88" s="115"/>
    </row>
    <row r="89" spans="1:26" ht="42" x14ac:dyDescent="0.25">
      <c r="A89" s="303">
        <v>85</v>
      </c>
      <c r="B89" s="85" t="s">
        <v>567</v>
      </c>
      <c r="C89" s="82" t="s">
        <v>128</v>
      </c>
      <c r="D89" s="83">
        <v>75016346</v>
      </c>
      <c r="E89" s="83">
        <v>102142629</v>
      </c>
      <c r="F89" s="83">
        <v>600090591</v>
      </c>
      <c r="G89" s="85" t="s">
        <v>568</v>
      </c>
      <c r="H89" s="82" t="s">
        <v>67</v>
      </c>
      <c r="I89" s="82" t="s">
        <v>68</v>
      </c>
      <c r="J89" s="82" t="s">
        <v>130</v>
      </c>
      <c r="K89" s="85" t="s">
        <v>569</v>
      </c>
      <c r="L89" s="86">
        <v>3000000</v>
      </c>
      <c r="M89" s="114">
        <f t="shared" si="2"/>
        <v>2550000</v>
      </c>
      <c r="N89" s="160">
        <v>2023</v>
      </c>
      <c r="O89" s="31">
        <v>2027</v>
      </c>
      <c r="P89" s="82" t="s">
        <v>94</v>
      </c>
      <c r="Q89" s="82"/>
      <c r="R89" s="82"/>
      <c r="S89" s="82"/>
      <c r="T89" s="82"/>
      <c r="U89" s="82"/>
      <c r="V89" s="82"/>
      <c r="W89" s="82"/>
      <c r="X89" s="82"/>
      <c r="Y89" s="82"/>
      <c r="Z89" s="115"/>
    </row>
    <row r="90" spans="1:26" ht="42" x14ac:dyDescent="0.25">
      <c r="A90" s="303">
        <v>86</v>
      </c>
      <c r="B90" s="85" t="s">
        <v>570</v>
      </c>
      <c r="C90" s="82" t="s">
        <v>128</v>
      </c>
      <c r="D90" s="83">
        <v>75016028</v>
      </c>
      <c r="E90" s="83">
        <v>102142637</v>
      </c>
      <c r="F90" s="83">
        <v>600090604</v>
      </c>
      <c r="G90" s="85" t="s">
        <v>571</v>
      </c>
      <c r="H90" s="82" t="s">
        <v>67</v>
      </c>
      <c r="I90" s="82" t="s">
        <v>68</v>
      </c>
      <c r="J90" s="82" t="s">
        <v>130</v>
      </c>
      <c r="K90" s="85" t="s">
        <v>572</v>
      </c>
      <c r="L90" s="86">
        <v>8000000</v>
      </c>
      <c r="M90" s="114">
        <f t="shared" si="2"/>
        <v>6800000</v>
      </c>
      <c r="N90" s="160">
        <v>2023</v>
      </c>
      <c r="O90" s="31">
        <v>2027</v>
      </c>
      <c r="P90" s="82"/>
      <c r="Q90" s="82" t="s">
        <v>112</v>
      </c>
      <c r="R90" s="82"/>
      <c r="S90" s="82"/>
      <c r="T90" s="82"/>
      <c r="U90" s="82"/>
      <c r="V90" s="82" t="s">
        <v>94</v>
      </c>
      <c r="W90" s="82" t="s">
        <v>94</v>
      </c>
      <c r="X90" s="82"/>
      <c r="Y90" s="82" t="s">
        <v>573</v>
      </c>
      <c r="Z90" s="115"/>
    </row>
    <row r="91" spans="1:26" x14ac:dyDescent="0.25">
      <c r="A91" s="303">
        <v>87</v>
      </c>
      <c r="B91" s="85"/>
      <c r="C91" s="82"/>
      <c r="D91" s="83"/>
      <c r="E91" s="83"/>
      <c r="F91" s="83"/>
      <c r="G91" s="85"/>
      <c r="H91" s="82"/>
      <c r="I91" s="82"/>
      <c r="J91" s="82"/>
      <c r="K91" s="85"/>
      <c r="L91" s="86"/>
      <c r="M91" s="114"/>
      <c r="N91" s="160"/>
      <c r="O91" s="82"/>
      <c r="P91" s="82"/>
      <c r="Q91" s="82"/>
      <c r="R91" s="82"/>
      <c r="S91" s="82"/>
      <c r="T91" s="82"/>
      <c r="U91" s="82"/>
      <c r="V91" s="82"/>
      <c r="W91" s="82"/>
      <c r="X91" s="82"/>
      <c r="Y91" s="82"/>
      <c r="Z91" s="115"/>
    </row>
    <row r="92" spans="1:26" ht="31.5" x14ac:dyDescent="0.25">
      <c r="A92" s="303">
        <v>88</v>
      </c>
      <c r="B92" s="85" t="s">
        <v>570</v>
      </c>
      <c r="C92" s="82" t="s">
        <v>128</v>
      </c>
      <c r="D92" s="83">
        <v>75016028</v>
      </c>
      <c r="E92" s="83">
        <v>102142637</v>
      </c>
      <c r="F92" s="83">
        <v>600090604</v>
      </c>
      <c r="G92" s="85" t="s">
        <v>574</v>
      </c>
      <c r="H92" s="82" t="s">
        <v>67</v>
      </c>
      <c r="I92" s="82" t="s">
        <v>68</v>
      </c>
      <c r="J92" s="82" t="s">
        <v>130</v>
      </c>
      <c r="K92" s="85" t="s">
        <v>574</v>
      </c>
      <c r="L92" s="86">
        <v>25000000</v>
      </c>
      <c r="M92" s="114">
        <f t="shared" si="2"/>
        <v>21250000</v>
      </c>
      <c r="N92" s="160">
        <v>2023</v>
      </c>
      <c r="O92" s="82">
        <v>2027</v>
      </c>
      <c r="P92" s="82" t="s">
        <v>94</v>
      </c>
      <c r="Q92" s="82" t="s">
        <v>94</v>
      </c>
      <c r="R92" s="82" t="s">
        <v>94</v>
      </c>
      <c r="S92" s="82" t="s">
        <v>94</v>
      </c>
      <c r="T92" s="82"/>
      <c r="U92" s="82" t="s">
        <v>94</v>
      </c>
      <c r="V92" s="82" t="s">
        <v>94</v>
      </c>
      <c r="W92" s="82" t="s">
        <v>94</v>
      </c>
      <c r="X92" s="82"/>
      <c r="Y92" s="82" t="s">
        <v>573</v>
      </c>
      <c r="Z92" s="115"/>
    </row>
    <row r="93" spans="1:26" ht="31.5" x14ac:dyDescent="0.25">
      <c r="A93" s="303">
        <v>89</v>
      </c>
      <c r="B93" s="85" t="s">
        <v>134</v>
      </c>
      <c r="C93" s="82" t="s">
        <v>135</v>
      </c>
      <c r="D93" s="83">
        <v>70157308</v>
      </c>
      <c r="E93" s="83">
        <v>102142581</v>
      </c>
      <c r="F93" s="83">
        <v>650025610</v>
      </c>
      <c r="G93" s="85" t="s">
        <v>575</v>
      </c>
      <c r="H93" s="82" t="s">
        <v>67</v>
      </c>
      <c r="I93" s="82" t="s">
        <v>68</v>
      </c>
      <c r="J93" s="82" t="s">
        <v>137</v>
      </c>
      <c r="K93" s="85" t="s">
        <v>576</v>
      </c>
      <c r="L93" s="86">
        <v>2800000</v>
      </c>
      <c r="M93" s="114">
        <f t="shared" si="2"/>
        <v>2380000</v>
      </c>
      <c r="N93" s="160">
        <v>2023</v>
      </c>
      <c r="O93" s="31">
        <v>2027</v>
      </c>
      <c r="P93" s="82"/>
      <c r="Q93" s="82"/>
      <c r="R93" s="82"/>
      <c r="S93" s="82"/>
      <c r="T93" s="82"/>
      <c r="U93" s="82"/>
      <c r="V93" s="82"/>
      <c r="W93" s="82"/>
      <c r="X93" s="82"/>
      <c r="Y93" s="82" t="s">
        <v>577</v>
      </c>
      <c r="Z93" s="115" t="s">
        <v>578</v>
      </c>
    </row>
    <row r="94" spans="1:26" ht="31.5" x14ac:dyDescent="0.25">
      <c r="A94" s="303">
        <v>90</v>
      </c>
      <c r="B94" s="85" t="s">
        <v>134</v>
      </c>
      <c r="C94" s="82" t="s">
        <v>135</v>
      </c>
      <c r="D94" s="83">
        <v>70157308</v>
      </c>
      <c r="E94" s="83">
        <v>102142581</v>
      </c>
      <c r="F94" s="83">
        <v>650025610</v>
      </c>
      <c r="G94" s="85" t="s">
        <v>579</v>
      </c>
      <c r="H94" s="82" t="s">
        <v>67</v>
      </c>
      <c r="I94" s="82" t="s">
        <v>68</v>
      </c>
      <c r="J94" s="82" t="s">
        <v>137</v>
      </c>
      <c r="K94" s="85" t="s">
        <v>580</v>
      </c>
      <c r="L94" s="86">
        <v>4000000</v>
      </c>
      <c r="M94" s="114">
        <f t="shared" si="2"/>
        <v>3400000</v>
      </c>
      <c r="N94" s="160">
        <v>2023</v>
      </c>
      <c r="O94" s="31">
        <v>2027</v>
      </c>
      <c r="P94" s="82" t="s">
        <v>94</v>
      </c>
      <c r="Q94" s="82" t="s">
        <v>94</v>
      </c>
      <c r="R94" s="82" t="s">
        <v>94</v>
      </c>
      <c r="S94" s="82" t="s">
        <v>94</v>
      </c>
      <c r="T94" s="82"/>
      <c r="U94" s="82"/>
      <c r="V94" s="82" t="s">
        <v>94</v>
      </c>
      <c r="W94" s="82"/>
      <c r="X94" s="82" t="s">
        <v>94</v>
      </c>
      <c r="Y94" s="82" t="s">
        <v>577</v>
      </c>
      <c r="Z94" s="115" t="s">
        <v>84</v>
      </c>
    </row>
    <row r="95" spans="1:26" ht="31.5" x14ac:dyDescent="0.25">
      <c r="A95" s="303">
        <v>91</v>
      </c>
      <c r="B95" s="85" t="s">
        <v>134</v>
      </c>
      <c r="C95" s="82" t="s">
        <v>135</v>
      </c>
      <c r="D95" s="83">
        <v>70157308</v>
      </c>
      <c r="E95" s="83">
        <v>102142581</v>
      </c>
      <c r="F95" s="83">
        <v>650025610</v>
      </c>
      <c r="G95" s="85" t="s">
        <v>581</v>
      </c>
      <c r="H95" s="82" t="s">
        <v>67</v>
      </c>
      <c r="I95" s="82" t="s">
        <v>68</v>
      </c>
      <c r="J95" s="82" t="s">
        <v>137</v>
      </c>
      <c r="K95" s="85" t="s">
        <v>582</v>
      </c>
      <c r="L95" s="86">
        <v>2000000</v>
      </c>
      <c r="M95" s="114">
        <f t="shared" si="2"/>
        <v>1700000</v>
      </c>
      <c r="N95" s="82">
        <v>2024</v>
      </c>
      <c r="O95" s="31">
        <v>2027</v>
      </c>
      <c r="P95" s="82"/>
      <c r="Q95" s="82"/>
      <c r="R95" s="82"/>
      <c r="S95" s="82"/>
      <c r="T95" s="82"/>
      <c r="U95" s="82" t="s">
        <v>94</v>
      </c>
      <c r="V95" s="82"/>
      <c r="W95" s="82"/>
      <c r="X95" s="82" t="s">
        <v>94</v>
      </c>
      <c r="Y95" s="82" t="s">
        <v>577</v>
      </c>
      <c r="Z95" s="115" t="s">
        <v>84</v>
      </c>
    </row>
    <row r="96" spans="1:26" ht="31.5" x14ac:dyDescent="0.25">
      <c r="A96" s="303">
        <v>92</v>
      </c>
      <c r="B96" s="85" t="s">
        <v>134</v>
      </c>
      <c r="C96" s="82" t="s">
        <v>135</v>
      </c>
      <c r="D96" s="83">
        <v>70157308</v>
      </c>
      <c r="E96" s="83">
        <v>102142581</v>
      </c>
      <c r="F96" s="83">
        <v>650025610</v>
      </c>
      <c r="G96" s="85" t="s">
        <v>583</v>
      </c>
      <c r="H96" s="82" t="s">
        <v>67</v>
      </c>
      <c r="I96" s="82" t="s">
        <v>68</v>
      </c>
      <c r="J96" s="82" t="s">
        <v>137</v>
      </c>
      <c r="K96" s="85" t="s">
        <v>584</v>
      </c>
      <c r="L96" s="86">
        <v>3000000</v>
      </c>
      <c r="M96" s="114">
        <f t="shared" si="2"/>
        <v>2550000</v>
      </c>
      <c r="N96" s="82">
        <v>2025</v>
      </c>
      <c r="O96" s="31">
        <v>2027</v>
      </c>
      <c r="P96" s="82"/>
      <c r="Q96" s="82"/>
      <c r="R96" s="82"/>
      <c r="S96" s="82"/>
      <c r="T96" s="82"/>
      <c r="U96" s="82"/>
      <c r="V96" s="82" t="s">
        <v>94</v>
      </c>
      <c r="W96" s="82"/>
      <c r="X96" s="82"/>
      <c r="Y96" s="82" t="s">
        <v>577</v>
      </c>
      <c r="Z96" s="115" t="s">
        <v>84</v>
      </c>
    </row>
    <row r="97" spans="1:26" ht="52.5" x14ac:dyDescent="0.25">
      <c r="A97" s="303">
        <v>93</v>
      </c>
      <c r="B97" s="85" t="s">
        <v>107</v>
      </c>
      <c r="C97" s="82" t="s">
        <v>108</v>
      </c>
      <c r="D97" s="83">
        <v>70992428</v>
      </c>
      <c r="E97" s="83">
        <v>102142033</v>
      </c>
      <c r="F97" s="83">
        <v>600090329</v>
      </c>
      <c r="G97" s="85" t="s">
        <v>581</v>
      </c>
      <c r="H97" s="82" t="s">
        <v>67</v>
      </c>
      <c r="I97" s="82" t="s">
        <v>68</v>
      </c>
      <c r="J97" s="82" t="s">
        <v>110</v>
      </c>
      <c r="K97" s="85" t="s">
        <v>585</v>
      </c>
      <c r="L97" s="86">
        <v>4000000</v>
      </c>
      <c r="M97" s="114">
        <f t="shared" si="2"/>
        <v>3400000</v>
      </c>
      <c r="N97" s="82">
        <v>2023</v>
      </c>
      <c r="O97" s="31">
        <v>2027</v>
      </c>
      <c r="P97" s="82" t="s">
        <v>112</v>
      </c>
      <c r="Q97" s="82" t="s">
        <v>112</v>
      </c>
      <c r="R97" s="82" t="s">
        <v>112</v>
      </c>
      <c r="S97" s="82"/>
      <c r="T97" s="82"/>
      <c r="U97" s="82" t="s">
        <v>112</v>
      </c>
      <c r="V97" s="82"/>
      <c r="W97" s="82"/>
      <c r="X97" s="82"/>
      <c r="Y97" s="82" t="s">
        <v>84</v>
      </c>
      <c r="Z97" s="115" t="s">
        <v>84</v>
      </c>
    </row>
    <row r="98" spans="1:26" ht="52.5" x14ac:dyDescent="0.25">
      <c r="A98" s="303">
        <v>94</v>
      </c>
      <c r="B98" s="85" t="s">
        <v>107</v>
      </c>
      <c r="C98" s="82" t="s">
        <v>108</v>
      </c>
      <c r="D98" s="83">
        <v>70992428</v>
      </c>
      <c r="E98" s="83">
        <v>102142033</v>
      </c>
      <c r="F98" s="83">
        <v>600090329</v>
      </c>
      <c r="G98" s="85" t="s">
        <v>586</v>
      </c>
      <c r="H98" s="82" t="s">
        <v>67</v>
      </c>
      <c r="I98" s="82" t="s">
        <v>68</v>
      </c>
      <c r="J98" s="82" t="s">
        <v>110</v>
      </c>
      <c r="K98" s="85" t="s">
        <v>587</v>
      </c>
      <c r="L98" s="86">
        <v>12000000</v>
      </c>
      <c r="M98" s="114">
        <f t="shared" si="2"/>
        <v>10200000</v>
      </c>
      <c r="N98" s="82">
        <v>2025</v>
      </c>
      <c r="O98" s="31">
        <v>2027</v>
      </c>
      <c r="P98" s="82" t="s">
        <v>112</v>
      </c>
      <c r="Q98" s="82" t="s">
        <v>112</v>
      </c>
      <c r="R98" s="82" t="s">
        <v>112</v>
      </c>
      <c r="S98" s="82" t="s">
        <v>112</v>
      </c>
      <c r="T98" s="82" t="s">
        <v>112</v>
      </c>
      <c r="U98" s="82"/>
      <c r="V98" s="82" t="s">
        <v>112</v>
      </c>
      <c r="W98" s="82" t="s">
        <v>112</v>
      </c>
      <c r="X98" s="82"/>
      <c r="Y98" s="82" t="s">
        <v>84</v>
      </c>
      <c r="Z98" s="115" t="s">
        <v>84</v>
      </c>
    </row>
    <row r="99" spans="1:26" ht="31.5" x14ac:dyDescent="0.25">
      <c r="A99" s="303">
        <v>95</v>
      </c>
      <c r="B99" s="85" t="s">
        <v>588</v>
      </c>
      <c r="C99" s="82" t="s">
        <v>589</v>
      </c>
      <c r="D99" s="83">
        <v>70985693</v>
      </c>
      <c r="E99" s="83">
        <v>600090558</v>
      </c>
      <c r="F99" s="83">
        <v>600090558</v>
      </c>
      <c r="G99" s="85" t="s">
        <v>590</v>
      </c>
      <c r="H99" s="82" t="s">
        <v>67</v>
      </c>
      <c r="I99" s="82" t="s">
        <v>68</v>
      </c>
      <c r="J99" s="82" t="s">
        <v>591</v>
      </c>
      <c r="K99" s="85" t="s">
        <v>592</v>
      </c>
      <c r="L99" s="86">
        <v>5500000</v>
      </c>
      <c r="M99" s="114">
        <f t="shared" si="2"/>
        <v>4675000</v>
      </c>
      <c r="N99" s="160">
        <v>2023</v>
      </c>
      <c r="O99" s="82">
        <v>2027</v>
      </c>
      <c r="P99" s="82"/>
      <c r="Q99" s="82"/>
      <c r="R99" s="82"/>
      <c r="S99" s="82"/>
      <c r="T99" s="82"/>
      <c r="U99" s="82"/>
      <c r="V99" s="82" t="s">
        <v>94</v>
      </c>
      <c r="W99" s="82"/>
      <c r="X99" s="82"/>
      <c r="Y99" s="82" t="s">
        <v>238</v>
      </c>
      <c r="Z99" s="115" t="s">
        <v>84</v>
      </c>
    </row>
    <row r="100" spans="1:26" ht="31.5" x14ac:dyDescent="0.25">
      <c r="A100" s="303">
        <v>96</v>
      </c>
      <c r="B100" s="85" t="s">
        <v>588</v>
      </c>
      <c r="C100" s="82" t="s">
        <v>589</v>
      </c>
      <c r="D100" s="83">
        <v>70985693</v>
      </c>
      <c r="E100" s="83">
        <v>600090558</v>
      </c>
      <c r="F100" s="83">
        <v>600090558</v>
      </c>
      <c r="G100" s="85" t="s">
        <v>593</v>
      </c>
      <c r="H100" s="82" t="s">
        <v>67</v>
      </c>
      <c r="I100" s="82" t="s">
        <v>68</v>
      </c>
      <c r="J100" s="82" t="s">
        <v>591</v>
      </c>
      <c r="K100" s="85" t="s">
        <v>594</v>
      </c>
      <c r="L100" s="86">
        <v>600000</v>
      </c>
      <c r="M100" s="114">
        <f t="shared" si="2"/>
        <v>510000</v>
      </c>
      <c r="N100" s="160">
        <v>2023</v>
      </c>
      <c r="O100" s="82">
        <v>2027</v>
      </c>
      <c r="P100" s="82"/>
      <c r="Q100" s="82" t="s">
        <v>94</v>
      </c>
      <c r="R100" s="82"/>
      <c r="S100" s="82"/>
      <c r="T100" s="82"/>
      <c r="U100" s="82"/>
      <c r="V100" s="82"/>
      <c r="W100" s="82"/>
      <c r="X100" s="82"/>
      <c r="Y100" s="82" t="s">
        <v>238</v>
      </c>
      <c r="Z100" s="115" t="s">
        <v>84</v>
      </c>
    </row>
    <row r="101" spans="1:26" ht="42" x14ac:dyDescent="0.25">
      <c r="A101" s="303">
        <v>97</v>
      </c>
      <c r="B101" s="85" t="s">
        <v>595</v>
      </c>
      <c r="C101" s="82" t="s">
        <v>596</v>
      </c>
      <c r="D101" s="83">
        <v>70188955</v>
      </c>
      <c r="E101" s="83">
        <v>102142521</v>
      </c>
      <c r="F101" s="83">
        <v>650023731</v>
      </c>
      <c r="G101" s="85" t="s">
        <v>597</v>
      </c>
      <c r="H101" s="82" t="s">
        <v>67</v>
      </c>
      <c r="I101" s="82" t="s">
        <v>68</v>
      </c>
      <c r="J101" s="82" t="s">
        <v>596</v>
      </c>
      <c r="K101" s="85" t="s">
        <v>598</v>
      </c>
      <c r="L101" s="86">
        <v>200000</v>
      </c>
      <c r="M101" s="114">
        <f t="shared" si="2"/>
        <v>170000</v>
      </c>
      <c r="N101" s="160">
        <v>2023</v>
      </c>
      <c r="O101" s="31">
        <v>2027</v>
      </c>
      <c r="P101" s="82"/>
      <c r="Q101" s="82"/>
      <c r="R101" s="82"/>
      <c r="S101" s="82" t="s">
        <v>94</v>
      </c>
      <c r="T101" s="82"/>
      <c r="U101" s="82"/>
      <c r="V101" s="82"/>
      <c r="W101" s="82"/>
      <c r="X101" s="82"/>
      <c r="Y101" s="82"/>
      <c r="Z101" s="115"/>
    </row>
    <row r="102" spans="1:26" ht="42" x14ac:dyDescent="0.25">
      <c r="A102" s="303">
        <v>98</v>
      </c>
      <c r="B102" s="85" t="s">
        <v>595</v>
      </c>
      <c r="C102" s="82" t="s">
        <v>596</v>
      </c>
      <c r="D102" s="83">
        <v>70188955</v>
      </c>
      <c r="E102" s="83">
        <v>102142521</v>
      </c>
      <c r="F102" s="83">
        <v>650023731</v>
      </c>
      <c r="G102" s="85" t="s">
        <v>599</v>
      </c>
      <c r="H102" s="82" t="s">
        <v>67</v>
      </c>
      <c r="I102" s="82" t="s">
        <v>68</v>
      </c>
      <c r="J102" s="82" t="s">
        <v>596</v>
      </c>
      <c r="K102" s="85" t="s">
        <v>600</v>
      </c>
      <c r="L102" s="86">
        <v>100000</v>
      </c>
      <c r="M102" s="114">
        <f t="shared" si="2"/>
        <v>85000</v>
      </c>
      <c r="N102" s="160">
        <v>2023</v>
      </c>
      <c r="O102" s="31">
        <v>2027</v>
      </c>
      <c r="P102" s="82"/>
      <c r="Q102" s="82"/>
      <c r="R102" s="82"/>
      <c r="S102" s="82"/>
      <c r="T102" s="82"/>
      <c r="U102" s="82"/>
      <c r="V102" s="82"/>
      <c r="W102" s="82"/>
      <c r="X102" s="82"/>
      <c r="Y102" s="82" t="s">
        <v>94</v>
      </c>
      <c r="Z102" s="115"/>
    </row>
    <row r="103" spans="1:26" ht="42" x14ac:dyDescent="0.25">
      <c r="A103" s="303">
        <v>99</v>
      </c>
      <c r="B103" s="85" t="s">
        <v>595</v>
      </c>
      <c r="C103" s="82" t="s">
        <v>596</v>
      </c>
      <c r="D103" s="83">
        <v>70188955</v>
      </c>
      <c r="E103" s="83">
        <v>102142521</v>
      </c>
      <c r="F103" s="83">
        <v>650023731</v>
      </c>
      <c r="G103" s="85" t="s">
        <v>601</v>
      </c>
      <c r="H103" s="82" t="s">
        <v>67</v>
      </c>
      <c r="I103" s="82" t="s">
        <v>68</v>
      </c>
      <c r="J103" s="82" t="s">
        <v>596</v>
      </c>
      <c r="K103" s="85" t="s">
        <v>602</v>
      </c>
      <c r="L103" s="86">
        <v>50000</v>
      </c>
      <c r="M103" s="114">
        <f t="shared" si="2"/>
        <v>42500</v>
      </c>
      <c r="N103" s="160">
        <v>2023</v>
      </c>
      <c r="O103" s="31">
        <v>2027</v>
      </c>
      <c r="P103" s="82"/>
      <c r="Q103" s="82"/>
      <c r="R103" s="82"/>
      <c r="S103" s="82"/>
      <c r="T103" s="82"/>
      <c r="U103" s="82"/>
      <c r="V103" s="82"/>
      <c r="W103" s="82"/>
      <c r="X103" s="82"/>
      <c r="Y103" s="82" t="s">
        <v>94</v>
      </c>
      <c r="Z103" s="115"/>
    </row>
    <row r="104" spans="1:26" ht="42" x14ac:dyDescent="0.25">
      <c r="A104" s="303">
        <v>100</v>
      </c>
      <c r="B104" s="85" t="s">
        <v>595</v>
      </c>
      <c r="C104" s="82" t="s">
        <v>596</v>
      </c>
      <c r="D104" s="83">
        <v>70188955</v>
      </c>
      <c r="E104" s="83">
        <v>102142521</v>
      </c>
      <c r="F104" s="83">
        <v>650023731</v>
      </c>
      <c r="G104" s="85" t="s">
        <v>603</v>
      </c>
      <c r="H104" s="82" t="s">
        <v>67</v>
      </c>
      <c r="I104" s="82" t="s">
        <v>68</v>
      </c>
      <c r="J104" s="82" t="s">
        <v>596</v>
      </c>
      <c r="K104" s="85" t="s">
        <v>604</v>
      </c>
      <c r="L104" s="86">
        <v>80000</v>
      </c>
      <c r="M104" s="114">
        <f t="shared" si="2"/>
        <v>68000</v>
      </c>
      <c r="N104" s="160">
        <v>2023</v>
      </c>
      <c r="O104" s="31">
        <v>2027</v>
      </c>
      <c r="P104" s="82" t="s">
        <v>94</v>
      </c>
      <c r="Q104" s="82" t="s">
        <v>94</v>
      </c>
      <c r="R104" s="82"/>
      <c r="S104" s="82" t="s">
        <v>94</v>
      </c>
      <c r="T104" s="82"/>
      <c r="U104" s="82"/>
      <c r="V104" s="82" t="s">
        <v>94</v>
      </c>
      <c r="W104" s="82"/>
      <c r="X104" s="82"/>
      <c r="Y104" s="82"/>
      <c r="Z104" s="115"/>
    </row>
    <row r="105" spans="1:26" x14ac:dyDescent="0.25">
      <c r="A105" s="303">
        <v>101</v>
      </c>
      <c r="B105" s="85"/>
      <c r="C105" s="82"/>
      <c r="D105" s="83"/>
      <c r="E105" s="83"/>
      <c r="F105" s="83"/>
      <c r="G105" s="85"/>
      <c r="H105" s="82"/>
      <c r="I105" s="82"/>
      <c r="J105" s="82"/>
      <c r="K105" s="106"/>
      <c r="L105" s="86"/>
      <c r="M105" s="114"/>
      <c r="N105" s="83"/>
      <c r="O105" s="83"/>
      <c r="P105" s="83"/>
      <c r="Q105" s="83"/>
      <c r="R105" s="83"/>
      <c r="S105" s="83"/>
      <c r="T105" s="83"/>
      <c r="U105" s="83"/>
      <c r="V105" s="83"/>
      <c r="W105" s="83"/>
      <c r="X105" s="83"/>
      <c r="Y105" s="82"/>
      <c r="Z105" s="88"/>
    </row>
    <row r="106" spans="1:26" x14ac:dyDescent="0.25">
      <c r="A106" s="303">
        <v>102</v>
      </c>
      <c r="B106" s="85"/>
      <c r="C106" s="82"/>
      <c r="D106" s="83"/>
      <c r="E106" s="83"/>
      <c r="F106" s="83"/>
      <c r="G106" s="85"/>
      <c r="H106" s="82"/>
      <c r="I106" s="82"/>
      <c r="J106" s="82"/>
      <c r="K106" s="85"/>
      <c r="L106" s="86"/>
      <c r="M106" s="114"/>
      <c r="N106" s="160"/>
      <c r="O106" s="82"/>
      <c r="P106" s="82"/>
      <c r="Q106" s="82"/>
      <c r="R106" s="82"/>
      <c r="S106" s="82"/>
      <c r="T106" s="82"/>
      <c r="U106" s="82"/>
      <c r="V106" s="82"/>
      <c r="W106" s="82"/>
      <c r="X106" s="82"/>
      <c r="Y106" s="82"/>
      <c r="Z106" s="115"/>
    </row>
    <row r="107" spans="1:26" x14ac:dyDescent="0.25">
      <c r="A107" s="303">
        <v>103</v>
      </c>
      <c r="B107" s="85"/>
      <c r="C107" s="82"/>
      <c r="D107" s="83"/>
      <c r="E107" s="83"/>
      <c r="F107" s="83"/>
      <c r="G107" s="85"/>
      <c r="H107" s="82"/>
      <c r="I107" s="82"/>
      <c r="J107" s="82"/>
      <c r="K107" s="85"/>
      <c r="L107" s="86"/>
      <c r="M107" s="114"/>
      <c r="N107" s="160"/>
      <c r="O107" s="160"/>
      <c r="P107" s="82"/>
      <c r="Q107" s="82"/>
      <c r="R107" s="82"/>
      <c r="S107" s="82"/>
      <c r="T107" s="82"/>
      <c r="U107" s="82"/>
      <c r="V107" s="82"/>
      <c r="W107" s="82"/>
      <c r="X107" s="82"/>
      <c r="Y107" s="82"/>
      <c r="Z107" s="115"/>
    </row>
    <row r="108" spans="1:26" ht="52.5" x14ac:dyDescent="0.25">
      <c r="A108" s="303">
        <v>104</v>
      </c>
      <c r="B108" s="85" t="s">
        <v>605</v>
      </c>
      <c r="C108" s="82" t="s">
        <v>606</v>
      </c>
      <c r="D108" s="83">
        <v>75016401</v>
      </c>
      <c r="E108" s="83">
        <v>102142025</v>
      </c>
      <c r="F108" s="83">
        <v>600090663</v>
      </c>
      <c r="G108" s="85" t="s">
        <v>607</v>
      </c>
      <c r="H108" s="82" t="s">
        <v>67</v>
      </c>
      <c r="I108" s="82" t="s">
        <v>68</v>
      </c>
      <c r="J108" s="82" t="s">
        <v>608</v>
      </c>
      <c r="K108" s="85" t="s">
        <v>609</v>
      </c>
      <c r="L108" s="86">
        <v>50000000</v>
      </c>
      <c r="M108" s="114">
        <f t="shared" si="2"/>
        <v>42500000</v>
      </c>
      <c r="N108" s="82">
        <v>2023</v>
      </c>
      <c r="O108" s="160">
        <v>2027</v>
      </c>
      <c r="P108" s="82" t="s">
        <v>94</v>
      </c>
      <c r="Q108" s="82" t="s">
        <v>94</v>
      </c>
      <c r="R108" s="82" t="s">
        <v>94</v>
      </c>
      <c r="S108" s="82" t="s">
        <v>94</v>
      </c>
      <c r="T108" s="82"/>
      <c r="U108" s="82"/>
      <c r="V108" s="82"/>
      <c r="W108" s="82" t="s">
        <v>94</v>
      </c>
      <c r="X108" s="82"/>
      <c r="Y108" s="82" t="s">
        <v>84</v>
      </c>
      <c r="Z108" s="115" t="s">
        <v>84</v>
      </c>
    </row>
    <row r="109" spans="1:26" ht="96.75" customHeight="1" x14ac:dyDescent="0.25">
      <c r="A109" s="303">
        <v>105</v>
      </c>
      <c r="B109" s="85" t="s">
        <v>610</v>
      </c>
      <c r="C109" s="83" t="s">
        <v>611</v>
      </c>
      <c r="D109" s="83">
        <v>71005285</v>
      </c>
      <c r="E109" s="317">
        <v>102142157</v>
      </c>
      <c r="F109" s="83">
        <v>650050444</v>
      </c>
      <c r="G109" s="150" t="s">
        <v>612</v>
      </c>
      <c r="H109" s="82" t="s">
        <v>67</v>
      </c>
      <c r="I109" s="83" t="s">
        <v>68</v>
      </c>
      <c r="J109" s="83" t="s">
        <v>613</v>
      </c>
      <c r="K109" s="150" t="s">
        <v>614</v>
      </c>
      <c r="L109" s="86">
        <v>2500000</v>
      </c>
      <c r="M109" s="86">
        <f t="shared" si="2"/>
        <v>2125000</v>
      </c>
      <c r="N109" s="82">
        <v>2023</v>
      </c>
      <c r="O109" s="31">
        <v>2027</v>
      </c>
      <c r="P109" s="83"/>
      <c r="Q109" s="83" t="s">
        <v>94</v>
      </c>
      <c r="R109" s="83" t="s">
        <v>94</v>
      </c>
      <c r="S109" s="83"/>
      <c r="T109" s="83" t="s">
        <v>94</v>
      </c>
      <c r="U109" s="83" t="s">
        <v>94</v>
      </c>
      <c r="V109" s="83" t="s">
        <v>94</v>
      </c>
      <c r="W109" s="83" t="s">
        <v>94</v>
      </c>
      <c r="X109" s="83" t="s">
        <v>94</v>
      </c>
      <c r="Y109" s="82" t="s">
        <v>615</v>
      </c>
      <c r="Z109" s="88" t="s">
        <v>84</v>
      </c>
    </row>
    <row r="110" spans="1:26" ht="42" x14ac:dyDescent="0.25">
      <c r="A110" s="303">
        <v>106</v>
      </c>
      <c r="B110" s="318" t="s">
        <v>388</v>
      </c>
      <c r="C110" s="82" t="s">
        <v>86</v>
      </c>
      <c r="D110" s="82">
        <v>71002782</v>
      </c>
      <c r="E110" s="82">
        <v>102142301</v>
      </c>
      <c r="F110" s="82">
        <v>600090451</v>
      </c>
      <c r="G110" s="85" t="s">
        <v>616</v>
      </c>
      <c r="H110" s="82" t="s">
        <v>67</v>
      </c>
      <c r="I110" s="82" t="s">
        <v>68</v>
      </c>
      <c r="J110" s="82" t="s">
        <v>88</v>
      </c>
      <c r="K110" s="85" t="s">
        <v>617</v>
      </c>
      <c r="L110" s="86">
        <v>3500000</v>
      </c>
      <c r="M110" s="86">
        <f t="shared" si="2"/>
        <v>2975000</v>
      </c>
      <c r="N110" s="160">
        <v>2023</v>
      </c>
      <c r="O110" s="31">
        <v>2027</v>
      </c>
      <c r="P110" s="83" t="s">
        <v>112</v>
      </c>
      <c r="Q110" s="83" t="s">
        <v>112</v>
      </c>
      <c r="R110" s="83" t="s">
        <v>112</v>
      </c>
      <c r="S110" s="83" t="s">
        <v>112</v>
      </c>
      <c r="T110" s="83"/>
      <c r="U110" s="83"/>
      <c r="V110" s="83" t="s">
        <v>112</v>
      </c>
      <c r="W110" s="83"/>
      <c r="X110" s="83" t="s">
        <v>112</v>
      </c>
      <c r="Y110" s="83" t="s">
        <v>618</v>
      </c>
      <c r="Z110" s="88" t="s">
        <v>231</v>
      </c>
    </row>
    <row r="111" spans="1:26" ht="63" x14ac:dyDescent="0.25">
      <c r="A111" s="303">
        <v>107</v>
      </c>
      <c r="B111" s="85" t="s">
        <v>292</v>
      </c>
      <c r="C111" s="82" t="s">
        <v>293</v>
      </c>
      <c r="D111" s="82">
        <v>71005111</v>
      </c>
      <c r="E111" s="82">
        <v>650039254</v>
      </c>
      <c r="F111" s="82">
        <v>102142335</v>
      </c>
      <c r="G111" s="85" t="s">
        <v>619</v>
      </c>
      <c r="H111" s="82" t="s">
        <v>67</v>
      </c>
      <c r="I111" s="82" t="s">
        <v>68</v>
      </c>
      <c r="J111" s="82" t="s">
        <v>295</v>
      </c>
      <c r="K111" s="85" t="s">
        <v>619</v>
      </c>
      <c r="L111" s="113">
        <v>70000000</v>
      </c>
      <c r="M111" s="86">
        <f t="shared" si="2"/>
        <v>59500000</v>
      </c>
      <c r="N111" s="82">
        <v>2023</v>
      </c>
      <c r="O111" s="31">
        <v>2027</v>
      </c>
      <c r="P111" s="83"/>
      <c r="Q111" s="82" t="s">
        <v>94</v>
      </c>
      <c r="R111" s="82" t="s">
        <v>94</v>
      </c>
      <c r="S111" s="83" t="s">
        <v>94</v>
      </c>
      <c r="T111" s="83"/>
      <c r="U111" s="83"/>
      <c r="V111" s="82" t="s">
        <v>94</v>
      </c>
      <c r="W111" s="83" t="s">
        <v>94</v>
      </c>
      <c r="X111" s="82" t="s">
        <v>94</v>
      </c>
      <c r="Y111" s="82" t="s">
        <v>168</v>
      </c>
      <c r="Z111" s="115" t="s">
        <v>175</v>
      </c>
    </row>
    <row r="112" spans="1:26" ht="63" x14ac:dyDescent="0.25">
      <c r="A112" s="303">
        <v>108</v>
      </c>
      <c r="B112" s="85" t="s">
        <v>292</v>
      </c>
      <c r="C112" s="82" t="s">
        <v>293</v>
      </c>
      <c r="D112" s="82">
        <v>71005111</v>
      </c>
      <c r="E112" s="82">
        <v>650039254</v>
      </c>
      <c r="F112" s="82">
        <v>102142335</v>
      </c>
      <c r="G112" s="85" t="s">
        <v>620</v>
      </c>
      <c r="H112" s="82" t="s">
        <v>67</v>
      </c>
      <c r="I112" s="82" t="s">
        <v>68</v>
      </c>
      <c r="J112" s="82" t="s">
        <v>295</v>
      </c>
      <c r="K112" s="85" t="s">
        <v>621</v>
      </c>
      <c r="L112" s="113">
        <v>5000000</v>
      </c>
      <c r="M112" s="86">
        <f t="shared" si="2"/>
        <v>4250000</v>
      </c>
      <c r="N112" s="160">
        <v>2024</v>
      </c>
      <c r="O112" s="31">
        <v>2027</v>
      </c>
      <c r="P112" s="83"/>
      <c r="Q112" s="82" t="s">
        <v>94</v>
      </c>
      <c r="R112" s="82" t="s">
        <v>94</v>
      </c>
      <c r="S112" s="82" t="s">
        <v>94</v>
      </c>
      <c r="T112" s="82"/>
      <c r="U112" s="82"/>
      <c r="V112" s="82" t="s">
        <v>94</v>
      </c>
      <c r="W112" s="82" t="s">
        <v>94</v>
      </c>
      <c r="X112" s="82" t="s">
        <v>622</v>
      </c>
      <c r="Y112" s="82" t="s">
        <v>623</v>
      </c>
      <c r="Z112" s="115" t="s">
        <v>84</v>
      </c>
    </row>
    <row r="113" spans="1:26" ht="31.5" x14ac:dyDescent="0.25">
      <c r="A113" s="303">
        <v>109</v>
      </c>
      <c r="B113" s="85" t="s">
        <v>570</v>
      </c>
      <c r="C113" s="82" t="s">
        <v>128</v>
      </c>
      <c r="D113" s="83">
        <v>75016028</v>
      </c>
      <c r="E113" s="83">
        <v>102142637</v>
      </c>
      <c r="F113" s="83">
        <v>600090604</v>
      </c>
      <c r="G113" s="85" t="s">
        <v>624</v>
      </c>
      <c r="H113" s="82" t="s">
        <v>67</v>
      </c>
      <c r="I113" s="93" t="s">
        <v>68</v>
      </c>
      <c r="J113" s="83" t="s">
        <v>130</v>
      </c>
      <c r="K113" s="85" t="s">
        <v>624</v>
      </c>
      <c r="L113" s="86">
        <v>15000000</v>
      </c>
      <c r="M113" s="86">
        <f t="shared" si="2"/>
        <v>12750000</v>
      </c>
      <c r="N113" s="82">
        <v>2023</v>
      </c>
      <c r="O113" s="160">
        <v>2027</v>
      </c>
      <c r="P113" s="83" t="s">
        <v>94</v>
      </c>
      <c r="Q113" s="83" t="s">
        <v>94</v>
      </c>
      <c r="R113" s="83" t="s">
        <v>94</v>
      </c>
      <c r="S113" s="83" t="s">
        <v>94</v>
      </c>
      <c r="T113" s="83"/>
      <c r="U113" s="83" t="s">
        <v>94</v>
      </c>
      <c r="V113" s="83" t="s">
        <v>94</v>
      </c>
      <c r="W113" s="83" t="s">
        <v>94</v>
      </c>
      <c r="X113" s="83"/>
      <c r="Y113" s="83" t="s">
        <v>625</v>
      </c>
      <c r="Z113" s="88"/>
    </row>
    <row r="114" spans="1:26" ht="42" x14ac:dyDescent="0.25">
      <c r="A114" s="303">
        <v>110</v>
      </c>
      <c r="B114" s="85" t="s">
        <v>504</v>
      </c>
      <c r="C114" s="82" t="s">
        <v>210</v>
      </c>
      <c r="D114" s="83">
        <v>70988871</v>
      </c>
      <c r="E114" s="83">
        <v>102142076</v>
      </c>
      <c r="F114" s="83">
        <v>600090345</v>
      </c>
      <c r="G114" s="85" t="s">
        <v>211</v>
      </c>
      <c r="H114" s="82" t="s">
        <v>67</v>
      </c>
      <c r="I114" s="83" t="s">
        <v>68</v>
      </c>
      <c r="J114" s="82" t="s">
        <v>212</v>
      </c>
      <c r="K114" s="85" t="s">
        <v>213</v>
      </c>
      <c r="L114" s="86">
        <v>3000000</v>
      </c>
      <c r="M114" s="86">
        <f t="shared" si="2"/>
        <v>2550000</v>
      </c>
      <c r="N114" s="83">
        <v>2024</v>
      </c>
      <c r="O114" s="31">
        <v>2027</v>
      </c>
      <c r="P114" s="83"/>
      <c r="Q114" s="83"/>
      <c r="R114" s="83"/>
      <c r="S114" s="83"/>
      <c r="T114" s="83"/>
      <c r="U114" s="83"/>
      <c r="V114" s="83"/>
      <c r="W114" s="83"/>
      <c r="X114" s="83"/>
      <c r="Y114" s="82" t="s">
        <v>214</v>
      </c>
      <c r="Z114" s="88" t="s">
        <v>84</v>
      </c>
    </row>
    <row r="115" spans="1:26" ht="73.5" x14ac:dyDescent="0.25">
      <c r="A115" s="303">
        <v>111</v>
      </c>
      <c r="B115" s="85" t="s">
        <v>626</v>
      </c>
      <c r="C115" s="82" t="s">
        <v>246</v>
      </c>
      <c r="D115" s="83">
        <v>70156778</v>
      </c>
      <c r="E115" s="83">
        <v>102142319</v>
      </c>
      <c r="F115" s="83">
        <v>650020936</v>
      </c>
      <c r="G115" s="85" t="s">
        <v>627</v>
      </c>
      <c r="H115" s="82" t="s">
        <v>67</v>
      </c>
      <c r="I115" s="82" t="s">
        <v>68</v>
      </c>
      <c r="J115" s="82" t="s">
        <v>248</v>
      </c>
      <c r="K115" s="85" t="s">
        <v>628</v>
      </c>
      <c r="L115" s="86">
        <v>10000000</v>
      </c>
      <c r="M115" s="86">
        <f t="shared" si="2"/>
        <v>8500000</v>
      </c>
      <c r="N115" s="160">
        <v>2023</v>
      </c>
      <c r="O115" s="31">
        <v>2027</v>
      </c>
      <c r="P115" s="82" t="s">
        <v>94</v>
      </c>
      <c r="Q115" s="82" t="s">
        <v>94</v>
      </c>
      <c r="R115" s="82"/>
      <c r="S115" s="82"/>
      <c r="T115" s="82"/>
      <c r="U115" s="82" t="s">
        <v>94</v>
      </c>
      <c r="V115" s="82"/>
      <c r="W115" s="82" t="s">
        <v>94</v>
      </c>
      <c r="X115" s="82"/>
      <c r="Y115" s="82" t="s">
        <v>629</v>
      </c>
      <c r="Z115" s="115" t="s">
        <v>175</v>
      </c>
    </row>
    <row r="116" spans="1:26" ht="52.5" x14ac:dyDescent="0.25">
      <c r="A116" s="303">
        <v>112</v>
      </c>
      <c r="B116" s="85" t="s">
        <v>626</v>
      </c>
      <c r="C116" s="82" t="s">
        <v>246</v>
      </c>
      <c r="D116" s="83">
        <v>70156778</v>
      </c>
      <c r="E116" s="83">
        <v>102142319</v>
      </c>
      <c r="F116" s="83">
        <v>650020936</v>
      </c>
      <c r="G116" s="85" t="s">
        <v>630</v>
      </c>
      <c r="H116" s="82" t="s">
        <v>67</v>
      </c>
      <c r="I116" s="82" t="s">
        <v>68</v>
      </c>
      <c r="J116" s="82" t="s">
        <v>248</v>
      </c>
      <c r="K116" s="85" t="s">
        <v>631</v>
      </c>
      <c r="L116" s="86">
        <v>20000000</v>
      </c>
      <c r="M116" s="86">
        <f t="shared" si="2"/>
        <v>17000000</v>
      </c>
      <c r="N116" s="160">
        <v>2023</v>
      </c>
      <c r="O116" s="31">
        <v>2027</v>
      </c>
      <c r="P116" s="82" t="s">
        <v>94</v>
      </c>
      <c r="Q116" s="82"/>
      <c r="R116" s="82"/>
      <c r="S116" s="82"/>
      <c r="T116" s="82"/>
      <c r="U116" s="82" t="s">
        <v>94</v>
      </c>
      <c r="V116" s="82"/>
      <c r="W116" s="82" t="s">
        <v>94</v>
      </c>
      <c r="X116" s="82"/>
      <c r="Y116" s="82" t="s">
        <v>632</v>
      </c>
      <c r="Z116" s="115" t="s">
        <v>84</v>
      </c>
    </row>
    <row r="117" spans="1:26" ht="73.5" x14ac:dyDescent="0.25">
      <c r="A117" s="303">
        <v>113</v>
      </c>
      <c r="B117" s="85" t="s">
        <v>626</v>
      </c>
      <c r="C117" s="82" t="s">
        <v>246</v>
      </c>
      <c r="D117" s="83">
        <v>70156778</v>
      </c>
      <c r="E117" s="83">
        <v>102142319</v>
      </c>
      <c r="F117" s="83">
        <v>650020936</v>
      </c>
      <c r="G117" s="85" t="s">
        <v>326</v>
      </c>
      <c r="H117" s="82" t="s">
        <v>67</v>
      </c>
      <c r="I117" s="82" t="s">
        <v>68</v>
      </c>
      <c r="J117" s="82" t="s">
        <v>248</v>
      </c>
      <c r="K117" s="85" t="s">
        <v>633</v>
      </c>
      <c r="L117" s="86">
        <v>3000000</v>
      </c>
      <c r="M117" s="86">
        <f t="shared" si="2"/>
        <v>2550000</v>
      </c>
      <c r="N117" s="160">
        <v>2025</v>
      </c>
      <c r="O117" s="31">
        <v>2027</v>
      </c>
      <c r="P117" s="82"/>
      <c r="Q117" s="82" t="s">
        <v>94</v>
      </c>
      <c r="R117" s="82" t="s">
        <v>94</v>
      </c>
      <c r="S117" s="82"/>
      <c r="T117" s="82"/>
      <c r="U117" s="82"/>
      <c r="V117" s="82" t="s">
        <v>94</v>
      </c>
      <c r="W117" s="82" t="s">
        <v>94</v>
      </c>
      <c r="X117" s="82"/>
      <c r="Y117" s="82"/>
      <c r="Z117" s="115"/>
    </row>
    <row r="118" spans="1:26" ht="84" x14ac:dyDescent="0.25">
      <c r="A118" s="303">
        <v>114</v>
      </c>
      <c r="B118" s="85" t="s">
        <v>626</v>
      </c>
      <c r="C118" s="82" t="s">
        <v>246</v>
      </c>
      <c r="D118" s="83">
        <v>70156778</v>
      </c>
      <c r="E118" s="83">
        <v>102142319</v>
      </c>
      <c r="F118" s="83">
        <v>650020936</v>
      </c>
      <c r="G118" s="85" t="s">
        <v>634</v>
      </c>
      <c r="H118" s="82" t="s">
        <v>67</v>
      </c>
      <c r="I118" s="82" t="s">
        <v>68</v>
      </c>
      <c r="J118" s="82" t="s">
        <v>248</v>
      </c>
      <c r="K118" s="85" t="s">
        <v>635</v>
      </c>
      <c r="L118" s="86">
        <v>600000</v>
      </c>
      <c r="M118" s="86">
        <f t="shared" si="2"/>
        <v>510000</v>
      </c>
      <c r="N118" s="160">
        <v>2024</v>
      </c>
      <c r="O118" s="31">
        <v>2027</v>
      </c>
      <c r="P118" s="82"/>
      <c r="Q118" s="82"/>
      <c r="R118" s="82"/>
      <c r="S118" s="82"/>
      <c r="T118" s="82"/>
      <c r="U118" s="82" t="s">
        <v>94</v>
      </c>
      <c r="V118" s="82"/>
      <c r="W118" s="82" t="s">
        <v>94</v>
      </c>
      <c r="X118" s="82"/>
      <c r="Y118" s="82" t="s">
        <v>636</v>
      </c>
      <c r="Z118" s="115" t="s">
        <v>637</v>
      </c>
    </row>
    <row r="119" spans="1:26" ht="52.5" x14ac:dyDescent="0.25">
      <c r="A119" s="303">
        <v>115</v>
      </c>
      <c r="B119" s="85" t="s">
        <v>204</v>
      </c>
      <c r="C119" s="82" t="s">
        <v>205</v>
      </c>
      <c r="D119" s="319" t="s">
        <v>638</v>
      </c>
      <c r="E119" s="82">
        <v>181061457</v>
      </c>
      <c r="F119" s="82">
        <v>691006903</v>
      </c>
      <c r="G119" s="85" t="s">
        <v>639</v>
      </c>
      <c r="H119" s="82" t="s">
        <v>67</v>
      </c>
      <c r="I119" s="82" t="s">
        <v>68</v>
      </c>
      <c r="J119" s="82" t="s">
        <v>68</v>
      </c>
      <c r="K119" s="85" t="s">
        <v>640</v>
      </c>
      <c r="L119" s="113">
        <v>250000</v>
      </c>
      <c r="M119" s="86">
        <f t="shared" si="2"/>
        <v>212500</v>
      </c>
      <c r="N119" s="82">
        <v>2023</v>
      </c>
      <c r="O119" s="31">
        <v>2027</v>
      </c>
      <c r="P119" s="82"/>
      <c r="Q119" s="82" t="s">
        <v>94</v>
      </c>
      <c r="R119" s="82"/>
      <c r="S119" s="82"/>
      <c r="T119" s="82"/>
      <c r="U119" s="82"/>
      <c r="V119" s="82"/>
      <c r="W119" s="82"/>
      <c r="X119" s="82" t="s">
        <v>94</v>
      </c>
      <c r="Y119" s="82"/>
      <c r="Z119" s="115"/>
    </row>
    <row r="120" spans="1:26" ht="52.5" x14ac:dyDescent="0.25">
      <c r="A120" s="303">
        <v>116</v>
      </c>
      <c r="B120" s="85" t="s">
        <v>204</v>
      </c>
      <c r="C120" s="82" t="s">
        <v>205</v>
      </c>
      <c r="D120" s="319" t="s">
        <v>638</v>
      </c>
      <c r="E120" s="82">
        <v>181061457</v>
      </c>
      <c r="F120" s="82">
        <v>691006903</v>
      </c>
      <c r="G120" s="109" t="s">
        <v>641</v>
      </c>
      <c r="H120" s="82" t="s">
        <v>67</v>
      </c>
      <c r="I120" s="83" t="s">
        <v>68</v>
      </c>
      <c r="J120" s="83" t="s">
        <v>68</v>
      </c>
      <c r="K120" s="85" t="s">
        <v>640</v>
      </c>
      <c r="L120" s="86">
        <v>200000</v>
      </c>
      <c r="M120" s="86">
        <f t="shared" si="2"/>
        <v>170000</v>
      </c>
      <c r="N120" s="82">
        <v>2023</v>
      </c>
      <c r="O120" s="31">
        <v>2027</v>
      </c>
      <c r="P120" s="83"/>
      <c r="Q120" s="83"/>
      <c r="R120" s="83" t="s">
        <v>94</v>
      </c>
      <c r="S120" s="83"/>
      <c r="T120" s="83"/>
      <c r="U120" s="83"/>
      <c r="V120" s="83"/>
      <c r="W120" s="83"/>
      <c r="X120" s="83"/>
      <c r="Y120" s="83"/>
      <c r="Z120" s="88"/>
    </row>
    <row r="121" spans="1:26" ht="52.5" x14ac:dyDescent="0.25">
      <c r="A121" s="303">
        <v>117</v>
      </c>
      <c r="B121" s="85" t="s">
        <v>204</v>
      </c>
      <c r="C121" s="82" t="s">
        <v>205</v>
      </c>
      <c r="D121" s="319" t="s">
        <v>638</v>
      </c>
      <c r="E121" s="82">
        <v>181061457</v>
      </c>
      <c r="F121" s="82">
        <v>691006903</v>
      </c>
      <c r="G121" s="109" t="s">
        <v>642</v>
      </c>
      <c r="H121" s="82" t="s">
        <v>67</v>
      </c>
      <c r="I121" s="83" t="s">
        <v>68</v>
      </c>
      <c r="J121" s="83" t="s">
        <v>68</v>
      </c>
      <c r="K121" s="117" t="s">
        <v>643</v>
      </c>
      <c r="L121" s="86">
        <v>1500000</v>
      </c>
      <c r="M121" s="86">
        <f t="shared" si="2"/>
        <v>1275000</v>
      </c>
      <c r="N121" s="82">
        <v>2023</v>
      </c>
      <c r="O121" s="31">
        <v>2027</v>
      </c>
      <c r="P121" s="83"/>
      <c r="Q121" s="83"/>
      <c r="R121" s="83"/>
      <c r="S121" s="83" t="s">
        <v>94</v>
      </c>
      <c r="T121" s="83"/>
      <c r="U121" s="83"/>
      <c r="V121" s="83"/>
      <c r="W121" s="83"/>
      <c r="X121" s="83" t="s">
        <v>94</v>
      </c>
      <c r="Y121" s="83"/>
      <c r="Z121" s="88"/>
    </row>
    <row r="122" spans="1:26" ht="32.25" x14ac:dyDescent="0.25">
      <c r="A122" s="303">
        <v>118</v>
      </c>
      <c r="B122" s="85" t="s">
        <v>189</v>
      </c>
      <c r="C122" s="82" t="s">
        <v>190</v>
      </c>
      <c r="D122" s="83">
        <v>75018772</v>
      </c>
      <c r="E122" s="83">
        <v>102142564</v>
      </c>
      <c r="F122" s="83">
        <v>650051653</v>
      </c>
      <c r="G122" s="85" t="s">
        <v>644</v>
      </c>
      <c r="H122" s="82" t="s">
        <v>67</v>
      </c>
      <c r="I122" s="83" t="s">
        <v>68</v>
      </c>
      <c r="J122" s="151" t="s">
        <v>193</v>
      </c>
      <c r="K122" s="320" t="s">
        <v>645</v>
      </c>
      <c r="L122" s="148">
        <v>10000000</v>
      </c>
      <c r="M122" s="86">
        <f t="shared" si="2"/>
        <v>8500000</v>
      </c>
      <c r="N122" s="160">
        <v>2024</v>
      </c>
      <c r="O122" s="31">
        <v>2027</v>
      </c>
      <c r="P122" s="83"/>
      <c r="Q122" s="83"/>
      <c r="R122" s="83"/>
      <c r="S122" s="83"/>
      <c r="T122" s="83"/>
      <c r="U122" s="83"/>
      <c r="V122" s="83"/>
      <c r="W122" s="83"/>
      <c r="X122" s="83"/>
      <c r="Y122" s="83" t="s">
        <v>195</v>
      </c>
      <c r="Z122" s="88" t="s">
        <v>145</v>
      </c>
    </row>
    <row r="123" spans="1:26" ht="31.5" x14ac:dyDescent="0.25">
      <c r="A123" s="303">
        <v>119</v>
      </c>
      <c r="B123" s="85" t="s">
        <v>189</v>
      </c>
      <c r="C123" s="82" t="s">
        <v>190</v>
      </c>
      <c r="D123" s="83">
        <v>75018772</v>
      </c>
      <c r="E123" s="83">
        <v>102142564</v>
      </c>
      <c r="F123" s="83">
        <v>650051653</v>
      </c>
      <c r="G123" s="85" t="s">
        <v>646</v>
      </c>
      <c r="H123" s="82" t="s">
        <v>67</v>
      </c>
      <c r="I123" s="83" t="s">
        <v>68</v>
      </c>
      <c r="J123" s="83" t="s">
        <v>193</v>
      </c>
      <c r="K123" s="85" t="s">
        <v>647</v>
      </c>
      <c r="L123" s="86">
        <v>5000000</v>
      </c>
      <c r="M123" s="86">
        <f t="shared" si="2"/>
        <v>4250000</v>
      </c>
      <c r="N123" s="160">
        <v>2024</v>
      </c>
      <c r="O123" s="31">
        <v>2027</v>
      </c>
      <c r="P123" s="83"/>
      <c r="Q123" s="83"/>
      <c r="R123" s="83"/>
      <c r="S123" s="83"/>
      <c r="T123" s="83"/>
      <c r="U123" s="83"/>
      <c r="V123" s="83"/>
      <c r="W123" s="83"/>
      <c r="X123" s="83"/>
      <c r="Y123" s="83" t="s">
        <v>195</v>
      </c>
      <c r="Z123" s="88" t="s">
        <v>84</v>
      </c>
    </row>
    <row r="124" spans="1:26" ht="31.5" x14ac:dyDescent="0.25">
      <c r="A124" s="303">
        <v>120</v>
      </c>
      <c r="B124" s="85" t="s">
        <v>189</v>
      </c>
      <c r="C124" s="82" t="s">
        <v>190</v>
      </c>
      <c r="D124" s="83">
        <v>75018772</v>
      </c>
      <c r="E124" s="83">
        <v>102142564</v>
      </c>
      <c r="F124" s="83">
        <v>650051653</v>
      </c>
      <c r="G124" s="85" t="s">
        <v>648</v>
      </c>
      <c r="H124" s="82" t="s">
        <v>67</v>
      </c>
      <c r="I124" s="83" t="s">
        <v>68</v>
      </c>
      <c r="J124" s="83" t="s">
        <v>193</v>
      </c>
      <c r="K124" s="85" t="s">
        <v>649</v>
      </c>
      <c r="L124" s="86">
        <v>14000000</v>
      </c>
      <c r="M124" s="86">
        <f t="shared" si="2"/>
        <v>11900000</v>
      </c>
      <c r="N124" s="160">
        <v>2024</v>
      </c>
      <c r="O124" s="31">
        <v>2027</v>
      </c>
      <c r="P124" s="83"/>
      <c r="Q124" s="83"/>
      <c r="R124" s="83"/>
      <c r="S124" s="83"/>
      <c r="T124" s="83"/>
      <c r="U124" s="83"/>
      <c r="V124" s="83"/>
      <c r="W124" s="83"/>
      <c r="X124" s="83"/>
      <c r="Y124" s="83" t="s">
        <v>195</v>
      </c>
      <c r="Z124" s="88" t="s">
        <v>175</v>
      </c>
    </row>
    <row r="125" spans="1:26" ht="52.5" x14ac:dyDescent="0.25">
      <c r="A125" s="303">
        <v>121</v>
      </c>
      <c r="B125" s="85" t="s">
        <v>189</v>
      </c>
      <c r="C125" s="82" t="s">
        <v>190</v>
      </c>
      <c r="D125" s="83">
        <v>75018772</v>
      </c>
      <c r="E125" s="83">
        <v>102142564</v>
      </c>
      <c r="F125" s="83">
        <v>650051653</v>
      </c>
      <c r="G125" s="85" t="s">
        <v>650</v>
      </c>
      <c r="H125" s="82" t="s">
        <v>67</v>
      </c>
      <c r="I125" s="83" t="s">
        <v>68</v>
      </c>
      <c r="J125" s="83" t="s">
        <v>193</v>
      </c>
      <c r="K125" s="85" t="s">
        <v>651</v>
      </c>
      <c r="L125" s="86">
        <v>5000000</v>
      </c>
      <c r="M125" s="86">
        <f t="shared" si="2"/>
        <v>4250000</v>
      </c>
      <c r="N125" s="160">
        <v>2024</v>
      </c>
      <c r="O125" s="31">
        <v>2027</v>
      </c>
      <c r="P125" s="83" t="s">
        <v>94</v>
      </c>
      <c r="Q125" s="83" t="s">
        <v>94</v>
      </c>
      <c r="R125" s="83"/>
      <c r="S125" s="83"/>
      <c r="T125" s="83"/>
      <c r="U125" s="83"/>
      <c r="V125" s="83" t="s">
        <v>94</v>
      </c>
      <c r="W125" s="83" t="s">
        <v>94</v>
      </c>
      <c r="X125" s="83"/>
      <c r="Y125" s="83" t="s">
        <v>195</v>
      </c>
      <c r="Z125" s="88" t="s">
        <v>175</v>
      </c>
    </row>
    <row r="126" spans="1:26" ht="42" x14ac:dyDescent="0.25">
      <c r="A126" s="303">
        <v>122</v>
      </c>
      <c r="B126" s="85" t="s">
        <v>374</v>
      </c>
      <c r="C126" s="83" t="s">
        <v>114</v>
      </c>
      <c r="D126" s="83">
        <v>7154143</v>
      </c>
      <c r="E126" s="83">
        <v>181105624</v>
      </c>
      <c r="F126" s="83">
        <v>691013501</v>
      </c>
      <c r="G126" s="85" t="s">
        <v>652</v>
      </c>
      <c r="H126" s="82" t="s">
        <v>67</v>
      </c>
      <c r="I126" s="83" t="s">
        <v>68</v>
      </c>
      <c r="J126" s="83" t="s">
        <v>300</v>
      </c>
      <c r="K126" s="85" t="s">
        <v>653</v>
      </c>
      <c r="L126" s="86">
        <v>1000000</v>
      </c>
      <c r="M126" s="86">
        <f t="shared" si="2"/>
        <v>850000</v>
      </c>
      <c r="N126" s="82">
        <v>2023</v>
      </c>
      <c r="O126" s="31">
        <v>2027</v>
      </c>
      <c r="P126" s="83"/>
      <c r="Q126" s="83"/>
      <c r="R126" s="83"/>
      <c r="S126" s="83"/>
      <c r="T126" s="83"/>
      <c r="U126" s="83"/>
      <c r="V126" s="83" t="s">
        <v>112</v>
      </c>
      <c r="W126" s="83"/>
      <c r="X126" s="83"/>
      <c r="Y126" s="82" t="s">
        <v>654</v>
      </c>
      <c r="Z126" s="115" t="s">
        <v>655</v>
      </c>
    </row>
    <row r="127" spans="1:26" ht="42" x14ac:dyDescent="0.25">
      <c r="A127" s="311">
        <v>123</v>
      </c>
      <c r="B127" s="321" t="s">
        <v>419</v>
      </c>
      <c r="C127" s="65" t="s">
        <v>147</v>
      </c>
      <c r="D127" s="65">
        <v>70992487</v>
      </c>
      <c r="E127" s="65">
        <v>102142599</v>
      </c>
      <c r="F127" s="65">
        <v>600090574</v>
      </c>
      <c r="G127" s="321" t="s">
        <v>656</v>
      </c>
      <c r="H127" s="171" t="s">
        <v>67</v>
      </c>
      <c r="I127" s="65" t="s">
        <v>68</v>
      </c>
      <c r="J127" s="65" t="s">
        <v>149</v>
      </c>
      <c r="K127" s="321" t="s">
        <v>657</v>
      </c>
      <c r="L127" s="312">
        <v>600000</v>
      </c>
      <c r="M127" s="176">
        <f t="shared" si="2"/>
        <v>510000</v>
      </c>
      <c r="N127" s="171">
        <v>2023</v>
      </c>
      <c r="O127" s="171">
        <v>2023</v>
      </c>
      <c r="P127" s="64"/>
      <c r="Q127" s="64"/>
      <c r="R127" s="64"/>
      <c r="S127" s="64"/>
      <c r="T127" s="64"/>
      <c r="U127" s="64" t="s">
        <v>112</v>
      </c>
      <c r="V127" s="64"/>
      <c r="W127" s="64"/>
      <c r="X127" s="64"/>
      <c r="Y127" s="65" t="s">
        <v>658</v>
      </c>
      <c r="Z127" s="322" t="s">
        <v>84</v>
      </c>
    </row>
    <row r="128" spans="1:26" ht="63" x14ac:dyDescent="0.25">
      <c r="A128" s="303">
        <v>124</v>
      </c>
      <c r="B128" s="85" t="s">
        <v>517</v>
      </c>
      <c r="C128" s="82" t="s">
        <v>518</v>
      </c>
      <c r="D128" s="82">
        <v>70992606</v>
      </c>
      <c r="E128" s="83">
        <v>600090701</v>
      </c>
      <c r="F128" s="83">
        <v>102142203</v>
      </c>
      <c r="G128" s="306" t="s">
        <v>659</v>
      </c>
      <c r="H128" s="82" t="s">
        <v>67</v>
      </c>
      <c r="I128" s="82" t="s">
        <v>429</v>
      </c>
      <c r="J128" s="82" t="s">
        <v>520</v>
      </c>
      <c r="K128" s="307" t="s">
        <v>660</v>
      </c>
      <c r="L128" s="86">
        <v>1000000</v>
      </c>
      <c r="M128" s="86">
        <f t="shared" si="2"/>
        <v>850000</v>
      </c>
      <c r="N128" s="82">
        <v>2023</v>
      </c>
      <c r="O128" s="31">
        <v>2027</v>
      </c>
      <c r="P128" s="308"/>
      <c r="Q128" s="308"/>
      <c r="R128" s="308"/>
      <c r="S128" s="308"/>
      <c r="T128" s="83"/>
      <c r="U128" s="83"/>
      <c r="V128" s="83"/>
      <c r="W128" s="83"/>
      <c r="X128" s="83"/>
      <c r="Y128" s="82"/>
      <c r="Z128" s="88"/>
    </row>
    <row r="129" spans="1:26" ht="252" x14ac:dyDescent="0.25">
      <c r="A129" s="323">
        <v>125</v>
      </c>
      <c r="B129" s="117" t="s">
        <v>465</v>
      </c>
      <c r="C129" s="75" t="s">
        <v>160</v>
      </c>
      <c r="D129" s="160">
        <v>70888124</v>
      </c>
      <c r="E129" s="160">
        <v>43501583</v>
      </c>
      <c r="F129" s="160">
        <v>600090230</v>
      </c>
      <c r="G129" s="117" t="s">
        <v>661</v>
      </c>
      <c r="H129" s="82" t="s">
        <v>67</v>
      </c>
      <c r="I129" s="160" t="s">
        <v>68</v>
      </c>
      <c r="J129" s="160" t="s">
        <v>68</v>
      </c>
      <c r="K129" s="117" t="s">
        <v>662</v>
      </c>
      <c r="L129" s="162">
        <v>70997000</v>
      </c>
      <c r="M129" s="162">
        <f t="shared" si="2"/>
        <v>60347450</v>
      </c>
      <c r="N129" s="82">
        <v>2023</v>
      </c>
      <c r="O129" s="31">
        <v>2027</v>
      </c>
      <c r="P129" s="160"/>
      <c r="Q129" s="324" t="s">
        <v>663</v>
      </c>
      <c r="R129" s="324" t="s">
        <v>663</v>
      </c>
      <c r="S129" s="324" t="s">
        <v>663</v>
      </c>
      <c r="T129" s="160"/>
      <c r="U129" s="160"/>
      <c r="V129" s="160"/>
      <c r="W129" s="160"/>
      <c r="X129" s="324" t="s">
        <v>663</v>
      </c>
      <c r="Y129" s="75" t="s">
        <v>664</v>
      </c>
      <c r="Z129" s="119" t="s">
        <v>175</v>
      </c>
    </row>
    <row r="130" spans="1:26" ht="52.5" x14ac:dyDescent="0.25">
      <c r="A130" s="303">
        <v>126</v>
      </c>
      <c r="B130" s="85" t="s">
        <v>465</v>
      </c>
      <c r="C130" s="82" t="s">
        <v>160</v>
      </c>
      <c r="D130" s="83">
        <v>70888124</v>
      </c>
      <c r="E130" s="83">
        <v>43501583</v>
      </c>
      <c r="F130" s="83">
        <v>600090230</v>
      </c>
      <c r="G130" s="85" t="s">
        <v>665</v>
      </c>
      <c r="H130" s="82" t="s">
        <v>67</v>
      </c>
      <c r="I130" s="83" t="s">
        <v>68</v>
      </c>
      <c r="J130" s="83" t="s">
        <v>68</v>
      </c>
      <c r="K130" s="85" t="s">
        <v>666</v>
      </c>
      <c r="L130" s="86">
        <v>11585000</v>
      </c>
      <c r="M130" s="162">
        <f t="shared" si="2"/>
        <v>9847250</v>
      </c>
      <c r="N130" s="83">
        <v>2025</v>
      </c>
      <c r="O130" s="83">
        <v>2026</v>
      </c>
      <c r="P130" s="83"/>
      <c r="Q130" s="325"/>
      <c r="R130" s="325"/>
      <c r="S130" s="325"/>
      <c r="T130" s="83"/>
      <c r="U130" s="83"/>
      <c r="V130" s="83"/>
      <c r="W130" s="83"/>
      <c r="X130" s="83"/>
      <c r="Y130" s="82" t="s">
        <v>667</v>
      </c>
      <c r="Z130" s="115" t="s">
        <v>84</v>
      </c>
    </row>
    <row r="131" spans="1:26" ht="42" x14ac:dyDescent="0.25">
      <c r="A131" s="303">
        <v>127</v>
      </c>
      <c r="B131" s="85" t="s">
        <v>668</v>
      </c>
      <c r="C131" s="82" t="s">
        <v>669</v>
      </c>
      <c r="D131" s="83" t="s">
        <v>670</v>
      </c>
      <c r="E131" s="83">
        <v>102142611</v>
      </c>
      <c r="F131" s="83">
        <v>650045424</v>
      </c>
      <c r="G131" s="106" t="s">
        <v>671</v>
      </c>
      <c r="H131" s="82" t="s">
        <v>67</v>
      </c>
      <c r="I131" s="83" t="s">
        <v>68</v>
      </c>
      <c r="J131" s="83" t="s">
        <v>672</v>
      </c>
      <c r="K131" s="85" t="s">
        <v>673</v>
      </c>
      <c r="L131" s="86">
        <v>17000000</v>
      </c>
      <c r="M131" s="162">
        <f t="shared" si="2"/>
        <v>14450000</v>
      </c>
      <c r="N131" s="82">
        <v>2023</v>
      </c>
      <c r="O131" s="31">
        <v>2027</v>
      </c>
      <c r="P131" s="83"/>
      <c r="Q131" s="83"/>
      <c r="R131" s="83"/>
      <c r="S131" s="83"/>
      <c r="T131" s="83"/>
      <c r="U131" s="83"/>
      <c r="V131" s="83" t="s">
        <v>94</v>
      </c>
      <c r="W131" s="83" t="s">
        <v>94</v>
      </c>
      <c r="X131" s="83" t="s">
        <v>94</v>
      </c>
      <c r="Y131" s="75" t="s">
        <v>168</v>
      </c>
      <c r="Z131" s="181" t="s">
        <v>175</v>
      </c>
    </row>
    <row r="132" spans="1:26" ht="74.25" x14ac:dyDescent="0.25">
      <c r="A132" s="326">
        <v>128</v>
      </c>
      <c r="B132" s="117" t="s">
        <v>538</v>
      </c>
      <c r="C132" s="75" t="s">
        <v>101</v>
      </c>
      <c r="D132" s="75">
        <v>70156743</v>
      </c>
      <c r="E132" s="75">
        <v>102142505</v>
      </c>
      <c r="F132" s="75">
        <v>650018290</v>
      </c>
      <c r="G132" s="327" t="s">
        <v>674</v>
      </c>
      <c r="H132" s="82" t="s">
        <v>67</v>
      </c>
      <c r="I132" s="75" t="s">
        <v>68</v>
      </c>
      <c r="J132" s="75" t="s">
        <v>101</v>
      </c>
      <c r="K132" s="328" t="s">
        <v>675</v>
      </c>
      <c r="L132" s="77">
        <v>5000000</v>
      </c>
      <c r="M132" s="162">
        <f t="shared" si="2"/>
        <v>4250000</v>
      </c>
      <c r="N132" s="82">
        <v>2023</v>
      </c>
      <c r="O132" s="31">
        <v>2027</v>
      </c>
      <c r="P132" s="329"/>
      <c r="Q132" s="329" t="s">
        <v>94</v>
      </c>
      <c r="R132" s="329" t="s">
        <v>94</v>
      </c>
      <c r="S132" s="329"/>
      <c r="T132" s="160"/>
      <c r="U132" s="160"/>
      <c r="V132" s="160"/>
      <c r="W132" s="160"/>
      <c r="X132" s="330"/>
      <c r="Y132" s="81" t="s">
        <v>676</v>
      </c>
      <c r="Z132" s="88" t="s">
        <v>677</v>
      </c>
    </row>
    <row r="133" spans="1:26" ht="56.25" customHeight="1" x14ac:dyDescent="0.25">
      <c r="A133" s="159">
        <v>129</v>
      </c>
      <c r="B133" s="331" t="s">
        <v>497</v>
      </c>
      <c r="C133" s="332" t="s">
        <v>256</v>
      </c>
      <c r="D133" s="333">
        <v>70884064</v>
      </c>
      <c r="E133" s="333">
        <v>102142220</v>
      </c>
      <c r="F133" s="333">
        <v>600090418</v>
      </c>
      <c r="G133" s="334" t="s">
        <v>678</v>
      </c>
      <c r="H133" s="82" t="s">
        <v>67</v>
      </c>
      <c r="I133" s="333" t="s">
        <v>68</v>
      </c>
      <c r="J133" s="333" t="s">
        <v>258</v>
      </c>
      <c r="K133" s="331" t="s">
        <v>679</v>
      </c>
      <c r="L133" s="335">
        <v>6000000</v>
      </c>
      <c r="M133" s="162">
        <f t="shared" si="2"/>
        <v>5100000</v>
      </c>
      <c r="N133" s="83">
        <v>2024</v>
      </c>
      <c r="O133" s="31">
        <v>2027</v>
      </c>
      <c r="P133" s="333"/>
      <c r="Q133" s="333"/>
      <c r="R133" s="333"/>
      <c r="S133" s="333"/>
      <c r="T133" s="333"/>
      <c r="U133" s="333"/>
      <c r="V133" s="333"/>
      <c r="W133" s="333" t="s">
        <v>94</v>
      </c>
      <c r="X133" s="333"/>
      <c r="Y133" s="336" t="s">
        <v>84</v>
      </c>
      <c r="Z133" s="337" t="s">
        <v>84</v>
      </c>
    </row>
    <row r="134" spans="1:26" ht="42" x14ac:dyDescent="0.25">
      <c r="A134" s="338">
        <v>130</v>
      </c>
      <c r="B134" s="339" t="s">
        <v>570</v>
      </c>
      <c r="C134" s="340" t="s">
        <v>680</v>
      </c>
      <c r="D134" s="341">
        <v>75016028</v>
      </c>
      <c r="E134" s="341">
        <v>102142637</v>
      </c>
      <c r="F134" s="341">
        <v>600090604</v>
      </c>
      <c r="G134" s="339" t="s">
        <v>681</v>
      </c>
      <c r="H134" s="82" t="s">
        <v>67</v>
      </c>
      <c r="I134" s="342" t="s">
        <v>68</v>
      </c>
      <c r="J134" s="341" t="s">
        <v>130</v>
      </c>
      <c r="K134" s="339" t="s">
        <v>681</v>
      </c>
      <c r="L134" s="343">
        <v>10000000</v>
      </c>
      <c r="M134" s="162">
        <f t="shared" ref="M134:M179" si="3">L134/100*85</f>
        <v>8500000</v>
      </c>
      <c r="N134" s="82">
        <v>2025</v>
      </c>
      <c r="O134" s="82">
        <v>2027</v>
      </c>
      <c r="P134" s="341"/>
      <c r="Q134" s="341"/>
      <c r="R134" s="341"/>
      <c r="S134" s="341"/>
      <c r="T134" s="341"/>
      <c r="U134" s="341"/>
      <c r="V134" s="341" t="s">
        <v>682</v>
      </c>
      <c r="W134" s="341" t="s">
        <v>682</v>
      </c>
      <c r="X134" s="341"/>
      <c r="Y134" s="340" t="s">
        <v>683</v>
      </c>
      <c r="Z134" s="344"/>
    </row>
    <row r="135" spans="1:26" ht="31.5" x14ac:dyDescent="0.25">
      <c r="A135" s="338">
        <v>131</v>
      </c>
      <c r="B135" s="339" t="s">
        <v>570</v>
      </c>
      <c r="C135" s="340" t="s">
        <v>680</v>
      </c>
      <c r="D135" s="341">
        <v>75016028</v>
      </c>
      <c r="E135" s="341">
        <v>102142637</v>
      </c>
      <c r="F135" s="341">
        <v>102142637</v>
      </c>
      <c r="G135" s="339" t="s">
        <v>684</v>
      </c>
      <c r="H135" s="82" t="s">
        <v>67</v>
      </c>
      <c r="I135" s="342" t="s">
        <v>68</v>
      </c>
      <c r="J135" s="341" t="s">
        <v>130</v>
      </c>
      <c r="K135" s="339" t="s">
        <v>685</v>
      </c>
      <c r="L135" s="343">
        <v>10000000</v>
      </c>
      <c r="M135" s="162">
        <f t="shared" si="3"/>
        <v>8500000</v>
      </c>
      <c r="N135" s="82">
        <v>2025</v>
      </c>
      <c r="O135" s="82">
        <v>2027</v>
      </c>
      <c r="P135" s="341"/>
      <c r="Q135" s="341"/>
      <c r="R135" s="341" t="s">
        <v>682</v>
      </c>
      <c r="S135" s="341" t="s">
        <v>682</v>
      </c>
      <c r="T135" s="341"/>
      <c r="U135" s="341"/>
      <c r="V135" s="341" t="s">
        <v>682</v>
      </c>
      <c r="W135" s="341" t="s">
        <v>682</v>
      </c>
      <c r="X135" s="341"/>
      <c r="Y135" s="340" t="s">
        <v>683</v>
      </c>
      <c r="Z135" s="344"/>
    </row>
    <row r="136" spans="1:26" ht="31.5" x14ac:dyDescent="0.25">
      <c r="A136" s="338">
        <v>132</v>
      </c>
      <c r="B136" s="339" t="s">
        <v>570</v>
      </c>
      <c r="C136" s="340" t="s">
        <v>680</v>
      </c>
      <c r="D136" s="341">
        <v>75016028</v>
      </c>
      <c r="E136" s="341">
        <v>102142637</v>
      </c>
      <c r="F136" s="341">
        <v>600090604</v>
      </c>
      <c r="G136" s="339" t="s">
        <v>686</v>
      </c>
      <c r="H136" s="82" t="s">
        <v>67</v>
      </c>
      <c r="I136" s="342" t="s">
        <v>68</v>
      </c>
      <c r="J136" s="341" t="s">
        <v>130</v>
      </c>
      <c r="K136" s="339" t="s">
        <v>686</v>
      </c>
      <c r="L136" s="343">
        <v>15500000</v>
      </c>
      <c r="M136" s="162">
        <f t="shared" si="3"/>
        <v>13175000</v>
      </c>
      <c r="N136" s="82">
        <v>2025</v>
      </c>
      <c r="O136" s="82">
        <v>2027</v>
      </c>
      <c r="P136" s="341"/>
      <c r="Q136" s="341" t="s">
        <v>682</v>
      </c>
      <c r="R136" s="341" t="s">
        <v>682</v>
      </c>
      <c r="S136" s="341" t="s">
        <v>682</v>
      </c>
      <c r="T136" s="341"/>
      <c r="U136" s="341" t="s">
        <v>682</v>
      </c>
      <c r="V136" s="341"/>
      <c r="W136" s="341"/>
      <c r="X136" s="341"/>
      <c r="Y136" s="340" t="s">
        <v>573</v>
      </c>
      <c r="Z136" s="344"/>
    </row>
    <row r="137" spans="1:26" ht="42" x14ac:dyDescent="0.25">
      <c r="A137" s="338">
        <v>133</v>
      </c>
      <c r="B137" s="318" t="s">
        <v>388</v>
      </c>
      <c r="C137" s="82" t="s">
        <v>687</v>
      </c>
      <c r="D137" s="83">
        <v>71002782</v>
      </c>
      <c r="E137" s="83">
        <v>102142301</v>
      </c>
      <c r="F137" s="83">
        <v>600090451</v>
      </c>
      <c r="G137" s="345" t="s">
        <v>688</v>
      </c>
      <c r="H137" s="82" t="s">
        <v>67</v>
      </c>
      <c r="I137" s="82" t="s">
        <v>68</v>
      </c>
      <c r="J137" s="82" t="s">
        <v>689</v>
      </c>
      <c r="K137" s="85" t="s">
        <v>688</v>
      </c>
      <c r="L137" s="86">
        <v>2000000</v>
      </c>
      <c r="M137" s="162">
        <f t="shared" si="3"/>
        <v>1700000</v>
      </c>
      <c r="N137" s="83">
        <v>2023</v>
      </c>
      <c r="O137" s="31">
        <v>2027</v>
      </c>
      <c r="P137" s="83"/>
      <c r="Q137" s="83"/>
      <c r="R137" s="83"/>
      <c r="S137" s="83"/>
      <c r="T137" s="83"/>
      <c r="U137" s="83"/>
      <c r="V137" s="83"/>
      <c r="W137" s="83"/>
      <c r="X137" s="83"/>
      <c r="Y137" s="83" t="s">
        <v>84</v>
      </c>
      <c r="Z137" s="88" t="s">
        <v>84</v>
      </c>
    </row>
    <row r="138" spans="1:26" ht="42" x14ac:dyDescent="0.25">
      <c r="A138" s="346">
        <v>134</v>
      </c>
      <c r="B138" s="318" t="s">
        <v>388</v>
      </c>
      <c r="C138" s="75" t="s">
        <v>687</v>
      </c>
      <c r="D138" s="160">
        <v>71002782</v>
      </c>
      <c r="E138" s="160">
        <v>102142301</v>
      </c>
      <c r="F138" s="160">
        <v>600090451</v>
      </c>
      <c r="G138" s="347" t="s">
        <v>690</v>
      </c>
      <c r="H138" s="82" t="s">
        <v>67</v>
      </c>
      <c r="I138" s="75" t="s">
        <v>68</v>
      </c>
      <c r="J138" s="75" t="s">
        <v>689</v>
      </c>
      <c r="K138" s="117" t="s">
        <v>691</v>
      </c>
      <c r="L138" s="162">
        <v>19000000</v>
      </c>
      <c r="M138" s="162">
        <f t="shared" si="3"/>
        <v>16150000</v>
      </c>
      <c r="N138" s="82">
        <v>2025</v>
      </c>
      <c r="O138" s="31">
        <v>2027</v>
      </c>
      <c r="P138" s="160"/>
      <c r="Q138" s="160"/>
      <c r="R138" s="160"/>
      <c r="S138" s="160"/>
      <c r="T138" s="160"/>
      <c r="U138" s="160"/>
      <c r="V138" s="160"/>
      <c r="W138" s="160"/>
      <c r="X138" s="160"/>
      <c r="Y138" s="160" t="s">
        <v>84</v>
      </c>
      <c r="Z138" s="181" t="s">
        <v>84</v>
      </c>
    </row>
    <row r="139" spans="1:26" ht="42" x14ac:dyDescent="0.25">
      <c r="A139" s="346">
        <v>135</v>
      </c>
      <c r="B139" s="85" t="s">
        <v>692</v>
      </c>
      <c r="C139" s="82" t="s">
        <v>693</v>
      </c>
      <c r="D139" s="83">
        <v>70188955</v>
      </c>
      <c r="E139" s="83">
        <v>102142521</v>
      </c>
      <c r="F139" s="83">
        <v>650023731</v>
      </c>
      <c r="G139" s="106" t="s">
        <v>694</v>
      </c>
      <c r="H139" s="82" t="s">
        <v>67</v>
      </c>
      <c r="I139" s="83" t="s">
        <v>68</v>
      </c>
      <c r="J139" s="83" t="s">
        <v>596</v>
      </c>
      <c r="K139" s="85" t="s">
        <v>695</v>
      </c>
      <c r="L139" s="86">
        <v>700000</v>
      </c>
      <c r="M139" s="162">
        <f t="shared" si="3"/>
        <v>595000</v>
      </c>
      <c r="N139" s="83">
        <v>2023</v>
      </c>
      <c r="O139" s="31">
        <v>2027</v>
      </c>
      <c r="P139" s="83"/>
      <c r="Q139" s="83"/>
      <c r="R139" s="83"/>
      <c r="S139" s="83"/>
      <c r="T139" s="83"/>
      <c r="U139" s="83"/>
      <c r="V139" s="83"/>
      <c r="W139" s="83" t="s">
        <v>94</v>
      </c>
      <c r="X139" s="83"/>
      <c r="Y139" s="82" t="s">
        <v>696</v>
      </c>
      <c r="Z139" s="88"/>
    </row>
    <row r="140" spans="1:26" ht="42" x14ac:dyDescent="0.25">
      <c r="A140" s="346">
        <v>136</v>
      </c>
      <c r="B140" s="85" t="s">
        <v>692</v>
      </c>
      <c r="C140" s="82" t="s">
        <v>693</v>
      </c>
      <c r="D140" s="83">
        <v>70188955</v>
      </c>
      <c r="E140" s="83">
        <v>102142521</v>
      </c>
      <c r="F140" s="83">
        <v>650023731</v>
      </c>
      <c r="G140" s="106" t="s">
        <v>697</v>
      </c>
      <c r="H140" s="82" t="s">
        <v>67</v>
      </c>
      <c r="I140" s="83" t="s">
        <v>68</v>
      </c>
      <c r="J140" s="83" t="s">
        <v>596</v>
      </c>
      <c r="K140" s="85" t="s">
        <v>698</v>
      </c>
      <c r="L140" s="86">
        <v>100000</v>
      </c>
      <c r="M140" s="162">
        <f t="shared" si="3"/>
        <v>85000</v>
      </c>
      <c r="N140" s="83">
        <v>2023</v>
      </c>
      <c r="O140" s="31">
        <v>2027</v>
      </c>
      <c r="P140" s="83"/>
      <c r="Q140" s="83"/>
      <c r="R140" s="83"/>
      <c r="S140" s="83"/>
      <c r="T140" s="83"/>
      <c r="U140" s="83" t="s">
        <v>94</v>
      </c>
      <c r="V140" s="83"/>
      <c r="W140" s="83"/>
      <c r="X140" s="83"/>
      <c r="Y140" s="82" t="s">
        <v>433</v>
      </c>
      <c r="Z140" s="88"/>
    </row>
    <row r="141" spans="1:26" ht="42" x14ac:dyDescent="0.25">
      <c r="A141" s="346">
        <v>137</v>
      </c>
      <c r="B141" s="85" t="s">
        <v>692</v>
      </c>
      <c r="C141" s="82" t="s">
        <v>693</v>
      </c>
      <c r="D141" s="83">
        <v>70188955</v>
      </c>
      <c r="E141" s="83">
        <v>102142521</v>
      </c>
      <c r="F141" s="83">
        <v>650023731</v>
      </c>
      <c r="G141" s="106" t="s">
        <v>699</v>
      </c>
      <c r="H141" s="82" t="s">
        <v>67</v>
      </c>
      <c r="I141" s="83" t="s">
        <v>68</v>
      </c>
      <c r="J141" s="83" t="s">
        <v>596</v>
      </c>
      <c r="K141" s="85" t="s">
        <v>700</v>
      </c>
      <c r="L141" s="86">
        <v>100000</v>
      </c>
      <c r="M141" s="162">
        <f t="shared" si="3"/>
        <v>85000</v>
      </c>
      <c r="N141" s="83">
        <v>2024</v>
      </c>
      <c r="O141" s="31">
        <v>2027</v>
      </c>
      <c r="P141" s="83"/>
      <c r="Q141" s="83"/>
      <c r="R141" s="83"/>
      <c r="S141" s="83"/>
      <c r="T141" s="83"/>
      <c r="U141" s="83"/>
      <c r="V141" s="83" t="s">
        <v>94</v>
      </c>
      <c r="W141" s="83"/>
      <c r="X141" s="83"/>
      <c r="Y141" s="82" t="s">
        <v>433</v>
      </c>
      <c r="Z141" s="88"/>
    </row>
    <row r="142" spans="1:26" ht="42" x14ac:dyDescent="0.25">
      <c r="A142" s="346">
        <v>138</v>
      </c>
      <c r="B142" s="85" t="s">
        <v>692</v>
      </c>
      <c r="C142" s="82" t="s">
        <v>693</v>
      </c>
      <c r="D142" s="83">
        <v>70188955</v>
      </c>
      <c r="E142" s="83">
        <v>102142521</v>
      </c>
      <c r="F142" s="83">
        <v>650023731</v>
      </c>
      <c r="G142" s="106" t="s">
        <v>701</v>
      </c>
      <c r="H142" s="82" t="s">
        <v>67</v>
      </c>
      <c r="I142" s="83" t="s">
        <v>68</v>
      </c>
      <c r="J142" s="151" t="s">
        <v>596</v>
      </c>
      <c r="K142" s="348" t="s">
        <v>702</v>
      </c>
      <c r="L142" s="148">
        <v>200000</v>
      </c>
      <c r="M142" s="162">
        <f t="shared" si="3"/>
        <v>170000</v>
      </c>
      <c r="N142" s="83">
        <v>2023</v>
      </c>
      <c r="O142" s="31">
        <v>2027</v>
      </c>
      <c r="P142" s="83"/>
      <c r="Q142" s="83"/>
      <c r="R142" s="83"/>
      <c r="S142" s="83"/>
      <c r="T142" s="83"/>
      <c r="U142" s="83"/>
      <c r="V142" s="83"/>
      <c r="W142" s="83"/>
      <c r="X142" s="83"/>
      <c r="Y142" s="82" t="s">
        <v>433</v>
      </c>
      <c r="Z142" s="88"/>
    </row>
    <row r="143" spans="1:26" ht="42" x14ac:dyDescent="0.25">
      <c r="A143" s="346">
        <v>139</v>
      </c>
      <c r="B143" s="117" t="s">
        <v>692</v>
      </c>
      <c r="C143" s="75" t="s">
        <v>693</v>
      </c>
      <c r="D143" s="160">
        <v>70188955</v>
      </c>
      <c r="E143" s="160">
        <v>102142521</v>
      </c>
      <c r="F143" s="160">
        <v>650023731</v>
      </c>
      <c r="G143" s="118" t="s">
        <v>703</v>
      </c>
      <c r="H143" s="75" t="s">
        <v>67</v>
      </c>
      <c r="I143" s="160" t="s">
        <v>68</v>
      </c>
      <c r="J143" s="330" t="s">
        <v>596</v>
      </c>
      <c r="K143" s="349" t="s">
        <v>704</v>
      </c>
      <c r="L143" s="350">
        <v>700000</v>
      </c>
      <c r="M143" s="162">
        <f t="shared" si="3"/>
        <v>595000</v>
      </c>
      <c r="N143" s="160">
        <v>2025</v>
      </c>
      <c r="O143" s="31">
        <v>2027</v>
      </c>
      <c r="P143" s="160"/>
      <c r="Q143" s="160"/>
      <c r="R143" s="160"/>
      <c r="S143" s="160"/>
      <c r="T143" s="160"/>
      <c r="U143" s="160"/>
      <c r="V143" s="160"/>
      <c r="W143" s="160"/>
      <c r="X143" s="160"/>
      <c r="Y143" s="160"/>
      <c r="Z143" s="181"/>
    </row>
    <row r="144" spans="1:26" ht="42" x14ac:dyDescent="0.25">
      <c r="A144" s="338">
        <v>140</v>
      </c>
      <c r="B144" s="85" t="s">
        <v>504</v>
      </c>
      <c r="C144" s="82" t="s">
        <v>210</v>
      </c>
      <c r="D144" s="83">
        <v>70988871</v>
      </c>
      <c r="E144" s="83">
        <v>102142076</v>
      </c>
      <c r="F144" s="83">
        <v>600090345</v>
      </c>
      <c r="G144" s="106" t="s">
        <v>705</v>
      </c>
      <c r="H144" s="82" t="s">
        <v>67</v>
      </c>
      <c r="I144" s="83" t="s">
        <v>68</v>
      </c>
      <c r="J144" s="82" t="s">
        <v>212</v>
      </c>
      <c r="K144" s="348" t="s">
        <v>706</v>
      </c>
      <c r="L144" s="148">
        <v>550000</v>
      </c>
      <c r="M144" s="86">
        <f t="shared" si="3"/>
        <v>467500</v>
      </c>
      <c r="N144" s="83">
        <v>2023</v>
      </c>
      <c r="O144" s="31">
        <v>2027</v>
      </c>
      <c r="P144" s="83"/>
      <c r="Q144" s="83"/>
      <c r="R144" s="83"/>
      <c r="S144" s="83"/>
      <c r="T144" s="83"/>
      <c r="U144" s="83"/>
      <c r="V144" s="83"/>
      <c r="W144" s="83"/>
      <c r="X144" s="83"/>
      <c r="Y144" s="82" t="s">
        <v>214</v>
      </c>
      <c r="Z144" s="88" t="s">
        <v>84</v>
      </c>
    </row>
    <row r="145" spans="1:26" ht="42" x14ac:dyDescent="0.25">
      <c r="A145" s="338">
        <v>141</v>
      </c>
      <c r="B145" s="85" t="s">
        <v>504</v>
      </c>
      <c r="C145" s="82" t="s">
        <v>210</v>
      </c>
      <c r="D145" s="83">
        <v>70988871</v>
      </c>
      <c r="E145" s="83">
        <v>102142076</v>
      </c>
      <c r="F145" s="83">
        <v>600090345</v>
      </c>
      <c r="G145" s="106" t="s">
        <v>707</v>
      </c>
      <c r="H145" s="82" t="s">
        <v>67</v>
      </c>
      <c r="I145" s="83" t="s">
        <v>68</v>
      </c>
      <c r="J145" s="82" t="s">
        <v>212</v>
      </c>
      <c r="K145" s="348" t="s">
        <v>708</v>
      </c>
      <c r="L145" s="148">
        <v>550000</v>
      </c>
      <c r="M145" s="86">
        <f t="shared" si="3"/>
        <v>467500</v>
      </c>
      <c r="N145" s="83">
        <v>2023</v>
      </c>
      <c r="O145" s="31">
        <v>2027</v>
      </c>
      <c r="P145" s="83"/>
      <c r="Q145" s="83"/>
      <c r="R145" s="83"/>
      <c r="S145" s="83"/>
      <c r="T145" s="83"/>
      <c r="U145" s="83"/>
      <c r="V145" s="83"/>
      <c r="W145" s="83"/>
      <c r="X145" s="83"/>
      <c r="Y145" s="82" t="s">
        <v>214</v>
      </c>
      <c r="Z145" s="88" t="s">
        <v>84</v>
      </c>
    </row>
    <row r="146" spans="1:26" ht="42" x14ac:dyDescent="0.25">
      <c r="A146" s="338">
        <v>142</v>
      </c>
      <c r="B146" s="85" t="s">
        <v>504</v>
      </c>
      <c r="C146" s="82" t="s">
        <v>210</v>
      </c>
      <c r="D146" s="83">
        <v>70988871</v>
      </c>
      <c r="E146" s="83">
        <v>102142076</v>
      </c>
      <c r="F146" s="83">
        <v>600090345</v>
      </c>
      <c r="G146" s="106" t="s">
        <v>326</v>
      </c>
      <c r="H146" s="82" t="s">
        <v>67</v>
      </c>
      <c r="I146" s="83" t="s">
        <v>68</v>
      </c>
      <c r="J146" s="82" t="s">
        <v>212</v>
      </c>
      <c r="K146" s="348" t="s">
        <v>709</v>
      </c>
      <c r="L146" s="148">
        <v>800000</v>
      </c>
      <c r="M146" s="86">
        <f t="shared" si="3"/>
        <v>680000</v>
      </c>
      <c r="N146" s="83">
        <v>2025</v>
      </c>
      <c r="O146" s="31">
        <v>2027</v>
      </c>
      <c r="P146" s="83"/>
      <c r="Q146" s="83"/>
      <c r="R146" s="83"/>
      <c r="S146" s="83"/>
      <c r="T146" s="83"/>
      <c r="U146" s="83"/>
      <c r="V146" s="83"/>
      <c r="W146" s="83"/>
      <c r="X146" s="83"/>
      <c r="Y146" s="82" t="s">
        <v>214</v>
      </c>
      <c r="Z146" s="88" t="s">
        <v>84</v>
      </c>
    </row>
    <row r="147" spans="1:26" ht="63" x14ac:dyDescent="0.25">
      <c r="A147" s="338">
        <v>143</v>
      </c>
      <c r="B147" s="85" t="s">
        <v>465</v>
      </c>
      <c r="C147" s="82" t="s">
        <v>160</v>
      </c>
      <c r="D147" s="83">
        <v>70888124</v>
      </c>
      <c r="E147" s="83">
        <v>43501583</v>
      </c>
      <c r="F147" s="83">
        <v>600090230</v>
      </c>
      <c r="G147" s="85" t="s">
        <v>710</v>
      </c>
      <c r="H147" s="82" t="s">
        <v>67</v>
      </c>
      <c r="I147" s="82" t="s">
        <v>68</v>
      </c>
      <c r="J147" s="82" t="s">
        <v>68</v>
      </c>
      <c r="K147" s="351" t="s">
        <v>711</v>
      </c>
      <c r="L147" s="86">
        <v>5000000</v>
      </c>
      <c r="M147" s="86">
        <f t="shared" si="3"/>
        <v>4250000</v>
      </c>
      <c r="N147" s="83">
        <v>2026</v>
      </c>
      <c r="O147" s="83">
        <v>2027</v>
      </c>
      <c r="P147" s="112"/>
      <c r="Q147" s="112"/>
      <c r="R147" s="112"/>
      <c r="S147" s="112"/>
      <c r="T147" s="112"/>
      <c r="U147" s="83" t="s">
        <v>112</v>
      </c>
      <c r="V147" s="112"/>
      <c r="W147" s="112"/>
      <c r="X147" s="112"/>
      <c r="Y147" s="352" t="s">
        <v>84</v>
      </c>
      <c r="Z147" s="353" t="s">
        <v>84</v>
      </c>
    </row>
    <row r="148" spans="1:26" ht="42" x14ac:dyDescent="0.25">
      <c r="A148" s="346">
        <v>144</v>
      </c>
      <c r="B148" s="117" t="s">
        <v>465</v>
      </c>
      <c r="C148" s="75" t="s">
        <v>160</v>
      </c>
      <c r="D148" s="160">
        <v>70888124</v>
      </c>
      <c r="E148" s="160">
        <v>43501583</v>
      </c>
      <c r="F148" s="160">
        <v>600090230</v>
      </c>
      <c r="G148" s="85" t="s">
        <v>712</v>
      </c>
      <c r="H148" s="75" t="s">
        <v>67</v>
      </c>
      <c r="I148" s="75" t="s">
        <v>68</v>
      </c>
      <c r="J148" s="75" t="s">
        <v>68</v>
      </c>
      <c r="K148" s="85" t="s">
        <v>713</v>
      </c>
      <c r="L148" s="162">
        <v>4000000</v>
      </c>
      <c r="M148" s="86">
        <f t="shared" si="3"/>
        <v>3400000</v>
      </c>
      <c r="N148" s="160">
        <v>2025</v>
      </c>
      <c r="O148" s="31">
        <v>2027</v>
      </c>
      <c r="P148" s="160"/>
      <c r="Q148" s="160"/>
      <c r="R148" s="160"/>
      <c r="S148" s="160"/>
      <c r="T148" s="160"/>
      <c r="U148" s="160"/>
      <c r="V148" s="160" t="s">
        <v>112</v>
      </c>
      <c r="W148" s="160" t="s">
        <v>112</v>
      </c>
      <c r="X148" s="160"/>
      <c r="Y148" s="160" t="s">
        <v>84</v>
      </c>
      <c r="Z148" s="181" t="s">
        <v>84</v>
      </c>
    </row>
    <row r="149" spans="1:26" ht="42" x14ac:dyDescent="0.25">
      <c r="A149" s="338">
        <v>145</v>
      </c>
      <c r="B149" s="85" t="s">
        <v>465</v>
      </c>
      <c r="C149" s="82" t="s">
        <v>160</v>
      </c>
      <c r="D149" s="83">
        <v>70888124</v>
      </c>
      <c r="E149" s="83">
        <v>43501583</v>
      </c>
      <c r="F149" s="83">
        <v>600090230</v>
      </c>
      <c r="G149" s="351" t="s">
        <v>714</v>
      </c>
      <c r="H149" s="82" t="s">
        <v>67</v>
      </c>
      <c r="I149" s="82" t="s">
        <v>68</v>
      </c>
      <c r="J149" s="82" t="s">
        <v>68</v>
      </c>
      <c r="K149" s="351" t="s">
        <v>714</v>
      </c>
      <c r="L149" s="281">
        <v>4000000</v>
      </c>
      <c r="M149" s="86">
        <f t="shared" si="3"/>
        <v>3400000</v>
      </c>
      <c r="N149" s="83">
        <v>2024</v>
      </c>
      <c r="O149" s="31">
        <v>2027</v>
      </c>
      <c r="P149" s="289"/>
      <c r="Q149" s="289"/>
      <c r="R149" s="289"/>
      <c r="S149" s="289"/>
      <c r="T149" s="289"/>
      <c r="U149" s="289"/>
      <c r="V149" s="289"/>
      <c r="W149" s="289"/>
      <c r="X149" s="289"/>
      <c r="Y149" s="289" t="s">
        <v>84</v>
      </c>
      <c r="Z149" s="290" t="s">
        <v>84</v>
      </c>
    </row>
    <row r="150" spans="1:26" ht="42" x14ac:dyDescent="0.25">
      <c r="A150" s="338">
        <v>146</v>
      </c>
      <c r="B150" s="85" t="s">
        <v>465</v>
      </c>
      <c r="C150" s="82" t="s">
        <v>160</v>
      </c>
      <c r="D150" s="83">
        <v>70888124</v>
      </c>
      <c r="E150" s="83">
        <v>43501583</v>
      </c>
      <c r="F150" s="83">
        <v>600090230</v>
      </c>
      <c r="G150" s="85" t="s">
        <v>420</v>
      </c>
      <c r="H150" s="82" t="s">
        <v>67</v>
      </c>
      <c r="I150" s="82" t="s">
        <v>68</v>
      </c>
      <c r="J150" s="82" t="s">
        <v>68</v>
      </c>
      <c r="K150" s="85" t="s">
        <v>715</v>
      </c>
      <c r="L150" s="113">
        <v>3000000</v>
      </c>
      <c r="M150" s="86">
        <f t="shared" si="3"/>
        <v>2550000</v>
      </c>
      <c r="N150" s="83">
        <v>2025</v>
      </c>
      <c r="O150" s="83">
        <v>2027</v>
      </c>
      <c r="P150" s="83" t="s">
        <v>112</v>
      </c>
      <c r="Q150" s="83" t="s">
        <v>112</v>
      </c>
      <c r="R150" s="83" t="s">
        <v>112</v>
      </c>
      <c r="S150" s="83" t="s">
        <v>112</v>
      </c>
      <c r="T150" s="83"/>
      <c r="U150" s="83"/>
      <c r="V150" s="83"/>
      <c r="W150" s="83"/>
      <c r="X150" s="83" t="s">
        <v>112</v>
      </c>
      <c r="Y150" s="82" t="s">
        <v>84</v>
      </c>
      <c r="Z150" s="115" t="s">
        <v>84</v>
      </c>
    </row>
    <row r="151" spans="1:26" ht="42" x14ac:dyDescent="0.25">
      <c r="A151" s="338">
        <v>147</v>
      </c>
      <c r="B151" s="85" t="s">
        <v>465</v>
      </c>
      <c r="C151" s="82" t="s">
        <v>160</v>
      </c>
      <c r="D151" s="83">
        <v>70888124</v>
      </c>
      <c r="E151" s="83">
        <v>43501583</v>
      </c>
      <c r="F151" s="83">
        <v>600090230</v>
      </c>
      <c r="G151" s="85" t="s">
        <v>434</v>
      </c>
      <c r="H151" s="82" t="s">
        <v>67</v>
      </c>
      <c r="I151" s="82" t="s">
        <v>68</v>
      </c>
      <c r="J151" s="82" t="s">
        <v>68</v>
      </c>
      <c r="K151" s="85" t="s">
        <v>435</v>
      </c>
      <c r="L151" s="113">
        <v>1000000</v>
      </c>
      <c r="M151" s="86">
        <f t="shared" si="3"/>
        <v>850000</v>
      </c>
      <c r="N151" s="83">
        <v>2026</v>
      </c>
      <c r="O151" s="83">
        <v>2027</v>
      </c>
      <c r="P151" s="83"/>
      <c r="Q151" s="83"/>
      <c r="R151" s="83"/>
      <c r="S151" s="83"/>
      <c r="T151" s="83"/>
      <c r="U151" s="83"/>
      <c r="V151" s="83"/>
      <c r="W151" s="83"/>
      <c r="X151" s="83"/>
      <c r="Y151" s="82" t="s">
        <v>84</v>
      </c>
      <c r="Z151" s="115" t="s">
        <v>84</v>
      </c>
    </row>
    <row r="152" spans="1:26" ht="73.5" x14ac:dyDescent="0.25">
      <c r="A152" s="338">
        <v>148</v>
      </c>
      <c r="B152" s="85" t="s">
        <v>465</v>
      </c>
      <c r="C152" s="82" t="s">
        <v>160</v>
      </c>
      <c r="D152" s="83">
        <v>70888124</v>
      </c>
      <c r="E152" s="83">
        <v>43501583</v>
      </c>
      <c r="F152" s="83">
        <v>600090230</v>
      </c>
      <c r="G152" s="351" t="s">
        <v>500</v>
      </c>
      <c r="H152" s="82" t="s">
        <v>67</v>
      </c>
      <c r="I152" s="82" t="s">
        <v>68</v>
      </c>
      <c r="J152" s="82" t="s">
        <v>68</v>
      </c>
      <c r="K152" s="85" t="s">
        <v>501</v>
      </c>
      <c r="L152" s="86">
        <v>1500000</v>
      </c>
      <c r="M152" s="86">
        <f t="shared" si="3"/>
        <v>1275000</v>
      </c>
      <c r="N152" s="82">
        <v>2025</v>
      </c>
      <c r="O152" s="82">
        <v>2027</v>
      </c>
      <c r="P152" s="83"/>
      <c r="Q152" s="83"/>
      <c r="R152" s="83"/>
      <c r="S152" s="83" t="s">
        <v>94</v>
      </c>
      <c r="T152" s="83"/>
      <c r="U152" s="83"/>
      <c r="V152" s="83"/>
      <c r="W152" s="83"/>
      <c r="X152" s="83" t="s">
        <v>94</v>
      </c>
      <c r="Y152" s="83" t="s">
        <v>84</v>
      </c>
      <c r="Z152" s="88" t="s">
        <v>84</v>
      </c>
    </row>
    <row r="153" spans="1:26" ht="52.5" x14ac:dyDescent="0.25">
      <c r="A153" s="338">
        <v>149</v>
      </c>
      <c r="B153" s="85" t="s">
        <v>465</v>
      </c>
      <c r="C153" s="82" t="s">
        <v>160</v>
      </c>
      <c r="D153" s="83">
        <v>70888124</v>
      </c>
      <c r="E153" s="83">
        <v>43501583</v>
      </c>
      <c r="F153" s="83">
        <v>600090230</v>
      </c>
      <c r="G153" s="106" t="s">
        <v>678</v>
      </c>
      <c r="H153" s="82" t="s">
        <v>67</v>
      </c>
      <c r="I153" s="83" t="s">
        <v>68</v>
      </c>
      <c r="J153" s="82" t="s">
        <v>68</v>
      </c>
      <c r="K153" s="85" t="s">
        <v>716</v>
      </c>
      <c r="L153" s="86">
        <v>9000000</v>
      </c>
      <c r="M153" s="86">
        <f t="shared" si="3"/>
        <v>7650000</v>
      </c>
      <c r="N153" s="83">
        <v>2026</v>
      </c>
      <c r="O153" s="83">
        <v>2027</v>
      </c>
      <c r="P153" s="83"/>
      <c r="Q153" s="83"/>
      <c r="R153" s="83"/>
      <c r="S153" s="83"/>
      <c r="T153" s="83"/>
      <c r="U153" s="83"/>
      <c r="V153" s="83"/>
      <c r="W153" s="83" t="s">
        <v>94</v>
      </c>
      <c r="X153" s="83"/>
      <c r="Y153" s="83" t="s">
        <v>84</v>
      </c>
      <c r="Z153" s="88" t="s">
        <v>84</v>
      </c>
    </row>
    <row r="154" spans="1:26" ht="63" x14ac:dyDescent="0.25">
      <c r="A154" s="338">
        <v>150</v>
      </c>
      <c r="B154" s="85" t="s">
        <v>465</v>
      </c>
      <c r="C154" s="82" t="s">
        <v>160</v>
      </c>
      <c r="D154" s="83">
        <v>70888124</v>
      </c>
      <c r="E154" s="83">
        <v>43501583</v>
      </c>
      <c r="F154" s="83">
        <v>600090230</v>
      </c>
      <c r="G154" s="106" t="s">
        <v>438</v>
      </c>
      <c r="H154" s="82" t="s">
        <v>67</v>
      </c>
      <c r="I154" s="83" t="s">
        <v>68</v>
      </c>
      <c r="J154" s="82" t="s">
        <v>68</v>
      </c>
      <c r="K154" s="85" t="s">
        <v>717</v>
      </c>
      <c r="L154" s="86">
        <v>5500000</v>
      </c>
      <c r="M154" s="86">
        <f t="shared" si="3"/>
        <v>4675000</v>
      </c>
      <c r="N154" s="83">
        <v>2026</v>
      </c>
      <c r="O154" s="83">
        <v>2027</v>
      </c>
      <c r="P154" s="83"/>
      <c r="Q154" s="83"/>
      <c r="R154" s="83"/>
      <c r="S154" s="83"/>
      <c r="T154" s="83"/>
      <c r="U154" s="83"/>
      <c r="V154" s="83" t="s">
        <v>112</v>
      </c>
      <c r="W154" s="83" t="s">
        <v>112</v>
      </c>
      <c r="X154" s="83"/>
      <c r="Y154" s="83" t="s">
        <v>84</v>
      </c>
      <c r="Z154" s="88" t="s">
        <v>84</v>
      </c>
    </row>
    <row r="155" spans="1:26" ht="42" x14ac:dyDescent="0.25">
      <c r="A155" s="338">
        <v>151</v>
      </c>
      <c r="B155" s="85" t="s">
        <v>465</v>
      </c>
      <c r="C155" s="82" t="s">
        <v>160</v>
      </c>
      <c r="D155" s="83">
        <v>70888124</v>
      </c>
      <c r="E155" s="83">
        <v>43501583</v>
      </c>
      <c r="F155" s="83">
        <v>600090230</v>
      </c>
      <c r="G155" s="354" t="s">
        <v>718</v>
      </c>
      <c r="H155" s="82" t="s">
        <v>67</v>
      </c>
      <c r="I155" s="83" t="s">
        <v>68</v>
      </c>
      <c r="J155" s="82" t="s">
        <v>68</v>
      </c>
      <c r="K155" s="85" t="s">
        <v>719</v>
      </c>
      <c r="L155" s="86">
        <v>20000000</v>
      </c>
      <c r="M155" s="86">
        <f t="shared" si="3"/>
        <v>17000000</v>
      </c>
      <c r="N155" s="83">
        <v>2025</v>
      </c>
      <c r="O155" s="83">
        <v>2027</v>
      </c>
      <c r="P155" s="83"/>
      <c r="Q155" s="83"/>
      <c r="R155" s="83"/>
      <c r="S155" s="83"/>
      <c r="T155" s="83"/>
      <c r="U155" s="83"/>
      <c r="V155" s="83"/>
      <c r="W155" s="83"/>
      <c r="X155" s="83"/>
      <c r="Y155" s="83"/>
      <c r="Z155" s="88"/>
    </row>
    <row r="156" spans="1:26" ht="42" x14ac:dyDescent="0.25">
      <c r="A156" s="338">
        <v>152</v>
      </c>
      <c r="B156" s="85" t="s">
        <v>465</v>
      </c>
      <c r="C156" s="82" t="s">
        <v>160</v>
      </c>
      <c r="D156" s="83">
        <v>70888124</v>
      </c>
      <c r="E156" s="83">
        <v>43501583</v>
      </c>
      <c r="F156" s="83">
        <v>600090230</v>
      </c>
      <c r="G156" s="190" t="s">
        <v>428</v>
      </c>
      <c r="H156" s="82" t="s">
        <v>67</v>
      </c>
      <c r="I156" s="83" t="s">
        <v>68</v>
      </c>
      <c r="J156" s="82" t="s">
        <v>68</v>
      </c>
      <c r="K156" s="106" t="s">
        <v>430</v>
      </c>
      <c r="L156" s="86">
        <v>3000000</v>
      </c>
      <c r="M156" s="86">
        <f t="shared" si="3"/>
        <v>2550000</v>
      </c>
      <c r="N156" s="83">
        <v>2024</v>
      </c>
      <c r="O156" s="31">
        <v>2027</v>
      </c>
      <c r="P156" s="282"/>
      <c r="Q156" s="282"/>
      <c r="R156" s="282"/>
      <c r="S156" s="282"/>
      <c r="T156" s="282"/>
      <c r="U156" s="282"/>
      <c r="V156" s="282"/>
      <c r="W156" s="282"/>
      <c r="X156" s="282"/>
      <c r="Y156" s="282"/>
      <c r="Z156" s="355"/>
    </row>
    <row r="157" spans="1:26" ht="42.75" x14ac:dyDescent="0.25">
      <c r="A157" s="338">
        <v>153</v>
      </c>
      <c r="B157" s="190" t="s">
        <v>422</v>
      </c>
      <c r="C157" s="82" t="s">
        <v>423</v>
      </c>
      <c r="D157" s="83">
        <v>70888116</v>
      </c>
      <c r="E157" s="83">
        <v>102142408</v>
      </c>
      <c r="F157" s="83">
        <v>600090493</v>
      </c>
      <c r="G157" s="190" t="s">
        <v>720</v>
      </c>
      <c r="H157" s="82" t="s">
        <v>67</v>
      </c>
      <c r="I157" s="82" t="s">
        <v>429</v>
      </c>
      <c r="J157" s="82" t="s">
        <v>429</v>
      </c>
      <c r="K157" s="109" t="s">
        <v>721</v>
      </c>
      <c r="L157" s="356">
        <v>2800000</v>
      </c>
      <c r="M157" s="86">
        <f t="shared" si="3"/>
        <v>2380000</v>
      </c>
      <c r="N157" s="83">
        <v>2024</v>
      </c>
      <c r="O157" s="83">
        <v>2027</v>
      </c>
      <c r="P157" s="83"/>
      <c r="Q157" s="83" t="s">
        <v>94</v>
      </c>
      <c r="R157" s="83" t="s">
        <v>94</v>
      </c>
      <c r="S157" s="83"/>
      <c r="T157" s="83"/>
      <c r="U157" s="83"/>
      <c r="V157" s="83" t="s">
        <v>94</v>
      </c>
      <c r="W157" s="201" t="s">
        <v>94</v>
      </c>
      <c r="X157" s="201" t="s">
        <v>94</v>
      </c>
      <c r="Y157" s="82" t="s">
        <v>84</v>
      </c>
      <c r="Z157" s="88" t="s">
        <v>84</v>
      </c>
    </row>
    <row r="158" spans="1:26" ht="42.75" x14ac:dyDescent="0.25">
      <c r="A158" s="338">
        <v>154</v>
      </c>
      <c r="B158" s="190" t="s">
        <v>422</v>
      </c>
      <c r="C158" s="82" t="s">
        <v>423</v>
      </c>
      <c r="D158" s="83">
        <v>70888116</v>
      </c>
      <c r="E158" s="83">
        <v>102142408</v>
      </c>
      <c r="F158" s="83">
        <v>600090493</v>
      </c>
      <c r="G158" s="190" t="s">
        <v>722</v>
      </c>
      <c r="H158" s="82" t="s">
        <v>67</v>
      </c>
      <c r="I158" s="82" t="s">
        <v>429</v>
      </c>
      <c r="J158" s="82" t="s">
        <v>429</v>
      </c>
      <c r="K158" s="85" t="s">
        <v>723</v>
      </c>
      <c r="L158" s="356">
        <v>500000</v>
      </c>
      <c r="M158" s="86">
        <f t="shared" si="3"/>
        <v>425000</v>
      </c>
      <c r="N158" s="83">
        <v>2024</v>
      </c>
      <c r="O158" s="83">
        <v>2027</v>
      </c>
      <c r="P158" s="83" t="s">
        <v>94</v>
      </c>
      <c r="Q158" s="83"/>
      <c r="R158" s="83"/>
      <c r="S158" s="83"/>
      <c r="T158" s="83"/>
      <c r="U158" s="83"/>
      <c r="V158" s="83" t="s">
        <v>94</v>
      </c>
      <c r="W158" s="201" t="s">
        <v>94</v>
      </c>
      <c r="X158" s="201" t="s">
        <v>94</v>
      </c>
      <c r="Y158" s="82" t="s">
        <v>84</v>
      </c>
      <c r="Z158" s="88" t="s">
        <v>84</v>
      </c>
    </row>
    <row r="159" spans="1:26" ht="42.75" x14ac:dyDescent="0.25">
      <c r="A159" s="338">
        <v>155</v>
      </c>
      <c r="B159" s="190" t="s">
        <v>422</v>
      </c>
      <c r="C159" s="82" t="s">
        <v>423</v>
      </c>
      <c r="D159" s="83">
        <v>70888116</v>
      </c>
      <c r="E159" s="83">
        <v>102142408</v>
      </c>
      <c r="F159" s="83">
        <v>600090493</v>
      </c>
      <c r="G159" s="190" t="s">
        <v>724</v>
      </c>
      <c r="H159" s="82" t="s">
        <v>67</v>
      </c>
      <c r="I159" s="82" t="s">
        <v>429</v>
      </c>
      <c r="J159" s="82" t="s">
        <v>429</v>
      </c>
      <c r="K159" s="85" t="s">
        <v>725</v>
      </c>
      <c r="L159" s="357">
        <v>20000000</v>
      </c>
      <c r="M159" s="86">
        <f t="shared" si="3"/>
        <v>17000000</v>
      </c>
      <c r="N159" s="83">
        <v>2024</v>
      </c>
      <c r="O159" s="83">
        <v>2027</v>
      </c>
      <c r="P159" s="83" t="s">
        <v>94</v>
      </c>
      <c r="Q159" s="83" t="s">
        <v>94</v>
      </c>
      <c r="R159" s="83" t="s">
        <v>94</v>
      </c>
      <c r="S159" s="83" t="s">
        <v>94</v>
      </c>
      <c r="T159" s="83"/>
      <c r="U159" s="83"/>
      <c r="V159" s="83" t="s">
        <v>94</v>
      </c>
      <c r="W159" s="201" t="s">
        <v>94</v>
      </c>
      <c r="X159" s="201" t="s">
        <v>94</v>
      </c>
      <c r="Y159" s="82" t="s">
        <v>84</v>
      </c>
      <c r="Z159" s="88" t="s">
        <v>84</v>
      </c>
    </row>
    <row r="160" spans="1:26" ht="42.75" x14ac:dyDescent="0.25">
      <c r="A160" s="338">
        <v>156</v>
      </c>
      <c r="B160" s="190" t="s">
        <v>422</v>
      </c>
      <c r="C160" s="82" t="s">
        <v>423</v>
      </c>
      <c r="D160" s="83">
        <v>70888116</v>
      </c>
      <c r="E160" s="83">
        <v>102142408</v>
      </c>
      <c r="F160" s="83">
        <v>600090493</v>
      </c>
      <c r="G160" s="190" t="s">
        <v>726</v>
      </c>
      <c r="H160" s="82" t="s">
        <v>67</v>
      </c>
      <c r="I160" s="82" t="s">
        <v>429</v>
      </c>
      <c r="J160" s="82" t="s">
        <v>429</v>
      </c>
      <c r="K160" s="85" t="s">
        <v>727</v>
      </c>
      <c r="L160" s="357">
        <v>2000000</v>
      </c>
      <c r="M160" s="86">
        <f t="shared" si="3"/>
        <v>1700000</v>
      </c>
      <c r="N160" s="83">
        <v>2024</v>
      </c>
      <c r="O160" s="83">
        <v>2027</v>
      </c>
      <c r="P160" s="83"/>
      <c r="Q160" s="83" t="s">
        <v>94</v>
      </c>
      <c r="R160" s="83" t="s">
        <v>94</v>
      </c>
      <c r="S160" s="83" t="s">
        <v>94</v>
      </c>
      <c r="T160" s="83" t="s">
        <v>94</v>
      </c>
      <c r="U160" s="83"/>
      <c r="V160" s="83"/>
      <c r="W160" s="201"/>
      <c r="X160" s="201" t="s">
        <v>94</v>
      </c>
      <c r="Y160" s="82" t="s">
        <v>84</v>
      </c>
      <c r="Z160" s="88" t="s">
        <v>84</v>
      </c>
    </row>
    <row r="161" spans="1:26" ht="42.75" x14ac:dyDescent="0.25">
      <c r="A161" s="338">
        <v>157</v>
      </c>
      <c r="B161" s="190" t="s">
        <v>422</v>
      </c>
      <c r="C161" s="82" t="s">
        <v>423</v>
      </c>
      <c r="D161" s="83">
        <v>70888116</v>
      </c>
      <c r="E161" s="83">
        <v>102142408</v>
      </c>
      <c r="F161" s="83">
        <v>600090493</v>
      </c>
      <c r="G161" s="85" t="s">
        <v>728</v>
      </c>
      <c r="H161" s="82" t="s">
        <v>67</v>
      </c>
      <c r="I161" s="82" t="s">
        <v>429</v>
      </c>
      <c r="J161" s="82" t="s">
        <v>429</v>
      </c>
      <c r="K161" s="150" t="s">
        <v>729</v>
      </c>
      <c r="L161" s="358">
        <v>2200000</v>
      </c>
      <c r="M161" s="86">
        <f t="shared" si="3"/>
        <v>1870000</v>
      </c>
      <c r="N161" s="83">
        <v>2024</v>
      </c>
      <c r="O161" s="83">
        <v>2027</v>
      </c>
      <c r="P161" s="98" t="s">
        <v>94</v>
      </c>
      <c r="Q161" s="98" t="s">
        <v>94</v>
      </c>
      <c r="R161" s="98" t="s">
        <v>94</v>
      </c>
      <c r="S161" s="98" t="s">
        <v>94</v>
      </c>
      <c r="T161" s="98"/>
      <c r="U161" s="98"/>
      <c r="V161" s="98" t="s">
        <v>94</v>
      </c>
      <c r="W161" s="98" t="s">
        <v>94</v>
      </c>
      <c r="X161" s="98" t="s">
        <v>94</v>
      </c>
      <c r="Y161" s="98" t="s">
        <v>84</v>
      </c>
      <c r="Z161" s="155" t="s">
        <v>84</v>
      </c>
    </row>
    <row r="162" spans="1:26" ht="42.75" x14ac:dyDescent="0.25">
      <c r="A162" s="338">
        <v>158</v>
      </c>
      <c r="B162" s="190" t="s">
        <v>422</v>
      </c>
      <c r="C162" s="82" t="s">
        <v>423</v>
      </c>
      <c r="D162" s="83">
        <v>70888116</v>
      </c>
      <c r="E162" s="83">
        <v>102142408</v>
      </c>
      <c r="F162" s="83">
        <v>600090493</v>
      </c>
      <c r="G162" s="85" t="s">
        <v>730</v>
      </c>
      <c r="H162" s="82" t="s">
        <v>67</v>
      </c>
      <c r="I162" s="82" t="s">
        <v>429</v>
      </c>
      <c r="J162" s="82" t="s">
        <v>429</v>
      </c>
      <c r="K162" s="190" t="s">
        <v>731</v>
      </c>
      <c r="L162" s="357">
        <v>2000000</v>
      </c>
      <c r="M162" s="86">
        <f t="shared" si="3"/>
        <v>1700000</v>
      </c>
      <c r="N162" s="83">
        <v>2024</v>
      </c>
      <c r="O162" s="83">
        <v>2027</v>
      </c>
      <c r="P162" s="98" t="s">
        <v>94</v>
      </c>
      <c r="Q162" s="98" t="s">
        <v>94</v>
      </c>
      <c r="R162" s="98" t="s">
        <v>94</v>
      </c>
      <c r="S162" s="98" t="s">
        <v>94</v>
      </c>
      <c r="T162" s="83"/>
      <c r="U162" s="83"/>
      <c r="V162" s="83" t="s">
        <v>94</v>
      </c>
      <c r="W162" s="83" t="s">
        <v>94</v>
      </c>
      <c r="X162" s="83"/>
      <c r="Y162" s="83" t="s">
        <v>84</v>
      </c>
      <c r="Z162" s="88" t="s">
        <v>84</v>
      </c>
    </row>
    <row r="163" spans="1:26" ht="42.75" x14ac:dyDescent="0.25">
      <c r="A163" s="338">
        <v>159</v>
      </c>
      <c r="B163" s="295" t="s">
        <v>422</v>
      </c>
      <c r="C163" s="75" t="s">
        <v>423</v>
      </c>
      <c r="D163" s="160">
        <v>70888116</v>
      </c>
      <c r="E163" s="160">
        <v>102142408</v>
      </c>
      <c r="F163" s="160">
        <v>600090493</v>
      </c>
      <c r="G163" s="117" t="s">
        <v>732</v>
      </c>
      <c r="H163" s="75" t="s">
        <v>67</v>
      </c>
      <c r="I163" s="75" t="s">
        <v>429</v>
      </c>
      <c r="J163" s="75" t="s">
        <v>429</v>
      </c>
      <c r="K163" s="117" t="s">
        <v>733</v>
      </c>
      <c r="L163" s="359">
        <v>400000</v>
      </c>
      <c r="M163" s="86">
        <f t="shared" si="3"/>
        <v>340000</v>
      </c>
      <c r="N163" s="83">
        <v>2024</v>
      </c>
      <c r="O163" s="83">
        <v>2027</v>
      </c>
      <c r="P163" s="74" t="s">
        <v>94</v>
      </c>
      <c r="Q163" s="74" t="s">
        <v>94</v>
      </c>
      <c r="R163" s="74" t="s">
        <v>94</v>
      </c>
      <c r="S163" s="74" t="s">
        <v>94</v>
      </c>
      <c r="T163" s="160"/>
      <c r="U163" s="160"/>
      <c r="V163" s="160"/>
      <c r="W163" s="160"/>
      <c r="X163" s="160" t="s">
        <v>94</v>
      </c>
      <c r="Y163" s="160" t="s">
        <v>84</v>
      </c>
      <c r="Z163" s="181" t="s">
        <v>84</v>
      </c>
    </row>
    <row r="164" spans="1:26" ht="31.5" x14ac:dyDescent="0.25">
      <c r="A164" s="338">
        <v>160</v>
      </c>
      <c r="B164" s="85" t="s">
        <v>189</v>
      </c>
      <c r="C164" s="82" t="s">
        <v>734</v>
      </c>
      <c r="D164" s="83">
        <v>75018772</v>
      </c>
      <c r="E164" s="83">
        <v>102142564</v>
      </c>
      <c r="F164" s="83">
        <v>650051653</v>
      </c>
      <c r="G164" s="85" t="s">
        <v>735</v>
      </c>
      <c r="H164" s="83" t="s">
        <v>25</v>
      </c>
      <c r="I164" s="83" t="s">
        <v>68</v>
      </c>
      <c r="J164" s="83" t="s">
        <v>193</v>
      </c>
      <c r="K164" s="150" t="s">
        <v>736</v>
      </c>
      <c r="L164" s="86">
        <v>250000</v>
      </c>
      <c r="M164" s="86">
        <f t="shared" si="3"/>
        <v>212500</v>
      </c>
      <c r="N164" s="160">
        <v>2026</v>
      </c>
      <c r="O164" s="31">
        <v>2027</v>
      </c>
      <c r="P164" s="112"/>
      <c r="Q164" s="83" t="s">
        <v>94</v>
      </c>
      <c r="R164" s="112"/>
      <c r="S164" s="112"/>
      <c r="T164" s="112"/>
      <c r="U164" s="112"/>
      <c r="V164" s="112"/>
      <c r="W164" s="112"/>
      <c r="X164" s="112"/>
      <c r="Y164" s="82" t="s">
        <v>737</v>
      </c>
      <c r="Z164" s="88" t="s">
        <v>156</v>
      </c>
    </row>
    <row r="165" spans="1:26" ht="52.5" x14ac:dyDescent="0.25">
      <c r="A165" s="338">
        <v>161</v>
      </c>
      <c r="B165" s="85" t="s">
        <v>189</v>
      </c>
      <c r="C165" s="82" t="s">
        <v>738</v>
      </c>
      <c r="D165" s="83">
        <v>75018772</v>
      </c>
      <c r="E165" s="83">
        <v>102142564</v>
      </c>
      <c r="F165" s="83">
        <v>650051653</v>
      </c>
      <c r="G165" s="109" t="s">
        <v>326</v>
      </c>
      <c r="H165" s="83" t="s">
        <v>25</v>
      </c>
      <c r="I165" s="83" t="s">
        <v>68</v>
      </c>
      <c r="J165" s="83" t="s">
        <v>193</v>
      </c>
      <c r="K165" s="360" t="s">
        <v>739</v>
      </c>
      <c r="L165" s="86">
        <v>1000000</v>
      </c>
      <c r="M165" s="86">
        <f t="shared" si="3"/>
        <v>850000</v>
      </c>
      <c r="N165" s="160">
        <v>2025</v>
      </c>
      <c r="O165" s="31">
        <v>2027</v>
      </c>
      <c r="P165" s="83"/>
      <c r="Q165" s="83" t="s">
        <v>94</v>
      </c>
      <c r="R165" s="83" t="s">
        <v>94</v>
      </c>
      <c r="S165" s="83"/>
      <c r="T165" s="112"/>
      <c r="U165" s="112"/>
      <c r="V165" s="112"/>
      <c r="W165" s="112"/>
      <c r="X165" s="112"/>
      <c r="Y165" s="82" t="s">
        <v>737</v>
      </c>
      <c r="Z165" s="88" t="s">
        <v>156</v>
      </c>
    </row>
    <row r="166" spans="1:26" ht="63" x14ac:dyDescent="0.25">
      <c r="A166" s="338">
        <v>162</v>
      </c>
      <c r="B166" s="85" t="s">
        <v>189</v>
      </c>
      <c r="C166" s="82" t="s">
        <v>738</v>
      </c>
      <c r="D166" s="83">
        <v>75018772</v>
      </c>
      <c r="E166" s="83">
        <v>102142564</v>
      </c>
      <c r="F166" s="83">
        <v>650051653</v>
      </c>
      <c r="G166" s="85" t="s">
        <v>740</v>
      </c>
      <c r="H166" s="83" t="s">
        <v>25</v>
      </c>
      <c r="I166" s="83" t="s">
        <v>68</v>
      </c>
      <c r="J166" s="83" t="s">
        <v>193</v>
      </c>
      <c r="K166" s="361" t="s">
        <v>741</v>
      </c>
      <c r="L166" s="86">
        <v>1600000</v>
      </c>
      <c r="M166" s="86">
        <f t="shared" si="3"/>
        <v>1360000</v>
      </c>
      <c r="N166" s="160">
        <v>2024</v>
      </c>
      <c r="O166" s="31">
        <v>2027</v>
      </c>
      <c r="P166" s="83" t="s">
        <v>94</v>
      </c>
      <c r="Q166" s="83" t="s">
        <v>94</v>
      </c>
      <c r="R166" s="83" t="s">
        <v>94</v>
      </c>
      <c r="S166" s="83" t="s">
        <v>94</v>
      </c>
      <c r="T166" s="112"/>
      <c r="U166" s="112"/>
      <c r="V166" s="112"/>
      <c r="W166" s="112"/>
      <c r="X166" s="83" t="s">
        <v>94</v>
      </c>
      <c r="Y166" s="82" t="s">
        <v>737</v>
      </c>
      <c r="Z166" s="88" t="s">
        <v>156</v>
      </c>
    </row>
    <row r="167" spans="1:26" ht="31.5" x14ac:dyDescent="0.25">
      <c r="A167" s="338">
        <v>163</v>
      </c>
      <c r="B167" s="85" t="s">
        <v>189</v>
      </c>
      <c r="C167" s="82" t="s">
        <v>738</v>
      </c>
      <c r="D167" s="83">
        <v>75018772</v>
      </c>
      <c r="E167" s="83">
        <v>102142564</v>
      </c>
      <c r="F167" s="83">
        <v>650051653</v>
      </c>
      <c r="G167" s="85" t="s">
        <v>742</v>
      </c>
      <c r="H167" s="83" t="s">
        <v>25</v>
      </c>
      <c r="I167" s="83" t="s">
        <v>68</v>
      </c>
      <c r="J167" s="83" t="s">
        <v>193</v>
      </c>
      <c r="K167" s="362" t="s">
        <v>743</v>
      </c>
      <c r="L167" s="86">
        <v>2000000</v>
      </c>
      <c r="M167" s="86">
        <f t="shared" si="3"/>
        <v>1700000</v>
      </c>
      <c r="N167" s="160">
        <v>2024</v>
      </c>
      <c r="O167" s="31">
        <v>2027</v>
      </c>
      <c r="P167" s="112"/>
      <c r="Q167" s="112"/>
      <c r="R167" s="112"/>
      <c r="S167" s="83" t="s">
        <v>94</v>
      </c>
      <c r="T167" s="363"/>
      <c r="U167" s="112"/>
      <c r="V167" s="112"/>
      <c r="W167" s="112"/>
      <c r="X167" s="83" t="s">
        <v>94</v>
      </c>
      <c r="Y167" s="82" t="s">
        <v>737</v>
      </c>
      <c r="Z167" s="88" t="s">
        <v>156</v>
      </c>
    </row>
    <row r="168" spans="1:26" ht="52.5" x14ac:dyDescent="0.25">
      <c r="A168" s="338">
        <v>164</v>
      </c>
      <c r="B168" s="85" t="s">
        <v>189</v>
      </c>
      <c r="C168" s="82" t="s">
        <v>738</v>
      </c>
      <c r="D168" s="83">
        <v>75018772</v>
      </c>
      <c r="E168" s="83">
        <v>102142564</v>
      </c>
      <c r="F168" s="83">
        <v>650051653</v>
      </c>
      <c r="G168" s="85" t="s">
        <v>744</v>
      </c>
      <c r="H168" s="83" t="s">
        <v>25</v>
      </c>
      <c r="I168" s="83" t="s">
        <v>68</v>
      </c>
      <c r="J168" s="83" t="s">
        <v>193</v>
      </c>
      <c r="K168" s="362" t="s">
        <v>745</v>
      </c>
      <c r="L168" s="86">
        <v>500000</v>
      </c>
      <c r="M168" s="86">
        <f t="shared" si="3"/>
        <v>425000</v>
      </c>
      <c r="N168" s="160">
        <v>2024</v>
      </c>
      <c r="O168" s="31">
        <v>2027</v>
      </c>
      <c r="P168" s="112"/>
      <c r="Q168" s="83" t="s">
        <v>94</v>
      </c>
      <c r="R168" s="112"/>
      <c r="S168" s="83" t="s">
        <v>94</v>
      </c>
      <c r="T168" s="363"/>
      <c r="U168" s="112"/>
      <c r="V168" s="112"/>
      <c r="W168" s="112"/>
      <c r="X168" s="83" t="s">
        <v>94</v>
      </c>
      <c r="Y168" s="82" t="s">
        <v>737</v>
      </c>
      <c r="Z168" s="88" t="s">
        <v>156</v>
      </c>
    </row>
    <row r="169" spans="1:26" ht="31.5" x14ac:dyDescent="0.25">
      <c r="A169" s="338">
        <v>165</v>
      </c>
      <c r="B169" s="85" t="s">
        <v>189</v>
      </c>
      <c r="C169" s="82" t="s">
        <v>738</v>
      </c>
      <c r="D169" s="83">
        <v>75018772</v>
      </c>
      <c r="E169" s="83">
        <v>102142564</v>
      </c>
      <c r="F169" s="83">
        <v>650051653</v>
      </c>
      <c r="G169" s="85" t="s">
        <v>746</v>
      </c>
      <c r="H169" s="83" t="s">
        <v>25</v>
      </c>
      <c r="I169" s="83" t="s">
        <v>68</v>
      </c>
      <c r="J169" s="83" t="s">
        <v>193</v>
      </c>
      <c r="K169" s="362" t="s">
        <v>747</v>
      </c>
      <c r="L169" s="86">
        <v>500000</v>
      </c>
      <c r="M169" s="86">
        <f t="shared" si="3"/>
        <v>425000</v>
      </c>
      <c r="N169" s="160">
        <v>2024</v>
      </c>
      <c r="O169" s="31">
        <v>2027</v>
      </c>
      <c r="P169" s="112"/>
      <c r="Q169" s="363"/>
      <c r="R169" s="112"/>
      <c r="S169" s="112"/>
      <c r="T169" s="363"/>
      <c r="U169" s="112"/>
      <c r="V169" s="112"/>
      <c r="W169" s="83" t="s">
        <v>94</v>
      </c>
      <c r="X169" s="363"/>
      <c r="Y169" s="82" t="s">
        <v>737</v>
      </c>
      <c r="Z169" s="88" t="s">
        <v>156</v>
      </c>
    </row>
    <row r="170" spans="1:26" ht="31.5" x14ac:dyDescent="0.25">
      <c r="A170" s="338">
        <v>166</v>
      </c>
      <c r="B170" s="85" t="s">
        <v>189</v>
      </c>
      <c r="C170" s="82" t="s">
        <v>738</v>
      </c>
      <c r="D170" s="83">
        <v>75018772</v>
      </c>
      <c r="E170" s="83">
        <v>102142564</v>
      </c>
      <c r="F170" s="83">
        <v>650051653</v>
      </c>
      <c r="G170" s="85" t="s">
        <v>748</v>
      </c>
      <c r="H170" s="83" t="s">
        <v>25</v>
      </c>
      <c r="I170" s="83" t="s">
        <v>68</v>
      </c>
      <c r="J170" s="83" t="s">
        <v>193</v>
      </c>
      <c r="K170" s="106" t="s">
        <v>749</v>
      </c>
      <c r="L170" s="86">
        <v>750000</v>
      </c>
      <c r="M170" s="86">
        <f t="shared" si="3"/>
        <v>637500</v>
      </c>
      <c r="N170" s="160">
        <v>2025</v>
      </c>
      <c r="O170" s="31">
        <v>2027</v>
      </c>
      <c r="P170" s="83" t="s">
        <v>94</v>
      </c>
      <c r="Q170" s="83" t="s">
        <v>94</v>
      </c>
      <c r="R170" s="83" t="s">
        <v>94</v>
      </c>
      <c r="S170" s="83"/>
      <c r="T170" s="363"/>
      <c r="U170" s="112"/>
      <c r="V170" s="112"/>
      <c r="W170" s="112"/>
      <c r="X170" s="363"/>
      <c r="Y170" s="82" t="s">
        <v>737</v>
      </c>
      <c r="Z170" s="88" t="s">
        <v>156</v>
      </c>
    </row>
    <row r="171" spans="1:26" ht="31.5" x14ac:dyDescent="0.25">
      <c r="A171" s="364">
        <v>167</v>
      </c>
      <c r="B171" s="85" t="s">
        <v>189</v>
      </c>
      <c r="C171" s="82" t="s">
        <v>738</v>
      </c>
      <c r="D171" s="83">
        <v>75018772</v>
      </c>
      <c r="E171" s="83">
        <v>102142564</v>
      </c>
      <c r="F171" s="160">
        <v>650051653</v>
      </c>
      <c r="G171" s="117" t="s">
        <v>750</v>
      </c>
      <c r="H171" s="160" t="s">
        <v>25</v>
      </c>
      <c r="I171" s="160" t="s">
        <v>68</v>
      </c>
      <c r="J171" s="160" t="s">
        <v>193</v>
      </c>
      <c r="K171" s="118" t="s">
        <v>751</v>
      </c>
      <c r="L171" s="162">
        <v>1000000</v>
      </c>
      <c r="M171" s="86">
        <f t="shared" si="3"/>
        <v>850000</v>
      </c>
      <c r="N171" s="160">
        <v>2024</v>
      </c>
      <c r="O171" s="31">
        <v>2027</v>
      </c>
      <c r="P171" s="160" t="s">
        <v>94</v>
      </c>
      <c r="Q171" s="160" t="s">
        <v>94</v>
      </c>
      <c r="R171" s="160" t="s">
        <v>94</v>
      </c>
      <c r="S171" s="160" t="s">
        <v>94</v>
      </c>
      <c r="T171" s="195"/>
      <c r="U171" s="195"/>
      <c r="V171" s="195"/>
      <c r="W171" s="195"/>
      <c r="X171" s="83" t="s">
        <v>94</v>
      </c>
      <c r="Y171" s="75" t="s">
        <v>737</v>
      </c>
      <c r="Z171" s="181" t="s">
        <v>156</v>
      </c>
    </row>
    <row r="172" spans="1:26" ht="53.25" x14ac:dyDescent="0.25">
      <c r="A172" s="364">
        <v>168</v>
      </c>
      <c r="B172" s="81" t="s">
        <v>752</v>
      </c>
      <c r="C172" s="106" t="s">
        <v>753</v>
      </c>
      <c r="D172" s="82">
        <v>71010203</v>
      </c>
      <c r="E172" s="82">
        <v>102142017</v>
      </c>
      <c r="F172" s="82">
        <v>650039483</v>
      </c>
      <c r="G172" s="82" t="s">
        <v>754</v>
      </c>
      <c r="H172" s="82" t="s">
        <v>25</v>
      </c>
      <c r="I172" s="82" t="s">
        <v>68</v>
      </c>
      <c r="J172" s="82" t="s">
        <v>755</v>
      </c>
      <c r="K172" s="106" t="s">
        <v>756</v>
      </c>
      <c r="L172" s="110">
        <v>6000000</v>
      </c>
      <c r="M172" s="86">
        <f t="shared" si="3"/>
        <v>5100000</v>
      </c>
      <c r="N172" s="83">
        <v>2024</v>
      </c>
      <c r="O172" s="31">
        <v>2027</v>
      </c>
      <c r="P172" s="147"/>
      <c r="Q172" s="147"/>
      <c r="R172" s="147"/>
      <c r="S172" s="147"/>
      <c r="T172" s="147"/>
      <c r="U172" s="147"/>
      <c r="V172" s="147"/>
      <c r="W172" s="83" t="s">
        <v>94</v>
      </c>
      <c r="X172" s="147"/>
      <c r="Y172" s="82" t="s">
        <v>168</v>
      </c>
      <c r="Z172" s="88" t="s">
        <v>84</v>
      </c>
    </row>
    <row r="173" spans="1:26" ht="53.25" x14ac:dyDescent="0.25">
      <c r="A173" s="364">
        <v>169</v>
      </c>
      <c r="B173" s="203" t="s">
        <v>752</v>
      </c>
      <c r="C173" s="118" t="s">
        <v>753</v>
      </c>
      <c r="D173" s="75">
        <v>71010203</v>
      </c>
      <c r="E173" s="75">
        <v>102142017</v>
      </c>
      <c r="F173" s="75">
        <v>650039483</v>
      </c>
      <c r="G173" s="117" t="s">
        <v>211</v>
      </c>
      <c r="H173" s="75" t="s">
        <v>25</v>
      </c>
      <c r="I173" s="75" t="s">
        <v>68</v>
      </c>
      <c r="J173" s="75" t="s">
        <v>755</v>
      </c>
      <c r="K173" s="118" t="s">
        <v>757</v>
      </c>
      <c r="L173" s="194">
        <v>3000000</v>
      </c>
      <c r="M173" s="86">
        <f t="shared" si="3"/>
        <v>2550000</v>
      </c>
      <c r="N173" s="160">
        <v>2024</v>
      </c>
      <c r="O173" s="31">
        <v>2027</v>
      </c>
      <c r="P173" s="161"/>
      <c r="Q173" s="161"/>
      <c r="R173" s="161"/>
      <c r="S173" s="161"/>
      <c r="T173" s="161"/>
      <c r="U173" s="161"/>
      <c r="V173" s="161"/>
      <c r="W173" s="160"/>
      <c r="X173" s="161"/>
      <c r="Y173" s="75" t="s">
        <v>279</v>
      </c>
      <c r="Z173" s="181" t="s">
        <v>84</v>
      </c>
    </row>
    <row r="174" spans="1:26" ht="73.5" x14ac:dyDescent="0.25">
      <c r="A174" s="364">
        <v>170</v>
      </c>
      <c r="B174" s="351" t="s">
        <v>758</v>
      </c>
      <c r="C174" s="365" t="s">
        <v>65</v>
      </c>
      <c r="D174" s="365">
        <v>70989176</v>
      </c>
      <c r="E174" s="365">
        <v>102142700</v>
      </c>
      <c r="F174" s="365">
        <v>600090639</v>
      </c>
      <c r="G174" s="351" t="s">
        <v>759</v>
      </c>
      <c r="H174" s="366" t="s">
        <v>25</v>
      </c>
      <c r="I174" s="366" t="s">
        <v>68</v>
      </c>
      <c r="J174" s="366" t="s">
        <v>69</v>
      </c>
      <c r="K174" s="351" t="s">
        <v>760</v>
      </c>
      <c r="L174" s="113">
        <v>4000000</v>
      </c>
      <c r="M174" s="86">
        <f t="shared" si="3"/>
        <v>3400000</v>
      </c>
      <c r="N174" s="160">
        <v>2024</v>
      </c>
      <c r="O174" s="31">
        <v>2027</v>
      </c>
      <c r="P174" s="82"/>
      <c r="Q174" s="82"/>
      <c r="R174" s="82"/>
      <c r="S174" s="367" t="s">
        <v>94</v>
      </c>
      <c r="T174" s="365"/>
      <c r="U174" s="365"/>
      <c r="V174" s="365"/>
      <c r="W174" s="365"/>
      <c r="X174" s="365"/>
      <c r="Y174" s="289" t="s">
        <v>238</v>
      </c>
      <c r="Z174" s="290" t="s">
        <v>84</v>
      </c>
    </row>
    <row r="175" spans="1:26" ht="105" x14ac:dyDescent="0.25">
      <c r="A175" s="364">
        <v>171</v>
      </c>
      <c r="B175" s="368" t="s">
        <v>758</v>
      </c>
      <c r="C175" s="369" t="s">
        <v>65</v>
      </c>
      <c r="D175" s="369">
        <v>70989176</v>
      </c>
      <c r="E175" s="369">
        <v>102142700</v>
      </c>
      <c r="F175" s="369">
        <v>600090639</v>
      </c>
      <c r="G175" s="368" t="s">
        <v>761</v>
      </c>
      <c r="H175" s="370" t="s">
        <v>25</v>
      </c>
      <c r="I175" s="370" t="s">
        <v>68</v>
      </c>
      <c r="J175" s="370" t="s">
        <v>69</v>
      </c>
      <c r="K175" s="368" t="s">
        <v>762</v>
      </c>
      <c r="L175" s="371">
        <v>2500000</v>
      </c>
      <c r="M175" s="86">
        <f t="shared" si="3"/>
        <v>2125000</v>
      </c>
      <c r="N175" s="160">
        <v>2024</v>
      </c>
      <c r="O175" s="31">
        <v>2027</v>
      </c>
      <c r="P175" s="372"/>
      <c r="Q175" s="373" t="s">
        <v>94</v>
      </c>
      <c r="R175" s="372"/>
      <c r="S175" s="370" t="s">
        <v>94</v>
      </c>
      <c r="T175" s="372"/>
      <c r="U175" s="372"/>
      <c r="V175" s="372"/>
      <c r="W175" s="372"/>
      <c r="X175" s="372"/>
      <c r="Y175" s="374" t="s">
        <v>238</v>
      </c>
      <c r="Z175" s="375" t="s">
        <v>84</v>
      </c>
    </row>
    <row r="176" spans="1:26" ht="42" x14ac:dyDescent="0.25">
      <c r="A176" s="376">
        <v>172</v>
      </c>
      <c r="B176" s="117" t="s">
        <v>763</v>
      </c>
      <c r="C176" s="75" t="s">
        <v>256</v>
      </c>
      <c r="D176" s="160">
        <v>70879095</v>
      </c>
      <c r="E176" s="160">
        <v>102142815</v>
      </c>
      <c r="F176" s="160">
        <v>600090817</v>
      </c>
      <c r="G176" s="192" t="s">
        <v>764</v>
      </c>
      <c r="H176" s="160" t="s">
        <v>25</v>
      </c>
      <c r="I176" s="160" t="s">
        <v>68</v>
      </c>
      <c r="J176" s="74" t="s">
        <v>258</v>
      </c>
      <c r="K176" s="72" t="s">
        <v>765</v>
      </c>
      <c r="L176" s="162">
        <v>250000</v>
      </c>
      <c r="M176" s="86">
        <f t="shared" si="3"/>
        <v>212500</v>
      </c>
      <c r="N176" s="160">
        <v>2024</v>
      </c>
      <c r="O176" s="31">
        <v>2027</v>
      </c>
      <c r="P176" s="195"/>
      <c r="Q176" s="195"/>
      <c r="R176" s="195"/>
      <c r="S176" s="160" t="s">
        <v>94</v>
      </c>
      <c r="T176" s="195"/>
      <c r="U176" s="195"/>
      <c r="V176" s="195"/>
      <c r="W176" s="195"/>
      <c r="X176" s="160" t="s">
        <v>94</v>
      </c>
      <c r="Y176" s="160"/>
      <c r="Z176" s="181" t="s">
        <v>84</v>
      </c>
    </row>
    <row r="177" spans="1:26" ht="42.75" x14ac:dyDescent="0.25">
      <c r="A177" s="364">
        <v>173</v>
      </c>
      <c r="B177" s="81" t="s">
        <v>766</v>
      </c>
      <c r="C177" s="82" t="s">
        <v>160</v>
      </c>
      <c r="D177" s="83">
        <v>70925038</v>
      </c>
      <c r="E177" s="83">
        <v>102142441</v>
      </c>
      <c r="F177" s="83">
        <v>600090213</v>
      </c>
      <c r="G177" s="83" t="s">
        <v>326</v>
      </c>
      <c r="H177" s="83" t="s">
        <v>25</v>
      </c>
      <c r="I177" s="83" t="s">
        <v>68</v>
      </c>
      <c r="J177" s="83" t="s">
        <v>68</v>
      </c>
      <c r="K177" s="292" t="s">
        <v>767</v>
      </c>
      <c r="L177" s="86">
        <v>4950000</v>
      </c>
      <c r="M177" s="86">
        <f t="shared" si="3"/>
        <v>4207500</v>
      </c>
      <c r="N177" s="83">
        <v>2024</v>
      </c>
      <c r="O177" s="31">
        <v>2027</v>
      </c>
      <c r="P177" s="83" t="s">
        <v>94</v>
      </c>
      <c r="Q177" s="83" t="s">
        <v>94</v>
      </c>
      <c r="R177" s="83" t="s">
        <v>94</v>
      </c>
      <c r="S177" s="83" t="s">
        <v>94</v>
      </c>
      <c r="T177" s="112"/>
      <c r="U177" s="112"/>
      <c r="V177" s="83" t="s">
        <v>94</v>
      </c>
      <c r="W177" s="83" t="s">
        <v>94</v>
      </c>
      <c r="X177" s="83" t="s">
        <v>94</v>
      </c>
      <c r="Y177" s="82" t="s">
        <v>737</v>
      </c>
      <c r="Z177" s="88" t="s">
        <v>84</v>
      </c>
    </row>
    <row r="178" spans="1:26" ht="32.25" x14ac:dyDescent="0.25">
      <c r="A178" s="364">
        <v>174</v>
      </c>
      <c r="B178" s="81" t="s">
        <v>517</v>
      </c>
      <c r="C178" s="82" t="s">
        <v>768</v>
      </c>
      <c r="D178" s="82">
        <v>70992606</v>
      </c>
      <c r="E178" s="83">
        <v>600090701</v>
      </c>
      <c r="F178" s="83">
        <v>102142203</v>
      </c>
      <c r="G178" s="85" t="s">
        <v>769</v>
      </c>
      <c r="H178" s="83" t="s">
        <v>25</v>
      </c>
      <c r="I178" s="83" t="s">
        <v>68</v>
      </c>
      <c r="J178" s="83" t="s">
        <v>520</v>
      </c>
      <c r="K178" s="377" t="s">
        <v>770</v>
      </c>
      <c r="L178" s="86">
        <v>8000000</v>
      </c>
      <c r="M178" s="86">
        <f t="shared" si="3"/>
        <v>6800000</v>
      </c>
      <c r="N178" s="83">
        <v>2024</v>
      </c>
      <c r="O178" s="31">
        <v>2027</v>
      </c>
      <c r="P178" s="83"/>
      <c r="Q178" s="83" t="s">
        <v>94</v>
      </c>
      <c r="R178" s="83"/>
      <c r="S178" s="83" t="s">
        <v>94</v>
      </c>
      <c r="T178" s="112"/>
      <c r="U178" s="112"/>
      <c r="V178" s="83"/>
      <c r="W178" s="83"/>
      <c r="X178" s="83" t="s">
        <v>94</v>
      </c>
      <c r="Y178" s="147" t="s">
        <v>523</v>
      </c>
      <c r="Z178" s="88"/>
    </row>
    <row r="179" spans="1:26" ht="105" x14ac:dyDescent="0.25">
      <c r="A179" s="378">
        <v>175</v>
      </c>
      <c r="B179" s="379" t="s">
        <v>610</v>
      </c>
      <c r="C179" s="380" t="s">
        <v>611</v>
      </c>
      <c r="D179" s="381">
        <v>71005285</v>
      </c>
      <c r="E179" s="381">
        <v>102142157</v>
      </c>
      <c r="F179" s="381">
        <v>650050444</v>
      </c>
      <c r="G179" s="379" t="s">
        <v>771</v>
      </c>
      <c r="H179" s="380" t="s">
        <v>67</v>
      </c>
      <c r="I179" s="380" t="s">
        <v>68</v>
      </c>
      <c r="J179" s="380" t="s">
        <v>613</v>
      </c>
      <c r="K179" s="382" t="s">
        <v>772</v>
      </c>
      <c r="L179" s="383">
        <v>5000000</v>
      </c>
      <c r="M179" s="383">
        <f t="shared" si="3"/>
        <v>4250000</v>
      </c>
      <c r="N179" s="380">
        <v>2024</v>
      </c>
      <c r="O179" s="31">
        <v>2027</v>
      </c>
      <c r="P179" s="380" t="s">
        <v>94</v>
      </c>
      <c r="Q179" s="380" t="s">
        <v>94</v>
      </c>
      <c r="R179" s="380" t="s">
        <v>94</v>
      </c>
      <c r="S179" s="380" t="s">
        <v>94</v>
      </c>
      <c r="T179" s="380" t="s">
        <v>94</v>
      </c>
      <c r="U179" s="380" t="s">
        <v>94</v>
      </c>
      <c r="V179" s="380" t="s">
        <v>94</v>
      </c>
      <c r="W179" s="380" t="s">
        <v>94</v>
      </c>
      <c r="X179" s="380" t="s">
        <v>94</v>
      </c>
      <c r="Y179" s="382" t="s">
        <v>773</v>
      </c>
      <c r="Z179" s="384" t="s">
        <v>84</v>
      </c>
    </row>
    <row r="182" spans="1:26" x14ac:dyDescent="0.25">
      <c r="A182" s="244" t="s">
        <v>351</v>
      </c>
      <c r="B182" s="244"/>
      <c r="C182" s="244"/>
      <c r="D182" s="244"/>
      <c r="E182" s="244"/>
      <c r="F182" s="244"/>
      <c r="G182" s="244"/>
      <c r="H182" s="244"/>
      <c r="I182" s="244"/>
      <c r="J182" s="244"/>
      <c r="K182" s="244"/>
      <c r="L182" s="385"/>
      <c r="M182" s="385"/>
      <c r="N182" s="244"/>
      <c r="O182" s="244"/>
    </row>
    <row r="183" spans="1:26" x14ac:dyDescent="0.25">
      <c r="A183" s="244"/>
      <c r="B183" s="244"/>
      <c r="C183" s="244"/>
      <c r="D183" s="244"/>
      <c r="E183" s="244"/>
      <c r="F183" s="244"/>
      <c r="G183" s="244"/>
      <c r="H183" s="244"/>
      <c r="I183" s="244"/>
      <c r="J183" s="244"/>
      <c r="K183" s="244"/>
      <c r="L183" s="385"/>
      <c r="M183" s="385"/>
      <c r="N183" s="244"/>
      <c r="O183" s="244"/>
    </row>
    <row r="184" spans="1:26" x14ac:dyDescent="0.25">
      <c r="A184" s="244"/>
      <c r="B184" s="244"/>
      <c r="C184" s="244"/>
      <c r="D184" s="244"/>
      <c r="E184" s="244"/>
      <c r="F184" s="244"/>
      <c r="G184" s="244"/>
      <c r="H184" s="244"/>
      <c r="I184" s="244"/>
      <c r="J184" s="244"/>
      <c r="K184" s="244"/>
      <c r="L184" s="385"/>
      <c r="M184" s="385"/>
      <c r="N184" s="244"/>
      <c r="O184" s="244"/>
    </row>
    <row r="185" spans="1:26" x14ac:dyDescent="0.25">
      <c r="A185" s="244"/>
      <c r="B185" s="244"/>
      <c r="C185" s="244"/>
      <c r="D185" s="244"/>
      <c r="E185" s="244"/>
      <c r="F185" s="244"/>
      <c r="G185" s="244"/>
      <c r="H185" s="244"/>
      <c r="I185" s="244"/>
      <c r="J185" s="244"/>
      <c r="K185" s="244"/>
      <c r="L185" s="385"/>
      <c r="M185" s="385"/>
      <c r="N185" s="244"/>
      <c r="O185" s="244"/>
    </row>
    <row r="186" spans="1:26" x14ac:dyDescent="0.25">
      <c r="A186" s="244"/>
      <c r="B186" s="244"/>
      <c r="C186" s="244"/>
      <c r="D186" s="244"/>
      <c r="E186" s="244"/>
      <c r="F186" s="244"/>
      <c r="G186" s="244"/>
      <c r="H186" s="244"/>
      <c r="I186" s="244"/>
      <c r="J186" s="244"/>
      <c r="K186" s="244"/>
      <c r="L186" s="385"/>
      <c r="M186" s="385"/>
      <c r="N186" s="244"/>
      <c r="O186" s="244"/>
    </row>
    <row r="187" spans="1:26" x14ac:dyDescent="0.25">
      <c r="A187" s="244" t="s">
        <v>352</v>
      </c>
      <c r="B187" s="244"/>
      <c r="C187" s="244"/>
      <c r="D187" s="244"/>
      <c r="E187" s="244"/>
      <c r="F187" s="244"/>
      <c r="G187" s="244"/>
      <c r="H187" s="244"/>
      <c r="I187" s="244"/>
      <c r="J187" s="244"/>
      <c r="K187" s="244"/>
      <c r="L187" s="385"/>
      <c r="M187" s="385"/>
      <c r="N187" s="244"/>
      <c r="O187" s="244"/>
    </row>
    <row r="188" spans="1:26" x14ac:dyDescent="0.25">
      <c r="A188" s="386" t="s">
        <v>774</v>
      </c>
      <c r="B188" s="244"/>
      <c r="C188" s="244"/>
      <c r="D188" s="244"/>
      <c r="E188" s="244"/>
      <c r="F188" s="244"/>
      <c r="G188" s="244"/>
      <c r="H188" s="244"/>
      <c r="I188" s="244"/>
      <c r="J188" s="244"/>
      <c r="K188" s="244"/>
      <c r="L188" s="385"/>
      <c r="M188" s="385"/>
      <c r="N188" s="244"/>
      <c r="O188" s="244"/>
    </row>
    <row r="189" spans="1:26" x14ac:dyDescent="0.25">
      <c r="A189" s="244"/>
      <c r="B189" s="244"/>
      <c r="C189" s="244"/>
      <c r="D189" s="244"/>
      <c r="E189" s="244"/>
      <c r="F189" s="244"/>
      <c r="G189" s="244"/>
      <c r="H189" s="244"/>
      <c r="I189" s="244"/>
      <c r="J189" s="244"/>
      <c r="K189" s="244"/>
      <c r="L189" s="385"/>
      <c r="M189" s="385"/>
      <c r="N189" s="244"/>
      <c r="O189" s="244"/>
    </row>
    <row r="190" spans="1:26" x14ac:dyDescent="0.25">
      <c r="A190" s="244" t="s">
        <v>775</v>
      </c>
      <c r="B190" s="244"/>
      <c r="C190" s="244"/>
      <c r="D190" s="244"/>
      <c r="E190" s="244"/>
      <c r="F190" s="244"/>
      <c r="G190" s="244"/>
      <c r="H190" s="244"/>
      <c r="I190" s="244"/>
      <c r="J190" s="244"/>
      <c r="K190" s="244"/>
      <c r="L190" s="385"/>
      <c r="M190" s="385"/>
      <c r="N190" s="244"/>
      <c r="O190" s="244"/>
    </row>
    <row r="191" spans="1:26" x14ac:dyDescent="0.25">
      <c r="A191" s="244" t="s">
        <v>354</v>
      </c>
      <c r="B191" s="244"/>
      <c r="C191" s="244"/>
      <c r="D191" s="244"/>
      <c r="E191" s="244"/>
      <c r="F191" s="244"/>
      <c r="G191" s="244"/>
      <c r="H191" s="244"/>
      <c r="I191" s="244"/>
      <c r="J191" s="244"/>
      <c r="K191" s="244"/>
      <c r="L191" s="385"/>
      <c r="M191" s="385"/>
      <c r="N191" s="244"/>
      <c r="O191" s="244"/>
    </row>
    <row r="192" spans="1:26" x14ac:dyDescent="0.25">
      <c r="A192" s="244" t="s">
        <v>355</v>
      </c>
      <c r="B192" s="244"/>
      <c r="C192" s="244"/>
      <c r="D192" s="244"/>
      <c r="E192" s="244"/>
      <c r="F192" s="244"/>
      <c r="G192" s="244"/>
      <c r="H192" s="244"/>
      <c r="I192" s="244"/>
      <c r="J192" s="244"/>
      <c r="K192" s="244"/>
      <c r="L192" s="385"/>
      <c r="M192" s="385"/>
      <c r="N192" s="244"/>
      <c r="O192" s="244"/>
    </row>
    <row r="193" spans="1:15" x14ac:dyDescent="0.25">
      <c r="A193" s="244"/>
      <c r="B193" s="244"/>
      <c r="C193" s="244"/>
      <c r="D193" s="244"/>
      <c r="E193" s="244"/>
      <c r="F193" s="244"/>
      <c r="G193" s="244"/>
      <c r="H193" s="244"/>
      <c r="I193" s="244"/>
      <c r="J193" s="244"/>
      <c r="K193" s="244"/>
      <c r="L193" s="385"/>
      <c r="M193" s="385"/>
      <c r="N193" s="244"/>
      <c r="O193" s="244"/>
    </row>
    <row r="194" spans="1:15" x14ac:dyDescent="0.25">
      <c r="A194" s="244" t="s">
        <v>776</v>
      </c>
      <c r="B194" s="244"/>
      <c r="C194" s="244"/>
      <c r="D194" s="244"/>
      <c r="E194" s="244"/>
      <c r="F194" s="244"/>
      <c r="G194" s="244"/>
      <c r="H194" s="244"/>
      <c r="I194" s="244"/>
      <c r="J194" s="244"/>
      <c r="K194" s="244"/>
      <c r="L194" s="385"/>
      <c r="M194" s="385"/>
      <c r="N194" s="244"/>
      <c r="O194" s="244"/>
    </row>
    <row r="195" spans="1:15" x14ac:dyDescent="0.25">
      <c r="A195" s="244"/>
      <c r="B195" s="244"/>
      <c r="C195" s="244"/>
      <c r="D195" s="244"/>
      <c r="E195" s="244"/>
      <c r="F195" s="244"/>
      <c r="G195" s="244"/>
      <c r="H195" s="244"/>
      <c r="I195" s="244"/>
      <c r="J195" s="244"/>
      <c r="K195" s="244"/>
      <c r="L195" s="385"/>
      <c r="M195" s="385"/>
      <c r="N195" s="244"/>
      <c r="O195" s="244"/>
    </row>
    <row r="196" spans="1:15" x14ac:dyDescent="0.25">
      <c r="A196" s="245" t="s">
        <v>777</v>
      </c>
      <c r="B196" s="245"/>
      <c r="C196" s="245"/>
      <c r="D196" s="245"/>
      <c r="E196" s="245"/>
      <c r="F196" s="245"/>
      <c r="G196" s="245"/>
      <c r="H196" s="245"/>
      <c r="I196" s="244"/>
      <c r="J196" s="244"/>
      <c r="K196" s="244"/>
      <c r="L196" s="385"/>
      <c r="M196" s="385"/>
      <c r="N196" s="244"/>
      <c r="O196" s="244"/>
    </row>
    <row r="197" spans="1:15" x14ac:dyDescent="0.25">
      <c r="A197" s="245" t="s">
        <v>778</v>
      </c>
      <c r="B197" s="245"/>
      <c r="C197" s="245"/>
      <c r="D197" s="245"/>
      <c r="E197" s="245"/>
      <c r="F197" s="245"/>
      <c r="G197" s="245"/>
      <c r="H197" s="245"/>
      <c r="I197" s="244"/>
      <c r="J197" s="244"/>
      <c r="K197" s="244"/>
      <c r="L197" s="385"/>
      <c r="M197" s="385"/>
      <c r="N197" s="244"/>
      <c r="O197" s="244"/>
    </row>
    <row r="198" spans="1:15" x14ac:dyDescent="0.25">
      <c r="A198" s="245" t="s">
        <v>779</v>
      </c>
      <c r="B198" s="245"/>
      <c r="C198" s="245"/>
      <c r="D198" s="245"/>
      <c r="E198" s="245"/>
      <c r="F198" s="245"/>
      <c r="G198" s="245"/>
      <c r="H198" s="245"/>
      <c r="I198" s="244"/>
      <c r="J198" s="244"/>
      <c r="K198" s="244"/>
      <c r="L198" s="385"/>
      <c r="M198" s="385"/>
      <c r="N198" s="244"/>
      <c r="O198" s="244"/>
    </row>
    <row r="199" spans="1:15" x14ac:dyDescent="0.25">
      <c r="A199" s="245" t="s">
        <v>780</v>
      </c>
      <c r="B199" s="245"/>
      <c r="C199" s="245"/>
      <c r="D199" s="245"/>
      <c r="E199" s="245"/>
      <c r="F199" s="245"/>
      <c r="G199" s="245"/>
      <c r="H199" s="245"/>
      <c r="I199" s="244"/>
      <c r="J199" s="244"/>
      <c r="K199" s="244"/>
      <c r="L199" s="385"/>
      <c r="M199" s="385"/>
      <c r="N199" s="244"/>
      <c r="O199" s="244"/>
    </row>
    <row r="200" spans="1:15" x14ac:dyDescent="0.25">
      <c r="A200" s="245" t="s">
        <v>781</v>
      </c>
      <c r="B200" s="245"/>
      <c r="C200" s="245"/>
      <c r="D200" s="245"/>
      <c r="E200" s="245"/>
      <c r="F200" s="245"/>
      <c r="G200" s="245"/>
      <c r="H200" s="245"/>
      <c r="I200" s="244"/>
      <c r="J200" s="244"/>
      <c r="K200" s="244"/>
      <c r="L200" s="385"/>
      <c r="M200" s="385"/>
      <c r="N200" s="244"/>
      <c r="O200" s="244"/>
    </row>
    <row r="201" spans="1:15" x14ac:dyDescent="0.25">
      <c r="A201" s="245" t="s">
        <v>782</v>
      </c>
      <c r="B201" s="245"/>
      <c r="C201" s="245"/>
      <c r="D201" s="245"/>
      <c r="E201" s="245"/>
      <c r="F201" s="245"/>
      <c r="G201" s="245"/>
      <c r="H201" s="245"/>
      <c r="I201" s="244"/>
      <c r="J201" s="244"/>
      <c r="K201" s="244"/>
      <c r="L201" s="385"/>
      <c r="M201" s="385"/>
      <c r="N201" s="244"/>
      <c r="O201" s="244"/>
    </row>
    <row r="202" spans="1:15" x14ac:dyDescent="0.25">
      <c r="A202" s="245" t="s">
        <v>783</v>
      </c>
      <c r="B202" s="245"/>
      <c r="C202" s="245"/>
      <c r="D202" s="245"/>
      <c r="E202" s="245"/>
      <c r="F202" s="245"/>
      <c r="G202" s="245"/>
      <c r="H202" s="245"/>
      <c r="I202" s="244"/>
      <c r="J202" s="244"/>
      <c r="K202" s="244"/>
      <c r="L202" s="385"/>
      <c r="M202" s="385"/>
      <c r="N202" s="244"/>
      <c r="O202" s="244"/>
    </row>
    <row r="203" spans="1:15" x14ac:dyDescent="0.25">
      <c r="A203" s="245" t="s">
        <v>784</v>
      </c>
      <c r="B203" s="245"/>
      <c r="C203" s="245"/>
      <c r="D203" s="245"/>
      <c r="E203" s="245"/>
      <c r="F203" s="245"/>
      <c r="G203" s="245"/>
      <c r="H203" s="245"/>
      <c r="I203" s="244"/>
      <c r="J203" s="244"/>
      <c r="K203" s="244"/>
      <c r="L203" s="385"/>
      <c r="M203" s="385"/>
      <c r="N203" s="244"/>
      <c r="O203" s="244"/>
    </row>
    <row r="204" spans="1:15" x14ac:dyDescent="0.25">
      <c r="A204" s="387" t="s">
        <v>785</v>
      </c>
      <c r="B204" s="387"/>
      <c r="C204" s="387"/>
      <c r="D204" s="387"/>
      <c r="E204" s="387"/>
      <c r="F204" s="244"/>
      <c r="G204" s="244"/>
      <c r="H204" s="244"/>
      <c r="I204" s="244"/>
      <c r="J204" s="244"/>
      <c r="K204" s="244"/>
      <c r="L204" s="385"/>
      <c r="M204" s="385"/>
      <c r="N204" s="244"/>
      <c r="O204" s="244"/>
    </row>
    <row r="205" spans="1:15" x14ac:dyDescent="0.25">
      <c r="A205" s="245" t="s">
        <v>786</v>
      </c>
      <c r="B205" s="245"/>
      <c r="C205" s="245"/>
      <c r="D205" s="245"/>
      <c r="E205" s="245"/>
      <c r="F205" s="245"/>
      <c r="G205" s="244"/>
      <c r="H205" s="244"/>
      <c r="I205" s="244"/>
      <c r="J205" s="244"/>
      <c r="K205" s="244"/>
      <c r="L205" s="385"/>
      <c r="M205" s="385"/>
      <c r="N205" s="244"/>
      <c r="O205" s="244"/>
    </row>
    <row r="206" spans="1:15" x14ac:dyDescent="0.25">
      <c r="A206" s="245" t="s">
        <v>787</v>
      </c>
      <c r="B206" s="245"/>
      <c r="C206" s="245"/>
      <c r="D206" s="245"/>
      <c r="E206" s="245"/>
      <c r="F206" s="245"/>
      <c r="G206" s="244"/>
      <c r="H206" s="244"/>
      <c r="I206" s="244"/>
      <c r="J206" s="244"/>
      <c r="K206" s="244"/>
      <c r="L206" s="385"/>
      <c r="M206" s="385"/>
      <c r="N206" s="244"/>
      <c r="O206" s="244"/>
    </row>
    <row r="207" spans="1:15" x14ac:dyDescent="0.25">
      <c r="A207" s="245"/>
      <c r="B207" s="245"/>
      <c r="C207" s="245"/>
      <c r="D207" s="245"/>
      <c r="E207" s="245"/>
      <c r="F207" s="245"/>
      <c r="G207" s="244"/>
      <c r="H207" s="244"/>
      <c r="I207" s="244"/>
      <c r="J207" s="244"/>
      <c r="K207" s="244"/>
      <c r="L207" s="385"/>
      <c r="M207" s="385"/>
      <c r="N207" s="244"/>
      <c r="O207" s="244"/>
    </row>
    <row r="208" spans="1:15" x14ac:dyDescent="0.25">
      <c r="A208" s="245" t="s">
        <v>788</v>
      </c>
      <c r="B208" s="245"/>
      <c r="C208" s="245"/>
      <c r="D208" s="245"/>
      <c r="E208" s="245"/>
      <c r="F208" s="245"/>
      <c r="G208" s="244"/>
      <c r="H208" s="244"/>
      <c r="I208" s="244"/>
      <c r="J208" s="244"/>
      <c r="K208" s="244"/>
      <c r="L208" s="385"/>
      <c r="M208" s="385"/>
      <c r="N208" s="244"/>
      <c r="O208" s="244"/>
    </row>
    <row r="209" spans="1:15" x14ac:dyDescent="0.25">
      <c r="A209" s="245" t="s">
        <v>789</v>
      </c>
      <c r="B209" s="245"/>
      <c r="C209" s="245"/>
      <c r="D209" s="245"/>
      <c r="E209" s="245"/>
      <c r="F209" s="245"/>
      <c r="G209" s="244"/>
      <c r="H209" s="244"/>
      <c r="I209" s="244"/>
      <c r="J209" s="244"/>
      <c r="K209" s="244"/>
      <c r="L209" s="385"/>
      <c r="M209" s="385"/>
      <c r="N209" s="244"/>
      <c r="O209" s="244"/>
    </row>
    <row r="210" spans="1:15" x14ac:dyDescent="0.25">
      <c r="A210" s="244"/>
      <c r="B210" s="244"/>
      <c r="C210" s="244"/>
      <c r="D210" s="244"/>
      <c r="E210" s="244"/>
      <c r="F210" s="244"/>
      <c r="G210" s="244"/>
      <c r="H210" s="244"/>
      <c r="I210" s="244"/>
      <c r="J210" s="244"/>
      <c r="K210" s="244"/>
      <c r="L210" s="385"/>
      <c r="M210" s="385"/>
      <c r="N210" s="244"/>
      <c r="O210" s="244"/>
    </row>
    <row r="211" spans="1:15" x14ac:dyDescent="0.25">
      <c r="A211" s="244" t="s">
        <v>790</v>
      </c>
      <c r="B211" s="244"/>
      <c r="C211" s="244"/>
      <c r="D211" s="244"/>
      <c r="E211" s="244"/>
      <c r="F211" s="244"/>
      <c r="G211" s="244"/>
      <c r="H211" s="244"/>
      <c r="I211" s="244"/>
      <c r="J211" s="244"/>
      <c r="K211" s="244"/>
      <c r="L211" s="385"/>
      <c r="M211" s="385"/>
      <c r="N211" s="244"/>
      <c r="O211" s="244"/>
    </row>
    <row r="212" spans="1:15" x14ac:dyDescent="0.25">
      <c r="A212" s="245" t="s">
        <v>791</v>
      </c>
      <c r="B212" s="244"/>
      <c r="C212" s="244"/>
      <c r="D212" s="244"/>
      <c r="E212" s="244"/>
      <c r="F212" s="244"/>
      <c r="G212" s="244"/>
      <c r="H212" s="244"/>
      <c r="I212" s="244"/>
      <c r="J212" s="244"/>
      <c r="K212" s="244"/>
      <c r="L212" s="385"/>
      <c r="M212" s="385"/>
      <c r="N212" s="244"/>
      <c r="O212" s="244"/>
    </row>
    <row r="213" spans="1:15" x14ac:dyDescent="0.25">
      <c r="A213" s="244" t="s">
        <v>792</v>
      </c>
      <c r="B213" s="244"/>
      <c r="C213" s="244"/>
      <c r="D213" s="244"/>
      <c r="E213" s="244"/>
      <c r="F213" s="244"/>
      <c r="G213" s="244"/>
      <c r="H213" s="244"/>
      <c r="I213" s="244"/>
      <c r="J213" s="244"/>
      <c r="K213" s="244"/>
      <c r="L213" s="385"/>
      <c r="M213" s="385"/>
      <c r="N213" s="244"/>
      <c r="O213" s="244"/>
    </row>
    <row r="214" spans="1:15" x14ac:dyDescent="0.25">
      <c r="A214" s="244"/>
      <c r="B214" s="244"/>
      <c r="C214" s="244"/>
      <c r="D214" s="244"/>
      <c r="E214" s="244"/>
      <c r="F214" s="244"/>
      <c r="G214" s="244"/>
      <c r="H214" s="244"/>
      <c r="I214" s="244"/>
      <c r="J214" s="244"/>
      <c r="K214" s="244"/>
      <c r="L214" s="385"/>
      <c r="M214" s="385"/>
      <c r="N214" s="244"/>
      <c r="O214" s="244"/>
    </row>
  </sheetData>
  <autoFilter ref="B1:B179" xr:uid="{00000000-0009-0000-0000-000002000000}"/>
  <mergeCells count="29">
    <mergeCell ref="A1:Z1"/>
    <mergeCell ref="B2:F2"/>
    <mergeCell ref="L2:M2"/>
    <mergeCell ref="N2:O2"/>
    <mergeCell ref="Y2:Z2"/>
    <mergeCell ref="H2:H4"/>
    <mergeCell ref="I2:I4"/>
    <mergeCell ref="A2:A4"/>
    <mergeCell ref="G2:G4"/>
    <mergeCell ref="J2:J4"/>
    <mergeCell ref="K2:K4"/>
    <mergeCell ref="P2:X2"/>
    <mergeCell ref="Y3:Y4"/>
    <mergeCell ref="Z3:Z4"/>
    <mergeCell ref="L3:L4"/>
    <mergeCell ref="M3:M4"/>
    <mergeCell ref="X3:X4"/>
    <mergeCell ref="B3:B4"/>
    <mergeCell ref="U3:U4"/>
    <mergeCell ref="P3:S3"/>
    <mergeCell ref="N3:N4"/>
    <mergeCell ref="O3:O4"/>
    <mergeCell ref="W3:W4"/>
    <mergeCell ref="C3:C4"/>
    <mergeCell ref="D3:D4"/>
    <mergeCell ref="E3:E4"/>
    <mergeCell ref="F3:F4"/>
    <mergeCell ref="T3:T4"/>
    <mergeCell ref="V3:V4"/>
  </mergeCells>
  <pageMargins left="0.7" right="0.7" top="0.78740157500000008" bottom="0.78740157500000008" header="0.5" footer="0.5"/>
  <pageSetup paperSize="8" scale="5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4"/>
  <sheetViews>
    <sheetView showGridLines="0" tabSelected="1" topLeftCell="B12" workbookViewId="0">
      <selection activeCell="F19" sqref="F19"/>
    </sheetView>
  </sheetViews>
  <sheetFormatPr defaultColWidth="8.7109375" defaultRowHeight="15" x14ac:dyDescent="0.25"/>
  <cols>
    <col min="1" max="1" width="14.28515625" hidden="1" customWidth="1"/>
    <col min="2" max="2" width="7.28515625" customWidth="1"/>
    <col min="3" max="3" width="18.28515625" customWidth="1"/>
    <col min="4" max="4" width="17.5703125" customWidth="1"/>
    <col min="5" max="5" width="9.7109375" customWidth="1"/>
    <col min="6" max="6" width="22.28515625" customWidth="1"/>
    <col min="7" max="8" width="13.7109375" customWidth="1"/>
    <col min="9" max="9" width="16.7109375" customWidth="1"/>
    <col min="10" max="10" width="39.42578125" customWidth="1"/>
    <col min="11" max="11" width="12.5703125" style="23" customWidth="1"/>
    <col min="12" max="12" width="13" style="23" customWidth="1"/>
    <col min="13" max="13" width="9" customWidth="1"/>
    <col min="15" max="18" width="11.140625" customWidth="1"/>
    <col min="19" max="20" width="10.5703125" customWidth="1"/>
  </cols>
  <sheetData>
    <row r="1" spans="1:20" ht="21.75" customHeight="1" x14ac:dyDescent="0.3">
      <c r="A1" s="493" t="s">
        <v>793</v>
      </c>
      <c r="B1" s="494"/>
      <c r="C1" s="494"/>
      <c r="D1" s="494"/>
      <c r="E1" s="494"/>
      <c r="F1" s="494"/>
      <c r="G1" s="494"/>
      <c r="H1" s="494"/>
      <c r="I1" s="494"/>
      <c r="J1" s="494"/>
      <c r="K1" s="494"/>
      <c r="L1" s="494"/>
      <c r="M1" s="494"/>
      <c r="N1" s="494"/>
      <c r="O1" s="494"/>
      <c r="P1" s="494"/>
      <c r="Q1" s="494"/>
      <c r="R1" s="494"/>
      <c r="S1" s="494"/>
      <c r="T1" s="495"/>
    </row>
    <row r="2" spans="1:20" ht="30" customHeight="1" x14ac:dyDescent="0.25">
      <c r="A2" s="431" t="s">
        <v>794</v>
      </c>
      <c r="B2" s="431" t="s">
        <v>40</v>
      </c>
      <c r="C2" s="426" t="s">
        <v>795</v>
      </c>
      <c r="D2" s="427"/>
      <c r="E2" s="428"/>
      <c r="F2" s="431" t="s">
        <v>42</v>
      </c>
      <c r="G2" s="433" t="s">
        <v>360</v>
      </c>
      <c r="H2" s="435" t="s">
        <v>44</v>
      </c>
      <c r="I2" s="433" t="s">
        <v>45</v>
      </c>
      <c r="J2" s="498" t="s">
        <v>46</v>
      </c>
      <c r="K2" s="429" t="s">
        <v>796</v>
      </c>
      <c r="L2" s="430"/>
      <c r="M2" s="422" t="s">
        <v>48</v>
      </c>
      <c r="N2" s="423"/>
      <c r="O2" s="501" t="s">
        <v>797</v>
      </c>
      <c r="P2" s="502"/>
      <c r="Q2" s="502"/>
      <c r="R2" s="503"/>
      <c r="S2" s="422" t="s">
        <v>50</v>
      </c>
      <c r="T2" s="423"/>
    </row>
    <row r="3" spans="1:20" ht="22.35" customHeight="1" x14ac:dyDescent="0.25">
      <c r="A3" s="496"/>
      <c r="B3" s="496"/>
      <c r="C3" s="504" t="s">
        <v>798</v>
      </c>
      <c r="D3" s="487" t="s">
        <v>799</v>
      </c>
      <c r="E3" s="489" t="s">
        <v>800</v>
      </c>
      <c r="F3" s="496"/>
      <c r="G3" s="497"/>
      <c r="H3" s="466"/>
      <c r="I3" s="497"/>
      <c r="J3" s="499"/>
      <c r="K3" s="491" t="s">
        <v>801</v>
      </c>
      <c r="L3" s="491" t="s">
        <v>802</v>
      </c>
      <c r="M3" s="476" t="s">
        <v>58</v>
      </c>
      <c r="N3" s="478" t="s">
        <v>59</v>
      </c>
      <c r="O3" s="484" t="s">
        <v>364</v>
      </c>
      <c r="P3" s="485"/>
      <c r="Q3" s="485"/>
      <c r="R3" s="486"/>
      <c r="S3" s="476" t="s">
        <v>803</v>
      </c>
      <c r="T3" s="478" t="s">
        <v>63</v>
      </c>
    </row>
    <row r="4" spans="1:20" ht="68.25" customHeight="1" x14ac:dyDescent="0.25">
      <c r="A4" s="432"/>
      <c r="B4" s="432"/>
      <c r="C4" s="505"/>
      <c r="D4" s="488"/>
      <c r="E4" s="490"/>
      <c r="F4" s="432"/>
      <c r="G4" s="434"/>
      <c r="H4" s="436"/>
      <c r="I4" s="434"/>
      <c r="J4" s="500"/>
      <c r="K4" s="492"/>
      <c r="L4" s="492"/>
      <c r="M4" s="477"/>
      <c r="N4" s="479"/>
      <c r="O4" s="26" t="s">
        <v>370</v>
      </c>
      <c r="P4" s="388" t="s">
        <v>371</v>
      </c>
      <c r="Q4" s="388" t="s">
        <v>372</v>
      </c>
      <c r="R4" s="27" t="s">
        <v>804</v>
      </c>
      <c r="S4" s="477"/>
      <c r="T4" s="479"/>
    </row>
    <row r="5" spans="1:20" ht="21" x14ac:dyDescent="0.25">
      <c r="A5">
        <v>1</v>
      </c>
      <c r="B5" s="389">
        <v>1</v>
      </c>
      <c r="C5" s="390" t="s">
        <v>805</v>
      </c>
      <c r="D5" s="391" t="s">
        <v>806</v>
      </c>
      <c r="E5" s="392">
        <v>15054179</v>
      </c>
      <c r="F5" s="390" t="s">
        <v>807</v>
      </c>
      <c r="G5" s="391" t="s">
        <v>67</v>
      </c>
      <c r="H5" s="392" t="s">
        <v>68</v>
      </c>
      <c r="I5" s="392" t="s">
        <v>130</v>
      </c>
      <c r="J5" s="393" t="s">
        <v>807</v>
      </c>
      <c r="K5" s="394">
        <v>6000000</v>
      </c>
      <c r="L5" s="35">
        <f t="shared" ref="L5:L14" si="0">K5/100*85</f>
        <v>5100000</v>
      </c>
      <c r="M5" s="83">
        <v>2023</v>
      </c>
      <c r="N5" s="83">
        <v>2027</v>
      </c>
      <c r="O5" s="392"/>
      <c r="P5" s="392" t="s">
        <v>94</v>
      </c>
      <c r="Q5" s="392"/>
      <c r="R5" s="392"/>
      <c r="S5" s="392"/>
      <c r="T5" s="395"/>
    </row>
    <row r="6" spans="1:20" ht="32.25" x14ac:dyDescent="0.25">
      <c r="A6">
        <v>2</v>
      </c>
      <c r="B6" s="396">
        <v>2</v>
      </c>
      <c r="C6" s="30" t="s">
        <v>134</v>
      </c>
      <c r="D6" s="31" t="s">
        <v>808</v>
      </c>
      <c r="E6" s="31">
        <v>70157308</v>
      </c>
      <c r="F6" s="30" t="s">
        <v>809</v>
      </c>
      <c r="G6" s="31" t="s">
        <v>67</v>
      </c>
      <c r="H6" s="31" t="s">
        <v>68</v>
      </c>
      <c r="I6" s="392" t="s">
        <v>137</v>
      </c>
      <c r="J6" s="397" t="s">
        <v>810</v>
      </c>
      <c r="K6" s="398">
        <v>5000000</v>
      </c>
      <c r="L6" s="35">
        <f t="shared" si="0"/>
        <v>4250000</v>
      </c>
      <c r="M6" s="83">
        <v>2023</v>
      </c>
      <c r="N6" s="83">
        <v>2027</v>
      </c>
      <c r="O6" s="31" t="s">
        <v>94</v>
      </c>
      <c r="P6" s="103" t="s">
        <v>94</v>
      </c>
      <c r="Q6" s="103" t="s">
        <v>94</v>
      </c>
      <c r="R6" s="103" t="s">
        <v>94</v>
      </c>
      <c r="S6" s="31" t="s">
        <v>811</v>
      </c>
      <c r="T6" s="260" t="s">
        <v>84</v>
      </c>
    </row>
    <row r="7" spans="1:20" ht="21" x14ac:dyDescent="0.25">
      <c r="A7">
        <v>3</v>
      </c>
      <c r="B7" s="396">
        <v>3</v>
      </c>
      <c r="C7" s="30" t="s">
        <v>812</v>
      </c>
      <c r="D7" s="31" t="s">
        <v>680</v>
      </c>
      <c r="E7" s="103">
        <v>68210582</v>
      </c>
      <c r="F7" s="30" t="s">
        <v>813</v>
      </c>
      <c r="G7" s="31" t="s">
        <v>67</v>
      </c>
      <c r="H7" s="31" t="s">
        <v>68</v>
      </c>
      <c r="I7" s="31" t="s">
        <v>130</v>
      </c>
      <c r="J7" s="33" t="s">
        <v>814</v>
      </c>
      <c r="K7" s="398">
        <v>40000000</v>
      </c>
      <c r="L7" s="35">
        <f t="shared" si="0"/>
        <v>34000000</v>
      </c>
      <c r="M7" s="83">
        <v>2023</v>
      </c>
      <c r="N7" s="83">
        <v>2027</v>
      </c>
      <c r="O7" s="392" t="s">
        <v>94</v>
      </c>
      <c r="P7" s="392" t="s">
        <v>94</v>
      </c>
      <c r="Q7" s="392" t="s">
        <v>94</v>
      </c>
      <c r="R7" s="392" t="s">
        <v>94</v>
      </c>
      <c r="S7" s="31" t="s">
        <v>168</v>
      </c>
      <c r="T7" s="38" t="s">
        <v>175</v>
      </c>
    </row>
    <row r="8" spans="1:20" ht="21.75" x14ac:dyDescent="0.25">
      <c r="B8" s="158">
        <v>4</v>
      </c>
      <c r="C8" s="117" t="s">
        <v>204</v>
      </c>
      <c r="D8" s="117" t="s">
        <v>205</v>
      </c>
      <c r="E8" s="75">
        <v>3153266</v>
      </c>
      <c r="F8" s="117" t="s">
        <v>815</v>
      </c>
      <c r="G8" s="75" t="s">
        <v>25</v>
      </c>
      <c r="H8" s="75" t="s">
        <v>68</v>
      </c>
      <c r="I8" s="75" t="s">
        <v>68</v>
      </c>
      <c r="J8" s="295" t="s">
        <v>816</v>
      </c>
      <c r="K8" s="77">
        <v>300000</v>
      </c>
      <c r="L8" s="399">
        <f t="shared" si="0"/>
        <v>255000</v>
      </c>
      <c r="M8" s="160">
        <v>2023</v>
      </c>
      <c r="N8" s="160">
        <v>2027</v>
      </c>
      <c r="O8" s="75"/>
      <c r="P8" s="75" t="s">
        <v>94</v>
      </c>
      <c r="Q8" s="75" t="s">
        <v>94</v>
      </c>
      <c r="R8" s="75" t="s">
        <v>94</v>
      </c>
      <c r="S8" s="75" t="s">
        <v>817</v>
      </c>
      <c r="T8" s="119" t="s">
        <v>817</v>
      </c>
    </row>
    <row r="9" spans="1:20" ht="32.25" x14ac:dyDescent="0.25">
      <c r="B9" s="400">
        <v>5</v>
      </c>
      <c r="C9" s="81" t="s">
        <v>818</v>
      </c>
      <c r="D9" s="82" t="s">
        <v>128</v>
      </c>
      <c r="E9" s="83">
        <v>75016028</v>
      </c>
      <c r="F9" s="147" t="s">
        <v>819</v>
      </c>
      <c r="G9" s="83" t="s">
        <v>25</v>
      </c>
      <c r="H9" s="83" t="s">
        <v>68</v>
      </c>
      <c r="I9" s="83" t="s">
        <v>130</v>
      </c>
      <c r="J9" s="401" t="s">
        <v>820</v>
      </c>
      <c r="K9" s="110">
        <v>5000000</v>
      </c>
      <c r="L9" s="78">
        <f t="shared" si="0"/>
        <v>4250000</v>
      </c>
      <c r="M9" s="83">
        <v>2024</v>
      </c>
      <c r="N9" s="83">
        <v>2027</v>
      </c>
      <c r="O9" s="112"/>
      <c r="P9" s="112"/>
      <c r="Q9" s="83" t="s">
        <v>94</v>
      </c>
      <c r="R9" s="83"/>
      <c r="S9" s="82" t="s">
        <v>821</v>
      </c>
      <c r="T9" s="88" t="s">
        <v>84</v>
      </c>
    </row>
    <row r="10" spans="1:20" ht="32.25" x14ac:dyDescent="0.25">
      <c r="B10" s="400">
        <v>6</v>
      </c>
      <c r="C10" s="81" t="s">
        <v>818</v>
      </c>
      <c r="D10" s="83" t="s">
        <v>128</v>
      </c>
      <c r="E10" s="83">
        <v>75016028</v>
      </c>
      <c r="F10" s="147" t="s">
        <v>809</v>
      </c>
      <c r="G10" s="83" t="s">
        <v>25</v>
      </c>
      <c r="H10" s="83" t="s">
        <v>68</v>
      </c>
      <c r="I10" s="83" t="s">
        <v>130</v>
      </c>
      <c r="J10" s="401" t="s">
        <v>822</v>
      </c>
      <c r="K10" s="110">
        <v>25000000</v>
      </c>
      <c r="L10" s="78">
        <f t="shared" si="0"/>
        <v>21250000</v>
      </c>
      <c r="M10" s="83">
        <v>2025</v>
      </c>
      <c r="N10" s="83">
        <v>2027</v>
      </c>
      <c r="O10" s="83" t="s">
        <v>94</v>
      </c>
      <c r="P10" s="112"/>
      <c r="Q10" s="83"/>
      <c r="R10" s="83" t="s">
        <v>94</v>
      </c>
      <c r="S10" s="83" t="s">
        <v>84</v>
      </c>
      <c r="T10" s="88" t="s">
        <v>84</v>
      </c>
    </row>
    <row r="11" spans="1:20" ht="409.5" x14ac:dyDescent="0.25">
      <c r="B11" s="158">
        <v>7</v>
      </c>
      <c r="C11" s="106" t="s">
        <v>823</v>
      </c>
      <c r="D11" s="83" t="s">
        <v>68</v>
      </c>
      <c r="E11" s="83">
        <v>69154368</v>
      </c>
      <c r="F11" s="147" t="s">
        <v>824</v>
      </c>
      <c r="G11" s="83" t="s">
        <v>25</v>
      </c>
      <c r="H11" s="83" t="s">
        <v>68</v>
      </c>
      <c r="I11" s="83" t="s">
        <v>68</v>
      </c>
      <c r="J11" s="402" t="s">
        <v>825</v>
      </c>
      <c r="K11" s="110">
        <v>1052090</v>
      </c>
      <c r="L11" s="78">
        <f t="shared" si="0"/>
        <v>894276.5</v>
      </c>
      <c r="M11" s="83">
        <v>2024</v>
      </c>
      <c r="N11" s="83">
        <v>2027</v>
      </c>
      <c r="O11" s="83" t="s">
        <v>94</v>
      </c>
      <c r="P11" s="83" t="s">
        <v>94</v>
      </c>
      <c r="Q11" s="83" t="s">
        <v>94</v>
      </c>
      <c r="R11" s="83" t="s">
        <v>94</v>
      </c>
      <c r="S11" s="82" t="s">
        <v>826</v>
      </c>
      <c r="T11" s="88" t="s">
        <v>164</v>
      </c>
    </row>
    <row r="12" spans="1:20" ht="53.25" x14ac:dyDescent="0.25">
      <c r="B12" s="403">
        <v>8</v>
      </c>
      <c r="C12" s="106" t="s">
        <v>827</v>
      </c>
      <c r="D12" s="83" t="s">
        <v>828</v>
      </c>
      <c r="E12" s="83">
        <v>64782042</v>
      </c>
      <c r="F12" s="106" t="s">
        <v>829</v>
      </c>
      <c r="G12" s="83" t="s">
        <v>25</v>
      </c>
      <c r="H12" s="83" t="s">
        <v>68</v>
      </c>
      <c r="I12" s="83" t="s">
        <v>487</v>
      </c>
      <c r="J12" s="292" t="s">
        <v>830</v>
      </c>
      <c r="K12" s="86">
        <v>200000</v>
      </c>
      <c r="L12" s="86">
        <f t="shared" si="0"/>
        <v>170000</v>
      </c>
      <c r="M12" s="83">
        <v>2025</v>
      </c>
      <c r="N12" s="83">
        <v>2027</v>
      </c>
      <c r="O12" s="83" t="s">
        <v>84</v>
      </c>
      <c r="P12" s="83" t="s">
        <v>84</v>
      </c>
      <c r="Q12" s="83" t="s">
        <v>84</v>
      </c>
      <c r="R12" s="83" t="s">
        <v>84</v>
      </c>
      <c r="S12" s="81" t="s">
        <v>831</v>
      </c>
      <c r="T12" s="404" t="s">
        <v>264</v>
      </c>
    </row>
    <row r="13" spans="1:20" ht="53.25" x14ac:dyDescent="0.25">
      <c r="B13" s="405">
        <v>9</v>
      </c>
      <c r="C13" s="118" t="s">
        <v>827</v>
      </c>
      <c r="D13" s="160" t="s">
        <v>828</v>
      </c>
      <c r="E13" s="160">
        <v>64782042</v>
      </c>
      <c r="F13" s="118" t="s">
        <v>832</v>
      </c>
      <c r="G13" s="160" t="s">
        <v>25</v>
      </c>
      <c r="H13" s="160" t="s">
        <v>68</v>
      </c>
      <c r="I13" s="160" t="s">
        <v>487</v>
      </c>
      <c r="J13" s="76" t="s">
        <v>833</v>
      </c>
      <c r="K13" s="162">
        <v>700000</v>
      </c>
      <c r="L13" s="162">
        <f t="shared" si="0"/>
        <v>595000</v>
      </c>
      <c r="M13" s="160">
        <v>2025</v>
      </c>
      <c r="N13" s="160">
        <v>2027</v>
      </c>
      <c r="O13" s="160" t="s">
        <v>84</v>
      </c>
      <c r="P13" s="160" t="s">
        <v>84</v>
      </c>
      <c r="Q13" s="160" t="s">
        <v>84</v>
      </c>
      <c r="R13" s="160" t="s">
        <v>84</v>
      </c>
      <c r="S13" s="203" t="s">
        <v>831</v>
      </c>
      <c r="T13" s="406" t="s">
        <v>264</v>
      </c>
    </row>
    <row r="14" spans="1:20" ht="63.75" x14ac:dyDescent="0.25">
      <c r="B14" s="407">
        <v>10</v>
      </c>
      <c r="C14" s="382" t="s">
        <v>834</v>
      </c>
      <c r="D14" s="380" t="s">
        <v>99</v>
      </c>
      <c r="E14" s="408">
        <v>70156689</v>
      </c>
      <c r="F14" s="379" t="s">
        <v>835</v>
      </c>
      <c r="G14" s="380" t="s">
        <v>25</v>
      </c>
      <c r="H14" s="380" t="s">
        <v>68</v>
      </c>
      <c r="I14" s="380" t="s">
        <v>101</v>
      </c>
      <c r="J14" s="409" t="s">
        <v>836</v>
      </c>
      <c r="K14" s="410">
        <v>3000000</v>
      </c>
      <c r="L14" s="383">
        <f t="shared" si="0"/>
        <v>2550000</v>
      </c>
      <c r="M14" s="380">
        <v>2025</v>
      </c>
      <c r="N14" s="380">
        <v>2027</v>
      </c>
      <c r="O14" s="380"/>
      <c r="P14" s="380" t="s">
        <v>94</v>
      </c>
      <c r="Q14" s="380" t="s">
        <v>94</v>
      </c>
      <c r="R14" s="380"/>
      <c r="S14" s="381" t="s">
        <v>185</v>
      </c>
      <c r="T14" s="411"/>
    </row>
    <row r="18" spans="1:12" ht="16.149999999999999" customHeight="1" x14ac:dyDescent="0.25">
      <c r="B18" s="244" t="s">
        <v>845</v>
      </c>
    </row>
    <row r="19" spans="1:12" x14ac:dyDescent="0.25">
      <c r="A19" s="244" t="s">
        <v>351</v>
      </c>
      <c r="B19" s="244"/>
      <c r="C19" s="244"/>
      <c r="D19" s="244"/>
      <c r="E19" s="244"/>
    </row>
    <row r="20" spans="1:12" x14ac:dyDescent="0.25">
      <c r="A20" t="s">
        <v>837</v>
      </c>
    </row>
    <row r="21" spans="1:12" x14ac:dyDescent="0.25">
      <c r="B21" t="s">
        <v>838</v>
      </c>
    </row>
    <row r="22" spans="1:12" x14ac:dyDescent="0.25">
      <c r="B22" t="s">
        <v>839</v>
      </c>
    </row>
    <row r="23" spans="1:12" x14ac:dyDescent="0.25">
      <c r="B23" t="s">
        <v>840</v>
      </c>
    </row>
    <row r="24" spans="1:12" x14ac:dyDescent="0.25">
      <c r="B24" t="s">
        <v>841</v>
      </c>
      <c r="F24" s="2"/>
      <c r="G24" s="2"/>
      <c r="H24" s="2"/>
      <c r="I24" s="2"/>
      <c r="J24" s="2"/>
      <c r="K24" s="412"/>
      <c r="L24" s="412"/>
    </row>
    <row r="25" spans="1:12" x14ac:dyDescent="0.25">
      <c r="F25" s="2"/>
      <c r="G25" s="2"/>
      <c r="H25" s="2"/>
      <c r="I25" s="2"/>
      <c r="J25" s="2"/>
      <c r="K25" s="412"/>
      <c r="L25" s="412"/>
    </row>
    <row r="26" spans="1:12" x14ac:dyDescent="0.25">
      <c r="B26" t="s">
        <v>776</v>
      </c>
      <c r="F26" s="2"/>
      <c r="G26" s="2"/>
      <c r="H26" s="2"/>
      <c r="I26" s="2"/>
      <c r="J26" s="2"/>
      <c r="K26" s="412"/>
      <c r="L26" s="412"/>
    </row>
    <row r="27" spans="1:12" x14ac:dyDescent="0.25">
      <c r="F27" s="2"/>
      <c r="G27" s="2"/>
      <c r="H27" s="2"/>
      <c r="I27" s="2"/>
      <c r="J27" s="2"/>
      <c r="K27" s="412"/>
      <c r="L27" s="412"/>
    </row>
    <row r="28" spans="1:12" x14ac:dyDescent="0.25">
      <c r="A28" s="4" t="s">
        <v>842</v>
      </c>
      <c r="B28" s="2" t="s">
        <v>843</v>
      </c>
      <c r="C28" s="2"/>
      <c r="D28" s="2"/>
      <c r="E28" s="2"/>
      <c r="F28" s="2"/>
      <c r="G28" s="2"/>
      <c r="H28" s="2"/>
      <c r="I28" s="2"/>
      <c r="J28" s="2"/>
      <c r="K28" s="412"/>
      <c r="L28" s="412"/>
    </row>
    <row r="29" spans="1:12" x14ac:dyDescent="0.25">
      <c r="A29" s="4" t="s">
        <v>787</v>
      </c>
      <c r="B29" s="2" t="s">
        <v>778</v>
      </c>
      <c r="C29" s="2"/>
      <c r="D29" s="2"/>
      <c r="E29" s="2"/>
      <c r="F29" s="2"/>
      <c r="G29" s="2"/>
      <c r="H29" s="2"/>
      <c r="I29" s="2"/>
      <c r="J29" s="2"/>
      <c r="K29" s="412"/>
      <c r="L29" s="412"/>
    </row>
    <row r="30" spans="1:12" x14ac:dyDescent="0.25">
      <c r="A30" s="4"/>
      <c r="B30" s="2" t="s">
        <v>779</v>
      </c>
      <c r="C30" s="2"/>
      <c r="D30" s="2"/>
      <c r="E30" s="2"/>
      <c r="F30" s="2"/>
      <c r="G30" s="2"/>
      <c r="H30" s="2"/>
      <c r="I30" s="2"/>
      <c r="J30" s="2"/>
      <c r="K30" s="412"/>
      <c r="L30" s="412"/>
    </row>
    <row r="31" spans="1:12" x14ac:dyDescent="0.25">
      <c r="A31" s="4"/>
      <c r="B31" s="2" t="s">
        <v>780</v>
      </c>
      <c r="C31" s="2"/>
      <c r="D31" s="2"/>
      <c r="E31" s="2"/>
      <c r="F31" s="2"/>
      <c r="G31" s="2"/>
      <c r="H31" s="2"/>
      <c r="I31" s="2"/>
      <c r="J31" s="2"/>
      <c r="K31" s="412"/>
      <c r="L31" s="412"/>
    </row>
    <row r="32" spans="1:12" x14ac:dyDescent="0.25">
      <c r="A32" s="4"/>
      <c r="B32" s="2" t="s">
        <v>781</v>
      </c>
      <c r="C32" s="2"/>
      <c r="D32" s="2"/>
      <c r="E32" s="2"/>
      <c r="F32" s="2"/>
      <c r="G32" s="2"/>
      <c r="H32" s="2"/>
      <c r="I32" s="2"/>
      <c r="J32" s="2"/>
      <c r="K32" s="412"/>
      <c r="L32" s="412"/>
    </row>
    <row r="33" spans="1:12" x14ac:dyDescent="0.25">
      <c r="A33" s="4"/>
      <c r="B33" s="2" t="s">
        <v>782</v>
      </c>
      <c r="C33" s="2"/>
      <c r="D33" s="2"/>
      <c r="E33" s="2"/>
      <c r="F33" s="2"/>
      <c r="G33" s="2"/>
      <c r="H33" s="2"/>
      <c r="I33" s="2"/>
      <c r="J33" s="2"/>
      <c r="K33" s="412"/>
      <c r="L33" s="412"/>
    </row>
    <row r="34" spans="1:12" x14ac:dyDescent="0.25">
      <c r="A34" s="4"/>
      <c r="B34" s="2" t="s">
        <v>784</v>
      </c>
      <c r="C34" s="2"/>
      <c r="D34" s="2"/>
      <c r="E34" s="2"/>
      <c r="F34" s="2"/>
      <c r="G34" s="2"/>
      <c r="H34" s="2"/>
      <c r="I34" s="2"/>
      <c r="J34" s="2"/>
      <c r="K34" s="412"/>
      <c r="L34" s="412"/>
    </row>
    <row r="35" spans="1:12" x14ac:dyDescent="0.25">
      <c r="A35" s="4"/>
      <c r="B35" s="2"/>
      <c r="C35" s="2"/>
      <c r="D35" s="2"/>
      <c r="E35" s="2"/>
      <c r="F35" s="2"/>
      <c r="G35" s="2"/>
      <c r="H35" s="2"/>
      <c r="I35" s="2"/>
      <c r="J35" s="2"/>
      <c r="K35" s="412"/>
      <c r="L35" s="412"/>
    </row>
    <row r="36" spans="1:12" x14ac:dyDescent="0.25">
      <c r="A36" s="4"/>
      <c r="B36" s="2" t="s">
        <v>844</v>
      </c>
      <c r="C36" s="2"/>
      <c r="D36" s="2"/>
      <c r="E36" s="2"/>
      <c r="F36" s="2"/>
      <c r="G36" s="2"/>
      <c r="H36" s="2"/>
      <c r="I36" s="2"/>
      <c r="J36" s="2"/>
      <c r="K36" s="412"/>
      <c r="L36" s="412"/>
    </row>
    <row r="37" spans="1:12" ht="16.149999999999999" customHeight="1" x14ac:dyDescent="0.25">
      <c r="A37" s="4"/>
      <c r="B37" s="2" t="s">
        <v>787</v>
      </c>
      <c r="C37" s="2"/>
      <c r="D37" s="2"/>
      <c r="E37" s="2"/>
    </row>
    <row r="38" spans="1:12" x14ac:dyDescent="0.25">
      <c r="B38" s="2"/>
      <c r="C38" s="2"/>
      <c r="D38" s="2"/>
      <c r="E38" s="2"/>
    </row>
    <row r="39" spans="1:12" x14ac:dyDescent="0.25">
      <c r="B39" s="2" t="s">
        <v>788</v>
      </c>
      <c r="C39" s="2"/>
      <c r="D39" s="2"/>
      <c r="E39" s="2"/>
    </row>
    <row r="40" spans="1:12" x14ac:dyDescent="0.25">
      <c r="B40" s="2" t="s">
        <v>789</v>
      </c>
      <c r="C40" s="2"/>
      <c r="D40" s="2"/>
      <c r="E40" s="2"/>
    </row>
    <row r="42" spans="1:12" x14ac:dyDescent="0.25">
      <c r="B42" t="s">
        <v>790</v>
      </c>
    </row>
    <row r="43" spans="1:12" x14ac:dyDescent="0.25">
      <c r="B43" t="s">
        <v>791</v>
      </c>
    </row>
    <row r="44" spans="1:12" x14ac:dyDescent="0.25">
      <c r="B44" t="s">
        <v>792</v>
      </c>
    </row>
  </sheetData>
  <autoFilter ref="C1:C44" xr:uid="{00000000-0009-0000-0000-000003000000}"/>
  <mergeCells count="23">
    <mergeCell ref="A1:T1"/>
    <mergeCell ref="A2:A4"/>
    <mergeCell ref="F2:F4"/>
    <mergeCell ref="I2:I4"/>
    <mergeCell ref="J2:J4"/>
    <mergeCell ref="B2:B4"/>
    <mergeCell ref="G2:G4"/>
    <mergeCell ref="H2:H4"/>
    <mergeCell ref="C2:E2"/>
    <mergeCell ref="K2:L2"/>
    <mergeCell ref="M2:N2"/>
    <mergeCell ref="S2:T2"/>
    <mergeCell ref="O2:R2"/>
    <mergeCell ref="S3:S4"/>
    <mergeCell ref="T3:T4"/>
    <mergeCell ref="C3:C4"/>
    <mergeCell ref="N3:N4"/>
    <mergeCell ref="O3:R3"/>
    <mergeCell ref="D3:D4"/>
    <mergeCell ref="E3:E4"/>
    <mergeCell ref="K3:K4"/>
    <mergeCell ref="L3:L4"/>
    <mergeCell ref="M3:M4"/>
  </mergeCells>
  <pageMargins left="0.7" right="0.7" top="0.78740157500000008" bottom="0.78740157500000008" header="0.5" footer="0.5"/>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Palaščáková Dagmar</dc:creator>
  <cp:lastModifiedBy>Palaščáková Dagmar</cp:lastModifiedBy>
  <cp:revision>1</cp:revision>
  <dcterms:created xsi:type="dcterms:W3CDTF">2023-02-24T07:33:03Z</dcterms:created>
  <dcterms:modified xsi:type="dcterms:W3CDTF">2025-01-16T07:50:16Z</dcterms:modified>
</cp:coreProperties>
</file>