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anager02\Desktop\"/>
    </mc:Choice>
  </mc:AlternateContent>
  <xr:revisionPtr revIDLastSave="0" documentId="8_{796AE332-5CBD-431E-B831-1AD93C86E8B5}" xr6:coauthVersionLast="47" xr6:coauthVersionMax="47" xr10:uidLastSave="{00000000-0000-0000-0000-000000000000}"/>
  <bookViews>
    <workbookView xWindow="-120" yWindow="-120" windowWidth="29040" windowHeight="1584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7" l="1"/>
  <c r="M10" i="7"/>
  <c r="M9" i="7"/>
  <c r="M8" i="7"/>
  <c r="M22" i="7"/>
  <c r="M21" i="7"/>
  <c r="M20" i="7"/>
  <c r="M19" i="7"/>
  <c r="M52" i="7"/>
  <c r="M51" i="7"/>
  <c r="M50" i="7"/>
  <c r="M49" i="7" l="1"/>
  <c r="M48" i="7"/>
  <c r="M47" i="7"/>
  <c r="M46" i="7" l="1"/>
  <c r="M45" i="7"/>
  <c r="M44" i="7"/>
  <c r="M26" i="7" l="1"/>
  <c r="M25" i="7"/>
  <c r="M24" i="7"/>
  <c r="M23" i="7"/>
  <c r="M18" i="7" l="1"/>
  <c r="M17" i="7"/>
  <c r="B17" i="7"/>
  <c r="B18" i="7" s="1"/>
  <c r="M16" i="7"/>
  <c r="M15" i="7"/>
  <c r="M6" i="7" l="1"/>
  <c r="M5" i="7"/>
  <c r="M17" i="6" l="1"/>
  <c r="M16" i="6"/>
  <c r="M15" i="6" l="1"/>
  <c r="M12" i="6" l="1"/>
  <c r="M11" i="6"/>
  <c r="M10" i="6"/>
  <c r="M9" i="6" l="1"/>
  <c r="M8" i="6"/>
  <c r="M7" i="6"/>
  <c r="M6" i="6"/>
  <c r="M5" i="6"/>
  <c r="L6" i="8" l="1"/>
  <c r="L5" i="8"/>
</calcChain>
</file>

<file path=xl/sharedStrings.xml><?xml version="1.0" encoding="utf-8"?>
<sst xmlns="http://schemas.openxmlformats.org/spreadsheetml/2006/main" count="863" uniqueCount="298">
  <si>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</si>
  <si>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</si>
  <si>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</si>
  <si>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</si>
  <si>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</si>
  <si>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</si>
  <si>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</si>
  <si>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</si>
  <si>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</si>
  <si>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</si>
  <si>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</si>
  <si>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</si>
  <si>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</si>
  <si>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</si>
  <si>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</si>
  <si>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</si>
  <si>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</si>
  <si>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</si>
  <si>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</si>
  <si>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</si>
  <si>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</si>
  <si>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</si>
  <si>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</si>
  <si>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</si>
  <si>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</si>
  <si>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</si>
  <si>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</si>
  <si>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</si>
  <si>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</si>
  <si>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</si>
  <si>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</si>
  <si>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</si>
  <si>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</si>
  <si>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</si>
  <si>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</si>
  <si>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</si>
  <si>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</si>
  <si>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</si>
  <si>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</si>
  <si>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</si>
  <si>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</si>
  <si>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</si>
  <si>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</si>
  <si>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</si>
  <si>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</si>
  <si>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</si>
  <si>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</si>
  <si>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</si>
  <si>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</si>
  <si>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</si>
  <si>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</si>
  <si>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</si>
  <si>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</si>
  <si>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</si>
  <si>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</si>
  <si>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</si>
  <si>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</si>
  <si>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</si>
  <si>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</si>
  <si>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</si>
  <si>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</si>
  <si>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</si>
  <si>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</si>
  <si>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</si>
  <si>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</si>
  <si>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</si>
  <si>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</si>
  <si>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</si>
  <si>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</si>
  <si>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</si>
  <si>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</si>
  <si>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</si>
  <si>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</si>
  <si>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</si>
  <si>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</si>
  <si>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</si>
  <si>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</si>
  <si>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</si>
  <si>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</si>
  <si>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</si>
  <si>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</si>
  <si>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</si>
  <si>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</si>
  <si>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</si>
  <si>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</si>
  <si>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</si>
  <si>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</si>
  <si>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</si>
  <si>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</si>
  <si>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</si>
  <si>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</si>
  <si>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</si>
  <si>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</si>
  <si>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</si>
  <si>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</si>
  <si>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</si>
  <si>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</si>
  <si>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</si>
  <si>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</si>
  <si>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</si>
  <si>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</si>
  <si>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</si>
  <si>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</si>
  <si>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</si>
  <si>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</si>
  <si>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</si>
  <si>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</si>
  <si>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</si>
  <si>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</si>
  <si>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</si>
  <si>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</si>
  <si>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</si>
  <si>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</si>
  <si>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</si>
  <si>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</si>
  <si>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</si>
  <si>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škola, Prasek, okres Hradec Králové</t>
  </si>
  <si>
    <t>Obec Prasek</t>
  </si>
  <si>
    <t>Vybudování tělocvičny a rozšíření o jednu třídu určenou pro polytechnickou výchovu dětí</t>
  </si>
  <si>
    <t>Nový Bydžov</t>
  </si>
  <si>
    <t>Prasek</t>
  </si>
  <si>
    <t>X</t>
  </si>
  <si>
    <t>ne</t>
  </si>
  <si>
    <t>Mateřská škola, Nový Bydžov, F. Palackého 1241</t>
  </si>
  <si>
    <t>Město Nový Bydžov</t>
  </si>
  <si>
    <t>Přístavba dětských wc na školní zahradě</t>
  </si>
  <si>
    <t>x</t>
  </si>
  <si>
    <t>Modernizace školní zahrady s prožitkovými prvky</t>
  </si>
  <si>
    <t>Prožitkový hmatový chodníček z různých přírodních materiálů, bludiště ze živého plotu. Balanční prvky, lanová dráha, keřové bludiště, iglú, síťová přelízka, lanovka poletucha, pohyblivý mostek lamelový, balanční kůly, mini lanové centrum,....</t>
  </si>
  <si>
    <t>Mateřská škola Sluníčko, Nový Bydžov, U Plovárny 1380</t>
  </si>
  <si>
    <t>Vybudování tělocvičny, rozšíření prostor o další třídu</t>
  </si>
  <si>
    <t>MěÚ Nový Bydžov</t>
  </si>
  <si>
    <t>Herní prvky na školní zahradu</t>
  </si>
  <si>
    <t>Královéhradecký kraj</t>
  </si>
  <si>
    <t>NE</t>
  </si>
  <si>
    <t>ANO</t>
  </si>
  <si>
    <t>Vybavení pro klub maminek</t>
  </si>
  <si>
    <t>Základní škola a Mateřská škola Měník 16</t>
  </si>
  <si>
    <t>Obec Měník</t>
  </si>
  <si>
    <t>Přístavba venkovního nákladního  výtahu (přeprava jídla a surovin)</t>
  </si>
  <si>
    <t>Hradec Králové</t>
  </si>
  <si>
    <t>Měník</t>
  </si>
  <si>
    <t>Základní škola a mateřská škola Měník 16</t>
  </si>
  <si>
    <t>Výstavba školní jídelny</t>
  </si>
  <si>
    <t>Výstavba tělocvičny</t>
  </si>
  <si>
    <t>MŠ Chudeřice</t>
  </si>
  <si>
    <t>Obec Chudeřice</t>
  </si>
  <si>
    <t>Zvýšení kapacity + rekonstrukce MŠ</t>
  </si>
  <si>
    <t>Chudeřice</t>
  </si>
  <si>
    <t>zpracovaná projektová dokumentace</t>
  </si>
  <si>
    <t>MŠ Převýšov</t>
  </si>
  <si>
    <t>Obec Převýšov</t>
  </si>
  <si>
    <t>Odhlučnění a   modernizace tříd</t>
  </si>
  <si>
    <t>KHK</t>
  </si>
  <si>
    <t>Chlumec n.C.</t>
  </si>
  <si>
    <t>Převýšov</t>
  </si>
  <si>
    <t>snížení a odhlučnění stropů v obou třídách,výměna osvětlení,nový nábytek, koberce</t>
  </si>
  <si>
    <t>Mateřská škola U Zámku</t>
  </si>
  <si>
    <t>Město Chlumec n.C.</t>
  </si>
  <si>
    <t>Přístavba nového pavilonu</t>
  </si>
  <si>
    <t>královéhradecký</t>
  </si>
  <si>
    <t>Chlumec nad Cidlinou</t>
  </si>
  <si>
    <t xml:space="preserve">Přístavba nového pavilonu </t>
  </si>
  <si>
    <t>Zpracovává se  dokumentace</t>
  </si>
  <si>
    <t>Základní škola a Mateřská škola, Lovčice, okres Hradec Králové</t>
  </si>
  <si>
    <t>Obec Lovčice</t>
  </si>
  <si>
    <t>Modernizace školní zahrady</t>
  </si>
  <si>
    <t>Lovčice</t>
  </si>
  <si>
    <t>nákup nových herních prvků a renovace stávajících, nákup vybavení</t>
  </si>
  <si>
    <t>Zlepšení hygienických podmínek herny MŠ</t>
  </si>
  <si>
    <t>nákup a instalace vertikálních žaluzií do oken herny</t>
  </si>
  <si>
    <t>Základní škola, Nový Bydžov, Karla IV. 209, okres Hradec Králové</t>
  </si>
  <si>
    <t>Půdní vestavba s vybudováním odborných učeben</t>
  </si>
  <si>
    <t>Půdní vestavba s vybudováním odb. učeben, vybudování toalet a zázemí pro pracovníky školy, s vestavbou zajištění bezbariérovosti školy</t>
  </si>
  <si>
    <t>Základní škola, Nový Bydžov, V.Kl. Klicpery 561, okres Hradec Králové</t>
  </si>
  <si>
    <t>Vestavba či přístavba odborných učeben</t>
  </si>
  <si>
    <t>Vestavba či přístavba odborných učeben. Vytvoření prostoru pro šatny a odpočinkových ploch. Zajištění bezbariérovosti školy.</t>
  </si>
  <si>
    <t>Základní škola a Mateřská škola, Nepolisy</t>
  </si>
  <si>
    <t>Obec Nepolisy</t>
  </si>
  <si>
    <t>Stavební úpravy podkroví ZŠ se zřízením odborných učeben</t>
  </si>
  <si>
    <t>Nepolisy</t>
  </si>
  <si>
    <t>Nákup vybaven do nových učeben zaměřených na přírodovědné vzdělávání a volnočasové aktivity</t>
  </si>
  <si>
    <t>Nákup vybavení do nových učeben zaměřených na přírodovědné vzdělávání a volnočasové aktivity</t>
  </si>
  <si>
    <t>Generální opravy podlah kmenových učeben a jejich vybavení</t>
  </si>
  <si>
    <t>Úpravy, doplnění a rozšíření IT učebny v budově školy</t>
  </si>
  <si>
    <t xml:space="preserve">Úprava školní zahrady </t>
  </si>
  <si>
    <t>Vytvoření venkovního zázemí pro komunitní aktivity při ZŠ.</t>
  </si>
  <si>
    <t>1.000.000</t>
  </si>
  <si>
    <t>Rekonstrukce 
hřiště při ZŠ a MŠ</t>
  </si>
  <si>
    <t>Montáž klimatizace v podkrovní třídě školy (prostory ŠD)</t>
  </si>
  <si>
    <t>Základní škola a Mateřská škola, Smidary, J.A.Komenského 326, 503 53 Smidary</t>
  </si>
  <si>
    <t>obec Smidary</t>
  </si>
  <si>
    <t xml:space="preserve"> rekonstrukce interierů ZŠ Smidary</t>
  </si>
  <si>
    <t>Královehradecký</t>
  </si>
  <si>
    <t>Smidary</t>
  </si>
  <si>
    <t>Rekonstrukce odborných učeben ZŠ Smidary, zkapacitnění budovy, řešení nedostatečného hygienického a technického stavu budovy</t>
  </si>
  <si>
    <t>zpracovaná PD</t>
  </si>
  <si>
    <t>Ano</t>
  </si>
  <si>
    <t>Revitalizace zahrady ZŠ</t>
  </si>
  <si>
    <t>Celková revitalizace zahrady s důrazem na environmentální a učící prvky</t>
  </si>
  <si>
    <t>Vybavení učeben pro potřeby moderních forem vzdělávání</t>
  </si>
  <si>
    <t>Nákup techniky  a dalších prostředků k podpoře obsahu vzdělávání (vč. posílení konektivity)</t>
  </si>
  <si>
    <t>zpracovaná studie proveditelnosti</t>
  </si>
  <si>
    <t>Rekonstrukce polytechnického pavilonu vč. vybavení</t>
  </si>
  <si>
    <t>Rekonstrukce polytech.pavilonu a nákup techniky  a dalších prostředků k podpoře obsahu vzdělávání</t>
  </si>
  <si>
    <t>Základní škola a mateřská škola, Dr. Vojtěcha 100, Skřivany</t>
  </si>
  <si>
    <t>Obec Skřivany</t>
  </si>
  <si>
    <t>IČO: 70998124</t>
  </si>
  <si>
    <r>
      <t>IZO:</t>
    </r>
    <r>
      <rPr>
        <sz val="11"/>
        <color rgb="FF000000"/>
        <rFont val="Calibri"/>
        <family val="2"/>
        <charset val="238"/>
        <scheme val="minor"/>
      </rPr>
      <t>102078181</t>
    </r>
  </si>
  <si>
    <t>RED IZO:70998124</t>
  </si>
  <si>
    <t>Konektivita školy</t>
  </si>
  <si>
    <t>konektivita školy</t>
  </si>
  <si>
    <t>zpracovaná PD vč rozpočtů a podkladů k VŘ</t>
  </si>
  <si>
    <t>není třeba</t>
  </si>
  <si>
    <t>Základní škola a mateřská škola, Hlušice</t>
  </si>
  <si>
    <t>Obec Hlušice</t>
  </si>
  <si>
    <t>Rekonstrukce, modernizace a vybavení učeben na ZŠ včetně bezbariérovosti</t>
  </si>
  <si>
    <t>Hlušice</t>
  </si>
  <si>
    <t>Rekonstrukce, modernizace a vybavení učeben pro výuku přírodovědných a polytechnických dovedností, informačních a digitálních technologií na ZŠ včetně bezbariérovosti.</t>
  </si>
  <si>
    <t>31.9.2025</t>
  </si>
  <si>
    <t>příprava projektu</t>
  </si>
  <si>
    <t>nebude potřeba</t>
  </si>
  <si>
    <t>Vybavení a modernizace pro výuku přírodovědných předmětů na ZŠ</t>
  </si>
  <si>
    <t>Vybavení pro výuku přírodovědných předmětů na ZŠ včetně bezbariérovosti.</t>
  </si>
  <si>
    <t>Vybavení a modernizace pro výuku polytechnických předmětů na ZŠ</t>
  </si>
  <si>
    <t>Vybavení pro výuku polytechnických předmětů na ZŠ včetně bezbariérovosti.</t>
  </si>
  <si>
    <t>Interaktivní a badatelské vzdělávání na ZŠ</t>
  </si>
  <si>
    <t>Interaktivní a badatelské vzdělávání na ZŠ včetně bezbariérovosti.</t>
  </si>
  <si>
    <t>Základní škola, Chlumec nad Cidlinou, okres Hradec Králové</t>
  </si>
  <si>
    <t>Město Chlumec n. C.</t>
  </si>
  <si>
    <t>Zdravá výuka</t>
  </si>
  <si>
    <t>Chlumec n. C.</t>
  </si>
  <si>
    <t>Akustické úpravy v kmenových učebnách na "staré budově"</t>
  </si>
  <si>
    <t>Oprava Tv haly - sportujeme</t>
  </si>
  <si>
    <t>Nová střecha a povrch, výměna oken, zateplení budovy, nové osvětlení a akustický podhled</t>
  </si>
  <si>
    <t>zadáno zpracování PD</t>
  </si>
  <si>
    <t>Modernizace budovy ŠD</t>
  </si>
  <si>
    <t>Bezbariérovost budovy ŠD (výtah), modernizace, konektivita</t>
  </si>
  <si>
    <t>Výměna oken v historické budově ZŠ</t>
  </si>
  <si>
    <t>Památkově chráněná budova ZŠ - výměna historických oken</t>
  </si>
  <si>
    <t>Kdo si hraje, nezlobí</t>
  </si>
  <si>
    <t>Obnova herních prvků ve školním dvoře</t>
  </si>
  <si>
    <t>Venkovní učebna</t>
  </si>
  <si>
    <t>Vybudování venkovní učebny</t>
  </si>
  <si>
    <t>Obnova techniky</t>
  </si>
  <si>
    <t>Modernizace tabulí, dataprojektorů, NTB, PC v kmenových a odborných učebnách</t>
  </si>
  <si>
    <t>Řemeslo má zlaté dno</t>
  </si>
  <si>
    <t>Plolytechnické vzdělávání - vybudování odborné učebny dílen</t>
  </si>
  <si>
    <t>Práce v lepším prostředí</t>
  </si>
  <si>
    <t>Modernizace kabinetu chemie - podlaha, nábytek, vymalování,PC, ...</t>
  </si>
  <si>
    <t>Příjemné pracovní prostředí pro žáky i zaměstnance</t>
  </si>
  <si>
    <t>Vybudování kapacitně postačujícího zázemí pro zaměstnance školy (sborovna, do které by se vešli ped. zaměstnanci, jejichž počet v posledních letech vzrostl a škola nemá vhodný prostor). S tím souvisí vybudování nové kanceláře pro zástupce pro II. stupeň školy, kanceláře pro administrativní pracovníky školy a rozšíření jedné učebny. Vše v severní části staré budovy v II. nadzemním patře.</t>
  </si>
  <si>
    <t>Šatny pro žáky</t>
  </si>
  <si>
    <t>Vybudování šaten v suterénu staré budovy, izolace části budovy. Současné šatny kapacitně nepostačují.</t>
  </si>
  <si>
    <t>Modernizace WC</t>
  </si>
  <si>
    <t>Modernizace čtyř  WC na budově I. stupně (2 x dívky, 2 x chlapci). Více jak 25 let staré zařízení kde je neřešený problém s odpadem.</t>
  </si>
  <si>
    <t xml:space="preserve">Názornost = jednodušší zapamatování </t>
  </si>
  <si>
    <t>Pořízení názorných pomůcek pro výuku ve společných prostorách. Učení názorností a zábavnou formou. Posílení estetického vnímání  prostředí - polepy schodů, chodeb, skříněk, …</t>
  </si>
  <si>
    <t>Nová elektroinstalace v historické budově - DVĚ PATRA</t>
  </si>
  <si>
    <t xml:space="preserve">Výměna elektrorozvodů v 1. NP a 3. NP "staré budovy" , kde jsou ještě nevyhovující rozvody v hliníku. </t>
  </si>
  <si>
    <t xml:space="preserve">Oprava  oken         v historické budově školy </t>
  </si>
  <si>
    <t xml:space="preserve">Celková oprava všech oken v pamákkově chráněné budově školy (přes 200 ks dřevěných oken různých typů - špaletová, šroubovaná, …)Částečně proveditelné i ve školním roce. Těsnění, tmelení, vyrovnání, výměna některých poničených částí, nátěr, ... </t>
  </si>
  <si>
    <t>Nástavba budovy prvního stupně</t>
  </si>
  <si>
    <t>Vybudování 5 kmenových učeben, 3 učeben na dělenou výuku, sborovny, WC pro žáky a zaměstnance, úklidové komory. Zajištění bezbariérovosti bude řešeno protažením stávajícího výtahu do tohoto NP.</t>
  </si>
  <si>
    <t>Základní škola, Nové Město, okres Hradec Králové</t>
  </si>
  <si>
    <t xml:space="preserve">obec Nové Město </t>
  </si>
  <si>
    <t>Přestavba stávající šatny na kmenovou třídu</t>
  </si>
  <si>
    <t xml:space="preserve">Chlumec n. C. </t>
  </si>
  <si>
    <t>Nové Město</t>
  </si>
  <si>
    <t>Přestavba školního bytu na 2 třídy školní družiny</t>
  </si>
  <si>
    <t xml:space="preserve">dovybavení dětského hřiště pro účely ŠD </t>
  </si>
  <si>
    <t>Modernizace interaktivních tabulí</t>
  </si>
  <si>
    <t>nákup interaktivních tabulí, dataprojektorů a softwaru</t>
  </si>
  <si>
    <t>Zlepšení podmínek pro digitální gramotnost</t>
  </si>
  <si>
    <t>nákup nových žákovských PC a notebooků pro výuku ICT</t>
  </si>
  <si>
    <t>Zlepšení hygienických podmínek</t>
  </si>
  <si>
    <t>obnova stávajících vertikálních žaluzií na oknech</t>
  </si>
  <si>
    <t>Základní škola, Kosičky, okres Hradec Králové</t>
  </si>
  <si>
    <t>Obec Kosičky</t>
  </si>
  <si>
    <t>Vytvoření nové učebny pro 5. třídu(vybavení)</t>
  </si>
  <si>
    <t>Kosičky</t>
  </si>
  <si>
    <t>Vybavení nové učebny pro 5. ročník - lavice, židle, tabule a skříňky s policemi.</t>
  </si>
  <si>
    <t>Výstavba školního hřiště a úprava prostoru školní zahrady osázen. rostlinami</t>
  </si>
  <si>
    <t>Výstavba školního hřiště a úprava školní zahrady dle již připraveného projektu.  Na školní zahradě vybudování vzdělávacího centra - záhonů, míst pro odpočinek a i na sportování - workoutové hřiště.</t>
  </si>
  <si>
    <t>IT tabule pro výuku přírodověd. věd</t>
  </si>
  <si>
    <t>Hadcec Králové</t>
  </si>
  <si>
    <t>Nákup a instalace IT tabule pro výuku přírodovědných věd.</t>
  </si>
  <si>
    <t>Modernizace učebny přírodních věd</t>
  </si>
  <si>
    <t>modernizace učebny, vybavení učebny nábytkem, pomůckami vč. zázemí pro učitele; včetně kompletní rekonstrukce podlah, stěn, stropů včetně osvětlení, rozvodů v učebně i kabinetu atd.</t>
  </si>
  <si>
    <t>Modernizace učebny polytechnického vzdělávání</t>
  </si>
  <si>
    <t>Modernizace učebny ICT, jazyků</t>
  </si>
  <si>
    <t>modernizace učebny ICT, SW pro výuku jazyků</t>
  </si>
  <si>
    <t xml:space="preserve">Popis předsedy Řídícího výboru - Ing. Dušan Šustr </t>
  </si>
  <si>
    <t>Skřivany</t>
  </si>
  <si>
    <t xml:space="preserve">Schváleno Řídícím výborem MAP dne 30.6.2023                          </t>
  </si>
  <si>
    <t>Konferenční místnost pro zaměstnance školy</t>
  </si>
  <si>
    <t>Vybudování konferenční místnosti s kuchyňkou a WC pro společné porady zaměstnanců na půdě historické budovy.(počet zaměstnanců vzrůstá a nemáme kapacitně vyhovující prostor)</t>
  </si>
  <si>
    <t xml:space="preserve">Schváleno Řídícím výborem MAP III dne 30.6.2023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</si>
</sst>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4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13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3" fontId="0" fillId="0" borderId="0" xfId="0" applyNumberFormat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3" fontId="0" fillId="2" borderId="52" xfId="0" applyNumberFormat="1" applyFill="1" applyBorder="1" applyAlignment="1" applyProtection="1">
      <alignment horizontal="center" vertical="center" wrapText="1"/>
      <protection locked="0"/>
    </xf>
    <xf numFmtId="14" fontId="0" fillId="2" borderId="52" xfId="0" applyNumberFormat="1" applyFill="1" applyBorder="1" applyAlignment="1" applyProtection="1">
      <alignment horizontal="center" vertical="center" wrapText="1"/>
      <protection locked="0"/>
    </xf>
    <xf numFmtId="3" fontId="0" fillId="2" borderId="52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7" fillId="2" borderId="52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29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2" borderId="53" xfId="0" applyFill="1" applyBorder="1" applyAlignment="1" applyProtection="1">
      <alignment horizontal="center" vertical="center" wrapText="1"/>
      <protection locked="0"/>
    </xf>
    <xf numFmtId="3" fontId="0" fillId="2" borderId="53" xfId="0" applyNumberForma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3" fontId="0" fillId="2" borderId="24" xfId="0" applyNumberFormat="1" applyFill="1" applyBorder="1" applyAlignment="1" applyProtection="1">
      <alignment horizontal="center" vertical="center" wrapText="1"/>
      <protection locked="0"/>
    </xf>
    <xf numFmtId="0" fontId="27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3" fontId="0" fillId="2" borderId="24" xfId="0" applyNumberFormat="1" applyFill="1" applyBorder="1" applyAlignment="1" applyProtection="1">
      <alignment horizontal="center" vertical="center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3" fontId="1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7" xfId="0" applyFill="1" applyBorder="1" applyAlignment="1" applyProtection="1">
      <alignment horizontal="center" vertical="center" wrapText="1"/>
      <protection locked="0"/>
    </xf>
    <xf numFmtId="0" fontId="0" fillId="2" borderId="38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3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Protection="1"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 applyProtection="1">
      <alignment horizontal="center" vertical="center" wrapText="1"/>
      <protection locked="0"/>
    </xf>
    <xf numFmtId="0" fontId="32" fillId="2" borderId="52" xfId="0" applyFont="1" applyFill="1" applyBorder="1" applyAlignment="1" applyProtection="1">
      <alignment horizontal="center" vertical="center"/>
      <protection locked="0"/>
    </xf>
    <xf numFmtId="0" fontId="32" fillId="2" borderId="52" xfId="0" applyFont="1" applyFill="1" applyBorder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3" fontId="24" fillId="0" borderId="1" xfId="0" applyNumberFormat="1" applyFont="1" applyBorder="1" applyProtection="1">
      <protection locked="0"/>
    </xf>
    <xf numFmtId="3" fontId="24" fillId="0" borderId="3" xfId="0" applyNumberFormat="1" applyFont="1" applyBorder="1" applyProtection="1">
      <protection locked="0"/>
    </xf>
    <xf numFmtId="0" fontId="32" fillId="0" borderId="1" xfId="0" applyFont="1" applyBorder="1" applyProtection="1">
      <protection locked="0"/>
    </xf>
    <xf numFmtId="0" fontId="32" fillId="0" borderId="3" xfId="0" applyFont="1" applyBorder="1" applyProtection="1">
      <protection locked="0"/>
    </xf>
    <xf numFmtId="0" fontId="32" fillId="0" borderId="2" xfId="0" applyFont="1" applyBorder="1" applyProtection="1">
      <protection locked="0"/>
    </xf>
    <xf numFmtId="3" fontId="32" fillId="0" borderId="23" xfId="0" applyNumberFormat="1" applyFont="1" applyBorder="1" applyProtection="1">
      <protection locked="0"/>
    </xf>
    <xf numFmtId="3" fontId="32" fillId="0" borderId="25" xfId="0" applyNumberFormat="1" applyFont="1" applyBorder="1" applyProtection="1">
      <protection locked="0"/>
    </xf>
    <xf numFmtId="0" fontId="32" fillId="0" borderId="23" xfId="0" applyFont="1" applyBorder="1" applyProtection="1">
      <protection locked="0"/>
    </xf>
    <xf numFmtId="0" fontId="32" fillId="0" borderId="25" xfId="0" applyFont="1" applyBorder="1" applyProtection="1">
      <protection locked="0"/>
    </xf>
    <xf numFmtId="0" fontId="24" fillId="0" borderId="23" xfId="0" applyFont="1" applyBorder="1" applyProtection="1">
      <protection locked="0"/>
    </xf>
    <xf numFmtId="0" fontId="32" fillId="0" borderId="24" xfId="0" applyFont="1" applyBorder="1" applyProtection="1">
      <protection locked="0"/>
    </xf>
    <xf numFmtId="0" fontId="24" fillId="0" borderId="24" xfId="0" applyFont="1" applyBorder="1" applyProtection="1">
      <protection locked="0"/>
    </xf>
    <xf numFmtId="0" fontId="24" fillId="0" borderId="25" xfId="0" applyFont="1" applyBorder="1" applyProtection="1">
      <protection locked="0"/>
    </xf>
    <xf numFmtId="3" fontId="32" fillId="0" borderId="38" xfId="0" applyNumberFormat="1" applyFont="1" applyBorder="1" applyProtection="1">
      <protection locked="0"/>
    </xf>
    <xf numFmtId="3" fontId="32" fillId="0" borderId="17" xfId="0" applyNumberFormat="1" applyFont="1" applyBorder="1" applyProtection="1">
      <protection locked="0"/>
    </xf>
    <xf numFmtId="0" fontId="32" fillId="0" borderId="17" xfId="0" applyFont="1" applyBorder="1" applyProtection="1">
      <protection locked="0"/>
    </xf>
    <xf numFmtId="0" fontId="32" fillId="0" borderId="19" xfId="0" applyFont="1" applyBorder="1" applyProtection="1">
      <protection locked="0"/>
    </xf>
    <xf numFmtId="0" fontId="24" fillId="0" borderId="17" xfId="0" applyFont="1" applyBorder="1" applyProtection="1">
      <protection locked="0"/>
    </xf>
    <xf numFmtId="0" fontId="24" fillId="0" borderId="18" xfId="0" applyFont="1" applyBorder="1" applyProtection="1">
      <protection locked="0"/>
    </xf>
    <xf numFmtId="0" fontId="32" fillId="0" borderId="18" xfId="0" applyFont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6" borderId="52" xfId="0" applyFill="1" applyBorder="1" applyAlignment="1" applyProtection="1">
      <alignment horizontal="center" vertical="center"/>
      <protection locked="0"/>
    </xf>
    <xf numFmtId="0" fontId="0" fillId="6" borderId="52" xfId="0" applyFill="1" applyBorder="1" applyAlignment="1" applyProtection="1">
      <alignment horizontal="center" vertical="center" wrapText="1"/>
      <protection locked="0"/>
    </xf>
    <xf numFmtId="3" fontId="0" fillId="6" borderId="52" xfId="0" applyNumberFormat="1" applyFill="1" applyBorder="1" applyAlignment="1" applyProtection="1">
      <alignment horizontal="center" vertic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E23" sqref="E23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34" t="s">
        <v>0</v>
      </c>
    </row>
    <row r="2" spans="1:14" ht="14.25" customHeight="1" x14ac:dyDescent="0.25"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4.25" customHeight="1" x14ac:dyDescent="0.25">
      <c r="A3" s="36" t="s">
        <v>113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4.25" customHeight="1" x14ac:dyDescent="0.25">
      <c r="A4" s="35" t="s">
        <v>114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14.25" customHeight="1" x14ac:dyDescent="0.25"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4.25" customHeight="1" x14ac:dyDescent="0.25">
      <c r="A6" s="36" t="s">
        <v>112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4.25" customHeight="1" x14ac:dyDescent="0.25">
      <c r="A7" s="35" t="s">
        <v>101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4.25" customHeight="1" x14ac:dyDescent="0.25">
      <c r="A8" s="35" t="s">
        <v>89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ht="14.25" customHeight="1" x14ac:dyDescent="0.25">
      <c r="A9" s="37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ht="14.25" customHeight="1" x14ac:dyDescent="0.25">
      <c r="A10" s="38" t="s">
        <v>79</v>
      </c>
      <c r="B10" s="39" t="s">
        <v>80</v>
      </c>
      <c r="C10" s="40" t="s">
        <v>81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14.25" customHeight="1" x14ac:dyDescent="0.25">
      <c r="A11" s="41" t="s">
        <v>96</v>
      </c>
      <c r="B11" s="35" t="s">
        <v>97</v>
      </c>
      <c r="C11" s="42" t="s">
        <v>100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14.25" customHeight="1" x14ac:dyDescent="0.25">
      <c r="A12" s="43" t="s">
        <v>82</v>
      </c>
      <c r="B12" s="44" t="s">
        <v>94</v>
      </c>
      <c r="C12" s="45" t="s">
        <v>98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ht="14.25" customHeight="1" x14ac:dyDescent="0.25">
      <c r="A13" s="43" t="s">
        <v>83</v>
      </c>
      <c r="B13" s="44" t="s">
        <v>94</v>
      </c>
      <c r="C13" s="45" t="s">
        <v>98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14.25" customHeight="1" x14ac:dyDescent="0.25">
      <c r="A14" s="43" t="s">
        <v>85</v>
      </c>
      <c r="B14" s="44" t="s">
        <v>94</v>
      </c>
      <c r="C14" s="45" t="s">
        <v>98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ht="14.25" customHeight="1" x14ac:dyDescent="0.25">
      <c r="A15" s="43" t="s">
        <v>86</v>
      </c>
      <c r="B15" s="44" t="s">
        <v>94</v>
      </c>
      <c r="C15" s="45" t="s">
        <v>98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ht="14.25" customHeight="1" x14ac:dyDescent="0.25">
      <c r="A16" s="43" t="s">
        <v>87</v>
      </c>
      <c r="B16" s="44" t="s">
        <v>94</v>
      </c>
      <c r="C16" s="45" t="s">
        <v>98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 customHeight="1" x14ac:dyDescent="0.25">
      <c r="A17" s="46" t="s">
        <v>84</v>
      </c>
      <c r="B17" s="47" t="s">
        <v>95</v>
      </c>
      <c r="C17" s="48" t="s">
        <v>99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 customHeight="1" x14ac:dyDescent="0.25">
      <c r="A18" s="46" t="s">
        <v>88</v>
      </c>
      <c r="B18" s="47" t="s">
        <v>95</v>
      </c>
      <c r="C18" s="48" t="s">
        <v>99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14.25" customHeight="1" x14ac:dyDescent="0.25">
      <c r="A19" s="46" t="s">
        <v>90</v>
      </c>
      <c r="B19" s="47" t="s">
        <v>95</v>
      </c>
      <c r="C19" s="48" t="s">
        <v>99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14.25" customHeight="1" x14ac:dyDescent="0.25">
      <c r="A20" s="46" t="s">
        <v>91</v>
      </c>
      <c r="B20" s="47" t="s">
        <v>95</v>
      </c>
      <c r="C20" s="48" t="s">
        <v>99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4.25" customHeight="1" x14ac:dyDescent="0.25">
      <c r="A21" s="46" t="s">
        <v>92</v>
      </c>
      <c r="B21" s="47" t="s">
        <v>95</v>
      </c>
      <c r="C21" s="48" t="s">
        <v>99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4.25" customHeight="1" x14ac:dyDescent="0.25">
      <c r="A22" s="46" t="s">
        <v>109</v>
      </c>
      <c r="B22" s="47" t="s">
        <v>95</v>
      </c>
      <c r="C22" s="48" t="s">
        <v>99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ht="14.25" customHeight="1" x14ac:dyDescent="0.25">
      <c r="A23" s="46" t="s">
        <v>110</v>
      </c>
      <c r="B23" s="47" t="s">
        <v>95</v>
      </c>
      <c r="C23" s="48" t="s">
        <v>99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ht="14.25" customHeight="1" x14ac:dyDescent="0.25">
      <c r="A24" s="49" t="s">
        <v>93</v>
      </c>
      <c r="B24" s="50" t="s">
        <v>95</v>
      </c>
      <c r="C24" s="51" t="s">
        <v>99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 ht="14.25" customHeight="1" x14ac:dyDescent="0.25">
      <c r="B25" s="35"/>
      <c r="C25" s="52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x14ac:dyDescent="0.25">
      <c r="A26" s="35"/>
    </row>
    <row r="27" spans="1:14" x14ac:dyDescent="0.25">
      <c r="A27" s="36" t="s">
        <v>1</v>
      </c>
    </row>
    <row r="28" spans="1:14" x14ac:dyDescent="0.25">
      <c r="A28" s="35" t="s">
        <v>2</v>
      </c>
    </row>
    <row r="29" spans="1:14" x14ac:dyDescent="0.25">
      <c r="A29" s="35" t="s">
        <v>115</v>
      </c>
    </row>
    <row r="30" spans="1:14" x14ac:dyDescent="0.25">
      <c r="A30" s="35"/>
    </row>
    <row r="31" spans="1:14" ht="130.69999999999999" customHeight="1" x14ac:dyDescent="0.25">
      <c r="A31" s="35"/>
    </row>
    <row r="32" spans="1:14" ht="38.25" customHeight="1" x14ac:dyDescent="0.25">
      <c r="A32" s="37"/>
    </row>
    <row r="33" spans="1:7" x14ac:dyDescent="0.25">
      <c r="A33" s="37"/>
    </row>
    <row r="34" spans="1:7" x14ac:dyDescent="0.25">
      <c r="A34" s="53" t="s">
        <v>108</v>
      </c>
    </row>
    <row r="35" spans="1:7" x14ac:dyDescent="0.25">
      <c r="A35" t="s">
        <v>111</v>
      </c>
    </row>
    <row r="37" spans="1:7" x14ac:dyDescent="0.25">
      <c r="A37" s="53" t="s">
        <v>3</v>
      </c>
    </row>
    <row r="38" spans="1:7" x14ac:dyDescent="0.25">
      <c r="A38" t="s">
        <v>106</v>
      </c>
    </row>
    <row r="40" spans="1:7" x14ac:dyDescent="0.25">
      <c r="A40" s="36" t="s">
        <v>4</v>
      </c>
    </row>
    <row r="41" spans="1:7" x14ac:dyDescent="0.25">
      <c r="A41" s="35" t="s">
        <v>107</v>
      </c>
    </row>
    <row r="42" spans="1:7" x14ac:dyDescent="0.25">
      <c r="A42" s="54" t="s">
        <v>64</v>
      </c>
    </row>
    <row r="43" spans="1:7" x14ac:dyDescent="0.25">
      <c r="B43" s="37"/>
      <c r="C43" s="37"/>
      <c r="D43" s="37"/>
      <c r="E43" s="37"/>
      <c r="F43" s="37"/>
      <c r="G43" s="37"/>
    </row>
    <row r="44" spans="1:7" x14ac:dyDescent="0.25">
      <c r="A44" s="55"/>
      <c r="B44" s="37"/>
      <c r="C44" s="37"/>
      <c r="D44" s="37"/>
      <c r="E44" s="37"/>
      <c r="F44" s="37"/>
      <c r="G44" s="37"/>
    </row>
    <row r="45" spans="1:7" x14ac:dyDescent="0.25">
      <c r="B45" s="37"/>
      <c r="C45" s="37"/>
      <c r="D45" s="37"/>
      <c r="E45" s="37"/>
      <c r="F45" s="37"/>
      <c r="G45" s="37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  <row r="50" spans="1:7" x14ac:dyDescent="0.25">
      <c r="A50" s="37"/>
      <c r="B50" s="37"/>
      <c r="C50" s="37"/>
      <c r="D50" s="37"/>
      <c r="E50" s="37"/>
      <c r="F50" s="37"/>
      <c r="G50" s="37"/>
    </row>
    <row r="51" spans="1:7" x14ac:dyDescent="0.25">
      <c r="A51" s="37"/>
      <c r="B51" s="37"/>
      <c r="C51" s="37"/>
      <c r="D51" s="37"/>
      <c r="E51" s="37"/>
      <c r="F51" s="37"/>
      <c r="G51" s="37"/>
    </row>
    <row r="52" spans="1:7" x14ac:dyDescent="0.25">
      <c r="A52" s="37"/>
      <c r="B52" s="37"/>
      <c r="C52" s="37"/>
      <c r="D52" s="37"/>
      <c r="E52" s="37"/>
      <c r="F52" s="37"/>
      <c r="G52" s="37"/>
    </row>
    <row r="53" spans="1:7" x14ac:dyDescent="0.25">
      <c r="A53" s="37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4"/>
  <sheetViews>
    <sheetView zoomScaleNormal="100" workbookViewId="0">
      <selection activeCell="G28" sqref="G28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0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20" ht="19.5" thickBot="1" x14ac:dyDescent="0.35">
      <c r="A1" s="140" t="s">
        <v>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2"/>
    </row>
    <row r="2" spans="1:20" ht="27.4" customHeight="1" x14ac:dyDescent="0.25">
      <c r="A2" s="143" t="s">
        <v>6</v>
      </c>
      <c r="B2" s="145" t="s">
        <v>7</v>
      </c>
      <c r="C2" s="146"/>
      <c r="D2" s="146"/>
      <c r="E2" s="146"/>
      <c r="F2" s="147"/>
      <c r="G2" s="143" t="s">
        <v>8</v>
      </c>
      <c r="H2" s="150" t="s">
        <v>9</v>
      </c>
      <c r="I2" s="152" t="s">
        <v>63</v>
      </c>
      <c r="J2" s="143" t="s">
        <v>10</v>
      </c>
      <c r="K2" s="143" t="s">
        <v>11</v>
      </c>
      <c r="L2" s="148" t="s">
        <v>12</v>
      </c>
      <c r="M2" s="149"/>
      <c r="N2" s="136" t="s">
        <v>13</v>
      </c>
      <c r="O2" s="137"/>
      <c r="P2" s="138" t="s">
        <v>14</v>
      </c>
      <c r="Q2" s="139"/>
      <c r="R2" s="136" t="s">
        <v>15</v>
      </c>
      <c r="S2" s="137"/>
    </row>
    <row r="3" spans="1:20" ht="102.75" thickBot="1" x14ac:dyDescent="0.3">
      <c r="A3" s="144"/>
      <c r="B3" s="56" t="s">
        <v>16</v>
      </c>
      <c r="C3" s="57" t="s">
        <v>17</v>
      </c>
      <c r="D3" s="57" t="s">
        <v>18</v>
      </c>
      <c r="E3" s="57" t="s">
        <v>19</v>
      </c>
      <c r="F3" s="58" t="s">
        <v>20</v>
      </c>
      <c r="G3" s="144"/>
      <c r="H3" s="151"/>
      <c r="I3" s="153"/>
      <c r="J3" s="144"/>
      <c r="K3" s="144"/>
      <c r="L3" s="59" t="s">
        <v>21</v>
      </c>
      <c r="M3" s="60" t="s">
        <v>77</v>
      </c>
      <c r="N3" s="71" t="s">
        <v>22</v>
      </c>
      <c r="O3" s="72" t="s">
        <v>23</v>
      </c>
      <c r="P3" s="61" t="s">
        <v>24</v>
      </c>
      <c r="Q3" s="62" t="s">
        <v>25</v>
      </c>
      <c r="R3" s="63" t="s">
        <v>26</v>
      </c>
      <c r="S3" s="72" t="s">
        <v>27</v>
      </c>
    </row>
    <row r="4" spans="1:20" s="77" customFormat="1" ht="120" x14ac:dyDescent="0.25">
      <c r="A4" s="97">
        <v>1</v>
      </c>
      <c r="B4" s="88" t="s">
        <v>116</v>
      </c>
      <c r="C4" s="88" t="s">
        <v>117</v>
      </c>
      <c r="D4" s="88">
        <v>70986509</v>
      </c>
      <c r="E4" s="88">
        <v>107581515</v>
      </c>
      <c r="F4" s="88">
        <v>600088766</v>
      </c>
      <c r="G4" s="88" t="s">
        <v>118</v>
      </c>
      <c r="H4" s="88" t="s">
        <v>88</v>
      </c>
      <c r="I4" s="88" t="s">
        <v>119</v>
      </c>
      <c r="J4" s="88" t="s">
        <v>120</v>
      </c>
      <c r="K4" s="88" t="s">
        <v>118</v>
      </c>
      <c r="L4" s="89">
        <v>10000000</v>
      </c>
      <c r="M4" s="89">
        <v>8500000</v>
      </c>
      <c r="N4" s="88">
        <v>2023</v>
      </c>
      <c r="O4" s="88">
        <v>2024</v>
      </c>
      <c r="P4" s="88" t="s">
        <v>121</v>
      </c>
      <c r="Q4" s="88"/>
      <c r="R4" s="88"/>
      <c r="S4" s="98" t="s">
        <v>122</v>
      </c>
    </row>
    <row r="5" spans="1:20" s="83" customFormat="1" ht="107.45" customHeight="1" x14ac:dyDescent="0.25">
      <c r="A5" s="99">
        <v>2</v>
      </c>
      <c r="B5" s="90" t="s">
        <v>123</v>
      </c>
      <c r="C5" s="90" t="s">
        <v>124</v>
      </c>
      <c r="D5" s="90">
        <v>70189013</v>
      </c>
      <c r="E5" s="90">
        <v>600088031</v>
      </c>
      <c r="F5" s="90">
        <v>600088031</v>
      </c>
      <c r="G5" s="90" t="s">
        <v>125</v>
      </c>
      <c r="H5" s="90" t="s">
        <v>88</v>
      </c>
      <c r="I5" s="90" t="s">
        <v>119</v>
      </c>
      <c r="J5" s="90" t="s">
        <v>119</v>
      </c>
      <c r="K5" s="90" t="s">
        <v>125</v>
      </c>
      <c r="L5" s="91">
        <v>1452000</v>
      </c>
      <c r="M5" s="91">
        <f t="shared" ref="M5:M10" si="0">L5/100*85</f>
        <v>1234200</v>
      </c>
      <c r="N5" s="90">
        <v>2022</v>
      </c>
      <c r="O5" s="90">
        <v>2027</v>
      </c>
      <c r="P5" s="90"/>
      <c r="Q5" s="90" t="s">
        <v>126</v>
      </c>
      <c r="R5" s="90"/>
      <c r="S5" s="100"/>
      <c r="T5" s="77"/>
    </row>
    <row r="6" spans="1:20" s="83" customFormat="1" ht="105" x14ac:dyDescent="0.25">
      <c r="A6" s="99">
        <v>3</v>
      </c>
      <c r="B6" s="90" t="s">
        <v>123</v>
      </c>
      <c r="C6" s="90" t="s">
        <v>124</v>
      </c>
      <c r="D6" s="90">
        <v>70189013</v>
      </c>
      <c r="E6" s="90">
        <v>600088031</v>
      </c>
      <c r="F6" s="90">
        <v>600088031</v>
      </c>
      <c r="G6" s="92" t="s">
        <v>127</v>
      </c>
      <c r="H6" s="90" t="s">
        <v>88</v>
      </c>
      <c r="I6" s="90" t="s">
        <v>119</v>
      </c>
      <c r="J6" s="90" t="s">
        <v>119</v>
      </c>
      <c r="K6" s="92" t="s">
        <v>128</v>
      </c>
      <c r="L6" s="91">
        <v>1210000</v>
      </c>
      <c r="M6" s="91">
        <f t="shared" si="0"/>
        <v>1028500</v>
      </c>
      <c r="N6" s="90">
        <v>2022</v>
      </c>
      <c r="O6" s="90">
        <v>2027</v>
      </c>
      <c r="P6" s="90"/>
      <c r="Q6" s="90" t="s">
        <v>126</v>
      </c>
      <c r="R6" s="90"/>
      <c r="S6" s="100"/>
      <c r="T6" s="77"/>
    </row>
    <row r="7" spans="1:20" s="83" customFormat="1" ht="120" x14ac:dyDescent="0.25">
      <c r="A7" s="99">
        <v>4</v>
      </c>
      <c r="B7" s="90" t="s">
        <v>129</v>
      </c>
      <c r="C7" s="90" t="s">
        <v>124</v>
      </c>
      <c r="D7" s="90">
        <v>75015935</v>
      </c>
      <c r="E7" s="93">
        <v>600088529</v>
      </c>
      <c r="F7" s="90">
        <v>600088529</v>
      </c>
      <c r="G7" s="90" t="s">
        <v>130</v>
      </c>
      <c r="H7" s="90" t="s">
        <v>88</v>
      </c>
      <c r="I7" s="90" t="s">
        <v>119</v>
      </c>
      <c r="J7" s="90" t="s">
        <v>119</v>
      </c>
      <c r="K7" s="90" t="s">
        <v>130</v>
      </c>
      <c r="L7" s="91">
        <v>20000000</v>
      </c>
      <c r="M7" s="91">
        <f t="shared" si="0"/>
        <v>17000000</v>
      </c>
      <c r="N7" s="90">
        <v>2026</v>
      </c>
      <c r="O7" s="90">
        <v>2027</v>
      </c>
      <c r="P7" s="90" t="s">
        <v>126</v>
      </c>
      <c r="Q7" s="90" t="s">
        <v>126</v>
      </c>
      <c r="R7" s="90"/>
      <c r="S7" s="100"/>
      <c r="T7" s="77"/>
    </row>
    <row r="8" spans="1:20" s="83" customFormat="1" ht="120" x14ac:dyDescent="0.25">
      <c r="A8" s="101">
        <v>5</v>
      </c>
      <c r="B8" s="90" t="s">
        <v>129</v>
      </c>
      <c r="C8" s="90" t="s">
        <v>131</v>
      </c>
      <c r="D8" s="93">
        <v>75015935</v>
      </c>
      <c r="E8" s="93">
        <v>600088529</v>
      </c>
      <c r="F8" s="93">
        <v>107581795</v>
      </c>
      <c r="G8" s="90" t="s">
        <v>132</v>
      </c>
      <c r="H8" s="90" t="s">
        <v>133</v>
      </c>
      <c r="I8" s="90" t="s">
        <v>119</v>
      </c>
      <c r="J8" s="90" t="s">
        <v>119</v>
      </c>
      <c r="K8" s="93" t="s">
        <v>132</v>
      </c>
      <c r="L8" s="91">
        <v>1210000</v>
      </c>
      <c r="M8" s="94">
        <f t="shared" si="0"/>
        <v>1028500</v>
      </c>
      <c r="N8" s="90">
        <v>2025</v>
      </c>
      <c r="O8" s="90">
        <v>2026</v>
      </c>
      <c r="P8" s="90" t="s">
        <v>134</v>
      </c>
      <c r="Q8" s="90" t="s">
        <v>135</v>
      </c>
      <c r="R8" s="90" t="s">
        <v>134</v>
      </c>
      <c r="S8" s="100" t="s">
        <v>134</v>
      </c>
    </row>
    <row r="9" spans="1:20" s="83" customFormat="1" ht="120" x14ac:dyDescent="0.25">
      <c r="A9" s="101">
        <v>6</v>
      </c>
      <c r="B9" s="90" t="s">
        <v>129</v>
      </c>
      <c r="C9" s="90" t="s">
        <v>131</v>
      </c>
      <c r="D9" s="93">
        <v>75015935</v>
      </c>
      <c r="E9" s="93">
        <v>600088529</v>
      </c>
      <c r="F9" s="93">
        <v>107581795</v>
      </c>
      <c r="G9" s="90" t="s">
        <v>136</v>
      </c>
      <c r="H9" s="90" t="s">
        <v>133</v>
      </c>
      <c r="I9" s="90" t="s">
        <v>119</v>
      </c>
      <c r="J9" s="90" t="s">
        <v>119</v>
      </c>
      <c r="K9" s="93" t="s">
        <v>136</v>
      </c>
      <c r="L9" s="91">
        <v>1210000</v>
      </c>
      <c r="M9" s="94">
        <f t="shared" si="0"/>
        <v>1028500</v>
      </c>
      <c r="N9" s="90">
        <v>2026</v>
      </c>
      <c r="O9" s="90">
        <v>2026</v>
      </c>
      <c r="P9" s="90" t="s">
        <v>134</v>
      </c>
      <c r="Q9" s="90" t="s">
        <v>135</v>
      </c>
      <c r="R9" s="90" t="s">
        <v>134</v>
      </c>
      <c r="S9" s="100" t="s">
        <v>134</v>
      </c>
    </row>
    <row r="10" spans="1:20" s="83" customFormat="1" ht="75" x14ac:dyDescent="0.25">
      <c r="A10" s="101">
        <v>7</v>
      </c>
      <c r="B10" s="90" t="s">
        <v>137</v>
      </c>
      <c r="C10" s="90" t="s">
        <v>138</v>
      </c>
      <c r="D10" s="93">
        <v>71006176</v>
      </c>
      <c r="E10" s="90">
        <v>650054245</v>
      </c>
      <c r="F10" s="93">
        <v>102066574</v>
      </c>
      <c r="G10" s="90" t="s">
        <v>139</v>
      </c>
      <c r="H10" s="90" t="s">
        <v>88</v>
      </c>
      <c r="I10" s="93" t="s">
        <v>140</v>
      </c>
      <c r="J10" s="90" t="s">
        <v>141</v>
      </c>
      <c r="K10" s="90" t="s">
        <v>139</v>
      </c>
      <c r="L10" s="94">
        <v>2000000</v>
      </c>
      <c r="M10" s="94">
        <f t="shared" si="0"/>
        <v>1700000</v>
      </c>
      <c r="N10" s="93">
        <v>2023</v>
      </c>
      <c r="O10" s="93">
        <v>2023</v>
      </c>
      <c r="P10" s="93" t="s">
        <v>126</v>
      </c>
      <c r="Q10" s="93" t="s">
        <v>126</v>
      </c>
      <c r="R10" s="93"/>
      <c r="S10" s="102"/>
    </row>
    <row r="11" spans="1:20" s="83" customFormat="1" ht="75" x14ac:dyDescent="0.25">
      <c r="A11" s="101">
        <v>8</v>
      </c>
      <c r="B11" s="90" t="s">
        <v>142</v>
      </c>
      <c r="C11" s="90" t="s">
        <v>138</v>
      </c>
      <c r="D11" s="93">
        <v>71006176</v>
      </c>
      <c r="E11" s="93">
        <v>650054245</v>
      </c>
      <c r="F11" s="93">
        <v>102066574</v>
      </c>
      <c r="G11" s="90" t="s">
        <v>143</v>
      </c>
      <c r="H11" s="90" t="s">
        <v>88</v>
      </c>
      <c r="I11" s="93" t="s">
        <v>140</v>
      </c>
      <c r="J11" s="93" t="s">
        <v>141</v>
      </c>
      <c r="K11" s="90" t="s">
        <v>143</v>
      </c>
      <c r="L11" s="94">
        <v>4000000</v>
      </c>
      <c r="M11" s="94">
        <f t="shared" ref="M11:M12" si="1">L11/100*85</f>
        <v>3400000</v>
      </c>
      <c r="N11" s="93">
        <v>2024</v>
      </c>
      <c r="O11" s="93">
        <v>2024</v>
      </c>
      <c r="P11" s="93" t="s">
        <v>126</v>
      </c>
      <c r="Q11" s="93"/>
      <c r="R11" s="93"/>
      <c r="S11" s="102"/>
    </row>
    <row r="12" spans="1:20" s="83" customFormat="1" ht="75" x14ac:dyDescent="0.25">
      <c r="A12" s="101">
        <v>9</v>
      </c>
      <c r="B12" s="90" t="s">
        <v>137</v>
      </c>
      <c r="C12" s="90" t="s">
        <v>138</v>
      </c>
      <c r="D12" s="93">
        <v>71006176</v>
      </c>
      <c r="E12" s="93">
        <v>650054245</v>
      </c>
      <c r="F12" s="93">
        <v>102066574</v>
      </c>
      <c r="G12" s="90" t="s">
        <v>144</v>
      </c>
      <c r="H12" s="90" t="s">
        <v>88</v>
      </c>
      <c r="I12" s="93" t="s">
        <v>140</v>
      </c>
      <c r="J12" s="93" t="s">
        <v>141</v>
      </c>
      <c r="K12" s="90" t="s">
        <v>144</v>
      </c>
      <c r="L12" s="94">
        <v>7000000</v>
      </c>
      <c r="M12" s="94">
        <f t="shared" si="1"/>
        <v>5950000</v>
      </c>
      <c r="N12" s="93">
        <v>2025</v>
      </c>
      <c r="O12" s="93">
        <v>2027</v>
      </c>
      <c r="P12" s="93" t="s">
        <v>126</v>
      </c>
      <c r="Q12" s="93"/>
      <c r="R12" s="93"/>
      <c r="S12" s="102"/>
    </row>
    <row r="13" spans="1:20" s="77" customFormat="1" ht="90" x14ac:dyDescent="0.25">
      <c r="A13" s="99">
        <v>10</v>
      </c>
      <c r="B13" s="90" t="s">
        <v>145</v>
      </c>
      <c r="C13" s="90" t="s">
        <v>146</v>
      </c>
      <c r="D13" s="90">
        <v>70999848</v>
      </c>
      <c r="E13" s="90">
        <v>600087719</v>
      </c>
      <c r="F13" s="90">
        <v>600087719</v>
      </c>
      <c r="G13" s="90" t="s">
        <v>147</v>
      </c>
      <c r="H13" s="90" t="s">
        <v>88</v>
      </c>
      <c r="I13" s="90" t="s">
        <v>140</v>
      </c>
      <c r="J13" s="90" t="s">
        <v>148</v>
      </c>
      <c r="K13" s="90" t="s">
        <v>147</v>
      </c>
      <c r="L13" s="91">
        <v>54000000</v>
      </c>
      <c r="M13" s="91">
        <v>45900000</v>
      </c>
      <c r="N13" s="90">
        <v>2023</v>
      </c>
      <c r="O13" s="90">
        <v>2024</v>
      </c>
      <c r="P13" s="90" t="s">
        <v>126</v>
      </c>
      <c r="Q13" s="90" t="s">
        <v>126</v>
      </c>
      <c r="R13" s="90" t="s">
        <v>149</v>
      </c>
      <c r="S13" s="100" t="s">
        <v>134</v>
      </c>
    </row>
    <row r="14" spans="1:20" s="83" customFormat="1" ht="45" customHeight="1" x14ac:dyDescent="0.25">
      <c r="A14" s="101">
        <v>11</v>
      </c>
      <c r="B14" s="90" t="s">
        <v>150</v>
      </c>
      <c r="C14" s="90" t="s">
        <v>151</v>
      </c>
      <c r="D14" s="93">
        <v>7100636</v>
      </c>
      <c r="E14" s="93">
        <v>10758180</v>
      </c>
      <c r="F14" s="90">
        <v>600088383</v>
      </c>
      <c r="G14" s="90" t="s">
        <v>152</v>
      </c>
      <c r="H14" s="93" t="s">
        <v>153</v>
      </c>
      <c r="I14" s="93" t="s">
        <v>154</v>
      </c>
      <c r="J14" s="93" t="s">
        <v>155</v>
      </c>
      <c r="K14" s="90" t="s">
        <v>156</v>
      </c>
      <c r="L14" s="94">
        <v>300000</v>
      </c>
      <c r="M14" s="94">
        <v>255000</v>
      </c>
      <c r="N14" s="93">
        <v>2023</v>
      </c>
      <c r="O14" s="93">
        <v>2027</v>
      </c>
      <c r="P14" s="93"/>
      <c r="Q14" s="93" t="s">
        <v>126</v>
      </c>
      <c r="R14" s="93"/>
      <c r="S14" s="102" t="s">
        <v>122</v>
      </c>
    </row>
    <row r="15" spans="1:20" s="77" customFormat="1" ht="63.6" customHeight="1" x14ac:dyDescent="0.25">
      <c r="A15" s="99">
        <v>12</v>
      </c>
      <c r="B15" s="90" t="s">
        <v>157</v>
      </c>
      <c r="C15" s="90" t="s">
        <v>158</v>
      </c>
      <c r="D15" s="90">
        <v>75017504</v>
      </c>
      <c r="E15" s="90">
        <v>66800589</v>
      </c>
      <c r="F15" s="90">
        <v>107581566</v>
      </c>
      <c r="G15" s="90" t="s">
        <v>159</v>
      </c>
      <c r="H15" s="90" t="s">
        <v>160</v>
      </c>
      <c r="I15" s="90" t="s">
        <v>140</v>
      </c>
      <c r="J15" s="90" t="s">
        <v>161</v>
      </c>
      <c r="K15" s="93" t="s">
        <v>162</v>
      </c>
      <c r="L15" s="91">
        <v>25000000</v>
      </c>
      <c r="M15" s="91">
        <f>L15/100*85</f>
        <v>21250000</v>
      </c>
      <c r="N15" s="90">
        <v>2024</v>
      </c>
      <c r="O15" s="90">
        <v>2025</v>
      </c>
      <c r="P15" s="90" t="s">
        <v>126</v>
      </c>
      <c r="Q15" s="90"/>
      <c r="R15" s="90" t="s">
        <v>163</v>
      </c>
      <c r="S15" s="100" t="s">
        <v>122</v>
      </c>
    </row>
    <row r="16" spans="1:20" s="85" customFormat="1" ht="120" x14ac:dyDescent="0.25">
      <c r="A16" s="103">
        <v>13</v>
      </c>
      <c r="B16" s="95" t="s">
        <v>164</v>
      </c>
      <c r="C16" s="95" t="s">
        <v>165</v>
      </c>
      <c r="D16" s="95">
        <v>75015854</v>
      </c>
      <c r="E16" s="95">
        <v>107581191</v>
      </c>
      <c r="F16" s="95">
        <v>650059808</v>
      </c>
      <c r="G16" s="95" t="s">
        <v>166</v>
      </c>
      <c r="H16" s="95" t="s">
        <v>88</v>
      </c>
      <c r="I16" s="95" t="s">
        <v>140</v>
      </c>
      <c r="J16" s="95" t="s">
        <v>167</v>
      </c>
      <c r="K16" s="95" t="s">
        <v>168</v>
      </c>
      <c r="L16" s="96">
        <v>60000</v>
      </c>
      <c r="M16" s="96">
        <f>L16/100*85</f>
        <v>51000</v>
      </c>
      <c r="N16" s="95">
        <v>2022</v>
      </c>
      <c r="O16" s="95">
        <v>2023</v>
      </c>
      <c r="P16" s="95"/>
      <c r="Q16" s="95" t="s">
        <v>126</v>
      </c>
      <c r="R16" s="95"/>
      <c r="S16" s="104"/>
    </row>
    <row r="17" spans="1:19" s="85" customFormat="1" ht="120.75" thickBot="1" x14ac:dyDescent="0.3">
      <c r="A17" s="105">
        <v>14</v>
      </c>
      <c r="B17" s="106" t="s">
        <v>164</v>
      </c>
      <c r="C17" s="106" t="s">
        <v>165</v>
      </c>
      <c r="D17" s="106">
        <v>75015854</v>
      </c>
      <c r="E17" s="106">
        <v>107581191</v>
      </c>
      <c r="F17" s="106">
        <v>650059808</v>
      </c>
      <c r="G17" s="106" t="s">
        <v>169</v>
      </c>
      <c r="H17" s="106" t="s">
        <v>88</v>
      </c>
      <c r="I17" s="106" t="s">
        <v>140</v>
      </c>
      <c r="J17" s="106" t="s">
        <v>167</v>
      </c>
      <c r="K17" s="106" t="s">
        <v>170</v>
      </c>
      <c r="L17" s="107">
        <v>15000</v>
      </c>
      <c r="M17" s="107">
        <f>L17/100*85</f>
        <v>12750</v>
      </c>
      <c r="N17" s="106">
        <v>2022</v>
      </c>
      <c r="O17" s="106">
        <v>2022</v>
      </c>
      <c r="P17" s="106"/>
      <c r="Q17" s="106" t="s">
        <v>126</v>
      </c>
      <c r="R17" s="106"/>
      <c r="S17" s="108"/>
    </row>
    <row r="18" spans="1:19" s="73" customFormat="1" x14ac:dyDescent="0.25">
      <c r="A18" s="74"/>
      <c r="K18" s="75"/>
      <c r="L18" s="76"/>
      <c r="M18" s="76"/>
    </row>
    <row r="19" spans="1:19" s="73" customFormat="1" x14ac:dyDescent="0.25">
      <c r="A19" s="74"/>
      <c r="K19" s="75"/>
      <c r="L19" s="76"/>
      <c r="M19" s="76"/>
    </row>
    <row r="21" spans="1:19" ht="15.75" x14ac:dyDescent="0.25">
      <c r="A21" s="86" t="s">
        <v>297</v>
      </c>
      <c r="B21" s="86"/>
      <c r="C21" s="86"/>
      <c r="D21" s="86"/>
      <c r="E21" s="86"/>
      <c r="F21" s="86"/>
      <c r="G21" s="86"/>
      <c r="H21" s="86"/>
      <c r="I21" s="86"/>
    </row>
    <row r="23" spans="1:19" ht="15.75" x14ac:dyDescent="0.25">
      <c r="A23" s="87" t="s">
        <v>292</v>
      </c>
      <c r="B23" s="87"/>
    </row>
    <row r="30" spans="1:19" s="21" customFormat="1" x14ac:dyDescent="0.25">
      <c r="A30" s="2"/>
      <c r="B30" s="2"/>
      <c r="C30" s="2"/>
      <c r="L30" s="22"/>
      <c r="M30" s="22"/>
    </row>
    <row r="32" spans="1:19" x14ac:dyDescent="0.25">
      <c r="A32" s="2"/>
      <c r="B32" s="2"/>
      <c r="C32" s="2"/>
    </row>
    <row r="34" spans="1:1" x14ac:dyDescent="0.25">
      <c r="A3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51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"/>
  <sheetViews>
    <sheetView tabSelected="1" topLeftCell="A4" zoomScale="80" zoomScaleNormal="80" workbookViewId="0">
      <selection activeCell="F6" sqref="F6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0" customWidth="1"/>
    <col min="13" max="13" width="15.42578125" style="20" customWidth="1"/>
    <col min="14" max="14" width="10.140625" style="1" bestFit="1" customWidth="1"/>
    <col min="15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181" t="s">
        <v>31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3"/>
    </row>
    <row r="2" spans="1:26" ht="29.1" customHeight="1" thickBot="1" x14ac:dyDescent="0.3">
      <c r="A2" s="184" t="s">
        <v>6</v>
      </c>
      <c r="B2" s="154" t="s">
        <v>7</v>
      </c>
      <c r="C2" s="155"/>
      <c r="D2" s="155"/>
      <c r="E2" s="155"/>
      <c r="F2" s="156"/>
      <c r="G2" s="191" t="s">
        <v>8</v>
      </c>
      <c r="H2" s="173" t="s">
        <v>32</v>
      </c>
      <c r="I2" s="178" t="s">
        <v>63</v>
      </c>
      <c r="J2" s="194" t="s">
        <v>10</v>
      </c>
      <c r="K2" s="208" t="s">
        <v>11</v>
      </c>
      <c r="L2" s="157" t="s">
        <v>33</v>
      </c>
      <c r="M2" s="158"/>
      <c r="N2" s="159" t="s">
        <v>13</v>
      </c>
      <c r="O2" s="160"/>
      <c r="P2" s="201" t="s">
        <v>34</v>
      </c>
      <c r="Q2" s="202"/>
      <c r="R2" s="202"/>
      <c r="S2" s="202"/>
      <c r="T2" s="202"/>
      <c r="U2" s="202"/>
      <c r="V2" s="202"/>
      <c r="W2" s="203"/>
      <c r="X2" s="203"/>
      <c r="Y2" s="136" t="s">
        <v>15</v>
      </c>
      <c r="Z2" s="137"/>
    </row>
    <row r="3" spans="1:26" ht="14.85" customHeight="1" x14ac:dyDescent="0.25">
      <c r="A3" s="185"/>
      <c r="B3" s="204" t="s">
        <v>16</v>
      </c>
      <c r="C3" s="187" t="s">
        <v>17</v>
      </c>
      <c r="D3" s="187" t="s">
        <v>18</v>
      </c>
      <c r="E3" s="187" t="s">
        <v>19</v>
      </c>
      <c r="F3" s="189" t="s">
        <v>20</v>
      </c>
      <c r="G3" s="192"/>
      <c r="H3" s="174"/>
      <c r="I3" s="179"/>
      <c r="J3" s="195"/>
      <c r="K3" s="209"/>
      <c r="L3" s="165" t="s">
        <v>21</v>
      </c>
      <c r="M3" s="167" t="s">
        <v>78</v>
      </c>
      <c r="N3" s="169" t="s">
        <v>22</v>
      </c>
      <c r="O3" s="171" t="s">
        <v>23</v>
      </c>
      <c r="P3" s="206" t="s">
        <v>35</v>
      </c>
      <c r="Q3" s="207"/>
      <c r="R3" s="207"/>
      <c r="S3" s="208"/>
      <c r="T3" s="176" t="s">
        <v>36</v>
      </c>
      <c r="U3" s="197" t="s">
        <v>75</v>
      </c>
      <c r="V3" s="197" t="s">
        <v>76</v>
      </c>
      <c r="W3" s="176" t="s">
        <v>37</v>
      </c>
      <c r="X3" s="199" t="s">
        <v>65</v>
      </c>
      <c r="Y3" s="161" t="s">
        <v>26</v>
      </c>
      <c r="Z3" s="163" t="s">
        <v>27</v>
      </c>
    </row>
    <row r="4" spans="1:26" ht="80.099999999999994" customHeight="1" thickBot="1" x14ac:dyDescent="0.3">
      <c r="A4" s="186"/>
      <c r="B4" s="205"/>
      <c r="C4" s="188"/>
      <c r="D4" s="188"/>
      <c r="E4" s="188"/>
      <c r="F4" s="190"/>
      <c r="G4" s="193"/>
      <c r="H4" s="175"/>
      <c r="I4" s="180"/>
      <c r="J4" s="196"/>
      <c r="K4" s="210"/>
      <c r="L4" s="166"/>
      <c r="M4" s="168"/>
      <c r="N4" s="170"/>
      <c r="O4" s="172"/>
      <c r="P4" s="64" t="s">
        <v>57</v>
      </c>
      <c r="Q4" s="65" t="s">
        <v>38</v>
      </c>
      <c r="R4" s="65" t="s">
        <v>39</v>
      </c>
      <c r="S4" s="66" t="s">
        <v>40</v>
      </c>
      <c r="T4" s="177"/>
      <c r="U4" s="198"/>
      <c r="V4" s="198"/>
      <c r="W4" s="177"/>
      <c r="X4" s="200"/>
      <c r="Y4" s="162"/>
      <c r="Z4" s="164"/>
    </row>
    <row r="5" spans="1:26" s="77" customFormat="1" ht="136.5" customHeight="1" thickBot="1" x14ac:dyDescent="0.3">
      <c r="A5" s="79">
        <v>1</v>
      </c>
      <c r="B5" s="79" t="s">
        <v>171</v>
      </c>
      <c r="C5" s="79" t="s">
        <v>124</v>
      </c>
      <c r="D5" s="79">
        <v>62690957</v>
      </c>
      <c r="E5" s="79">
        <v>62690957</v>
      </c>
      <c r="F5" s="79">
        <v>600088596</v>
      </c>
      <c r="G5" s="79" t="s">
        <v>172</v>
      </c>
      <c r="H5" s="79" t="s">
        <v>153</v>
      </c>
      <c r="I5" s="79" t="s">
        <v>119</v>
      </c>
      <c r="J5" s="79" t="s">
        <v>119</v>
      </c>
      <c r="K5" s="79" t="s">
        <v>173</v>
      </c>
      <c r="L5" s="80">
        <v>42000000</v>
      </c>
      <c r="M5" s="80">
        <f t="shared" ref="M5:M6" si="0">L5/100*85</f>
        <v>35700000</v>
      </c>
      <c r="N5" s="79">
        <v>2023</v>
      </c>
      <c r="O5" s="79">
        <v>2027</v>
      </c>
      <c r="P5" s="79" t="s">
        <v>126</v>
      </c>
      <c r="Q5" s="79" t="s">
        <v>126</v>
      </c>
      <c r="R5" s="79" t="s">
        <v>126</v>
      </c>
      <c r="S5" s="79" t="s">
        <v>126</v>
      </c>
      <c r="T5" s="79"/>
      <c r="U5" s="79"/>
      <c r="V5" s="79"/>
      <c r="W5" s="79"/>
      <c r="X5" s="79"/>
      <c r="Y5" s="79"/>
      <c r="Z5" s="79"/>
    </row>
    <row r="6" spans="1:26" s="77" customFormat="1" ht="150.75" thickBot="1" x14ac:dyDescent="0.3">
      <c r="A6" s="79">
        <v>2</v>
      </c>
      <c r="B6" s="79" t="s">
        <v>174</v>
      </c>
      <c r="C6" s="79" t="s">
        <v>124</v>
      </c>
      <c r="D6" s="79">
        <v>62690965</v>
      </c>
      <c r="E6" s="79">
        <v>62690965</v>
      </c>
      <c r="F6" s="79">
        <v>600088600</v>
      </c>
      <c r="G6" s="79" t="s">
        <v>175</v>
      </c>
      <c r="H6" s="79" t="s">
        <v>153</v>
      </c>
      <c r="I6" s="79" t="s">
        <v>119</v>
      </c>
      <c r="J6" s="79" t="s">
        <v>119</v>
      </c>
      <c r="K6" s="79" t="s">
        <v>176</v>
      </c>
      <c r="L6" s="80">
        <v>62000000</v>
      </c>
      <c r="M6" s="80">
        <f t="shared" si="0"/>
        <v>52700000</v>
      </c>
      <c r="N6" s="79">
        <v>2023</v>
      </c>
      <c r="O6" s="79">
        <v>2027</v>
      </c>
      <c r="P6" s="79" t="s">
        <v>126</v>
      </c>
      <c r="Q6" s="79" t="s">
        <v>126</v>
      </c>
      <c r="R6" s="79" t="s">
        <v>126</v>
      </c>
      <c r="S6" s="79" t="s">
        <v>126</v>
      </c>
      <c r="T6" s="79"/>
      <c r="U6" s="79"/>
      <c r="V6" s="79"/>
      <c r="W6" s="79"/>
      <c r="X6" s="79"/>
      <c r="Y6" s="79"/>
      <c r="Z6" s="79"/>
    </row>
    <row r="7" spans="1:26" s="115" customFormat="1" ht="105" customHeight="1" thickBot="1" x14ac:dyDescent="0.3">
      <c r="A7" s="113">
        <v>3</v>
      </c>
      <c r="B7" s="114" t="s">
        <v>177</v>
      </c>
      <c r="C7" s="114" t="s">
        <v>178</v>
      </c>
      <c r="D7" s="114">
        <v>75015706</v>
      </c>
      <c r="E7" s="114">
        <v>102066591</v>
      </c>
      <c r="F7" s="114">
        <v>600088758</v>
      </c>
      <c r="G7" s="114" t="s">
        <v>179</v>
      </c>
      <c r="H7" s="114" t="s">
        <v>153</v>
      </c>
      <c r="I7" s="114" t="s">
        <v>119</v>
      </c>
      <c r="J7" s="114" t="s">
        <v>180</v>
      </c>
      <c r="K7" s="114" t="s">
        <v>179</v>
      </c>
      <c r="L7" s="116">
        <v>34000000</v>
      </c>
      <c r="M7" s="117">
        <v>28900000</v>
      </c>
      <c r="N7" s="118">
        <v>2023</v>
      </c>
      <c r="O7" s="119">
        <v>2025</v>
      </c>
      <c r="P7" s="118" t="s">
        <v>126</v>
      </c>
      <c r="Q7" s="120" t="s">
        <v>126</v>
      </c>
      <c r="R7" s="120" t="s">
        <v>126</v>
      </c>
      <c r="S7" s="119" t="s">
        <v>126</v>
      </c>
      <c r="T7" s="113"/>
      <c r="U7" s="113"/>
      <c r="V7" s="113"/>
      <c r="W7" s="113"/>
      <c r="X7" s="113"/>
      <c r="Y7" s="113"/>
      <c r="Z7" s="113"/>
    </row>
    <row r="8" spans="1:26" s="115" customFormat="1" ht="120.75" thickBot="1" x14ac:dyDescent="0.3">
      <c r="A8" s="113">
        <v>4</v>
      </c>
      <c r="B8" s="114" t="s">
        <v>177</v>
      </c>
      <c r="C8" s="114" t="s">
        <v>178</v>
      </c>
      <c r="D8" s="114">
        <v>75015706</v>
      </c>
      <c r="E8" s="114">
        <v>102066591</v>
      </c>
      <c r="F8" s="114">
        <v>600088758</v>
      </c>
      <c r="G8" s="114" t="s">
        <v>181</v>
      </c>
      <c r="H8" s="114" t="s">
        <v>153</v>
      </c>
      <c r="I8" s="114" t="s">
        <v>119</v>
      </c>
      <c r="J8" s="114" t="s">
        <v>180</v>
      </c>
      <c r="K8" s="114" t="s">
        <v>182</v>
      </c>
      <c r="L8" s="121">
        <v>1200000</v>
      </c>
      <c r="M8" s="122">
        <f>L8/100*85</f>
        <v>1020000</v>
      </c>
      <c r="N8" s="123">
        <v>2024</v>
      </c>
      <c r="O8" s="124">
        <v>2025</v>
      </c>
      <c r="P8" s="125" t="s">
        <v>126</v>
      </c>
      <c r="Q8" s="126" t="s">
        <v>126</v>
      </c>
      <c r="R8" s="127" t="s">
        <v>126</v>
      </c>
      <c r="S8" s="128" t="s">
        <v>126</v>
      </c>
      <c r="T8" s="113"/>
      <c r="U8" s="113"/>
      <c r="V8" s="113"/>
      <c r="W8" s="113"/>
      <c r="X8" s="113"/>
      <c r="Y8" s="113"/>
      <c r="Z8" s="113"/>
    </row>
    <row r="9" spans="1:26" s="115" customFormat="1" ht="75.75" thickBot="1" x14ac:dyDescent="0.3">
      <c r="A9" s="113">
        <v>5</v>
      </c>
      <c r="B9" s="114" t="s">
        <v>177</v>
      </c>
      <c r="C9" s="114" t="s">
        <v>178</v>
      </c>
      <c r="D9" s="114">
        <v>75015706</v>
      </c>
      <c r="E9" s="114">
        <v>102066591</v>
      </c>
      <c r="F9" s="114">
        <v>600088758</v>
      </c>
      <c r="G9" s="114" t="s">
        <v>183</v>
      </c>
      <c r="H9" s="114" t="s">
        <v>153</v>
      </c>
      <c r="I9" s="114" t="s">
        <v>119</v>
      </c>
      <c r="J9" s="114" t="s">
        <v>180</v>
      </c>
      <c r="K9" s="114" t="s">
        <v>183</v>
      </c>
      <c r="L9" s="121">
        <v>600000</v>
      </c>
      <c r="M9" s="129">
        <f>L9/100*85</f>
        <v>510000</v>
      </c>
      <c r="N9" s="123">
        <v>2023</v>
      </c>
      <c r="O9" s="124">
        <v>2024</v>
      </c>
      <c r="P9" s="123" t="s">
        <v>126</v>
      </c>
      <c r="Q9" s="126" t="s">
        <v>126</v>
      </c>
      <c r="R9" s="126" t="s">
        <v>126</v>
      </c>
      <c r="S9" s="128" t="s">
        <v>126</v>
      </c>
      <c r="T9" s="113"/>
      <c r="U9" s="113"/>
      <c r="V9" s="113"/>
      <c r="W9" s="113"/>
      <c r="X9" s="113"/>
      <c r="Y9" s="113"/>
      <c r="Z9" s="113"/>
    </row>
    <row r="10" spans="1:26" s="115" customFormat="1" ht="75.75" thickBot="1" x14ac:dyDescent="0.3">
      <c r="A10" s="113">
        <v>6</v>
      </c>
      <c r="B10" s="114" t="s">
        <v>177</v>
      </c>
      <c r="C10" s="114" t="s">
        <v>178</v>
      </c>
      <c r="D10" s="114">
        <v>75015706</v>
      </c>
      <c r="E10" s="114">
        <v>102066591</v>
      </c>
      <c r="F10" s="114">
        <v>600088758</v>
      </c>
      <c r="G10" s="114" t="s">
        <v>184</v>
      </c>
      <c r="H10" s="114" t="s">
        <v>153</v>
      </c>
      <c r="I10" s="114" t="s">
        <v>119</v>
      </c>
      <c r="J10" s="114" t="s">
        <v>180</v>
      </c>
      <c r="K10" s="114" t="s">
        <v>184</v>
      </c>
      <c r="L10" s="130">
        <v>500000</v>
      </c>
      <c r="M10" s="122">
        <f>L10/100*85</f>
        <v>425000</v>
      </c>
      <c r="N10" s="131">
        <v>2023</v>
      </c>
      <c r="O10" s="132">
        <v>2025</v>
      </c>
      <c r="P10" s="133" t="s">
        <v>126</v>
      </c>
      <c r="Q10" s="134" t="s">
        <v>126</v>
      </c>
      <c r="R10" s="135" t="s">
        <v>126</v>
      </c>
      <c r="S10" s="132" t="s">
        <v>126</v>
      </c>
      <c r="T10" s="113"/>
      <c r="U10" s="113"/>
      <c r="V10" s="113"/>
      <c r="W10" s="113"/>
      <c r="X10" s="113"/>
      <c r="Y10" s="113"/>
      <c r="Z10" s="113"/>
    </row>
    <row r="11" spans="1:26" s="115" customFormat="1" ht="75.75" thickBot="1" x14ac:dyDescent="0.3">
      <c r="A11" s="113">
        <v>7</v>
      </c>
      <c r="B11" s="114" t="s">
        <v>177</v>
      </c>
      <c r="C11" s="114" t="s">
        <v>178</v>
      </c>
      <c r="D11" s="114">
        <v>75015706</v>
      </c>
      <c r="E11" s="114">
        <v>107581230</v>
      </c>
      <c r="F11" s="114">
        <v>600088758</v>
      </c>
      <c r="G11" s="114" t="s">
        <v>185</v>
      </c>
      <c r="H11" s="114" t="s">
        <v>153</v>
      </c>
      <c r="I11" s="114" t="s">
        <v>119</v>
      </c>
      <c r="J11" s="114" t="s">
        <v>180</v>
      </c>
      <c r="K11" s="114" t="s">
        <v>185</v>
      </c>
      <c r="L11" s="121">
        <v>1000000</v>
      </c>
      <c r="M11" s="129">
        <f>L11/100*85</f>
        <v>850000</v>
      </c>
      <c r="N11" s="131">
        <v>2023</v>
      </c>
      <c r="O11" s="132">
        <v>2024</v>
      </c>
      <c r="P11" s="131"/>
      <c r="Q11" s="134" t="s">
        <v>126</v>
      </c>
      <c r="R11" s="135" t="s">
        <v>126</v>
      </c>
      <c r="S11" s="132"/>
      <c r="T11" s="113"/>
      <c r="U11" s="113"/>
      <c r="V11" s="113"/>
      <c r="W11" s="113" t="s">
        <v>126</v>
      </c>
      <c r="X11" s="113"/>
      <c r="Y11" s="113"/>
      <c r="Z11" s="113"/>
    </row>
    <row r="12" spans="1:26" s="77" customFormat="1" ht="124.9" customHeight="1" thickBot="1" x14ac:dyDescent="0.3">
      <c r="A12" s="79">
        <v>8</v>
      </c>
      <c r="B12" s="79" t="s">
        <v>116</v>
      </c>
      <c r="C12" s="79" t="s">
        <v>117</v>
      </c>
      <c r="D12" s="79">
        <v>70986509</v>
      </c>
      <c r="E12" s="79">
        <v>102066604</v>
      </c>
      <c r="F12" s="79">
        <v>600088766</v>
      </c>
      <c r="G12" s="79" t="s">
        <v>186</v>
      </c>
      <c r="H12" s="79" t="s">
        <v>88</v>
      </c>
      <c r="I12" s="79" t="s">
        <v>119</v>
      </c>
      <c r="J12" s="79" t="s">
        <v>120</v>
      </c>
      <c r="K12" s="79" t="s">
        <v>186</v>
      </c>
      <c r="L12" s="80" t="s">
        <v>187</v>
      </c>
      <c r="M12" s="80">
        <v>850000</v>
      </c>
      <c r="N12" s="79">
        <v>2022</v>
      </c>
      <c r="O12" s="79">
        <v>2024</v>
      </c>
      <c r="P12" s="79" t="s">
        <v>121</v>
      </c>
      <c r="Q12" s="79" t="s">
        <v>121</v>
      </c>
      <c r="R12" s="79" t="s">
        <v>121</v>
      </c>
      <c r="S12" s="79"/>
      <c r="T12" s="79"/>
      <c r="U12" s="79"/>
      <c r="V12" s="79" t="s">
        <v>121</v>
      </c>
      <c r="W12" s="79" t="s">
        <v>121</v>
      </c>
      <c r="X12" s="79"/>
      <c r="Y12" s="79"/>
      <c r="Z12" s="79" t="s">
        <v>122</v>
      </c>
    </row>
    <row r="13" spans="1:26" s="83" customFormat="1" ht="73.5" customHeight="1" thickBot="1" x14ac:dyDescent="0.3">
      <c r="A13" s="78">
        <v>9</v>
      </c>
      <c r="B13" s="79" t="s">
        <v>137</v>
      </c>
      <c r="C13" s="79" t="s">
        <v>138</v>
      </c>
      <c r="D13" s="78">
        <v>71006176</v>
      </c>
      <c r="E13" s="78">
        <v>650054245</v>
      </c>
      <c r="F13" s="78">
        <v>102066574</v>
      </c>
      <c r="G13" s="79" t="s">
        <v>188</v>
      </c>
      <c r="H13" s="79" t="s">
        <v>88</v>
      </c>
      <c r="I13" s="78" t="s">
        <v>140</v>
      </c>
      <c r="J13" s="78" t="s">
        <v>141</v>
      </c>
      <c r="K13" s="79" t="s">
        <v>188</v>
      </c>
      <c r="L13" s="82">
        <v>300000</v>
      </c>
      <c r="M13" s="82">
        <v>255000</v>
      </c>
      <c r="N13" s="78">
        <v>2023</v>
      </c>
      <c r="O13" s="78">
        <v>2023</v>
      </c>
      <c r="P13" s="78"/>
      <c r="Q13" s="78" t="s">
        <v>126</v>
      </c>
      <c r="R13" s="78" t="s">
        <v>126</v>
      </c>
      <c r="S13" s="78"/>
      <c r="T13" s="78"/>
      <c r="U13" s="78"/>
      <c r="V13" s="78"/>
      <c r="W13" s="78"/>
      <c r="X13" s="78"/>
      <c r="Y13" s="78"/>
      <c r="Z13" s="78"/>
    </row>
    <row r="14" spans="1:26" s="83" customFormat="1" ht="71.25" customHeight="1" thickBot="1" x14ac:dyDescent="0.3">
      <c r="A14" s="79">
        <v>10</v>
      </c>
      <c r="B14" s="79" t="s">
        <v>137</v>
      </c>
      <c r="C14" s="79" t="s">
        <v>138</v>
      </c>
      <c r="D14" s="78">
        <v>71006176</v>
      </c>
      <c r="E14" s="79">
        <v>650054245</v>
      </c>
      <c r="F14" s="78">
        <v>102066574</v>
      </c>
      <c r="G14" s="79" t="s">
        <v>189</v>
      </c>
      <c r="H14" s="79" t="s">
        <v>88</v>
      </c>
      <c r="I14" s="79" t="s">
        <v>140</v>
      </c>
      <c r="J14" s="79" t="s">
        <v>141</v>
      </c>
      <c r="K14" s="79" t="s">
        <v>189</v>
      </c>
      <c r="L14" s="80">
        <v>500000</v>
      </c>
      <c r="M14" s="80">
        <v>425000</v>
      </c>
      <c r="N14" s="79">
        <v>2023</v>
      </c>
      <c r="O14" s="79">
        <v>2023</v>
      </c>
      <c r="P14" s="78"/>
      <c r="Q14" s="78" t="s">
        <v>126</v>
      </c>
      <c r="R14" s="78"/>
      <c r="S14" s="78"/>
      <c r="T14" s="78"/>
      <c r="U14" s="78"/>
      <c r="V14" s="78" t="s">
        <v>126</v>
      </c>
      <c r="W14" s="78" t="s">
        <v>126</v>
      </c>
      <c r="X14" s="78"/>
      <c r="Y14" s="78"/>
      <c r="Z14" s="78"/>
    </row>
    <row r="15" spans="1:26" s="77" customFormat="1" ht="150" customHeight="1" thickBot="1" x14ac:dyDescent="0.3">
      <c r="A15" s="79">
        <v>11</v>
      </c>
      <c r="B15" s="79" t="s">
        <v>190</v>
      </c>
      <c r="C15" s="79" t="s">
        <v>191</v>
      </c>
      <c r="D15" s="79">
        <v>70988897</v>
      </c>
      <c r="E15" s="79">
        <v>102078203</v>
      </c>
      <c r="F15" s="79">
        <v>650054571</v>
      </c>
      <c r="G15" s="79" t="s">
        <v>192</v>
      </c>
      <c r="H15" s="79" t="s">
        <v>193</v>
      </c>
      <c r="I15" s="79" t="s">
        <v>119</v>
      </c>
      <c r="J15" s="79" t="s">
        <v>194</v>
      </c>
      <c r="K15" s="79" t="s">
        <v>195</v>
      </c>
      <c r="L15" s="80">
        <v>35000000</v>
      </c>
      <c r="M15" s="80">
        <f t="shared" ref="M15:M26" si="1">L15/100*85</f>
        <v>29750000</v>
      </c>
      <c r="N15" s="79">
        <v>2023</v>
      </c>
      <c r="O15" s="79">
        <v>2025</v>
      </c>
      <c r="P15" s="79" t="s">
        <v>121</v>
      </c>
      <c r="Q15" s="79" t="s">
        <v>121</v>
      </c>
      <c r="R15" s="79" t="s">
        <v>121</v>
      </c>
      <c r="S15" s="79" t="s">
        <v>121</v>
      </c>
      <c r="T15" s="79" t="s">
        <v>121</v>
      </c>
      <c r="U15" s="79"/>
      <c r="V15" s="79" t="s">
        <v>121</v>
      </c>
      <c r="W15" s="79" t="s">
        <v>121</v>
      </c>
      <c r="X15" s="79" t="s">
        <v>121</v>
      </c>
      <c r="Y15" s="79" t="s">
        <v>196</v>
      </c>
      <c r="Z15" s="79" t="s">
        <v>197</v>
      </c>
    </row>
    <row r="16" spans="1:26" s="77" customFormat="1" ht="145.9" customHeight="1" thickBot="1" x14ac:dyDescent="0.3">
      <c r="A16" s="79">
        <v>12</v>
      </c>
      <c r="B16" s="79" t="s">
        <v>190</v>
      </c>
      <c r="C16" s="79" t="s">
        <v>191</v>
      </c>
      <c r="D16" s="79">
        <v>70988897</v>
      </c>
      <c r="E16" s="79">
        <v>102078203</v>
      </c>
      <c r="F16" s="79">
        <v>650054571</v>
      </c>
      <c r="G16" s="79" t="s">
        <v>198</v>
      </c>
      <c r="H16" s="79" t="s">
        <v>193</v>
      </c>
      <c r="I16" s="79" t="s">
        <v>119</v>
      </c>
      <c r="J16" s="79" t="s">
        <v>194</v>
      </c>
      <c r="K16" s="79" t="s">
        <v>199</v>
      </c>
      <c r="L16" s="80">
        <v>5000000</v>
      </c>
      <c r="M16" s="80">
        <f t="shared" si="1"/>
        <v>4250000</v>
      </c>
      <c r="N16" s="79">
        <v>2023</v>
      </c>
      <c r="O16" s="79">
        <v>2025</v>
      </c>
      <c r="P16" s="79"/>
      <c r="Q16" s="79" t="s">
        <v>121</v>
      </c>
      <c r="R16" s="79" t="s">
        <v>121</v>
      </c>
      <c r="S16" s="79"/>
      <c r="T16" s="79"/>
      <c r="U16" s="79"/>
      <c r="V16" s="79"/>
      <c r="W16" s="79" t="s">
        <v>126</v>
      </c>
      <c r="X16" s="79" t="s">
        <v>121</v>
      </c>
      <c r="Y16" s="79" t="s">
        <v>196</v>
      </c>
      <c r="Z16" s="79" t="s">
        <v>197</v>
      </c>
    </row>
    <row r="17" spans="1:26" s="77" customFormat="1" ht="147" customHeight="1" thickBot="1" x14ac:dyDescent="0.3">
      <c r="A17" s="79">
        <v>13</v>
      </c>
      <c r="B17" s="79" t="str">
        <f>B16</f>
        <v>Základní škola a Mateřská škola, Smidary, J.A.Komenského 326, 503 53 Smidary</v>
      </c>
      <c r="C17" s="79" t="s">
        <v>191</v>
      </c>
      <c r="D17" s="79">
        <v>70988897</v>
      </c>
      <c r="E17" s="79">
        <v>102078203</v>
      </c>
      <c r="F17" s="79">
        <v>650054571</v>
      </c>
      <c r="G17" s="79" t="s">
        <v>200</v>
      </c>
      <c r="H17" s="79" t="s">
        <v>193</v>
      </c>
      <c r="I17" s="79" t="s">
        <v>119</v>
      </c>
      <c r="J17" s="79" t="s">
        <v>194</v>
      </c>
      <c r="K17" s="79" t="s">
        <v>201</v>
      </c>
      <c r="L17" s="80">
        <v>6000000</v>
      </c>
      <c r="M17" s="80">
        <f t="shared" si="1"/>
        <v>5100000</v>
      </c>
      <c r="N17" s="79">
        <v>2023</v>
      </c>
      <c r="O17" s="79">
        <v>2025</v>
      </c>
      <c r="P17" s="79" t="s">
        <v>121</v>
      </c>
      <c r="Q17" s="79" t="s">
        <v>121</v>
      </c>
      <c r="R17" s="79" t="s">
        <v>121</v>
      </c>
      <c r="S17" s="79" t="s">
        <v>121</v>
      </c>
      <c r="T17" s="79" t="s">
        <v>121</v>
      </c>
      <c r="U17" s="79"/>
      <c r="V17" s="79" t="s">
        <v>121</v>
      </c>
      <c r="W17" s="79"/>
      <c r="X17" s="79" t="s">
        <v>121</v>
      </c>
      <c r="Y17" s="79" t="s">
        <v>202</v>
      </c>
      <c r="Z17" s="79" t="s">
        <v>197</v>
      </c>
    </row>
    <row r="18" spans="1:26" s="77" customFormat="1" ht="149.44999999999999" customHeight="1" thickBot="1" x14ac:dyDescent="0.3">
      <c r="A18" s="79">
        <v>14</v>
      </c>
      <c r="B18" s="79" t="str">
        <f>B17</f>
        <v>Základní škola a Mateřská škola, Smidary, J.A.Komenského 326, 503 53 Smidary</v>
      </c>
      <c r="C18" s="79" t="s">
        <v>191</v>
      </c>
      <c r="D18" s="79">
        <v>70988897</v>
      </c>
      <c r="E18" s="79">
        <v>102078203</v>
      </c>
      <c r="F18" s="79">
        <v>650054571</v>
      </c>
      <c r="G18" s="79" t="s">
        <v>203</v>
      </c>
      <c r="H18" s="79" t="s">
        <v>193</v>
      </c>
      <c r="I18" s="79" t="s">
        <v>119</v>
      </c>
      <c r="J18" s="79" t="s">
        <v>194</v>
      </c>
      <c r="K18" s="79" t="s">
        <v>204</v>
      </c>
      <c r="L18" s="80">
        <v>7000000</v>
      </c>
      <c r="M18" s="80">
        <f t="shared" si="1"/>
        <v>5950000</v>
      </c>
      <c r="N18" s="79">
        <v>2023</v>
      </c>
      <c r="O18" s="79">
        <v>2025</v>
      </c>
      <c r="P18" s="79" t="s">
        <v>121</v>
      </c>
      <c r="Q18" s="79" t="s">
        <v>121</v>
      </c>
      <c r="R18" s="79" t="s">
        <v>121</v>
      </c>
      <c r="S18" s="79" t="s">
        <v>121</v>
      </c>
      <c r="T18" s="79" t="s">
        <v>121</v>
      </c>
      <c r="U18" s="79"/>
      <c r="V18" s="79" t="s">
        <v>121</v>
      </c>
      <c r="W18" s="79"/>
      <c r="X18" s="79" t="s">
        <v>121</v>
      </c>
      <c r="Y18" s="79" t="s">
        <v>196</v>
      </c>
      <c r="Z18" s="79" t="s">
        <v>197</v>
      </c>
    </row>
    <row r="19" spans="1:26" s="83" customFormat="1" ht="173.25" customHeight="1" thickBot="1" x14ac:dyDescent="0.3">
      <c r="A19" s="78">
        <v>15</v>
      </c>
      <c r="B19" s="84" t="s">
        <v>205</v>
      </c>
      <c r="C19" s="79" t="s">
        <v>206</v>
      </c>
      <c r="D19" s="84" t="s">
        <v>207</v>
      </c>
      <c r="E19" s="79" t="s">
        <v>208</v>
      </c>
      <c r="F19" s="84" t="s">
        <v>209</v>
      </c>
      <c r="G19" s="79" t="s">
        <v>287</v>
      </c>
      <c r="H19" s="79" t="s">
        <v>193</v>
      </c>
      <c r="I19" s="79" t="s">
        <v>119</v>
      </c>
      <c r="J19" s="79" t="s">
        <v>293</v>
      </c>
      <c r="K19" s="79" t="s">
        <v>288</v>
      </c>
      <c r="L19" s="80">
        <v>5000000</v>
      </c>
      <c r="M19" s="80">
        <f t="shared" si="1"/>
        <v>4250000</v>
      </c>
      <c r="N19" s="79">
        <v>2022</v>
      </c>
      <c r="O19" s="79">
        <v>2024</v>
      </c>
      <c r="P19" s="79"/>
      <c r="Q19" s="78" t="s">
        <v>126</v>
      </c>
      <c r="R19" s="78"/>
      <c r="S19" s="78" t="s">
        <v>126</v>
      </c>
      <c r="T19" s="78"/>
      <c r="U19" s="78"/>
      <c r="V19" s="110"/>
      <c r="W19" s="111"/>
      <c r="X19" s="112"/>
      <c r="Y19" s="79" t="s">
        <v>212</v>
      </c>
      <c r="Z19" s="78" t="s">
        <v>213</v>
      </c>
    </row>
    <row r="20" spans="1:26" s="83" customFormat="1" ht="170.25" customHeight="1" thickBot="1" x14ac:dyDescent="0.3">
      <c r="A20" s="78">
        <v>16</v>
      </c>
      <c r="B20" s="84" t="s">
        <v>205</v>
      </c>
      <c r="C20" s="79" t="s">
        <v>206</v>
      </c>
      <c r="D20" s="84" t="s">
        <v>207</v>
      </c>
      <c r="E20" s="79" t="s">
        <v>208</v>
      </c>
      <c r="F20" s="84" t="s">
        <v>209</v>
      </c>
      <c r="G20" s="79" t="s">
        <v>289</v>
      </c>
      <c r="H20" s="79" t="s">
        <v>193</v>
      </c>
      <c r="I20" s="79" t="s">
        <v>119</v>
      </c>
      <c r="J20" s="79" t="s">
        <v>293</v>
      </c>
      <c r="K20" s="79" t="s">
        <v>288</v>
      </c>
      <c r="L20" s="80">
        <v>3000000</v>
      </c>
      <c r="M20" s="80">
        <f t="shared" si="1"/>
        <v>2550000</v>
      </c>
      <c r="N20" s="79">
        <v>2022</v>
      </c>
      <c r="O20" s="79">
        <v>2024</v>
      </c>
      <c r="P20" s="79"/>
      <c r="Q20" s="79"/>
      <c r="R20" s="79" t="s">
        <v>126</v>
      </c>
      <c r="S20" s="79" t="s">
        <v>126</v>
      </c>
      <c r="T20" s="79"/>
      <c r="U20" s="79"/>
      <c r="V20" s="79"/>
      <c r="W20" s="79"/>
      <c r="X20" s="79"/>
      <c r="Y20" s="79" t="s">
        <v>212</v>
      </c>
      <c r="Z20" s="79" t="s">
        <v>213</v>
      </c>
    </row>
    <row r="21" spans="1:26" s="83" customFormat="1" ht="129.75" customHeight="1" thickBot="1" x14ac:dyDescent="0.3">
      <c r="A21" s="78">
        <v>17</v>
      </c>
      <c r="B21" s="84" t="s">
        <v>205</v>
      </c>
      <c r="C21" s="79" t="s">
        <v>206</v>
      </c>
      <c r="D21" s="84" t="s">
        <v>207</v>
      </c>
      <c r="E21" s="79" t="s">
        <v>208</v>
      </c>
      <c r="F21" s="84" t="s">
        <v>209</v>
      </c>
      <c r="G21" s="79" t="s">
        <v>290</v>
      </c>
      <c r="H21" s="79" t="s">
        <v>193</v>
      </c>
      <c r="I21" s="79" t="s">
        <v>119</v>
      </c>
      <c r="J21" s="78" t="s">
        <v>293</v>
      </c>
      <c r="K21" s="79" t="s">
        <v>291</v>
      </c>
      <c r="L21" s="80">
        <v>3000000</v>
      </c>
      <c r="M21" s="80">
        <f t="shared" si="1"/>
        <v>2550000</v>
      </c>
      <c r="N21" s="79">
        <v>2022</v>
      </c>
      <c r="O21" s="79">
        <v>2024</v>
      </c>
      <c r="P21" s="79" t="s">
        <v>126</v>
      </c>
      <c r="Q21" s="79"/>
      <c r="R21" s="79"/>
      <c r="S21" s="79" t="s">
        <v>126</v>
      </c>
      <c r="T21" s="79"/>
      <c r="U21" s="79"/>
      <c r="V21" s="79"/>
      <c r="W21" s="79"/>
      <c r="X21" s="79"/>
      <c r="Y21" s="79" t="s">
        <v>212</v>
      </c>
      <c r="Z21" s="79" t="s">
        <v>213</v>
      </c>
    </row>
    <row r="22" spans="1:26" s="83" customFormat="1" ht="113.25" customHeight="1" thickBot="1" x14ac:dyDescent="0.3">
      <c r="A22" s="78">
        <v>18</v>
      </c>
      <c r="B22" s="84" t="s">
        <v>205</v>
      </c>
      <c r="C22" s="79" t="s">
        <v>206</v>
      </c>
      <c r="D22" s="84" t="s">
        <v>207</v>
      </c>
      <c r="E22" s="79" t="s">
        <v>208</v>
      </c>
      <c r="F22" s="84" t="s">
        <v>209</v>
      </c>
      <c r="G22" s="79" t="s">
        <v>210</v>
      </c>
      <c r="H22" s="79" t="s">
        <v>193</v>
      </c>
      <c r="I22" s="79" t="s">
        <v>119</v>
      </c>
      <c r="J22" s="78" t="s">
        <v>293</v>
      </c>
      <c r="K22" s="79" t="s">
        <v>211</v>
      </c>
      <c r="L22" s="80">
        <v>2500000</v>
      </c>
      <c r="M22" s="80">
        <f t="shared" si="1"/>
        <v>2125000</v>
      </c>
      <c r="N22" s="79">
        <v>2022</v>
      </c>
      <c r="O22" s="79">
        <v>2024</v>
      </c>
      <c r="P22" s="79"/>
      <c r="Q22" s="79"/>
      <c r="R22" s="79"/>
      <c r="S22" s="79"/>
      <c r="T22" s="79"/>
      <c r="U22" s="79"/>
      <c r="V22" s="79"/>
      <c r="W22" s="79"/>
      <c r="X22" s="79" t="s">
        <v>126</v>
      </c>
      <c r="Y22" s="79" t="s">
        <v>212</v>
      </c>
      <c r="Z22" s="79" t="s">
        <v>213</v>
      </c>
    </row>
    <row r="23" spans="1:26" s="77" customFormat="1" ht="124.15" customHeight="1" thickBot="1" x14ac:dyDescent="0.3">
      <c r="A23" s="79">
        <v>19</v>
      </c>
      <c r="B23" s="79" t="s">
        <v>214</v>
      </c>
      <c r="C23" s="79" t="s">
        <v>215</v>
      </c>
      <c r="D23" s="79">
        <v>75015692</v>
      </c>
      <c r="E23" s="79">
        <v>102078084</v>
      </c>
      <c r="F23" s="79">
        <v>650056191</v>
      </c>
      <c r="G23" s="79" t="s">
        <v>216</v>
      </c>
      <c r="H23" s="79" t="s">
        <v>88</v>
      </c>
      <c r="I23" s="79" t="s">
        <v>119</v>
      </c>
      <c r="J23" s="79" t="s">
        <v>217</v>
      </c>
      <c r="K23" s="79" t="s">
        <v>218</v>
      </c>
      <c r="L23" s="80">
        <v>20000000</v>
      </c>
      <c r="M23" s="80">
        <f t="shared" si="1"/>
        <v>17000000</v>
      </c>
      <c r="N23" s="81">
        <v>45017</v>
      </c>
      <c r="O23" s="79" t="s">
        <v>219</v>
      </c>
      <c r="P23" s="79" t="s">
        <v>126</v>
      </c>
      <c r="Q23" s="79" t="s">
        <v>126</v>
      </c>
      <c r="R23" s="79" t="s">
        <v>126</v>
      </c>
      <c r="S23" s="79" t="s">
        <v>126</v>
      </c>
      <c r="T23" s="79"/>
      <c r="U23" s="79"/>
      <c r="V23" s="79"/>
      <c r="W23" s="79"/>
      <c r="X23" s="79" t="s">
        <v>126</v>
      </c>
      <c r="Y23" s="79" t="s">
        <v>220</v>
      </c>
      <c r="Z23" s="79" t="s">
        <v>221</v>
      </c>
    </row>
    <row r="24" spans="1:26" s="77" customFormat="1" ht="76.900000000000006" customHeight="1" thickBot="1" x14ac:dyDescent="0.3">
      <c r="A24" s="79">
        <v>20</v>
      </c>
      <c r="B24" s="79" t="s">
        <v>214</v>
      </c>
      <c r="C24" s="79" t="s">
        <v>215</v>
      </c>
      <c r="D24" s="79">
        <v>75015692</v>
      </c>
      <c r="E24" s="79">
        <v>102078084</v>
      </c>
      <c r="F24" s="79">
        <v>650056191</v>
      </c>
      <c r="G24" s="79" t="s">
        <v>222</v>
      </c>
      <c r="H24" s="79" t="s">
        <v>88</v>
      </c>
      <c r="I24" s="79" t="s">
        <v>119</v>
      </c>
      <c r="J24" s="79" t="s">
        <v>217</v>
      </c>
      <c r="K24" s="79" t="s">
        <v>223</v>
      </c>
      <c r="L24" s="80">
        <v>5000000</v>
      </c>
      <c r="M24" s="80">
        <f t="shared" si="1"/>
        <v>4250000</v>
      </c>
      <c r="N24" s="81">
        <v>45017</v>
      </c>
      <c r="O24" s="79" t="s">
        <v>219</v>
      </c>
      <c r="P24" s="79" t="s">
        <v>126</v>
      </c>
      <c r="Q24" s="79" t="s">
        <v>126</v>
      </c>
      <c r="R24" s="79" t="s">
        <v>126</v>
      </c>
      <c r="S24" s="79" t="s">
        <v>126</v>
      </c>
      <c r="T24" s="79"/>
      <c r="U24" s="79"/>
      <c r="V24" s="79"/>
      <c r="W24" s="79"/>
      <c r="X24" s="79" t="s">
        <v>126</v>
      </c>
      <c r="Y24" s="79" t="s">
        <v>220</v>
      </c>
      <c r="Z24" s="79" t="s">
        <v>221</v>
      </c>
    </row>
    <row r="25" spans="1:26" s="77" customFormat="1" ht="76.900000000000006" customHeight="1" thickBot="1" x14ac:dyDescent="0.3">
      <c r="A25" s="79">
        <v>21</v>
      </c>
      <c r="B25" s="79" t="s">
        <v>214</v>
      </c>
      <c r="C25" s="79" t="s">
        <v>215</v>
      </c>
      <c r="D25" s="79">
        <v>75015692</v>
      </c>
      <c r="E25" s="79">
        <v>102078084</v>
      </c>
      <c r="F25" s="79">
        <v>650056191</v>
      </c>
      <c r="G25" s="79" t="s">
        <v>224</v>
      </c>
      <c r="H25" s="79" t="s">
        <v>88</v>
      </c>
      <c r="I25" s="79" t="s">
        <v>119</v>
      </c>
      <c r="J25" s="79" t="s">
        <v>217</v>
      </c>
      <c r="K25" s="79" t="s">
        <v>225</v>
      </c>
      <c r="L25" s="80">
        <v>5000000</v>
      </c>
      <c r="M25" s="80">
        <f t="shared" si="1"/>
        <v>4250000</v>
      </c>
      <c r="N25" s="81">
        <v>45017</v>
      </c>
      <c r="O25" s="79" t="s">
        <v>219</v>
      </c>
      <c r="P25" s="79" t="s">
        <v>126</v>
      </c>
      <c r="Q25" s="79" t="s">
        <v>126</v>
      </c>
      <c r="R25" s="79" t="s">
        <v>126</v>
      </c>
      <c r="S25" s="79" t="s">
        <v>126</v>
      </c>
      <c r="T25" s="79"/>
      <c r="U25" s="79"/>
      <c r="V25" s="79"/>
      <c r="W25" s="79"/>
      <c r="X25" s="79" t="s">
        <v>126</v>
      </c>
      <c r="Y25" s="79" t="s">
        <v>220</v>
      </c>
      <c r="Z25" s="79" t="s">
        <v>221</v>
      </c>
    </row>
    <row r="26" spans="1:26" s="77" customFormat="1" ht="76.900000000000006" customHeight="1" thickBot="1" x14ac:dyDescent="0.3">
      <c r="A26" s="79">
        <v>22</v>
      </c>
      <c r="B26" s="79" t="s">
        <v>214</v>
      </c>
      <c r="C26" s="79" t="s">
        <v>215</v>
      </c>
      <c r="D26" s="79">
        <v>75015692</v>
      </c>
      <c r="E26" s="79">
        <v>102078084</v>
      </c>
      <c r="F26" s="79">
        <v>650056191</v>
      </c>
      <c r="G26" s="79" t="s">
        <v>226</v>
      </c>
      <c r="H26" s="79" t="s">
        <v>88</v>
      </c>
      <c r="I26" s="79" t="s">
        <v>119</v>
      </c>
      <c r="J26" s="79" t="s">
        <v>217</v>
      </c>
      <c r="K26" s="79" t="s">
        <v>227</v>
      </c>
      <c r="L26" s="80">
        <v>1800000</v>
      </c>
      <c r="M26" s="80">
        <f t="shared" si="1"/>
        <v>1530000</v>
      </c>
      <c r="N26" s="81">
        <v>45017</v>
      </c>
      <c r="O26" s="79" t="s">
        <v>219</v>
      </c>
      <c r="P26" s="79" t="s">
        <v>126</v>
      </c>
      <c r="Q26" s="79" t="s">
        <v>126</v>
      </c>
      <c r="R26" s="79" t="s">
        <v>126</v>
      </c>
      <c r="S26" s="79" t="s">
        <v>126</v>
      </c>
      <c r="T26" s="79"/>
      <c r="U26" s="79"/>
      <c r="V26" s="79"/>
      <c r="W26" s="79"/>
      <c r="X26" s="79" t="s">
        <v>126</v>
      </c>
      <c r="Y26" s="79" t="s">
        <v>220</v>
      </c>
      <c r="Z26" s="79" t="s">
        <v>221</v>
      </c>
    </row>
    <row r="27" spans="1:26" s="83" customFormat="1" ht="120.75" thickBot="1" x14ac:dyDescent="0.3">
      <c r="A27" s="78">
        <v>23</v>
      </c>
      <c r="B27" s="79" t="s">
        <v>228</v>
      </c>
      <c r="C27" s="79" t="s">
        <v>229</v>
      </c>
      <c r="D27" s="78">
        <v>62695398</v>
      </c>
      <c r="E27" s="78">
        <v>48145785</v>
      </c>
      <c r="F27" s="78">
        <v>600088553</v>
      </c>
      <c r="G27" s="79" t="s">
        <v>230</v>
      </c>
      <c r="H27" s="79" t="s">
        <v>88</v>
      </c>
      <c r="I27" s="78" t="s">
        <v>140</v>
      </c>
      <c r="J27" s="78" t="s">
        <v>231</v>
      </c>
      <c r="K27" s="79" t="s">
        <v>232</v>
      </c>
      <c r="L27" s="82">
        <v>5000000</v>
      </c>
      <c r="M27" s="82">
        <v>4250000</v>
      </c>
      <c r="N27" s="78">
        <v>2025</v>
      </c>
      <c r="O27" s="78">
        <v>2027</v>
      </c>
      <c r="P27" s="78" t="s">
        <v>121</v>
      </c>
      <c r="Q27" s="78" t="s">
        <v>121</v>
      </c>
      <c r="R27" s="78" t="s">
        <v>121</v>
      </c>
      <c r="S27" s="78" t="s">
        <v>121</v>
      </c>
      <c r="T27" s="78"/>
      <c r="U27" s="78"/>
      <c r="V27" s="78"/>
      <c r="W27" s="78"/>
      <c r="X27" s="78"/>
      <c r="Y27" s="79"/>
      <c r="Z27" s="78"/>
    </row>
    <row r="28" spans="1:26" s="83" customFormat="1" ht="120.75" thickBot="1" x14ac:dyDescent="0.3">
      <c r="A28" s="78">
        <v>24</v>
      </c>
      <c r="B28" s="79" t="s">
        <v>228</v>
      </c>
      <c r="C28" s="79" t="s">
        <v>229</v>
      </c>
      <c r="D28" s="78">
        <v>62695398</v>
      </c>
      <c r="E28" s="78">
        <v>48145785</v>
      </c>
      <c r="F28" s="78">
        <v>600088553</v>
      </c>
      <c r="G28" s="79" t="s">
        <v>233</v>
      </c>
      <c r="H28" s="79" t="s">
        <v>88</v>
      </c>
      <c r="I28" s="78" t="s">
        <v>140</v>
      </c>
      <c r="J28" s="78" t="s">
        <v>231</v>
      </c>
      <c r="K28" s="79" t="s">
        <v>234</v>
      </c>
      <c r="L28" s="82">
        <v>10000000</v>
      </c>
      <c r="M28" s="82">
        <v>8500000</v>
      </c>
      <c r="N28" s="78">
        <v>2023</v>
      </c>
      <c r="O28" s="78">
        <v>2026</v>
      </c>
      <c r="P28" s="78"/>
      <c r="Q28" s="78"/>
      <c r="R28" s="78"/>
      <c r="S28" s="78"/>
      <c r="T28" s="78"/>
      <c r="U28" s="78"/>
      <c r="V28" s="78" t="s">
        <v>121</v>
      </c>
      <c r="W28" s="78"/>
      <c r="X28" s="78"/>
      <c r="Y28" s="79" t="s">
        <v>235</v>
      </c>
      <c r="Z28" s="78"/>
    </row>
    <row r="29" spans="1:26" s="83" customFormat="1" ht="120.75" thickBot="1" x14ac:dyDescent="0.3">
      <c r="A29" s="78">
        <v>25</v>
      </c>
      <c r="B29" s="79" t="s">
        <v>228</v>
      </c>
      <c r="C29" s="79" t="s">
        <v>229</v>
      </c>
      <c r="D29" s="78">
        <v>62695398</v>
      </c>
      <c r="E29" s="78">
        <v>48145785</v>
      </c>
      <c r="F29" s="78">
        <v>600088553</v>
      </c>
      <c r="G29" s="79" t="s">
        <v>236</v>
      </c>
      <c r="H29" s="79" t="s">
        <v>88</v>
      </c>
      <c r="I29" s="78" t="s">
        <v>140</v>
      </c>
      <c r="J29" s="78" t="s">
        <v>231</v>
      </c>
      <c r="K29" s="79" t="s">
        <v>237</v>
      </c>
      <c r="L29" s="82">
        <v>4000000</v>
      </c>
      <c r="M29" s="82">
        <v>3400000</v>
      </c>
      <c r="N29" s="78">
        <v>2024</v>
      </c>
      <c r="O29" s="78">
        <v>2024</v>
      </c>
      <c r="P29" s="78" t="s">
        <v>121</v>
      </c>
      <c r="Q29" s="78" t="s">
        <v>121</v>
      </c>
      <c r="R29" s="78" t="s">
        <v>121</v>
      </c>
      <c r="S29" s="78" t="s">
        <v>121</v>
      </c>
      <c r="T29" s="78"/>
      <c r="U29" s="78"/>
      <c r="V29" s="78" t="s">
        <v>121</v>
      </c>
      <c r="W29" s="78" t="s">
        <v>121</v>
      </c>
      <c r="X29" s="78" t="s">
        <v>121</v>
      </c>
      <c r="Y29" s="79" t="s">
        <v>235</v>
      </c>
      <c r="Z29" s="78"/>
    </row>
    <row r="30" spans="1:26" s="83" customFormat="1" ht="120.75" thickBot="1" x14ac:dyDescent="0.3">
      <c r="A30" s="78">
        <v>26</v>
      </c>
      <c r="B30" s="79" t="s">
        <v>228</v>
      </c>
      <c r="C30" s="79" t="s">
        <v>229</v>
      </c>
      <c r="D30" s="78">
        <v>62695398</v>
      </c>
      <c r="E30" s="78">
        <v>48145785</v>
      </c>
      <c r="F30" s="78">
        <v>600088553</v>
      </c>
      <c r="G30" s="79" t="s">
        <v>238</v>
      </c>
      <c r="H30" s="79" t="s">
        <v>88</v>
      </c>
      <c r="I30" s="78" t="s">
        <v>140</v>
      </c>
      <c r="J30" s="78" t="s">
        <v>231</v>
      </c>
      <c r="K30" s="79" t="s">
        <v>239</v>
      </c>
      <c r="L30" s="82">
        <v>30000000</v>
      </c>
      <c r="M30" s="82">
        <v>25500000</v>
      </c>
      <c r="N30" s="78">
        <v>2024</v>
      </c>
      <c r="O30" s="78">
        <v>2027</v>
      </c>
      <c r="P30" s="78" t="s">
        <v>121</v>
      </c>
      <c r="Q30" s="78" t="s">
        <v>121</v>
      </c>
      <c r="R30" s="78" t="s">
        <v>121</v>
      </c>
      <c r="S30" s="78" t="s">
        <v>121</v>
      </c>
      <c r="T30" s="78"/>
      <c r="U30" s="78" t="s">
        <v>121</v>
      </c>
      <c r="V30" s="78" t="s">
        <v>121</v>
      </c>
      <c r="W30" s="78" t="s">
        <v>126</v>
      </c>
      <c r="X30" s="78"/>
      <c r="Y30" s="79" t="s">
        <v>235</v>
      </c>
      <c r="Z30" s="78"/>
    </row>
    <row r="31" spans="1:26" s="83" customFormat="1" ht="120.75" thickBot="1" x14ac:dyDescent="0.3">
      <c r="A31" s="78">
        <v>27</v>
      </c>
      <c r="B31" s="79" t="s">
        <v>228</v>
      </c>
      <c r="C31" s="79" t="s">
        <v>229</v>
      </c>
      <c r="D31" s="78">
        <v>62695398</v>
      </c>
      <c r="E31" s="78">
        <v>48145785</v>
      </c>
      <c r="F31" s="78">
        <v>600088553</v>
      </c>
      <c r="G31" s="79" t="s">
        <v>240</v>
      </c>
      <c r="H31" s="79" t="s">
        <v>88</v>
      </c>
      <c r="I31" s="78" t="s">
        <v>140</v>
      </c>
      <c r="J31" s="78" t="s">
        <v>231</v>
      </c>
      <c r="K31" s="79" t="s">
        <v>241</v>
      </c>
      <c r="L31" s="82">
        <v>500000</v>
      </c>
      <c r="M31" s="82">
        <v>425000</v>
      </c>
      <c r="N31" s="78">
        <v>2025</v>
      </c>
      <c r="O31" s="78">
        <v>2025</v>
      </c>
      <c r="P31" s="78"/>
      <c r="Q31" s="78"/>
      <c r="R31" s="78"/>
      <c r="S31" s="78"/>
      <c r="T31" s="78"/>
      <c r="U31" s="78"/>
      <c r="V31" s="78" t="s">
        <v>121</v>
      </c>
      <c r="W31" s="78" t="s">
        <v>126</v>
      </c>
      <c r="X31" s="78"/>
      <c r="Y31" s="79"/>
      <c r="Z31" s="78"/>
    </row>
    <row r="32" spans="1:26" s="83" customFormat="1" ht="120.75" thickBot="1" x14ac:dyDescent="0.3">
      <c r="A32" s="78">
        <v>28</v>
      </c>
      <c r="B32" s="79" t="s">
        <v>228</v>
      </c>
      <c r="C32" s="79" t="s">
        <v>229</v>
      </c>
      <c r="D32" s="78">
        <v>62695398</v>
      </c>
      <c r="E32" s="78">
        <v>48145785</v>
      </c>
      <c r="F32" s="78">
        <v>600088553</v>
      </c>
      <c r="G32" s="79" t="s">
        <v>242</v>
      </c>
      <c r="H32" s="79" t="s">
        <v>88</v>
      </c>
      <c r="I32" s="78" t="s">
        <v>140</v>
      </c>
      <c r="J32" s="78" t="s">
        <v>231</v>
      </c>
      <c r="K32" s="79" t="s">
        <v>243</v>
      </c>
      <c r="L32" s="82">
        <v>200000</v>
      </c>
      <c r="M32" s="82">
        <v>170000</v>
      </c>
      <c r="N32" s="78">
        <v>2025</v>
      </c>
      <c r="O32" s="78">
        <v>2025</v>
      </c>
      <c r="P32" s="78" t="s">
        <v>121</v>
      </c>
      <c r="Q32" s="78" t="s">
        <v>121</v>
      </c>
      <c r="R32" s="78" t="s">
        <v>126</v>
      </c>
      <c r="S32" s="78"/>
      <c r="T32" s="78"/>
      <c r="U32" s="78"/>
      <c r="V32" s="78" t="s">
        <v>126</v>
      </c>
      <c r="W32" s="78" t="s">
        <v>126</v>
      </c>
      <c r="X32" s="78"/>
      <c r="Y32" s="79"/>
      <c r="Z32" s="78"/>
    </row>
    <row r="33" spans="1:26" s="83" customFormat="1" ht="120.75" thickBot="1" x14ac:dyDescent="0.3">
      <c r="A33" s="78">
        <v>29</v>
      </c>
      <c r="B33" s="79" t="s">
        <v>228</v>
      </c>
      <c r="C33" s="79" t="s">
        <v>229</v>
      </c>
      <c r="D33" s="78">
        <v>62695398</v>
      </c>
      <c r="E33" s="78">
        <v>48145785</v>
      </c>
      <c r="F33" s="78">
        <v>600088553</v>
      </c>
      <c r="G33" s="79" t="s">
        <v>244</v>
      </c>
      <c r="H33" s="79" t="s">
        <v>88</v>
      </c>
      <c r="I33" s="78" t="s">
        <v>140</v>
      </c>
      <c r="J33" s="78" t="s">
        <v>231</v>
      </c>
      <c r="K33" s="79" t="s">
        <v>245</v>
      </c>
      <c r="L33" s="82">
        <v>500000</v>
      </c>
      <c r="M33" s="82">
        <v>425000</v>
      </c>
      <c r="N33" s="78">
        <v>2026</v>
      </c>
      <c r="O33" s="78">
        <v>2026</v>
      </c>
      <c r="P33" s="78" t="s">
        <v>121</v>
      </c>
      <c r="Q33" s="78" t="s">
        <v>126</v>
      </c>
      <c r="R33" s="78" t="s">
        <v>126</v>
      </c>
      <c r="S33" s="78" t="s">
        <v>121</v>
      </c>
      <c r="T33" s="78"/>
      <c r="U33" s="78"/>
      <c r="V33" s="78" t="s">
        <v>126</v>
      </c>
      <c r="W33" s="78"/>
      <c r="X33" s="78"/>
      <c r="Y33" s="79"/>
      <c r="Z33" s="78"/>
    </row>
    <row r="34" spans="1:26" s="83" customFormat="1" ht="120.75" thickBot="1" x14ac:dyDescent="0.3">
      <c r="A34" s="78">
        <v>30</v>
      </c>
      <c r="B34" s="79" t="s">
        <v>228</v>
      </c>
      <c r="C34" s="79" t="s">
        <v>229</v>
      </c>
      <c r="D34" s="78">
        <v>62695398</v>
      </c>
      <c r="E34" s="78">
        <v>48145785</v>
      </c>
      <c r="F34" s="78">
        <v>600088553</v>
      </c>
      <c r="G34" s="79" t="s">
        <v>246</v>
      </c>
      <c r="H34" s="79" t="s">
        <v>88</v>
      </c>
      <c r="I34" s="78" t="s">
        <v>140</v>
      </c>
      <c r="J34" s="78" t="s">
        <v>231</v>
      </c>
      <c r="K34" s="79" t="s">
        <v>247</v>
      </c>
      <c r="L34" s="82">
        <v>1000000</v>
      </c>
      <c r="M34" s="82">
        <v>850000</v>
      </c>
      <c r="N34" s="78">
        <v>2025</v>
      </c>
      <c r="O34" s="78">
        <v>2025</v>
      </c>
      <c r="P34" s="78"/>
      <c r="Q34" s="78"/>
      <c r="R34" s="78" t="s">
        <v>126</v>
      </c>
      <c r="S34" s="78" t="s">
        <v>121</v>
      </c>
      <c r="T34" s="78"/>
      <c r="U34" s="78"/>
      <c r="V34" s="78" t="s">
        <v>121</v>
      </c>
      <c r="W34" s="78"/>
      <c r="X34" s="78" t="s">
        <v>121</v>
      </c>
      <c r="Y34" s="79"/>
      <c r="Z34" s="78"/>
    </row>
    <row r="35" spans="1:26" s="83" customFormat="1" ht="120.75" thickBot="1" x14ac:dyDescent="0.3">
      <c r="A35" s="78">
        <v>31</v>
      </c>
      <c r="B35" s="79" t="s">
        <v>228</v>
      </c>
      <c r="C35" s="79" t="s">
        <v>229</v>
      </c>
      <c r="D35" s="78">
        <v>62695398</v>
      </c>
      <c r="E35" s="78">
        <v>48145785</v>
      </c>
      <c r="F35" s="78">
        <v>600088553</v>
      </c>
      <c r="G35" s="79" t="s">
        <v>248</v>
      </c>
      <c r="H35" s="79" t="s">
        <v>88</v>
      </c>
      <c r="I35" s="78" t="s">
        <v>140</v>
      </c>
      <c r="J35" s="78" t="s">
        <v>231</v>
      </c>
      <c r="K35" s="79" t="s">
        <v>249</v>
      </c>
      <c r="L35" s="82">
        <v>300000</v>
      </c>
      <c r="M35" s="82">
        <v>255000</v>
      </c>
      <c r="N35" s="78">
        <v>2022</v>
      </c>
      <c r="O35" s="78">
        <v>2022</v>
      </c>
      <c r="P35" s="78"/>
      <c r="Q35" s="78" t="s">
        <v>121</v>
      </c>
      <c r="R35" s="78" t="s">
        <v>121</v>
      </c>
      <c r="S35" s="78" t="s">
        <v>121</v>
      </c>
      <c r="T35" s="78"/>
      <c r="U35" s="78"/>
      <c r="V35" s="78"/>
      <c r="W35" s="78"/>
      <c r="X35" s="78"/>
      <c r="Y35" s="79"/>
      <c r="Z35" s="78"/>
    </row>
    <row r="36" spans="1:26" s="83" customFormat="1" ht="156" customHeight="1" thickBot="1" x14ac:dyDescent="0.3">
      <c r="A36" s="78">
        <v>32</v>
      </c>
      <c r="B36" s="79" t="s">
        <v>228</v>
      </c>
      <c r="C36" s="79" t="s">
        <v>229</v>
      </c>
      <c r="D36" s="78">
        <v>62695398</v>
      </c>
      <c r="E36" s="78">
        <v>48145785</v>
      </c>
      <c r="F36" s="78">
        <v>600088553</v>
      </c>
      <c r="G36" s="79" t="s">
        <v>250</v>
      </c>
      <c r="H36" s="79" t="s">
        <v>88</v>
      </c>
      <c r="I36" s="78" t="s">
        <v>140</v>
      </c>
      <c r="J36" s="78" t="s">
        <v>231</v>
      </c>
      <c r="K36" s="79" t="s">
        <v>251</v>
      </c>
      <c r="L36" s="82">
        <v>5000000</v>
      </c>
      <c r="M36" s="82">
        <v>4250000</v>
      </c>
      <c r="N36" s="78">
        <v>2025</v>
      </c>
      <c r="O36" s="78">
        <v>2026</v>
      </c>
      <c r="P36" s="78"/>
      <c r="Q36" s="78"/>
      <c r="R36" s="78"/>
      <c r="S36" s="78" t="s">
        <v>121</v>
      </c>
      <c r="T36" s="78"/>
      <c r="U36" s="78"/>
      <c r="V36" s="78" t="s">
        <v>121</v>
      </c>
      <c r="W36" s="78"/>
      <c r="X36" s="78" t="s">
        <v>126</v>
      </c>
      <c r="Y36" s="79"/>
      <c r="Z36" s="78"/>
    </row>
    <row r="37" spans="1:26" s="83" customFormat="1" ht="120.75" thickBot="1" x14ac:dyDescent="0.3">
      <c r="A37" s="78">
        <v>33</v>
      </c>
      <c r="B37" s="79" t="s">
        <v>228</v>
      </c>
      <c r="C37" s="79" t="s">
        <v>229</v>
      </c>
      <c r="D37" s="78">
        <v>62695398</v>
      </c>
      <c r="E37" s="78">
        <v>48145785</v>
      </c>
      <c r="F37" s="78">
        <v>600088553</v>
      </c>
      <c r="G37" s="79" t="s">
        <v>252</v>
      </c>
      <c r="H37" s="79" t="s">
        <v>88</v>
      </c>
      <c r="I37" s="78" t="s">
        <v>140</v>
      </c>
      <c r="J37" s="78" t="s">
        <v>231</v>
      </c>
      <c r="K37" s="79" t="s">
        <v>253</v>
      </c>
      <c r="L37" s="82">
        <v>3000000</v>
      </c>
      <c r="M37" s="82">
        <v>2250000</v>
      </c>
      <c r="N37" s="78">
        <v>2024</v>
      </c>
      <c r="O37" s="78">
        <v>2027</v>
      </c>
      <c r="P37" s="78"/>
      <c r="Q37" s="78"/>
      <c r="R37" s="78"/>
      <c r="S37" s="78"/>
      <c r="T37" s="78"/>
      <c r="U37" s="78"/>
      <c r="V37" s="78"/>
      <c r="W37" s="78"/>
      <c r="X37" s="78"/>
      <c r="Y37" s="79"/>
      <c r="Z37" s="78"/>
    </row>
    <row r="38" spans="1:26" s="83" customFormat="1" ht="120.75" thickBot="1" x14ac:dyDescent="0.3">
      <c r="A38" s="78">
        <v>34</v>
      </c>
      <c r="B38" s="79" t="s">
        <v>228</v>
      </c>
      <c r="C38" s="79" t="s">
        <v>229</v>
      </c>
      <c r="D38" s="78">
        <v>62695398</v>
      </c>
      <c r="E38" s="78">
        <v>48145785</v>
      </c>
      <c r="F38" s="78">
        <v>600088553</v>
      </c>
      <c r="G38" s="79" t="s">
        <v>254</v>
      </c>
      <c r="H38" s="79" t="s">
        <v>88</v>
      </c>
      <c r="I38" s="78" t="s">
        <v>140</v>
      </c>
      <c r="J38" s="78" t="s">
        <v>231</v>
      </c>
      <c r="K38" s="79" t="s">
        <v>255</v>
      </c>
      <c r="L38" s="82">
        <v>2000000</v>
      </c>
      <c r="M38" s="82">
        <v>1700000</v>
      </c>
      <c r="N38" s="78">
        <v>2023</v>
      </c>
      <c r="O38" s="78">
        <v>2024</v>
      </c>
      <c r="P38" s="78"/>
      <c r="Q38" s="78"/>
      <c r="R38" s="78"/>
      <c r="S38" s="78"/>
      <c r="T38" s="78"/>
      <c r="U38" s="78"/>
      <c r="V38" s="78"/>
      <c r="W38" s="78"/>
      <c r="X38" s="78"/>
      <c r="Y38" s="79"/>
      <c r="Z38" s="78"/>
    </row>
    <row r="39" spans="1:26" s="83" customFormat="1" ht="120.75" thickBot="1" x14ac:dyDescent="0.3">
      <c r="A39" s="78">
        <v>35</v>
      </c>
      <c r="B39" s="79" t="s">
        <v>228</v>
      </c>
      <c r="C39" s="79" t="s">
        <v>229</v>
      </c>
      <c r="D39" s="78">
        <v>62695398</v>
      </c>
      <c r="E39" s="78">
        <v>48145785</v>
      </c>
      <c r="F39" s="78">
        <v>600088553</v>
      </c>
      <c r="G39" s="79" t="s">
        <v>256</v>
      </c>
      <c r="H39" s="79" t="s">
        <v>88</v>
      </c>
      <c r="I39" s="78" t="s">
        <v>140</v>
      </c>
      <c r="J39" s="78" t="s">
        <v>231</v>
      </c>
      <c r="K39" s="79" t="s">
        <v>257</v>
      </c>
      <c r="L39" s="82">
        <v>500000</v>
      </c>
      <c r="M39" s="82">
        <v>425000</v>
      </c>
      <c r="N39" s="78">
        <v>2022</v>
      </c>
      <c r="O39" s="78">
        <v>2024</v>
      </c>
      <c r="P39" s="78" t="s">
        <v>126</v>
      </c>
      <c r="Q39" s="78" t="s">
        <v>121</v>
      </c>
      <c r="R39" s="78" t="s">
        <v>121</v>
      </c>
      <c r="S39" s="78"/>
      <c r="T39" s="78"/>
      <c r="U39" s="78"/>
      <c r="V39" s="78"/>
      <c r="W39" s="78"/>
      <c r="X39" s="78"/>
      <c r="Y39" s="79"/>
      <c r="Z39" s="78"/>
    </row>
    <row r="40" spans="1:26" s="83" customFormat="1" ht="120.75" thickBot="1" x14ac:dyDescent="0.3">
      <c r="A40" s="78">
        <v>36</v>
      </c>
      <c r="B40" s="79" t="s">
        <v>228</v>
      </c>
      <c r="C40" s="79" t="s">
        <v>229</v>
      </c>
      <c r="D40" s="78">
        <v>62695398</v>
      </c>
      <c r="E40" s="78">
        <v>48145785</v>
      </c>
      <c r="F40" s="78">
        <v>600088553</v>
      </c>
      <c r="G40" s="79" t="s">
        <v>258</v>
      </c>
      <c r="H40" s="79" t="s">
        <v>88</v>
      </c>
      <c r="I40" s="78" t="s">
        <v>140</v>
      </c>
      <c r="J40" s="78" t="s">
        <v>231</v>
      </c>
      <c r="K40" s="79" t="s">
        <v>259</v>
      </c>
      <c r="L40" s="82">
        <v>4000000</v>
      </c>
      <c r="M40" s="82">
        <v>3400000</v>
      </c>
      <c r="N40" s="78">
        <v>2023</v>
      </c>
      <c r="O40" s="78">
        <v>2027</v>
      </c>
      <c r="P40" s="78" t="s">
        <v>121</v>
      </c>
      <c r="Q40" s="78" t="s">
        <v>121</v>
      </c>
      <c r="R40" s="78" t="s">
        <v>121</v>
      </c>
      <c r="S40" s="78" t="s">
        <v>126</v>
      </c>
      <c r="T40" s="78"/>
      <c r="U40" s="78"/>
      <c r="V40" s="78"/>
      <c r="W40" s="78"/>
      <c r="X40" s="78"/>
      <c r="Y40" s="79" t="s">
        <v>235</v>
      </c>
      <c r="Z40" s="78"/>
    </row>
    <row r="41" spans="1:26" s="83" customFormat="1" ht="120.75" thickBot="1" x14ac:dyDescent="0.3">
      <c r="A41" s="78">
        <v>37</v>
      </c>
      <c r="B41" s="79" t="s">
        <v>228</v>
      </c>
      <c r="C41" s="79" t="s">
        <v>229</v>
      </c>
      <c r="D41" s="78">
        <v>62695398</v>
      </c>
      <c r="E41" s="78">
        <v>48145785</v>
      </c>
      <c r="F41" s="78">
        <v>600088553</v>
      </c>
      <c r="G41" s="79" t="s">
        <v>260</v>
      </c>
      <c r="H41" s="79" t="s">
        <v>88</v>
      </c>
      <c r="I41" s="78" t="s">
        <v>140</v>
      </c>
      <c r="J41" s="78" t="s">
        <v>231</v>
      </c>
      <c r="K41" s="79" t="s">
        <v>261</v>
      </c>
      <c r="L41" s="82">
        <v>6000000</v>
      </c>
      <c r="M41" s="82">
        <v>5100000</v>
      </c>
      <c r="N41" s="78">
        <v>2024</v>
      </c>
      <c r="O41" s="78">
        <v>2027</v>
      </c>
      <c r="P41" s="78" t="s">
        <v>121</v>
      </c>
      <c r="Q41" s="78" t="s">
        <v>121</v>
      </c>
      <c r="R41" s="78" t="s">
        <v>121</v>
      </c>
      <c r="S41" s="78" t="s">
        <v>121</v>
      </c>
      <c r="T41" s="78"/>
      <c r="U41" s="78"/>
      <c r="V41" s="78"/>
      <c r="W41" s="78"/>
      <c r="X41" s="78" t="s">
        <v>121</v>
      </c>
      <c r="Y41" s="79"/>
      <c r="Z41" s="78"/>
    </row>
    <row r="42" spans="1:26" s="83" customFormat="1" ht="120.75" thickBot="1" x14ac:dyDescent="0.3">
      <c r="A42" s="78">
        <v>38</v>
      </c>
      <c r="B42" s="79" t="s">
        <v>228</v>
      </c>
      <c r="C42" s="79" t="s">
        <v>229</v>
      </c>
      <c r="D42" s="78">
        <v>62695398</v>
      </c>
      <c r="E42" s="78">
        <v>48145785</v>
      </c>
      <c r="F42" s="78">
        <v>600088553</v>
      </c>
      <c r="G42" s="79" t="s">
        <v>262</v>
      </c>
      <c r="H42" s="79" t="s">
        <v>88</v>
      </c>
      <c r="I42" s="78" t="s">
        <v>140</v>
      </c>
      <c r="J42" s="78" t="s">
        <v>231</v>
      </c>
      <c r="K42" s="79" t="s">
        <v>263</v>
      </c>
      <c r="L42" s="82">
        <v>40000000</v>
      </c>
      <c r="M42" s="82">
        <v>34000000</v>
      </c>
      <c r="N42" s="78">
        <v>2024</v>
      </c>
      <c r="O42" s="78">
        <v>2027</v>
      </c>
      <c r="P42" s="78" t="s">
        <v>121</v>
      </c>
      <c r="Q42" s="78" t="s">
        <v>121</v>
      </c>
      <c r="R42" s="78" t="s">
        <v>121</v>
      </c>
      <c r="S42" s="78" t="s">
        <v>121</v>
      </c>
      <c r="T42" s="78"/>
      <c r="U42" s="78"/>
      <c r="V42" s="78"/>
      <c r="W42" s="78"/>
      <c r="X42" s="78" t="s">
        <v>121</v>
      </c>
      <c r="Y42" s="79" t="s">
        <v>235</v>
      </c>
      <c r="Z42" s="78"/>
    </row>
    <row r="43" spans="1:26" s="83" customFormat="1" ht="127.5" customHeight="1" thickBot="1" x14ac:dyDescent="0.3">
      <c r="A43" s="242">
        <v>39</v>
      </c>
      <c r="B43" s="243" t="s">
        <v>228</v>
      </c>
      <c r="C43" s="243" t="s">
        <v>229</v>
      </c>
      <c r="D43" s="242">
        <v>62695398</v>
      </c>
      <c r="E43" s="242">
        <v>48145785</v>
      </c>
      <c r="F43" s="242">
        <v>600088553</v>
      </c>
      <c r="G43" s="243" t="s">
        <v>295</v>
      </c>
      <c r="H43" s="243" t="s">
        <v>88</v>
      </c>
      <c r="I43" s="242" t="s">
        <v>140</v>
      </c>
      <c r="J43" s="242" t="s">
        <v>231</v>
      </c>
      <c r="K43" s="243" t="s">
        <v>296</v>
      </c>
      <c r="L43" s="244">
        <v>5000000</v>
      </c>
      <c r="M43" s="244">
        <v>4250000</v>
      </c>
      <c r="N43" s="242">
        <v>2024</v>
      </c>
      <c r="O43" s="242">
        <v>2027</v>
      </c>
      <c r="P43" s="242" t="s">
        <v>126</v>
      </c>
      <c r="Q43" s="242" t="s">
        <v>126</v>
      </c>
      <c r="R43" s="242" t="s">
        <v>126</v>
      </c>
      <c r="S43" s="242" t="s">
        <v>126</v>
      </c>
      <c r="T43" s="242" t="s">
        <v>126</v>
      </c>
      <c r="U43" s="242" t="s">
        <v>126</v>
      </c>
      <c r="V43" s="242"/>
      <c r="W43" s="242"/>
      <c r="X43" s="242"/>
      <c r="Y43" s="243"/>
      <c r="Z43" s="242"/>
    </row>
    <row r="44" spans="1:26" s="77" customFormat="1" ht="105" customHeight="1" thickBot="1" x14ac:dyDescent="0.3">
      <c r="A44" s="79">
        <v>40</v>
      </c>
      <c r="B44" s="79" t="s">
        <v>264</v>
      </c>
      <c r="C44" s="79" t="s">
        <v>265</v>
      </c>
      <c r="D44" s="79">
        <v>70986789</v>
      </c>
      <c r="E44" s="79">
        <v>102066647</v>
      </c>
      <c r="F44" s="79">
        <v>600088791</v>
      </c>
      <c r="G44" s="79" t="s">
        <v>266</v>
      </c>
      <c r="H44" s="79" t="s">
        <v>88</v>
      </c>
      <c r="I44" s="79" t="s">
        <v>267</v>
      </c>
      <c r="J44" s="79" t="s">
        <v>268</v>
      </c>
      <c r="K44" s="79" t="s">
        <v>266</v>
      </c>
      <c r="L44" s="80">
        <v>2000000</v>
      </c>
      <c r="M44" s="80">
        <f t="shared" ref="M44:M51" si="2">L44/100*85</f>
        <v>1700000</v>
      </c>
      <c r="N44" s="79">
        <v>2024</v>
      </c>
      <c r="O44" s="79">
        <v>2027</v>
      </c>
      <c r="P44" s="79" t="s">
        <v>126</v>
      </c>
      <c r="Q44" s="79" t="s">
        <v>126</v>
      </c>
      <c r="R44" s="79"/>
      <c r="S44" s="79"/>
      <c r="T44" s="79"/>
      <c r="U44" s="79"/>
      <c r="V44" s="79"/>
      <c r="W44" s="79"/>
      <c r="X44" s="79"/>
      <c r="Y44" s="79"/>
      <c r="Z44" s="79" t="s">
        <v>122</v>
      </c>
    </row>
    <row r="45" spans="1:26" s="83" customFormat="1" ht="105.75" thickBot="1" x14ac:dyDescent="0.3">
      <c r="A45" s="78">
        <v>41</v>
      </c>
      <c r="B45" s="79" t="s">
        <v>264</v>
      </c>
      <c r="C45" s="79" t="s">
        <v>265</v>
      </c>
      <c r="D45" s="79">
        <v>70986789</v>
      </c>
      <c r="E45" s="79">
        <v>102066647</v>
      </c>
      <c r="F45" s="79">
        <v>600088791</v>
      </c>
      <c r="G45" s="79" t="s">
        <v>269</v>
      </c>
      <c r="H45" s="79" t="s">
        <v>88</v>
      </c>
      <c r="I45" s="79" t="s">
        <v>267</v>
      </c>
      <c r="J45" s="79" t="s">
        <v>268</v>
      </c>
      <c r="K45" s="79" t="s">
        <v>269</v>
      </c>
      <c r="L45" s="82">
        <v>4000000</v>
      </c>
      <c r="M45" s="82">
        <f t="shared" si="2"/>
        <v>3400000</v>
      </c>
      <c r="N45" s="78">
        <v>2024</v>
      </c>
      <c r="O45" s="78">
        <v>2027</v>
      </c>
      <c r="P45" s="78"/>
      <c r="Q45" s="78" t="s">
        <v>126</v>
      </c>
      <c r="R45" s="78" t="s">
        <v>126</v>
      </c>
      <c r="S45" s="78"/>
      <c r="T45" s="78"/>
      <c r="U45" s="78"/>
      <c r="V45" s="78"/>
      <c r="W45" s="78" t="s">
        <v>126</v>
      </c>
      <c r="X45" s="78"/>
      <c r="Y45" s="78"/>
      <c r="Z45" s="78" t="s">
        <v>122</v>
      </c>
    </row>
    <row r="46" spans="1:26" s="83" customFormat="1" ht="105.75" thickBot="1" x14ac:dyDescent="0.3">
      <c r="A46" s="78">
        <v>42</v>
      </c>
      <c r="B46" s="79" t="s">
        <v>264</v>
      </c>
      <c r="C46" s="79" t="s">
        <v>265</v>
      </c>
      <c r="D46" s="79">
        <v>70986789</v>
      </c>
      <c r="E46" s="79">
        <v>102066647</v>
      </c>
      <c r="F46" s="79">
        <v>600088791</v>
      </c>
      <c r="G46" s="79" t="s">
        <v>270</v>
      </c>
      <c r="H46" s="79" t="s">
        <v>88</v>
      </c>
      <c r="I46" s="79" t="s">
        <v>267</v>
      </c>
      <c r="J46" s="79" t="s">
        <v>268</v>
      </c>
      <c r="K46" s="79" t="s">
        <v>270</v>
      </c>
      <c r="L46" s="82">
        <v>100000</v>
      </c>
      <c r="M46" s="82">
        <f t="shared" si="2"/>
        <v>85000</v>
      </c>
      <c r="N46" s="78">
        <v>2023</v>
      </c>
      <c r="O46" s="78">
        <v>2023</v>
      </c>
      <c r="P46" s="78"/>
      <c r="Q46" s="78" t="s">
        <v>126</v>
      </c>
      <c r="R46" s="78"/>
      <c r="S46" s="78"/>
      <c r="T46" s="78"/>
      <c r="U46" s="78"/>
      <c r="V46" s="78"/>
      <c r="W46" s="78" t="s">
        <v>126</v>
      </c>
      <c r="X46" s="78"/>
      <c r="Y46" s="78"/>
      <c r="Z46" s="78" t="s">
        <v>122</v>
      </c>
    </row>
    <row r="47" spans="1:26" s="77" customFormat="1" ht="103.15" customHeight="1" thickBot="1" x14ac:dyDescent="0.3">
      <c r="A47" s="79">
        <v>43</v>
      </c>
      <c r="B47" s="79" t="s">
        <v>164</v>
      </c>
      <c r="C47" s="79" t="s">
        <v>165</v>
      </c>
      <c r="D47" s="79">
        <v>75015854</v>
      </c>
      <c r="E47" s="79">
        <v>107581191</v>
      </c>
      <c r="F47" s="79">
        <v>650059808</v>
      </c>
      <c r="G47" s="79" t="s">
        <v>271</v>
      </c>
      <c r="H47" s="79" t="s">
        <v>88</v>
      </c>
      <c r="I47" s="79" t="s">
        <v>140</v>
      </c>
      <c r="J47" s="79" t="s">
        <v>167</v>
      </c>
      <c r="K47" s="79" t="s">
        <v>272</v>
      </c>
      <c r="L47" s="80">
        <v>90000</v>
      </c>
      <c r="M47" s="80">
        <f t="shared" si="2"/>
        <v>76500</v>
      </c>
      <c r="N47" s="79">
        <v>2022</v>
      </c>
      <c r="O47" s="79">
        <v>2023</v>
      </c>
      <c r="P47" s="79" t="s">
        <v>126</v>
      </c>
      <c r="Q47" s="79" t="s">
        <v>126</v>
      </c>
      <c r="R47" s="79"/>
      <c r="S47" s="79" t="s">
        <v>126</v>
      </c>
      <c r="T47" s="79"/>
      <c r="U47" s="79"/>
      <c r="V47" s="79"/>
      <c r="W47" s="79"/>
      <c r="X47" s="79"/>
      <c r="Y47" s="79"/>
      <c r="Z47" s="79"/>
    </row>
    <row r="48" spans="1:26" s="77" customFormat="1" ht="118.15" customHeight="1" thickBot="1" x14ac:dyDescent="0.3">
      <c r="A48" s="79">
        <v>44</v>
      </c>
      <c r="B48" s="79" t="s">
        <v>164</v>
      </c>
      <c r="C48" s="79" t="s">
        <v>165</v>
      </c>
      <c r="D48" s="79">
        <v>75015854</v>
      </c>
      <c r="E48" s="79">
        <v>107581191</v>
      </c>
      <c r="F48" s="79">
        <v>650059808</v>
      </c>
      <c r="G48" s="79" t="s">
        <v>273</v>
      </c>
      <c r="H48" s="79" t="s">
        <v>88</v>
      </c>
      <c r="I48" s="79" t="s">
        <v>140</v>
      </c>
      <c r="J48" s="79" t="s">
        <v>167</v>
      </c>
      <c r="K48" s="79" t="s">
        <v>274</v>
      </c>
      <c r="L48" s="80">
        <v>100000</v>
      </c>
      <c r="M48" s="80">
        <f t="shared" si="2"/>
        <v>85000</v>
      </c>
      <c r="N48" s="79">
        <v>2022</v>
      </c>
      <c r="O48" s="79">
        <v>2022</v>
      </c>
      <c r="P48" s="79"/>
      <c r="Q48" s="79"/>
      <c r="R48" s="79"/>
      <c r="S48" s="79" t="s">
        <v>126</v>
      </c>
      <c r="T48" s="79"/>
      <c r="U48" s="79"/>
      <c r="V48" s="79"/>
      <c r="W48" s="79"/>
      <c r="X48" s="79"/>
      <c r="Y48" s="79"/>
      <c r="Z48" s="79"/>
    </row>
    <row r="49" spans="1:26" s="77" customFormat="1" ht="118.15" customHeight="1" thickBot="1" x14ac:dyDescent="0.3">
      <c r="A49" s="79">
        <v>45</v>
      </c>
      <c r="B49" s="79" t="s">
        <v>164</v>
      </c>
      <c r="C49" s="79" t="s">
        <v>165</v>
      </c>
      <c r="D49" s="79">
        <v>75015854</v>
      </c>
      <c r="E49" s="79">
        <v>107581191</v>
      </c>
      <c r="F49" s="79">
        <v>650059808</v>
      </c>
      <c r="G49" s="79" t="s">
        <v>275</v>
      </c>
      <c r="H49" s="79" t="s">
        <v>88</v>
      </c>
      <c r="I49" s="79" t="s">
        <v>140</v>
      </c>
      <c r="J49" s="79" t="s">
        <v>167</v>
      </c>
      <c r="K49" s="79" t="s">
        <v>276</v>
      </c>
      <c r="L49" s="80">
        <v>25000</v>
      </c>
      <c r="M49" s="80">
        <f t="shared" si="2"/>
        <v>21250</v>
      </c>
      <c r="N49" s="79">
        <v>2022</v>
      </c>
      <c r="O49" s="79">
        <v>2022</v>
      </c>
      <c r="P49" s="79"/>
      <c r="Q49" s="79" t="s">
        <v>126</v>
      </c>
      <c r="R49" s="79"/>
      <c r="S49" s="79"/>
      <c r="T49" s="79"/>
      <c r="U49" s="79"/>
      <c r="V49" s="79"/>
      <c r="W49" s="79" t="s">
        <v>126</v>
      </c>
      <c r="X49" s="79"/>
      <c r="Y49" s="79"/>
      <c r="Z49" s="79"/>
    </row>
    <row r="50" spans="1:26" s="83" customFormat="1" ht="88.15" customHeight="1" thickBot="1" x14ac:dyDescent="0.3">
      <c r="A50" s="78">
        <v>46</v>
      </c>
      <c r="B50" s="79" t="s">
        <v>277</v>
      </c>
      <c r="C50" s="79" t="s">
        <v>278</v>
      </c>
      <c r="D50" s="78">
        <v>71000895</v>
      </c>
      <c r="E50" s="78">
        <v>600088685</v>
      </c>
      <c r="F50" s="78">
        <v>600088685</v>
      </c>
      <c r="G50" s="79" t="s">
        <v>279</v>
      </c>
      <c r="H50" s="79" t="s">
        <v>88</v>
      </c>
      <c r="I50" s="79" t="s">
        <v>140</v>
      </c>
      <c r="J50" s="78" t="s">
        <v>280</v>
      </c>
      <c r="K50" s="79" t="s">
        <v>281</v>
      </c>
      <c r="L50" s="82">
        <v>500000</v>
      </c>
      <c r="M50" s="82">
        <f t="shared" si="2"/>
        <v>425000</v>
      </c>
      <c r="N50" s="78">
        <v>2023</v>
      </c>
      <c r="O50" s="78">
        <v>2024</v>
      </c>
      <c r="P50" s="78" t="s">
        <v>126</v>
      </c>
      <c r="Q50" s="78" t="s">
        <v>126</v>
      </c>
      <c r="R50" s="78" t="s">
        <v>126</v>
      </c>
      <c r="S50" s="78" t="s">
        <v>126</v>
      </c>
      <c r="T50" s="78"/>
      <c r="U50" s="78"/>
      <c r="V50" s="78"/>
      <c r="W50" s="78"/>
      <c r="X50" s="78"/>
      <c r="Y50" s="78"/>
      <c r="Z50" s="78"/>
    </row>
    <row r="51" spans="1:26" s="83" customFormat="1" ht="90.75" thickBot="1" x14ac:dyDescent="0.3">
      <c r="A51" s="78">
        <v>47</v>
      </c>
      <c r="B51" s="79" t="s">
        <v>277</v>
      </c>
      <c r="C51" s="79" t="s">
        <v>278</v>
      </c>
      <c r="D51" s="78">
        <v>71000895</v>
      </c>
      <c r="E51" s="78">
        <v>600088685</v>
      </c>
      <c r="F51" s="78">
        <v>600088685</v>
      </c>
      <c r="G51" s="79" t="s">
        <v>282</v>
      </c>
      <c r="H51" s="79" t="s">
        <v>88</v>
      </c>
      <c r="I51" s="79" t="s">
        <v>140</v>
      </c>
      <c r="J51" s="78" t="s">
        <v>280</v>
      </c>
      <c r="K51" s="79" t="s">
        <v>283</v>
      </c>
      <c r="L51" s="82">
        <v>310000</v>
      </c>
      <c r="M51" s="82">
        <f t="shared" si="2"/>
        <v>263500</v>
      </c>
      <c r="N51" s="78">
        <v>2023</v>
      </c>
      <c r="O51" s="78">
        <v>2024</v>
      </c>
      <c r="P51" s="78"/>
      <c r="Q51" s="78" t="s">
        <v>126</v>
      </c>
      <c r="R51" s="78" t="s">
        <v>126</v>
      </c>
      <c r="S51" s="78"/>
      <c r="T51" s="78"/>
      <c r="U51" s="78"/>
      <c r="V51" s="78"/>
      <c r="W51" s="78" t="s">
        <v>126</v>
      </c>
      <c r="X51" s="78"/>
      <c r="Y51" s="78" t="s">
        <v>126</v>
      </c>
      <c r="Z51" s="78"/>
    </row>
    <row r="52" spans="1:26" s="83" customFormat="1" ht="90.75" thickBot="1" x14ac:dyDescent="0.3">
      <c r="A52" s="78">
        <v>48</v>
      </c>
      <c r="B52" s="79" t="s">
        <v>277</v>
      </c>
      <c r="C52" s="79" t="s">
        <v>278</v>
      </c>
      <c r="D52" s="78">
        <v>71000895</v>
      </c>
      <c r="E52" s="78">
        <v>600088685</v>
      </c>
      <c r="F52" s="78">
        <v>600088685</v>
      </c>
      <c r="G52" s="79" t="s">
        <v>284</v>
      </c>
      <c r="H52" s="79" t="s">
        <v>88</v>
      </c>
      <c r="I52" s="79" t="s">
        <v>285</v>
      </c>
      <c r="J52" s="78" t="s">
        <v>280</v>
      </c>
      <c r="K52" s="79" t="s">
        <v>286</v>
      </c>
      <c r="L52" s="82">
        <v>85000</v>
      </c>
      <c r="M52" s="82">
        <f t="shared" ref="M52" si="3">L52/100*85</f>
        <v>72250</v>
      </c>
      <c r="N52" s="78">
        <v>2023</v>
      </c>
      <c r="O52" s="78">
        <v>2024</v>
      </c>
      <c r="P52" s="78"/>
      <c r="Q52" s="78" t="s">
        <v>126</v>
      </c>
      <c r="R52" s="78"/>
      <c r="S52" s="78"/>
      <c r="T52" s="78"/>
      <c r="U52" s="78"/>
      <c r="V52" s="78"/>
      <c r="W52" s="78"/>
      <c r="X52" s="78"/>
      <c r="Y52" s="78"/>
      <c r="Z52" s="78"/>
    </row>
    <row r="53" spans="1:26" x14ac:dyDescent="0.25">
      <c r="A53" s="2"/>
      <c r="B53" s="2"/>
      <c r="C53" s="2"/>
      <c r="D53" s="2"/>
      <c r="E53" s="2"/>
      <c r="F53" s="2"/>
      <c r="G53" s="2"/>
      <c r="H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</row>
    <row r="56" spans="1:26" ht="15.75" x14ac:dyDescent="0.25">
      <c r="A56" s="86" t="s">
        <v>294</v>
      </c>
      <c r="B56" s="86"/>
      <c r="C56" s="86"/>
      <c r="D56" s="86"/>
      <c r="E56" s="86"/>
      <c r="F56" s="86"/>
      <c r="G56" s="109"/>
      <c r="H56" s="2"/>
    </row>
    <row r="57" spans="1:26" ht="15.75" x14ac:dyDescent="0.25">
      <c r="H57" s="86"/>
      <c r="I57" s="86"/>
    </row>
    <row r="58" spans="1:26" ht="15.75" x14ac:dyDescent="0.25">
      <c r="A58" s="87" t="s">
        <v>292</v>
      </c>
      <c r="B58" s="87"/>
      <c r="H58" s="2"/>
    </row>
    <row r="60" spans="1:26" x14ac:dyDescent="0.25">
      <c r="A60" s="2"/>
      <c r="B60" s="2"/>
      <c r="C60" s="2"/>
      <c r="D60" s="2"/>
      <c r="E60" s="2"/>
      <c r="F60" s="2"/>
    </row>
    <row r="61" spans="1:26" x14ac:dyDescent="0.25">
      <c r="A61" s="2"/>
      <c r="B61" s="2"/>
      <c r="C61" s="2"/>
      <c r="D61" s="2"/>
      <c r="E61" s="2"/>
      <c r="F61" s="2"/>
    </row>
    <row r="62" spans="1:26" x14ac:dyDescent="0.25">
      <c r="A62" s="2"/>
      <c r="B62" s="2"/>
      <c r="C62" s="2"/>
      <c r="D62" s="2"/>
      <c r="E62" s="2"/>
      <c r="F62" s="2"/>
    </row>
    <row r="63" spans="1:26" x14ac:dyDescent="0.25">
      <c r="A63" s="2"/>
      <c r="B63" s="2"/>
      <c r="C63" s="2"/>
      <c r="D63" s="2"/>
      <c r="E63" s="2"/>
      <c r="F63" s="2"/>
    </row>
    <row r="64" spans="1:26" x14ac:dyDescent="0.25">
      <c r="A64" s="2"/>
      <c r="B64" s="2"/>
      <c r="C64" s="2"/>
      <c r="D64" s="2"/>
      <c r="E64" s="2"/>
      <c r="F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3"/>
      <c r="B71" s="3"/>
      <c r="C71" s="3"/>
      <c r="D71" s="3"/>
      <c r="E71" s="3"/>
    </row>
    <row r="72" spans="1:8" x14ac:dyDescent="0.25">
      <c r="A72" s="2"/>
      <c r="B72" s="2"/>
      <c r="C72" s="2"/>
      <c r="D72" s="2"/>
      <c r="E72" s="2"/>
      <c r="F72" s="2"/>
    </row>
    <row r="73" spans="1:8" x14ac:dyDescent="0.25">
      <c r="A73" s="2"/>
      <c r="B73" s="2"/>
      <c r="C73" s="2"/>
      <c r="D73" s="2"/>
      <c r="E73" s="2"/>
      <c r="F73" s="2"/>
    </row>
    <row r="74" spans="1:8" x14ac:dyDescent="0.25">
      <c r="A74" s="2"/>
      <c r="B74" s="2"/>
      <c r="C74" s="2"/>
      <c r="D74" s="2"/>
      <c r="E74" s="2"/>
      <c r="F74" s="2"/>
    </row>
    <row r="75" spans="1:8" x14ac:dyDescent="0.25">
      <c r="A75" s="2"/>
      <c r="B75" s="2"/>
      <c r="C75" s="2"/>
      <c r="D75" s="2"/>
      <c r="E75" s="2"/>
      <c r="F75" s="2"/>
    </row>
    <row r="76" spans="1:8" x14ac:dyDescent="0.25">
      <c r="A76" s="2"/>
      <c r="B76" s="2"/>
      <c r="C76" s="2"/>
      <c r="D76" s="2"/>
      <c r="E76" s="2"/>
      <c r="F76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</row>
    <row r="85" spans="1:13" x14ac:dyDescent="0.25">
      <c r="A85" s="3"/>
      <c r="B85" s="3"/>
      <c r="C85" s="3"/>
      <c r="D85" s="3"/>
      <c r="E85" s="3"/>
    </row>
    <row r="86" spans="1:13" x14ac:dyDescent="0.25">
      <c r="A86" s="2"/>
      <c r="B86" s="2"/>
      <c r="C86" s="2"/>
      <c r="D86" s="2"/>
      <c r="E86" s="2"/>
      <c r="F86" s="2"/>
    </row>
    <row r="87" spans="1:13" x14ac:dyDescent="0.25">
      <c r="A87" s="2"/>
      <c r="B87" s="2"/>
      <c r="C87" s="2"/>
      <c r="D87" s="2"/>
      <c r="E87" s="2"/>
      <c r="F87" s="2"/>
    </row>
    <row r="88" spans="1:13" x14ac:dyDescent="0.25">
      <c r="A88" s="2"/>
      <c r="B88" s="2"/>
      <c r="C88" s="2"/>
      <c r="D88" s="2"/>
      <c r="E88" s="2"/>
      <c r="F88" s="2"/>
    </row>
    <row r="89" spans="1:13" x14ac:dyDescent="0.25">
      <c r="A89" s="2"/>
      <c r="B89" s="2"/>
      <c r="C89" s="2"/>
      <c r="D89" s="2"/>
      <c r="E89" s="2"/>
      <c r="F89" s="2"/>
    </row>
    <row r="90" spans="1:13" x14ac:dyDescent="0.25">
      <c r="A90" s="2"/>
      <c r="B90" s="2"/>
      <c r="C90" s="2"/>
      <c r="D90" s="2"/>
      <c r="E90" s="2"/>
      <c r="F90" s="2"/>
    </row>
    <row r="93" spans="1:13" x14ac:dyDescent="0.25">
      <c r="A93" s="2"/>
    </row>
    <row r="96" spans="1:13" s="2" customFormat="1" x14ac:dyDescent="0.25">
      <c r="L96" s="23"/>
      <c r="M96" s="23"/>
    </row>
    <row r="97" spans="1:13" s="2" customFormat="1" x14ac:dyDescent="0.25">
      <c r="L97" s="23"/>
      <c r="M97" s="23"/>
    </row>
    <row r="98" spans="1:13" x14ac:dyDescent="0.25">
      <c r="A98" s="3"/>
    </row>
    <row r="100" spans="1:13" s="24" customFormat="1" x14ac:dyDescent="0.25">
      <c r="A100" s="2"/>
      <c r="B100" s="2"/>
      <c r="C100" s="2"/>
      <c r="D100" s="2"/>
      <c r="E100" s="2"/>
      <c r="F100" s="2"/>
      <c r="G100" s="2"/>
      <c r="H100" s="2"/>
      <c r="I100" s="1"/>
      <c r="L100" s="25"/>
      <c r="M100" s="2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0866141732283472" right="0.70866141732283472" top="0.78740157480314965" bottom="0.78740157480314965" header="0.31496062992125984" footer="0.31496062992125984"/>
  <pageSetup paperSize="8" scale="39" fitToHeight="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8" sqref="B1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0" customWidth="1"/>
    <col min="12" max="12" width="13" style="20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211" t="s">
        <v>47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3"/>
    </row>
    <row r="2" spans="1:20" ht="30" customHeight="1" thickBot="1" x14ac:dyDescent="0.3">
      <c r="A2" s="145" t="s">
        <v>48</v>
      </c>
      <c r="B2" s="143" t="s">
        <v>6</v>
      </c>
      <c r="C2" s="204" t="s">
        <v>49</v>
      </c>
      <c r="D2" s="187"/>
      <c r="E2" s="187"/>
      <c r="F2" s="216" t="s">
        <v>8</v>
      </c>
      <c r="G2" s="238" t="s">
        <v>32</v>
      </c>
      <c r="H2" s="152" t="s">
        <v>63</v>
      </c>
      <c r="I2" s="150" t="s">
        <v>10</v>
      </c>
      <c r="J2" s="220" t="s">
        <v>11</v>
      </c>
      <c r="K2" s="148" t="s">
        <v>50</v>
      </c>
      <c r="L2" s="149"/>
      <c r="M2" s="223" t="s">
        <v>13</v>
      </c>
      <c r="N2" s="224"/>
      <c r="O2" s="232" t="s">
        <v>51</v>
      </c>
      <c r="P2" s="233"/>
      <c r="Q2" s="233"/>
      <c r="R2" s="233"/>
      <c r="S2" s="223" t="s">
        <v>15</v>
      </c>
      <c r="T2" s="224"/>
    </row>
    <row r="3" spans="1:20" ht="22.35" customHeight="1" thickBot="1" x14ac:dyDescent="0.3">
      <c r="A3" s="214"/>
      <c r="B3" s="227"/>
      <c r="C3" s="228" t="s">
        <v>52</v>
      </c>
      <c r="D3" s="230" t="s">
        <v>53</v>
      </c>
      <c r="E3" s="230" t="s">
        <v>54</v>
      </c>
      <c r="F3" s="217"/>
      <c r="G3" s="239"/>
      <c r="H3" s="241"/>
      <c r="I3" s="219"/>
      <c r="J3" s="221"/>
      <c r="K3" s="236" t="s">
        <v>55</v>
      </c>
      <c r="L3" s="236" t="s">
        <v>102</v>
      </c>
      <c r="M3" s="161" t="s">
        <v>22</v>
      </c>
      <c r="N3" s="163" t="s">
        <v>23</v>
      </c>
      <c r="O3" s="234" t="s">
        <v>35</v>
      </c>
      <c r="P3" s="235"/>
      <c r="Q3" s="235"/>
      <c r="R3" s="235"/>
      <c r="S3" s="225" t="s">
        <v>56</v>
      </c>
      <c r="T3" s="226" t="s">
        <v>27</v>
      </c>
    </row>
    <row r="4" spans="1:20" ht="68.25" customHeight="1" thickBot="1" x14ac:dyDescent="0.3">
      <c r="A4" s="215"/>
      <c r="B4" s="144"/>
      <c r="C4" s="229"/>
      <c r="D4" s="231"/>
      <c r="E4" s="231"/>
      <c r="F4" s="218"/>
      <c r="G4" s="240"/>
      <c r="H4" s="153"/>
      <c r="I4" s="151"/>
      <c r="J4" s="222"/>
      <c r="K4" s="237"/>
      <c r="L4" s="237"/>
      <c r="M4" s="162"/>
      <c r="N4" s="164"/>
      <c r="O4" s="67" t="s">
        <v>57</v>
      </c>
      <c r="P4" s="68" t="s">
        <v>38</v>
      </c>
      <c r="Q4" s="69" t="s">
        <v>39</v>
      </c>
      <c r="R4" s="70" t="s">
        <v>58</v>
      </c>
      <c r="S4" s="170"/>
      <c r="T4" s="172"/>
    </row>
    <row r="5" spans="1:20" x14ac:dyDescent="0.25">
      <c r="A5" s="1">
        <v>1</v>
      </c>
      <c r="B5" s="4">
        <v>1</v>
      </c>
      <c r="C5" s="5"/>
      <c r="D5" s="6"/>
      <c r="E5" s="7"/>
      <c r="F5" s="26"/>
      <c r="G5" s="26"/>
      <c r="H5" s="26"/>
      <c r="I5" s="26"/>
      <c r="J5" s="8" t="s">
        <v>105</v>
      </c>
      <c r="K5" s="27">
        <v>10000000</v>
      </c>
      <c r="L5" s="28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25">
      <c r="A6" s="1">
        <v>2</v>
      </c>
      <c r="B6" s="9">
        <v>2</v>
      </c>
      <c r="C6" s="10"/>
      <c r="D6" s="11"/>
      <c r="E6" s="12"/>
      <c r="F6" s="13"/>
      <c r="G6" s="13"/>
      <c r="H6" s="13"/>
      <c r="I6" s="13"/>
      <c r="J6" s="14" t="s">
        <v>104</v>
      </c>
      <c r="K6" s="29">
        <v>10000000</v>
      </c>
      <c r="L6" s="30">
        <f>K6/100*85</f>
        <v>8500000</v>
      </c>
      <c r="M6" s="10"/>
      <c r="N6" s="12"/>
      <c r="O6" s="10"/>
      <c r="P6" s="11"/>
      <c r="Q6" s="11"/>
      <c r="R6" s="12"/>
      <c r="S6" s="10"/>
      <c r="T6" s="12"/>
    </row>
    <row r="7" spans="1:20" x14ac:dyDescent="0.25">
      <c r="A7" s="1">
        <v>3</v>
      </c>
      <c r="B7" s="9">
        <v>3</v>
      </c>
      <c r="C7" s="10"/>
      <c r="D7" s="11"/>
      <c r="E7" s="12"/>
      <c r="F7" s="13"/>
      <c r="G7" s="13"/>
      <c r="H7" s="13"/>
      <c r="I7" s="13"/>
      <c r="J7" s="13"/>
      <c r="K7" s="29"/>
      <c r="L7" s="30"/>
      <c r="M7" s="10"/>
      <c r="N7" s="12"/>
      <c r="O7" s="10"/>
      <c r="P7" s="11"/>
      <c r="Q7" s="11"/>
      <c r="R7" s="12"/>
      <c r="S7" s="10"/>
      <c r="T7" s="12"/>
    </row>
    <row r="8" spans="1:20" ht="15.75" thickBot="1" x14ac:dyDescent="0.3">
      <c r="B8" s="15" t="s">
        <v>28</v>
      </c>
      <c r="C8" s="16"/>
      <c r="D8" s="17"/>
      <c r="E8" s="18"/>
      <c r="F8" s="19"/>
      <c r="G8" s="19"/>
      <c r="H8" s="19"/>
      <c r="I8" s="19"/>
      <c r="J8" s="19"/>
      <c r="K8" s="31"/>
      <c r="L8" s="32"/>
      <c r="M8" s="16"/>
      <c r="N8" s="18"/>
      <c r="O8" s="16"/>
      <c r="P8" s="17"/>
      <c r="Q8" s="17"/>
      <c r="R8" s="18"/>
      <c r="S8" s="16"/>
      <c r="T8" s="18"/>
    </row>
    <row r="9" spans="1:20" x14ac:dyDescent="0.25">
      <c r="B9" s="33"/>
    </row>
    <row r="10" spans="1:20" x14ac:dyDescent="0.25">
      <c r="B10" s="33"/>
    </row>
    <row r="11" spans="1:20" x14ac:dyDescent="0.25">
      <c r="B11" s="33"/>
    </row>
    <row r="13" spans="1:20" x14ac:dyDescent="0.25">
      <c r="B13" s="1" t="s">
        <v>29</v>
      </c>
    </row>
    <row r="16" spans="1:20" x14ac:dyDescent="0.25">
      <c r="A16" s="1" t="s">
        <v>59</v>
      </c>
    </row>
    <row r="17" spans="1:12" x14ac:dyDescent="0.25">
      <c r="B17" s="1" t="s">
        <v>60</v>
      </c>
    </row>
    <row r="18" spans="1:12" ht="16.149999999999999" customHeight="1" x14ac:dyDescent="0.25">
      <c r="B18" s="1" t="s">
        <v>61</v>
      </c>
    </row>
    <row r="19" spans="1:12" x14ac:dyDescent="0.25">
      <c r="B19" s="1" t="s">
        <v>30</v>
      </c>
    </row>
    <row r="20" spans="1:12" x14ac:dyDescent="0.25">
      <c r="B20" s="1" t="s">
        <v>103</v>
      </c>
    </row>
    <row r="22" spans="1:12" x14ac:dyDescent="0.25">
      <c r="B22" s="1" t="s">
        <v>41</v>
      </c>
    </row>
    <row r="24" spans="1:12" x14ac:dyDescent="0.25">
      <c r="A24" s="3" t="s">
        <v>42</v>
      </c>
      <c r="B24" s="2" t="s">
        <v>74</v>
      </c>
      <c r="C24" s="2"/>
      <c r="D24" s="2"/>
      <c r="E24" s="2"/>
      <c r="F24" s="2"/>
      <c r="G24" s="2"/>
      <c r="H24" s="2"/>
      <c r="I24" s="2"/>
      <c r="J24" s="2"/>
      <c r="K24" s="23"/>
      <c r="L24" s="23"/>
    </row>
    <row r="25" spans="1:12" x14ac:dyDescent="0.25">
      <c r="A25" s="3" t="s">
        <v>43</v>
      </c>
      <c r="B25" s="2" t="s">
        <v>70</v>
      </c>
      <c r="C25" s="2"/>
      <c r="D25" s="2"/>
      <c r="E25" s="2"/>
      <c r="F25" s="2"/>
      <c r="G25" s="2"/>
      <c r="H25" s="2"/>
      <c r="I25" s="2"/>
      <c r="J25" s="2"/>
      <c r="K25" s="23"/>
      <c r="L25" s="23"/>
    </row>
    <row r="26" spans="1:12" x14ac:dyDescent="0.25">
      <c r="A26" s="3"/>
      <c r="B26" s="2" t="s">
        <v>66</v>
      </c>
      <c r="C26" s="2"/>
      <c r="D26" s="2"/>
      <c r="E26" s="2"/>
      <c r="F26" s="2"/>
      <c r="G26" s="2"/>
      <c r="H26" s="2"/>
      <c r="I26" s="2"/>
      <c r="J26" s="2"/>
      <c r="K26" s="23"/>
      <c r="L26" s="23"/>
    </row>
    <row r="27" spans="1:12" x14ac:dyDescent="0.25">
      <c r="A27" s="3"/>
      <c r="B27" s="2" t="s">
        <v>67</v>
      </c>
      <c r="C27" s="2"/>
      <c r="D27" s="2"/>
      <c r="E27" s="2"/>
      <c r="F27" s="2"/>
      <c r="G27" s="2"/>
      <c r="H27" s="2"/>
      <c r="I27" s="2"/>
      <c r="J27" s="2"/>
      <c r="K27" s="23"/>
      <c r="L27" s="23"/>
    </row>
    <row r="28" spans="1:12" x14ac:dyDescent="0.25">
      <c r="A28" s="3"/>
      <c r="B28" s="2" t="s">
        <v>68</v>
      </c>
      <c r="C28" s="2"/>
      <c r="D28" s="2"/>
      <c r="E28" s="2"/>
      <c r="F28" s="2"/>
      <c r="G28" s="2"/>
      <c r="H28" s="2"/>
      <c r="I28" s="2"/>
      <c r="J28" s="2"/>
      <c r="K28" s="23"/>
      <c r="L28" s="23"/>
    </row>
    <row r="29" spans="1:12" x14ac:dyDescent="0.25">
      <c r="A29" s="3"/>
      <c r="B29" s="2" t="s">
        <v>69</v>
      </c>
      <c r="C29" s="2"/>
      <c r="D29" s="2"/>
      <c r="E29" s="2"/>
      <c r="F29" s="2"/>
      <c r="G29" s="2"/>
      <c r="H29" s="2"/>
      <c r="I29" s="2"/>
      <c r="J29" s="2"/>
      <c r="K29" s="23"/>
      <c r="L29" s="23"/>
    </row>
    <row r="30" spans="1:12" x14ac:dyDescent="0.25">
      <c r="A30" s="3"/>
      <c r="B30" s="2" t="s">
        <v>71</v>
      </c>
      <c r="C30" s="2"/>
      <c r="D30" s="2"/>
      <c r="E30" s="2"/>
      <c r="F30" s="2"/>
      <c r="G30" s="2"/>
      <c r="H30" s="2"/>
      <c r="I30" s="2"/>
      <c r="J30" s="2"/>
      <c r="K30" s="23"/>
      <c r="L30" s="23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23"/>
      <c r="L31" s="23"/>
    </row>
    <row r="32" spans="1:12" x14ac:dyDescent="0.25">
      <c r="A32" s="3"/>
      <c r="B32" s="2" t="s">
        <v>73</v>
      </c>
      <c r="C32" s="2"/>
      <c r="D32" s="2"/>
      <c r="E32" s="2"/>
      <c r="F32" s="2"/>
      <c r="G32" s="2"/>
      <c r="H32" s="2"/>
      <c r="I32" s="2"/>
      <c r="J32" s="2"/>
      <c r="K32" s="23"/>
      <c r="L32" s="23"/>
    </row>
    <row r="33" spans="1:12" x14ac:dyDescent="0.25">
      <c r="A33" s="3"/>
      <c r="B33" s="2" t="s">
        <v>43</v>
      </c>
      <c r="C33" s="2"/>
      <c r="D33" s="2"/>
      <c r="E33" s="2"/>
      <c r="F33" s="2"/>
      <c r="G33" s="2"/>
      <c r="H33" s="2"/>
      <c r="I33" s="2"/>
      <c r="J33" s="2"/>
      <c r="K33" s="23"/>
      <c r="L33" s="23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23"/>
      <c r="L34" s="23"/>
    </row>
    <row r="35" spans="1:12" x14ac:dyDescent="0.25">
      <c r="B35" s="2" t="s">
        <v>72</v>
      </c>
      <c r="C35" s="2"/>
      <c r="D35" s="2"/>
      <c r="E35" s="2"/>
      <c r="F35" s="2"/>
      <c r="G35" s="2"/>
      <c r="H35" s="2"/>
      <c r="I35" s="2"/>
      <c r="J35" s="2"/>
      <c r="K35" s="23"/>
      <c r="L35" s="23"/>
    </row>
    <row r="36" spans="1:12" x14ac:dyDescent="0.25">
      <c r="B36" s="2" t="s">
        <v>62</v>
      </c>
      <c r="C36" s="2"/>
      <c r="D36" s="2"/>
      <c r="E36" s="2"/>
      <c r="F36" s="2"/>
      <c r="G36" s="2"/>
      <c r="H36" s="2"/>
      <c r="I36" s="2"/>
      <c r="J36" s="2"/>
      <c r="K36" s="23"/>
      <c r="L36" s="23"/>
    </row>
    <row r="37" spans="1:12" ht="16.149999999999999" customHeight="1" x14ac:dyDescent="0.25"/>
    <row r="38" spans="1:12" x14ac:dyDescent="0.25">
      <c r="B38" s="1" t="s">
        <v>44</v>
      </c>
    </row>
    <row r="39" spans="1:12" x14ac:dyDescent="0.25">
      <c r="B39" s="1" t="s">
        <v>45</v>
      </c>
    </row>
    <row r="40" spans="1:12" x14ac:dyDescent="0.25">
      <c r="B40" s="1" t="s">
        <v>46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104a4cd-1400-468e-be1b-c7aad71d7d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Windows User</cp:lastModifiedBy>
  <cp:revision/>
  <cp:lastPrinted>2023-07-11T12:46:48Z</cp:lastPrinted>
  <dcterms:created xsi:type="dcterms:W3CDTF">2020-07-22T07:46:04Z</dcterms:created>
  <dcterms:modified xsi:type="dcterms:W3CDTF">2023-07-11T12:47:13Z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