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záloha\1RAP OK\7RAP OK_DI\9_aktualizace RSK OK_září 2025\"/>
    </mc:Choice>
  </mc:AlternateContent>
  <xr:revisionPtr revIDLastSave="0" documentId="13_ncr:1_{38FE884D-1850-42C1-945E-08C59BEFD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OK_DI_15. 9.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20" i="4" s="1"/>
</calcChain>
</file>

<file path=xl/sharedStrings.xml><?xml version="1.0" encoding="utf-8"?>
<sst xmlns="http://schemas.openxmlformats.org/spreadsheetml/2006/main" count="134" uniqueCount="64">
  <si>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</si>
  <si>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</si>
  <si>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</si>
  <si>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</si>
  <si>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</si>
  <si>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</si>
  <si>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</si>
  <si>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</si>
  <si>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</si>
  <si>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</si>
  <si>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</si>
  <si>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</si>
  <si>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Stručný obsah projektu</t>
  </si>
  <si>
    <t xml:space="preserve">Žadatel </t>
  </si>
  <si>
    <t>Adresa žadatele, kontaktní údaje žadatele</t>
  </si>
  <si>
    <t>Naplňování indikátorů</t>
  </si>
  <si>
    <t>stručný popis, např. zpracovaná PD, zajištěné výkupy, výber dodavatele</t>
  </si>
  <si>
    <t>Transformace příspěvkové organizace Nové Zámky – poskytovatel sociálních služeb - IV.etapa  - novostavba RD Zábřeh, Malá Strana</t>
  </si>
  <si>
    <t>výstavba nových budov pro transformaci příspěvkové organizace Nové Zámky - poskytovatel sociálních služeb</t>
  </si>
  <si>
    <t>Olomoucký kraj</t>
  </si>
  <si>
    <t>Olomoucký kraj, Jeremenkova 40a/1190                                                                                          779 00 Olomouc</t>
  </si>
  <si>
    <t>2026</t>
  </si>
  <si>
    <t xml:space="preserve">Transformace příspěvkové organizace Nové Zámky – poskytovatel sociálních služeb – objekt Slatinice </t>
  </si>
  <si>
    <t>rekonstrukce objektu</t>
  </si>
  <si>
    <t>Transformace příspěvkové organizace Nové Zámky – poskytovatel sociálních služeb – objekt Senice na Hané</t>
  </si>
  <si>
    <t>nákup domu + rekonstrukce</t>
  </si>
  <si>
    <t>Transformace příspěvkové organizace Vincentinum – poskytovatel sociálních služeb Šternberk – objekt Střelice</t>
  </si>
  <si>
    <t>nákup pozemků + výstavba novostaveb</t>
  </si>
  <si>
    <t>Vincentinum - poskytovatel sociálních služeb Šternberk - Rekonstrukce budovy Šumperk, Kozinova 4</t>
  </si>
  <si>
    <t>Transformace příspěvkové organizace Centrum Dominika Kokory - objekt Kokory č. p. 299</t>
  </si>
  <si>
    <t>nákup domu + rekonstrukce + přístavba</t>
  </si>
  <si>
    <t xml:space="preserve">Transformace příspěvkové organizace Domov „Na Zámku“ Nezamyslice – objekt Němčice nad Hanou </t>
  </si>
  <si>
    <t xml:space="preserve">Transformace příspěvkové organizace Domov Na zámečku Rokytnice – objekt Přerov, Pod Skalkou </t>
  </si>
  <si>
    <t>2027</t>
  </si>
  <si>
    <t>Transformace příspěvkové organizace Domov Na zámečku Rokytnice - objekt Lipník nad Bečvou, Tyršova</t>
  </si>
  <si>
    <t>výstavba novostaveb na vlastních pozemcích</t>
  </si>
  <si>
    <t>Transformace příspěvkové organizace Domov Větrný mlýn Skalička - objekt Hranice, Jungmanova</t>
  </si>
  <si>
    <t>Kapacita nových nebo modernizovaných zařízení sociální péče (kromě bydlení)</t>
  </si>
  <si>
    <t>celkem</t>
  </si>
  <si>
    <t>100% alokace EFRR pro Olomoucký kraj
448 800 000 Kč</t>
  </si>
  <si>
    <t>Náhradní projekty</t>
  </si>
  <si>
    <t>2025</t>
  </si>
  <si>
    <t>2028</t>
  </si>
  <si>
    <t>Vincentinum - poskytovatel sociálních služeb Šternberk – RD Šumperk, Horní Temenice</t>
  </si>
  <si>
    <t>2025 musí se zadat PD</t>
  </si>
  <si>
    <t>Transformace příspěvkové organizace Centrum Dominika Kokory - objekt Kokory č.p. 27</t>
  </si>
  <si>
    <t>2029</t>
  </si>
  <si>
    <t>Transformace příspěvkové organizace Vincentinum – poskytovatel sociálních služeb Šternberk – objekt Štarnov</t>
  </si>
  <si>
    <t>nákup pozemku + nová výstavba</t>
  </si>
  <si>
    <t>celkem (s náhradními projekty)</t>
  </si>
  <si>
    <t>Regionální akční plán Olomouckého kraje</t>
  </si>
  <si>
    <t>Deinstitucionalizace sociálních služeb - aktualizace 15. 9. 2025</t>
  </si>
  <si>
    <t>SP vydáno, VZ na realizaci ukončena, realizace začala 01/2025</t>
  </si>
  <si>
    <t>SP vydáno, VZ na realizaci proběhlo.</t>
  </si>
  <si>
    <t xml:space="preserve">Žádost o SP byla podána 15.8.2024. Stavební povolení vydáno.                                                            VZ na realizaci proběhne v 3Q2025  </t>
  </si>
  <si>
    <t>SP vydáno, zahájeno VZ</t>
  </si>
  <si>
    <t>Vydáno stavební povolení. Vysoutěženo.</t>
  </si>
  <si>
    <t>Žádost o SP podána 26.6.2024</t>
  </si>
  <si>
    <t>Není vydáno</t>
  </si>
  <si>
    <t xml:space="preserve">Žádost o SP podána 11.3.2024. Vydáno stavební povolení, nenabylo právní moci. </t>
  </si>
  <si>
    <t xml:space="preserve"> Vydáno SP bez PM</t>
  </si>
  <si>
    <t>Žádost o SP podána 26.6.2024. SP SO. 09 Prodloužení vodovodního řádu vydáno. Prodloužena lhůta pro doložení podkladů ke SP do 31.10.2025. Odkup pozemku proběhne v roce 2025. Zahájena VZ.</t>
  </si>
  <si>
    <t>SO.09 Prodloužení vodovodního řádu 20.6.2025, SP na stavbu zatím není vydáno</t>
  </si>
  <si>
    <t>Probíhá zpracování PD. Žádost o SP nebyla podána, námitky sousedů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</si>
</sst>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0" xfId="0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24" xfId="0" applyBorder="1"/>
    <xf numFmtId="3" fontId="1" fillId="0" borderId="16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0" borderId="22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right" vertical="center" wrapText="1"/>
    </xf>
    <xf numFmtId="49" fontId="6" fillId="0" borderId="20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right" vertical="center" wrapText="1"/>
    </xf>
    <xf numFmtId="49" fontId="6" fillId="0" borderId="14" xfId="0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33" xfId="0" applyBorder="1"/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6" fillId="0" borderId="25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right" vertical="center" wrapText="1"/>
    </xf>
    <xf numFmtId="0" fontId="6" fillId="0" borderId="27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8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" fontId="6" fillId="0" borderId="22" xfId="0" applyNumberFormat="1" applyFont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25" xfId="0" applyNumberFormat="1" applyFont="1" applyBorder="1" applyAlignment="1">
      <alignment vertical="center" wrapText="1"/>
    </xf>
    <xf numFmtId="14" fontId="6" fillId="0" borderId="20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Normal="100" workbookViewId="0">
      <selection activeCell="J13" sqref="J13"/>
    </sheetView>
  </sheetViews>
  <sheetFormatPr defaultRowHeight="15" x14ac:dyDescent="0.25"/>
  <cols>
    <col min="1" max="1" width="4" customWidth="1"/>
    <col min="2" max="2" width="31" customWidth="1"/>
    <col min="3" max="3" width="27.5703125" customWidth="1"/>
    <col min="4" max="4" width="14.7109375" customWidth="1"/>
    <col min="5" max="5" width="16.140625" customWidth="1"/>
    <col min="6" max="6" width="13.140625" customWidth="1"/>
    <col min="7" max="7" width="12.85546875" customWidth="1"/>
    <col min="8" max="9" width="9.28515625" customWidth="1"/>
    <col min="10" max="10" width="20.42578125" customWidth="1"/>
    <col min="11" max="11" width="9.28515625" customWidth="1"/>
    <col min="12" max="12" width="25.7109375" customWidth="1"/>
    <col min="13" max="13" width="13.28515625" customWidth="1"/>
    <col min="14" max="14" width="18.28515625" customWidth="1"/>
  </cols>
  <sheetData>
    <row r="1" spans="1:14" ht="15.75" thickBot="1" x14ac:dyDescent="0.3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15.75" thickBot="1" x14ac:dyDescent="0.3">
      <c r="A2" s="62" t="s">
        <v>51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4" ht="32.1" customHeight="1" x14ac:dyDescent="0.25">
      <c r="A3" s="65" t="s">
        <v>0</v>
      </c>
      <c r="B3" s="67" t="s">
        <v>1</v>
      </c>
      <c r="C3" s="69" t="s">
        <v>12</v>
      </c>
      <c r="D3" s="71" t="s">
        <v>13</v>
      </c>
      <c r="E3" s="73" t="s">
        <v>14</v>
      </c>
      <c r="F3" s="75" t="s">
        <v>2</v>
      </c>
      <c r="G3" s="76"/>
      <c r="H3" s="60" t="s">
        <v>3</v>
      </c>
      <c r="I3" s="61"/>
      <c r="J3" s="60" t="s">
        <v>15</v>
      </c>
      <c r="K3" s="61"/>
      <c r="L3" s="60" t="s">
        <v>4</v>
      </c>
      <c r="M3" s="61"/>
    </row>
    <row r="4" spans="1:14" ht="69.75" customHeight="1" thickBot="1" x14ac:dyDescent="0.3">
      <c r="A4" s="66"/>
      <c r="B4" s="68"/>
      <c r="C4" s="70"/>
      <c r="D4" s="72"/>
      <c r="E4" s="74"/>
      <c r="F4" s="3" t="s">
        <v>5</v>
      </c>
      <c r="G4" s="2" t="s">
        <v>6</v>
      </c>
      <c r="H4" s="3" t="s">
        <v>7</v>
      </c>
      <c r="I4" s="4" t="s">
        <v>8</v>
      </c>
      <c r="J4" s="3" t="s">
        <v>9</v>
      </c>
      <c r="K4" s="5" t="s">
        <v>10</v>
      </c>
      <c r="L4" s="3" t="s">
        <v>16</v>
      </c>
      <c r="M4" s="4" t="s">
        <v>11</v>
      </c>
    </row>
    <row r="5" spans="1:14" ht="60" x14ac:dyDescent="0.25">
      <c r="A5" s="41">
        <v>1</v>
      </c>
      <c r="B5" s="34" t="s">
        <v>31</v>
      </c>
      <c r="C5" s="35" t="s">
        <v>25</v>
      </c>
      <c r="D5" s="35" t="s">
        <v>19</v>
      </c>
      <c r="E5" s="35" t="s">
        <v>20</v>
      </c>
      <c r="F5" s="77">
        <v>25284217.34</v>
      </c>
      <c r="G5" s="78">
        <v>21491584.739999998</v>
      </c>
      <c r="H5" s="36" t="s">
        <v>41</v>
      </c>
      <c r="I5" s="37" t="s">
        <v>21</v>
      </c>
      <c r="J5" s="52" t="s">
        <v>37</v>
      </c>
      <c r="K5" s="38">
        <v>6</v>
      </c>
      <c r="L5" s="39" t="s">
        <v>52</v>
      </c>
      <c r="M5" s="86">
        <v>45428</v>
      </c>
    </row>
    <row r="6" spans="1:14" ht="60" x14ac:dyDescent="0.25">
      <c r="A6" s="43">
        <v>2</v>
      </c>
      <c r="B6" s="14" t="s">
        <v>24</v>
      </c>
      <c r="C6" s="15" t="s">
        <v>25</v>
      </c>
      <c r="D6" s="15" t="s">
        <v>19</v>
      </c>
      <c r="E6" s="15" t="s">
        <v>20</v>
      </c>
      <c r="F6" s="79">
        <v>48151736.009999998</v>
      </c>
      <c r="G6" s="80">
        <v>40928975.600000001</v>
      </c>
      <c r="H6" s="27" t="s">
        <v>41</v>
      </c>
      <c r="I6" s="28" t="s">
        <v>33</v>
      </c>
      <c r="J6" s="42" t="s">
        <v>37</v>
      </c>
      <c r="K6" s="21">
        <v>10</v>
      </c>
      <c r="L6" s="22" t="s">
        <v>53</v>
      </c>
      <c r="M6" s="85">
        <v>45510</v>
      </c>
    </row>
    <row r="7" spans="1:14" ht="60" x14ac:dyDescent="0.25">
      <c r="A7" s="43">
        <v>3</v>
      </c>
      <c r="B7" s="23" t="s">
        <v>28</v>
      </c>
      <c r="C7" s="24" t="s">
        <v>23</v>
      </c>
      <c r="D7" s="24" t="s">
        <v>19</v>
      </c>
      <c r="E7" s="24" t="s">
        <v>20</v>
      </c>
      <c r="F7" s="79">
        <v>23760085.739999998</v>
      </c>
      <c r="G7" s="80">
        <v>20196072.879999999</v>
      </c>
      <c r="H7" s="27" t="s">
        <v>41</v>
      </c>
      <c r="I7" s="28" t="s">
        <v>33</v>
      </c>
      <c r="J7" s="44" t="s">
        <v>37</v>
      </c>
      <c r="K7" s="30">
        <v>8</v>
      </c>
      <c r="L7" s="22" t="s">
        <v>53</v>
      </c>
      <c r="M7" s="85">
        <v>45511</v>
      </c>
    </row>
    <row r="8" spans="1:14" ht="75" x14ac:dyDescent="0.25">
      <c r="A8" s="43">
        <v>4</v>
      </c>
      <c r="B8" s="23" t="s">
        <v>22</v>
      </c>
      <c r="C8" s="24" t="s">
        <v>23</v>
      </c>
      <c r="D8" s="15" t="s">
        <v>19</v>
      </c>
      <c r="E8" s="15" t="s">
        <v>20</v>
      </c>
      <c r="F8" s="79">
        <v>65970919</v>
      </c>
      <c r="G8" s="80">
        <v>56075281.149999999</v>
      </c>
      <c r="H8" s="27" t="s">
        <v>41</v>
      </c>
      <c r="I8" s="28" t="s">
        <v>33</v>
      </c>
      <c r="J8" s="20" t="s">
        <v>37</v>
      </c>
      <c r="K8" s="21">
        <v>10</v>
      </c>
      <c r="L8" s="22" t="s">
        <v>54</v>
      </c>
      <c r="M8" s="87">
        <v>45779</v>
      </c>
    </row>
    <row r="9" spans="1:14" ht="60" x14ac:dyDescent="0.25">
      <c r="A9" s="45">
        <v>5</v>
      </c>
      <c r="B9" s="32" t="s">
        <v>36</v>
      </c>
      <c r="C9" s="33" t="s">
        <v>35</v>
      </c>
      <c r="D9" s="33" t="s">
        <v>19</v>
      </c>
      <c r="E9" s="33" t="s">
        <v>20</v>
      </c>
      <c r="F9" s="79">
        <v>70157798</v>
      </c>
      <c r="G9" s="82">
        <v>59634128.299999997</v>
      </c>
      <c r="H9" s="27" t="s">
        <v>41</v>
      </c>
      <c r="I9" s="28" t="s">
        <v>33</v>
      </c>
      <c r="J9" s="20" t="s">
        <v>37</v>
      </c>
      <c r="K9" s="21">
        <v>10</v>
      </c>
      <c r="L9" s="31" t="s">
        <v>55</v>
      </c>
      <c r="M9" s="88">
        <v>45804</v>
      </c>
    </row>
    <row r="10" spans="1:14" ht="60" x14ac:dyDescent="0.25">
      <c r="A10" s="45">
        <v>6</v>
      </c>
      <c r="B10" s="23" t="s">
        <v>29</v>
      </c>
      <c r="C10" s="24" t="s">
        <v>30</v>
      </c>
      <c r="D10" s="24" t="s">
        <v>19</v>
      </c>
      <c r="E10" s="24" t="s">
        <v>20</v>
      </c>
      <c r="F10" s="79">
        <v>26626844</v>
      </c>
      <c r="G10" s="82">
        <v>22632817.399999999</v>
      </c>
      <c r="H10" s="27" t="s">
        <v>41</v>
      </c>
      <c r="I10" s="28" t="s">
        <v>33</v>
      </c>
      <c r="J10" s="20" t="s">
        <v>37</v>
      </c>
      <c r="K10" s="21">
        <v>8</v>
      </c>
      <c r="L10" s="22" t="s">
        <v>56</v>
      </c>
      <c r="M10" s="87">
        <v>45717</v>
      </c>
    </row>
    <row r="11" spans="1:14" ht="60" x14ac:dyDescent="0.25">
      <c r="A11" s="45">
        <v>7</v>
      </c>
      <c r="B11" s="14" t="s">
        <v>32</v>
      </c>
      <c r="C11" s="15" t="s">
        <v>25</v>
      </c>
      <c r="D11" s="15" t="s">
        <v>19</v>
      </c>
      <c r="E11" s="15" t="s">
        <v>20</v>
      </c>
      <c r="F11" s="79">
        <v>83408640</v>
      </c>
      <c r="G11" s="82">
        <v>70897344</v>
      </c>
      <c r="H11" s="27" t="s">
        <v>41</v>
      </c>
      <c r="I11" s="28" t="s">
        <v>33</v>
      </c>
      <c r="J11" s="20" t="s">
        <v>37</v>
      </c>
      <c r="K11" s="21">
        <v>18</v>
      </c>
      <c r="L11" s="22" t="s">
        <v>57</v>
      </c>
      <c r="M11" s="21" t="s">
        <v>58</v>
      </c>
    </row>
    <row r="12" spans="1:14" ht="60" x14ac:dyDescent="0.25">
      <c r="A12" s="45">
        <v>8</v>
      </c>
      <c r="B12" s="14" t="s">
        <v>34</v>
      </c>
      <c r="C12" s="15" t="s">
        <v>35</v>
      </c>
      <c r="D12" s="15" t="s">
        <v>19</v>
      </c>
      <c r="E12" s="15" t="s">
        <v>20</v>
      </c>
      <c r="F12" s="79">
        <v>38643470</v>
      </c>
      <c r="G12" s="81">
        <v>32846949.5</v>
      </c>
      <c r="H12" s="27" t="s">
        <v>41</v>
      </c>
      <c r="I12" s="28" t="s">
        <v>33</v>
      </c>
      <c r="J12" s="20" t="s">
        <v>37</v>
      </c>
      <c r="K12" s="21">
        <v>8</v>
      </c>
      <c r="L12" s="22" t="s">
        <v>59</v>
      </c>
      <c r="M12" s="21" t="s">
        <v>60</v>
      </c>
    </row>
    <row r="13" spans="1:14" ht="135" x14ac:dyDescent="0.25">
      <c r="A13" s="46">
        <v>9</v>
      </c>
      <c r="B13" s="23" t="s">
        <v>26</v>
      </c>
      <c r="C13" s="15" t="s">
        <v>27</v>
      </c>
      <c r="D13" s="15" t="s">
        <v>19</v>
      </c>
      <c r="E13" s="15" t="s">
        <v>20</v>
      </c>
      <c r="F13" s="79">
        <v>92062680</v>
      </c>
      <c r="G13" s="80">
        <v>78253278</v>
      </c>
      <c r="H13" s="27" t="s">
        <v>41</v>
      </c>
      <c r="I13" s="28" t="s">
        <v>42</v>
      </c>
      <c r="J13" s="20" t="s">
        <v>37</v>
      </c>
      <c r="K13" s="21">
        <v>16</v>
      </c>
      <c r="L13" s="22" t="s">
        <v>61</v>
      </c>
      <c r="M13" s="21" t="s">
        <v>62</v>
      </c>
    </row>
    <row r="14" spans="1:14" ht="75.75" thickBot="1" x14ac:dyDescent="0.3">
      <c r="A14" s="41">
        <v>10</v>
      </c>
      <c r="B14" s="32" t="s">
        <v>17</v>
      </c>
      <c r="C14" s="33" t="s">
        <v>18</v>
      </c>
      <c r="D14" s="33" t="s">
        <v>19</v>
      </c>
      <c r="E14" s="33" t="s">
        <v>20</v>
      </c>
      <c r="F14" s="83">
        <v>67303000</v>
      </c>
      <c r="G14" s="84">
        <v>45843568</v>
      </c>
      <c r="H14" s="47" t="s">
        <v>21</v>
      </c>
      <c r="I14" s="48" t="s">
        <v>46</v>
      </c>
      <c r="J14" s="49" t="s">
        <v>37</v>
      </c>
      <c r="K14" s="50">
        <v>16</v>
      </c>
      <c r="L14" s="51" t="s">
        <v>63</v>
      </c>
      <c r="M14" s="89" t="s">
        <v>58</v>
      </c>
    </row>
    <row r="15" spans="1:14" ht="48" customHeight="1" thickBot="1" x14ac:dyDescent="0.3">
      <c r="A15" s="11"/>
      <c r="B15" s="12"/>
      <c r="C15" s="12"/>
      <c r="D15" s="12"/>
      <c r="E15" s="54" t="s">
        <v>38</v>
      </c>
      <c r="F15" s="55"/>
      <c r="G15" s="13">
        <f>SUM(G5:G14)</f>
        <v>448799999.57000005</v>
      </c>
      <c r="H15" s="7"/>
      <c r="I15" s="9"/>
      <c r="J15" s="10"/>
      <c r="K15" s="9"/>
      <c r="L15" s="8"/>
      <c r="M15" s="9"/>
      <c r="N15" s="6" t="s">
        <v>39</v>
      </c>
    </row>
    <row r="16" spans="1:14" ht="24.75" customHeight="1" thickBot="1" x14ac:dyDescent="0.3">
      <c r="B16" s="58" t="s">
        <v>40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ht="60" x14ac:dyDescent="0.25">
      <c r="A17" s="40"/>
      <c r="B17" s="23" t="s">
        <v>43</v>
      </c>
      <c r="C17" s="24" t="s">
        <v>25</v>
      </c>
      <c r="D17" s="24" t="s">
        <v>19</v>
      </c>
      <c r="E17" s="24" t="s">
        <v>20</v>
      </c>
      <c r="F17" s="25">
        <v>20000000</v>
      </c>
      <c r="G17" s="26">
        <v>17000000</v>
      </c>
      <c r="H17" s="27" t="s">
        <v>33</v>
      </c>
      <c r="I17" s="28" t="s">
        <v>46</v>
      </c>
      <c r="J17" s="29" t="s">
        <v>37</v>
      </c>
      <c r="K17" s="30">
        <v>4</v>
      </c>
      <c r="L17" s="31" t="s">
        <v>44</v>
      </c>
      <c r="M17" s="30" t="s">
        <v>58</v>
      </c>
    </row>
    <row r="18" spans="1:13" ht="60" x14ac:dyDescent="0.25">
      <c r="A18" s="1"/>
      <c r="B18" s="32" t="s">
        <v>45</v>
      </c>
      <c r="C18" s="33" t="s">
        <v>30</v>
      </c>
      <c r="D18" s="33" t="s">
        <v>19</v>
      </c>
      <c r="E18" s="33" t="s">
        <v>20</v>
      </c>
      <c r="F18" s="16">
        <v>100000000</v>
      </c>
      <c r="G18" s="17">
        <v>85000000</v>
      </c>
      <c r="H18" s="18" t="s">
        <v>33</v>
      </c>
      <c r="I18" s="19" t="s">
        <v>46</v>
      </c>
      <c r="J18" s="20" t="s">
        <v>37</v>
      </c>
      <c r="K18" s="21">
        <v>12</v>
      </c>
      <c r="L18" s="22" t="s">
        <v>44</v>
      </c>
      <c r="M18" s="30" t="s">
        <v>58</v>
      </c>
    </row>
    <row r="19" spans="1:13" ht="60.75" thickBot="1" x14ac:dyDescent="0.3">
      <c r="A19" s="1"/>
      <c r="B19" s="90" t="s">
        <v>47</v>
      </c>
      <c r="C19" s="91" t="s">
        <v>48</v>
      </c>
      <c r="D19" s="91" t="s">
        <v>19</v>
      </c>
      <c r="E19" s="91" t="s">
        <v>20</v>
      </c>
      <c r="F19" s="25">
        <v>105000000</v>
      </c>
      <c r="G19" s="26">
        <v>89250000</v>
      </c>
      <c r="H19" s="27" t="s">
        <v>33</v>
      </c>
      <c r="I19" s="28" t="s">
        <v>46</v>
      </c>
      <c r="J19" s="29" t="s">
        <v>37</v>
      </c>
      <c r="K19" s="92">
        <v>18</v>
      </c>
      <c r="L19" s="31" t="s">
        <v>44</v>
      </c>
      <c r="M19" s="30" t="s">
        <v>58</v>
      </c>
    </row>
    <row r="20" spans="1:13" ht="48" customHeight="1" thickBot="1" x14ac:dyDescent="0.3">
      <c r="A20" s="11"/>
      <c r="B20" s="12"/>
      <c r="C20" s="12"/>
      <c r="D20" s="12"/>
      <c r="E20" s="56" t="s">
        <v>49</v>
      </c>
      <c r="F20" s="57"/>
      <c r="G20" s="13">
        <f>SUM(G15:G19)</f>
        <v>640049999.57000005</v>
      </c>
      <c r="H20" s="7"/>
      <c r="I20" s="9"/>
      <c r="J20" s="10"/>
      <c r="K20" s="9"/>
      <c r="L20" s="8"/>
      <c r="M20" s="9"/>
    </row>
  </sheetData>
  <mergeCells count="14">
    <mergeCell ref="A1:M1"/>
    <mergeCell ref="E15:F15"/>
    <mergeCell ref="E20:F20"/>
    <mergeCell ref="B16:M16"/>
    <mergeCell ref="L3:M3"/>
    <mergeCell ref="A2:M2"/>
    <mergeCell ref="H3:I3"/>
    <mergeCell ref="J3:K3"/>
    <mergeCell ref="A3:A4"/>
    <mergeCell ref="B3:B4"/>
    <mergeCell ref="C3:C4"/>
    <mergeCell ref="D3:D4"/>
    <mergeCell ref="E3:E4"/>
    <mergeCell ref="F3:G3"/>
  </mergeCells>
  <pageMargins left="0.51181102362204722" right="0.51181102362204722" top="0.31496062992125984" bottom="0.31496062992125984" header="0.31496062992125984" footer="0.31496062992125984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71D4705A81C45888711C301951CA3" ma:contentTypeVersion="8" ma:contentTypeDescription="Vytvoří nový dokument" ma:contentTypeScope="" ma:versionID="66739f6bca3e2d910cff4e4daa0c197c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d7d556475a151d057153bded02c874f6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190437-4BAB-4BA0-BBAB-870AC3D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 OK_DI_15. 9.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Valovičová Leona</cp:lastModifiedBy>
  <cp:revision/>
  <cp:lastPrinted>2025-08-28T11:35:53Z</cp:lastPrinted>
  <dcterms:created xsi:type="dcterms:W3CDTF">2020-05-27T13:32:17Z</dcterms:created>
  <dcterms:modified xsi:type="dcterms:W3CDTF">2025-08-28T11:54:50Z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