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výstupy MAP II\10 aktualizace SR MAP II\"/>
    </mc:Choice>
  </mc:AlternateContent>
  <bookViews>
    <workbookView xWindow="0" yWindow="0" windowWidth="28770" windowHeight="12270" tabRatio="710" activeTab="3"/>
  </bookViews>
  <sheets>
    <sheet name="Pokyny, info" sheetId="9" r:id="rId1"/>
    <sheet name="MŠ" sheetId="6" r:id="rId2"/>
    <sheet name="ZŠ" sheetId="7" r:id="rId3"/>
    <sheet name="zajmové, neformalní, cel" sheetId="8" r:id="rId4"/>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7" i="8" l="1"/>
  <c r="L6" i="8"/>
  <c r="L5" i="8"/>
  <c r="M132" i="7"/>
  <c r="M131" i="7"/>
  <c r="M130" i="7"/>
  <c r="M129" i="7"/>
  <c r="M128" i="7"/>
  <c r="M127" i="7"/>
  <c r="M126" i="7"/>
  <c r="M125" i="7"/>
  <c r="M124" i="7"/>
  <c r="M123" i="7"/>
  <c r="M122" i="7"/>
  <c r="M121" i="7"/>
  <c r="M120" i="7"/>
  <c r="M119" i="7"/>
  <c r="M118" i="7"/>
  <c r="M117" i="7"/>
  <c r="M116" i="7"/>
  <c r="M115" i="7"/>
  <c r="M114" i="7"/>
  <c r="M113" i="7"/>
  <c r="M112" i="7"/>
  <c r="M111" i="7"/>
  <c r="M110" i="7"/>
  <c r="M109" i="7"/>
  <c r="M108" i="7"/>
  <c r="M107" i="7"/>
  <c r="M106" i="7"/>
  <c r="M105" i="7"/>
  <c r="M104" i="7"/>
  <c r="M103" i="7"/>
  <c r="M102" i="7"/>
  <c r="M101" i="7"/>
  <c r="M100" i="7"/>
  <c r="M99" i="7"/>
  <c r="M98" i="7"/>
  <c r="M97" i="7"/>
  <c r="M96" i="7"/>
  <c r="M95" i="7"/>
  <c r="M94" i="7"/>
  <c r="M93" i="7"/>
  <c r="M92" i="7"/>
  <c r="M91" i="7"/>
  <c r="M90" i="7"/>
  <c r="M89" i="7"/>
  <c r="M88" i="7"/>
  <c r="M87" i="7"/>
  <c r="M86" i="7"/>
  <c r="M85" i="7"/>
  <c r="M84" i="7"/>
  <c r="M83" i="7"/>
  <c r="M82" i="7"/>
  <c r="M81" i="7"/>
  <c r="M80" i="7"/>
  <c r="M79" i="7"/>
  <c r="M78" i="7"/>
  <c r="M77" i="7"/>
  <c r="M76" i="7"/>
  <c r="M75" i="7"/>
  <c r="M74" i="7"/>
  <c r="M73" i="7"/>
  <c r="M72" i="7"/>
  <c r="M71" i="7"/>
  <c r="M70" i="7"/>
  <c r="M69" i="7"/>
  <c r="M68" i="7"/>
  <c r="M67" i="7"/>
  <c r="M66" i="7"/>
  <c r="M65" i="7"/>
  <c r="M64" i="7"/>
  <c r="M63" i="7"/>
  <c r="M62" i="7"/>
  <c r="M61" i="7"/>
  <c r="M60" i="7"/>
  <c r="M59" i="7"/>
  <c r="M58" i="7"/>
  <c r="M57" i="7"/>
  <c r="M56" i="7"/>
  <c r="M55" i="7"/>
  <c r="M54" i="7"/>
  <c r="M53" i="7"/>
  <c r="M52" i="7"/>
  <c r="M51" i="7"/>
  <c r="M50" i="7"/>
  <c r="M49" i="7"/>
  <c r="M48" i="7"/>
  <c r="M47" i="7"/>
  <c r="M46" i="7"/>
  <c r="M45" i="7"/>
  <c r="M44" i="7"/>
  <c r="M43" i="7"/>
  <c r="M42" i="7"/>
  <c r="M41" i="7"/>
  <c r="M40" i="7"/>
  <c r="M39" i="7"/>
  <c r="M38" i="7"/>
  <c r="M37" i="7"/>
  <c r="M36" i="7"/>
  <c r="M35" i="7"/>
  <c r="M34" i="7"/>
  <c r="M33" i="7"/>
  <c r="M32" i="7"/>
  <c r="M31" i="7"/>
  <c r="M30" i="7"/>
  <c r="M29" i="7"/>
  <c r="M28" i="7"/>
  <c r="M27" i="7"/>
  <c r="M26" i="7"/>
  <c r="M25" i="7"/>
  <c r="M24" i="7"/>
  <c r="M23" i="7"/>
  <c r="M22" i="7"/>
  <c r="M21" i="7"/>
  <c r="M20" i="7"/>
  <c r="M19" i="7"/>
  <c r="K19" i="7"/>
  <c r="M18" i="7"/>
  <c r="K18" i="7"/>
  <c r="M17" i="7"/>
  <c r="K17" i="7"/>
  <c r="M16" i="7"/>
  <c r="K16" i="7"/>
  <c r="M15" i="7"/>
  <c r="K15" i="7"/>
  <c r="M14" i="7"/>
  <c r="K14" i="7"/>
  <c r="M13" i="7"/>
  <c r="K13" i="7"/>
  <c r="M12" i="7"/>
  <c r="K12" i="7"/>
  <c r="M11" i="7"/>
  <c r="M10" i="7"/>
  <c r="K10" i="7"/>
  <c r="M9" i="7"/>
  <c r="M8" i="7"/>
  <c r="M7" i="7"/>
  <c r="M6" i="7"/>
  <c r="M5" i="7"/>
  <c r="M47" i="6"/>
  <c r="M46" i="6"/>
  <c r="M45" i="6"/>
  <c r="M44" i="6"/>
  <c r="M43" i="6"/>
  <c r="M42" i="6"/>
  <c r="M41" i="6"/>
  <c r="M40" i="6"/>
  <c r="M39" i="6"/>
  <c r="M38" i="6"/>
  <c r="M37" i="6"/>
  <c r="M36" i="6"/>
  <c r="M35" i="6"/>
  <c r="M34" i="6"/>
  <c r="M33" i="6"/>
  <c r="M32" i="6"/>
  <c r="M31" i="6"/>
  <c r="M30" i="6"/>
  <c r="M29" i="6"/>
  <c r="M28" i="6"/>
  <c r="M27" i="6"/>
  <c r="M26" i="6"/>
  <c r="M25" i="6"/>
  <c r="M24" i="6"/>
  <c r="M23" i="6"/>
  <c r="M22" i="6"/>
  <c r="M21" i="6"/>
  <c r="M20" i="6"/>
  <c r="M19" i="6"/>
  <c r="M18" i="6"/>
  <c r="M17" i="6"/>
  <c r="M16" i="6"/>
  <c r="M15" i="6"/>
  <c r="M14" i="6"/>
  <c r="M13" i="6"/>
  <c r="M12" i="6"/>
  <c r="M11" i="6"/>
  <c r="M10" i="6"/>
  <c r="M9" i="6"/>
  <c r="M8" i="6"/>
  <c r="M7" i="6"/>
  <c r="M6" i="6"/>
  <c r="M5" i="6"/>
  <c r="M4" i="6"/>
</calcChain>
</file>

<file path=xl/sharedStrings.xml><?xml version="1.0" encoding="utf-8"?>
<sst xmlns="http://schemas.openxmlformats.org/spreadsheetml/2006/main" count="2096" uniqueCount="612">
  <si>
    <t>Pokyny, informace k tabulkám</t>
  </si>
  <si>
    <t>Označení relevantních políček "Typ projektu"</t>
  </si>
  <si>
    <t xml:space="preserve">Ve sloupcích tabulky, které se týkají typu projektu (resp. jeho zaměření/podporovaných oblastí) je třeba vždy označit křížkem (zaškrtnout) relevantní políčko. V případě, že nebude zaškrtnuto relevantní pole, nebude možné  </t>
  </si>
  <si>
    <t>Formát odevzdávání tabulek</t>
  </si>
  <si>
    <t>Předávání tabulek</t>
  </si>
  <si>
    <t>Strategický rámec MAP - seznam investičních priorit MŠ (2021 - 2027)</t>
  </si>
  <si>
    <t>Číslo řádku</t>
  </si>
  <si>
    <t xml:space="preserve">Identifikace školy </t>
  </si>
  <si>
    <t>Název projektu</t>
  </si>
  <si>
    <t xml:space="preserve">Kraj realizace </t>
  </si>
  <si>
    <t>Obec realizace</t>
  </si>
  <si>
    <t>Obsah projektu</t>
  </si>
  <si>
    <r>
      <t xml:space="preserve">Výdaje projektu </t>
    </r>
    <r>
      <rPr>
        <sz val="10"/>
        <color theme="1"/>
        <rFont val="Calibri"/>
        <family val="2"/>
        <charset val="238"/>
        <scheme val="minor"/>
      </rPr>
      <t xml:space="preserve">v Kč </t>
    </r>
    <r>
      <rPr>
        <vertAlign val="superscript"/>
        <sz val="10"/>
        <color theme="1"/>
        <rFont val="Calibri"/>
        <family val="2"/>
        <charset val="238"/>
        <scheme val="minor"/>
      </rPr>
      <t>1)</t>
    </r>
  </si>
  <si>
    <r>
      <t xml:space="preserve">Předpokládaný termín realizace </t>
    </r>
    <r>
      <rPr>
        <i/>
        <sz val="10"/>
        <color theme="1"/>
        <rFont val="Calibri"/>
        <family val="2"/>
        <charset val="238"/>
        <scheme val="minor"/>
      </rPr>
      <t>měsíc, rok</t>
    </r>
  </si>
  <si>
    <r>
      <t>Typ projektu</t>
    </r>
    <r>
      <rPr>
        <sz val="10"/>
        <color theme="1"/>
        <rFont val="Calibri"/>
        <family val="2"/>
        <charset val="238"/>
        <scheme val="minor"/>
      </rPr>
      <t xml:space="preserve"> </t>
    </r>
    <r>
      <rPr>
        <vertAlign val="superscript"/>
        <sz val="10"/>
        <color theme="1"/>
        <rFont val="Calibri"/>
        <family val="2"/>
        <charset val="238"/>
        <scheme val="minor"/>
      </rPr>
      <t>2)</t>
    </r>
  </si>
  <si>
    <t xml:space="preserve">Stav připravenosti projektu k realizaci </t>
  </si>
  <si>
    <t>Název školy</t>
  </si>
  <si>
    <t>Zřizovatel</t>
  </si>
  <si>
    <t>IČ školy</t>
  </si>
  <si>
    <t>IZO školy</t>
  </si>
  <si>
    <t>RED IZO školy</t>
  </si>
  <si>
    <t xml:space="preserve">celkové výdaje projektu  </t>
  </si>
  <si>
    <t>zahájení realizace</t>
  </si>
  <si>
    <t>ukončení realizace</t>
  </si>
  <si>
    <r>
      <t>navýšení kapacity MŠ / novostavba MŠ</t>
    </r>
    <r>
      <rPr>
        <vertAlign val="superscript"/>
        <sz val="10"/>
        <color theme="1"/>
        <rFont val="Calibri"/>
        <family val="2"/>
        <charset val="238"/>
        <scheme val="minor"/>
      </rPr>
      <t>3)</t>
    </r>
    <r>
      <rPr>
        <sz val="10"/>
        <color theme="1"/>
        <rFont val="Calibri"/>
        <family val="2"/>
        <charset val="238"/>
        <scheme val="minor"/>
      </rPr>
      <t xml:space="preserve"> </t>
    </r>
  </si>
  <si>
    <r>
      <t>zajištění hygienických požadavků u MŠ, kde jsou nedostatky identifikovány KHS</t>
    </r>
    <r>
      <rPr>
        <vertAlign val="superscript"/>
        <sz val="10"/>
        <color theme="1"/>
        <rFont val="Calibri"/>
        <family val="2"/>
        <charset val="238"/>
        <scheme val="minor"/>
      </rPr>
      <t>4)</t>
    </r>
  </si>
  <si>
    <t>stručný popis např. zpracovaná PD, zajištěné výkupy, výběr dodavatele</t>
  </si>
  <si>
    <t>vydané stavební povolení ano/ne</t>
  </si>
  <si>
    <t>Pozn.</t>
  </si>
  <si>
    <r>
      <t>1) Uveďte celkové předpokládané náklady na realizaci projektu. Podíl EFRR bude doplněn/přepočten ve finální verzi MAP určené ke zveřejnění</t>
    </r>
    <r>
      <rPr>
        <sz val="11"/>
        <color theme="1"/>
        <rFont val="Calibri"/>
        <family val="2"/>
        <charset val="238"/>
        <scheme val="minor"/>
      </rPr>
      <t>.</t>
    </r>
  </si>
  <si>
    <t>2) Relevantní označte křížkem (zaškrtněte). Vazba investiční priority (projektu) na daný typ projektu bude posuzována v přijatelnosti žádosti o podporu předložené do IROP, požadované musí být zaškrtnuto.</t>
  </si>
  <si>
    <t>3) Referenčním dokumentem pro ověření navýšení kapacity MŠ v projektech IROP bude Rejstřík škol a školských zařízení.</t>
  </si>
  <si>
    <t xml:space="preserve">4) IROP plánuje podporovat MŠ, kde jsou nedostatky identifikovány krajskou hygienickou stanicí (KHS). Současně v takové MŠ může dojít i k navýšení kapacity. </t>
  </si>
  <si>
    <t>Strategický rámec MAP - seznam investičních priorit ZŠ (2021-2027)</t>
  </si>
  <si>
    <t>Kraj realizace</t>
  </si>
  <si>
    <r>
      <t xml:space="preserve">Výdaje projektu  </t>
    </r>
    <r>
      <rPr>
        <sz val="10"/>
        <color theme="1"/>
        <rFont val="Calibri"/>
        <family val="2"/>
        <charset val="238"/>
        <scheme val="minor"/>
      </rPr>
      <t xml:space="preserve">v Kč </t>
    </r>
    <r>
      <rPr>
        <i/>
        <vertAlign val="superscript"/>
        <sz val="10"/>
        <color theme="1"/>
        <rFont val="Calibri"/>
        <family val="2"/>
        <charset val="238"/>
        <scheme val="minor"/>
      </rPr>
      <t>1)</t>
    </r>
  </si>
  <si>
    <r>
      <t>Typ projektu</t>
    </r>
    <r>
      <rPr>
        <sz val="10"/>
        <color rgb="FFFF0000"/>
        <rFont val="Calibri"/>
        <family val="2"/>
        <charset val="238"/>
        <scheme val="minor"/>
      </rPr>
      <t xml:space="preserve"> </t>
    </r>
    <r>
      <rPr>
        <vertAlign val="superscript"/>
        <sz val="10"/>
        <color theme="1"/>
        <rFont val="Calibri"/>
        <family val="2"/>
        <charset val="238"/>
        <scheme val="minor"/>
      </rPr>
      <t>2)</t>
    </r>
  </si>
  <si>
    <t>s vazbou na podporovanou oblast</t>
  </si>
  <si>
    <t>rekonstrukce učeben neúplných škol v CLLD</t>
  </si>
  <si>
    <t>budování zázemí družin a školních klubů</t>
  </si>
  <si>
    <r>
      <t>přírodní vědy</t>
    </r>
    <r>
      <rPr>
        <vertAlign val="superscript"/>
        <sz val="10"/>
        <color theme="1"/>
        <rFont val="Calibri"/>
        <family val="2"/>
        <charset val="238"/>
        <scheme val="minor"/>
      </rPr>
      <t>3)</t>
    </r>
    <r>
      <rPr>
        <sz val="10"/>
        <color theme="1"/>
        <rFont val="Calibri"/>
        <family val="2"/>
        <scheme val="minor"/>
      </rPr>
      <t xml:space="preserve"> 
</t>
    </r>
  </si>
  <si>
    <r>
      <t>polytech. vzdělávání</t>
    </r>
    <r>
      <rPr>
        <vertAlign val="superscript"/>
        <sz val="10"/>
        <color theme="1"/>
        <rFont val="Calibri"/>
        <family val="2"/>
        <charset val="238"/>
        <scheme val="minor"/>
      </rPr>
      <t>4)</t>
    </r>
  </si>
  <si>
    <r>
      <t>práce s digi. tech.</t>
    </r>
    <r>
      <rPr>
        <vertAlign val="superscript"/>
        <sz val="10"/>
        <color theme="1"/>
        <rFont val="Calibri"/>
        <family val="2"/>
        <charset val="238"/>
        <scheme val="minor"/>
      </rPr>
      <t>5)</t>
    </r>
    <r>
      <rPr>
        <sz val="10"/>
        <color theme="1"/>
        <rFont val="Calibri"/>
        <family val="2"/>
        <scheme val="minor"/>
      </rPr>
      <t xml:space="preserve">
</t>
    </r>
  </si>
  <si>
    <t>Vybudované odborné učebny mohu být využívány i pro zájmové a neformální vzdělávání.</t>
  </si>
  <si>
    <t>2) Relevantní označte křížkem (zaškrtněte). Vazba investiční priority (projektu) na daný typ projektu/oblast vzdělávání bude posuzována v přijatelnosti žádosti o podporu předložené do IROP, požadované musí být zaškrtnuto.</t>
  </si>
  <si>
    <t xml:space="preserve">3) Přírodovědné vzdělávání je zaměřené na porozumění základním přírodovědným pojmům a zákonům, na porozumění a užívání metod vědeckého zkoumání přírodních faktů (přírodních objektů, procesů, vlastností, zákonitostí). </t>
  </si>
  <si>
    <t xml:space="preserve">Cílem v přírodovědném vzdělávání je rozvíjet schopnosti potřebné při využívání přírodovědných vědomosti a dovednosti pro řešení konkrétních problémů. </t>
  </si>
  <si>
    <t>5) Schopnost práce s digitálními technologiemi bude podporována prostřednictvím odborných učeben pro výuku informatiky a dále pouze ve vazbě na cizí jazyk, přírodní vědy a polytechnické vzdělávání.</t>
  </si>
  <si>
    <t xml:space="preserve">Kolonka „práce s digi. tech.“ se zaškrtává, jestliže se v učebnách bude vyučovat ICT, programování, robotika, grafika, design apod. Pokud budete chtít koupit PC/tablety a další HW či SW do dalších podporovaných oborných učeben </t>
  </si>
  <si>
    <t xml:space="preserve">(přírodní vědy, polytechnika, ciz. jazyk), tak není nutné mít zaškrtnuto „práce s digi. tech.“, ale je nutné zaškrtnout příslušnou odbornou oblast. </t>
  </si>
  <si>
    <t>Souhrnný rámec pro investice do infrastruktury pro zájmové, neformální vzdělávání a celoživotní učení (2021-2027)</t>
  </si>
  <si>
    <t>Prioritizace -pořadí projektu</t>
  </si>
  <si>
    <t>Identifikace organizace (školského/vzdělávacího zařízení)</t>
  </si>
  <si>
    <r>
      <t>Výdaje projektu</t>
    </r>
    <r>
      <rPr>
        <b/>
        <i/>
        <sz val="10"/>
        <color theme="1"/>
        <rFont val="Calibri"/>
        <family val="2"/>
        <charset val="238"/>
        <scheme val="minor"/>
      </rPr>
      <t xml:space="preserve"> </t>
    </r>
    <r>
      <rPr>
        <sz val="10"/>
        <color theme="1"/>
        <rFont val="Calibri"/>
        <family val="2"/>
        <charset val="238"/>
        <scheme val="minor"/>
      </rPr>
      <t xml:space="preserve">v Kč </t>
    </r>
    <r>
      <rPr>
        <vertAlign val="superscript"/>
        <sz val="10"/>
        <color theme="1"/>
        <rFont val="Calibri"/>
        <family val="2"/>
        <charset val="238"/>
        <scheme val="minor"/>
      </rPr>
      <t>1)</t>
    </r>
  </si>
  <si>
    <r>
      <t xml:space="preserve">Typ projektu </t>
    </r>
    <r>
      <rPr>
        <vertAlign val="superscript"/>
        <sz val="10"/>
        <color theme="1"/>
        <rFont val="Calibri"/>
        <family val="2"/>
        <charset val="238"/>
        <scheme val="minor"/>
      </rPr>
      <t>2)</t>
    </r>
  </si>
  <si>
    <t>Název organizace</t>
  </si>
  <si>
    <t>Zřizovatel (název)</t>
  </si>
  <si>
    <t>IČ organizace</t>
  </si>
  <si>
    <t>celkové výdaje projektu</t>
  </si>
  <si>
    <r>
      <t>stručný popis</t>
    </r>
    <r>
      <rPr>
        <sz val="10"/>
        <color theme="1"/>
        <rFont val="Calibri"/>
        <family val="2"/>
        <charset val="238"/>
        <scheme val="minor"/>
      </rPr>
      <t>, např. zpracovaná PD, zajištěné výkupy, výber dodavatele</t>
    </r>
  </si>
  <si>
    <t xml:space="preserve">cizí jazyky
</t>
  </si>
  <si>
    <r>
      <t>práce s digitálními tech.</t>
    </r>
    <r>
      <rPr>
        <vertAlign val="superscript"/>
        <sz val="10"/>
        <color theme="1"/>
        <rFont val="Calibri"/>
        <family val="2"/>
        <charset val="238"/>
        <scheme val="minor"/>
      </rPr>
      <t>5)</t>
    </r>
    <r>
      <rPr>
        <sz val="10"/>
        <color theme="1"/>
        <rFont val="Calibri"/>
        <family val="2"/>
        <scheme val="minor"/>
      </rPr>
      <t xml:space="preserve">
</t>
    </r>
  </si>
  <si>
    <t>do výše stanovené alokace</t>
  </si>
  <si>
    <t xml:space="preserve">Pozn. </t>
  </si>
  <si>
    <t xml:space="preserve">Tato aktivita v IROP nebude určena pro potřeby škol a ani školních družin či klubů. Investice škol do zájmového a neformálního vzdělávání mohou být realizovány prostřednictvím aktivity škol (ZŠ či SŠ, SŠ/VOŠ, konzervatoří).  </t>
  </si>
  <si>
    <t>a podporovat touhu tvořit a práci zdárně dokončit.</t>
  </si>
  <si>
    <t>Obec s rozšířenou působností - realizace</t>
  </si>
  <si>
    <r>
      <rPr>
        <sz val="11"/>
        <rFont val="Calibri"/>
        <family val="2"/>
        <charset val="238"/>
        <scheme val="minor"/>
      </rPr>
      <t>je zveřejněn na stránkách</t>
    </r>
    <r>
      <rPr>
        <u/>
        <sz val="11"/>
        <rFont val="Calibri"/>
        <family val="2"/>
        <charset val="238"/>
        <scheme val="minor"/>
      </rPr>
      <t xml:space="preserve"> </t>
    </r>
    <r>
      <rPr>
        <u/>
        <sz val="11"/>
        <color theme="4" tint="-0.499984740745262"/>
        <rFont val="Calibri"/>
        <family val="2"/>
        <charset val="238"/>
        <scheme val="minor"/>
      </rPr>
      <t xml:space="preserve"> https://www.mmr.cz/cs/microsites/uzemni-dimenze/map-kap/stratigicke_ramce_map </t>
    </r>
    <r>
      <rPr>
        <u/>
        <sz val="11"/>
        <rFont val="Calibri"/>
        <family val="2"/>
        <charset val="238"/>
        <scheme val="minor"/>
      </rPr>
      <t xml:space="preserve">. </t>
    </r>
    <r>
      <rPr>
        <sz val="11"/>
        <rFont val="Calibri"/>
        <family val="2"/>
        <charset val="238"/>
        <scheme val="minor"/>
      </rPr>
      <t xml:space="preserve">Na území hlavního města Prahy je SR MAP uveřejněn na webových stránkách městské části, resp. správního obvodu ORP. </t>
    </r>
  </si>
  <si>
    <t>konektivita</t>
  </si>
  <si>
    <t>•           Člověk a jeho svět,</t>
  </si>
  <si>
    <t>•           Matematika a její aplikace,</t>
  </si>
  <si>
    <t>•           Člověk a příroda (Fyzika, Chemie, Přírodopis, Zeměpis),</t>
  </si>
  <si>
    <t xml:space="preserve">•           Člověk a svět práce, </t>
  </si>
  <si>
    <t>•           Jazyk a jazyková komunikace (Cizí jazyk, Další cizí jazyk),</t>
  </si>
  <si>
    <t xml:space="preserve">                        </t>
  </si>
  <si>
    <t>•           Průřezová témata RVP ZV: Environmentální výchova.</t>
  </si>
  <si>
    <t>Přírodovědné vzdělávání je zaměřené na porozumění základním přírodovědným pojmům a zákonům, na porozumění a užívání metod vědeckého zkoumání přírodních faktů (přírodních objektů, procesů, vlastností, zákonitostí).</t>
  </si>
  <si>
    <t>3) a 4)  Vzdělávací oblasti a obory Rámcového vzdělávacího programu pro základní vzdělávání:</t>
  </si>
  <si>
    <t xml:space="preserve">Cílem polytechnického vzdělávání je rozvíjet znalosti o technickém prostředí a pomáhat vytvářet a fixovat správné pracovní postupy a návyky, rozvoj spolupráce, vzájemnou komunikaci a volní vlastnosti </t>
  </si>
  <si>
    <t xml:space="preserve">Přírodovědné vzdělávání je zaměřené na porozumění základním přírodovědným pojmům a zákonům, na porozumění a užívání metod vědeckého zkoumání přírodních faktů (přírodních objektů, procesů, vlastností, zákonitostí). </t>
  </si>
  <si>
    <t>3) a 4) Vzdělávací oblasti a obory Rámcového vzdělávacího programu pro základní vzdělávání:</t>
  </si>
  <si>
    <r>
      <t>zázemí pro školní poradenské pracoviště</t>
    </r>
    <r>
      <rPr>
        <sz val="10"/>
        <color theme="1"/>
        <rFont val="Calibri"/>
        <family val="2"/>
        <scheme val="minor"/>
      </rPr>
      <t xml:space="preserve"> </t>
    </r>
  </si>
  <si>
    <t>vnitřní/venkovní zázemí pro komunitní aktivity vedoucí k sociální inkluzi</t>
  </si>
  <si>
    <t>z toho předpokládané výdaje EFRR</t>
  </si>
  <si>
    <r>
      <t xml:space="preserve">z toho předpokládané výdaje </t>
    </r>
    <r>
      <rPr>
        <sz val="10"/>
        <rFont val="Calibri"/>
        <family val="2"/>
        <charset val="238"/>
        <scheme val="minor"/>
      </rPr>
      <t>EFRR</t>
    </r>
  </si>
  <si>
    <t>Kraj</t>
  </si>
  <si>
    <t>Typ regionu</t>
  </si>
  <si>
    <t>Podíl EFRR</t>
  </si>
  <si>
    <t>Jihočeský</t>
  </si>
  <si>
    <t>Jihomoravský</t>
  </si>
  <si>
    <t>Karlovarský</t>
  </si>
  <si>
    <t>Plzeňský</t>
  </si>
  <si>
    <t>Středočeský</t>
  </si>
  <si>
    <t>Vysočina</t>
  </si>
  <si>
    <t>Královéhradecký</t>
  </si>
  <si>
    <t>Předpokládané výdaje EFRR jsou závislé na míře spolufinancování v jednotlivých regionech:</t>
  </si>
  <si>
    <t>Liberecký</t>
  </si>
  <si>
    <t>Moravskoslezský</t>
  </si>
  <si>
    <t>Pardubický</t>
  </si>
  <si>
    <t>Ústecký</t>
  </si>
  <si>
    <t>přechodový</t>
  </si>
  <si>
    <t>méně rozvinutý</t>
  </si>
  <si>
    <t>Praha</t>
  </si>
  <si>
    <t>více rozvinutý</t>
  </si>
  <si>
    <t>70 %</t>
  </si>
  <si>
    <t>85 %</t>
  </si>
  <si>
    <t>40 %</t>
  </si>
  <si>
    <t>Vyplňujte bez ohledu na očekávaný zdroj financování.</t>
  </si>
  <si>
    <r>
      <t>z toho předpokládané výdaje</t>
    </r>
    <r>
      <rPr>
        <sz val="10"/>
        <color rgb="FFFF0000"/>
        <rFont val="Calibri"/>
        <family val="2"/>
        <charset val="238"/>
        <scheme val="minor"/>
      </rPr>
      <t xml:space="preserve"> </t>
    </r>
    <r>
      <rPr>
        <sz val="10"/>
        <color theme="1"/>
        <rFont val="Calibri"/>
        <family val="2"/>
        <charset val="238"/>
        <scheme val="minor"/>
      </rPr>
      <t>EFRR</t>
    </r>
  </si>
  <si>
    <t xml:space="preserve"> EFRR bude vypočteno dle podílu spolufinancování z EU v daném kraji. Uvedená částka EFRR bude maximální částkou dotace z EFRR v žádosti o podporu v IROP.</t>
  </si>
  <si>
    <t>Tabulky je třeba odevzdávat ve formátu pdf opatřené  podpisem oprávněné osoby a současně ve formátu xls (tento formát bez el.podpisu). Obsah obou formátů musí být totožný.</t>
  </si>
  <si>
    <t xml:space="preserve">Vyplněné tabulky investičních priorit se stávají součástí Strategického rámce MAP do roku 2025 v daném území. Schválený/aktualizovaný Strategický rámec MAP (SR MAP) je zaslán sekretariátu Regionální stálé konference a jeho prostřednictvím </t>
  </si>
  <si>
    <t>Základní umělecké školy (ZUŠ)</t>
  </si>
  <si>
    <t>Zlínský</t>
  </si>
  <si>
    <t>Olomoucký</t>
  </si>
  <si>
    <r>
      <t>V případě, že je plánováno žádat o podporu investičního záměru do IROP, je třeba uvést záměr ZUŠ na listě "</t>
    </r>
    <r>
      <rPr>
        <i/>
        <sz val="11"/>
        <color theme="1"/>
        <rFont val="Calibri"/>
        <family val="2"/>
        <charset val="238"/>
        <scheme val="minor"/>
      </rPr>
      <t>zájmové, neformální, celoživotní učení</t>
    </r>
    <r>
      <rPr>
        <sz val="11"/>
        <color theme="1"/>
        <rFont val="Calibri"/>
        <family val="2"/>
        <charset val="238"/>
        <scheme val="minor"/>
      </rPr>
      <t>"</t>
    </r>
  </si>
  <si>
    <t>Sloupec Výdaje projektu - z toho předpokládané výdaje EFRR</t>
  </si>
  <si>
    <t>Sloupec Výdaje projektu - celkové výdaje projektu</t>
  </si>
  <si>
    <t xml:space="preserve">Investiční záměr předložený do výzvy IROP nebude moci být předložen na částku vyšší, než bude částka zde uvedená.  </t>
  </si>
  <si>
    <t>v dané oblasti v IROP projekt realizovat (žádost o podporu neprojde hodnocením přijatelnosti). Oblastí může být zakřížkováno více podle zaměření projektu. Je třeba věnovat pozornost poznámkám pod tabulkami a upřesnění ve vazbě na některé typy/zaměření projektů.</t>
  </si>
  <si>
    <t>Mateřská škola, Třemošnice, okres Chrudim</t>
  </si>
  <si>
    <t>Mateřská škola Mladoňovice, okres Chrudim</t>
  </si>
  <si>
    <t>Mateřská škola, Hrochův Týnec, okres Chrudim</t>
  </si>
  <si>
    <t>Mateřská škola, Luže, okres Chrudim</t>
  </si>
  <si>
    <t>Základní škola a mateřská škola Perálec 71, okres Chrudim</t>
  </si>
  <si>
    <t>Bohemia – Hotelová škola a Střední pedagogická škola a Základní škola s.r.o.</t>
  </si>
  <si>
    <t>Mateřská škola, Osady Ležáků Skuteč</t>
  </si>
  <si>
    <t>Základní a mateřská škola Žďárec u Skutče</t>
  </si>
  <si>
    <t>Základní škola a mateřská škola Prosetín</t>
  </si>
  <si>
    <t>Mateřská škola, Chrudim 3, Sv. Čecha 345</t>
  </si>
  <si>
    <t>Mateřská škola, Chrudim 3, Sv. Čecha 346</t>
  </si>
  <si>
    <t>Mateřská škola, Chrudim 3, Sv. Čecha 347</t>
  </si>
  <si>
    <t>Mateřská škola, Chrudim 3, Sv. Čecha 348</t>
  </si>
  <si>
    <t>Mateřská škola, Chrudim 3, Sv. Čecha 349</t>
  </si>
  <si>
    <t>Mateřská škola, Chrudim 3, Sv. Čecha 350</t>
  </si>
  <si>
    <t>Mateřská škola, Chrudim 3, Sv. Čecha 351</t>
  </si>
  <si>
    <t>Mateřská škola, Bojanov, okres Chrudim</t>
  </si>
  <si>
    <t>Základní škola a mateřská škola Proseč</t>
  </si>
  <si>
    <t>Mateřská škola a Základní škola Na rovině v Chrudimi</t>
  </si>
  <si>
    <t>ZŠ a MŠ Rabštejsnká Lhota</t>
  </si>
  <si>
    <t>Mateřská škola, Chrudim 4, Strojařů 846</t>
  </si>
  <si>
    <t>Mateřská škola, Chrudim 3, U Stadionu 755</t>
  </si>
  <si>
    <t>Mateřská škola, Chrudim 3, Víta Nejedlého 769</t>
  </si>
  <si>
    <t>Město Třemošnice</t>
  </si>
  <si>
    <t>Obec Mladoňovice</t>
  </si>
  <si>
    <t>Město Hrochův Týnec</t>
  </si>
  <si>
    <t>Město Luže</t>
  </si>
  <si>
    <t>Obec Perálec</t>
  </si>
  <si>
    <t>Město Skuteč</t>
  </si>
  <si>
    <t>město Skuteč</t>
  </si>
  <si>
    <t>obec Prosetín</t>
  </si>
  <si>
    <t>OÚ Perálec</t>
  </si>
  <si>
    <t>Město Chrudim</t>
  </si>
  <si>
    <t>Městys Bojanov</t>
  </si>
  <si>
    <t>Město Proseč</t>
  </si>
  <si>
    <t>Mgr. Jana Hrázská, Slavomíra Petrová</t>
  </si>
  <si>
    <t xml:space="preserve">Obec Rabštejnská Lhota, okres Chrudim </t>
  </si>
  <si>
    <t>252 72 501</t>
  </si>
  <si>
    <t>60104970</t>
  </si>
  <si>
    <t>75018772     </t>
  </si>
  <si>
    <t>75018772  </t>
  </si>
  <si>
    <t>75018772 </t>
  </si>
  <si>
    <t>600089797</t>
  </si>
  <si>
    <t>600011925</t>
  </si>
  <si>
    <t>107582139</t>
  </si>
  <si>
    <t>Rekonstrukce vnitřních prostor MŠ Třemošnice</t>
  </si>
  <si>
    <t>Rekonstrukce elektroinstalace</t>
  </si>
  <si>
    <t>Navýšení kapacity MŠ</t>
  </si>
  <si>
    <t>Bezbarierové vstupy do MŠ</t>
  </si>
  <si>
    <t>Rekonstrukce elektroinstalace MŠ</t>
  </si>
  <si>
    <t>Oplocení MŠ</t>
  </si>
  <si>
    <t>Venkovní učebna MŠ</t>
  </si>
  <si>
    <t>Oprava střechy a výměna střešní krytiny na budově školy.</t>
  </si>
  <si>
    <t>Zateplení a opláštění budovy školy.</t>
  </si>
  <si>
    <t>Zastínění zahradní terasy, oprava dlažby.</t>
  </si>
  <si>
    <t>Rozšíření MŠ</t>
  </si>
  <si>
    <t>Výstavba budovy pro předškolní vzdělávání</t>
  </si>
  <si>
    <t>Kompletní rekonstrukce budovy mateřské školy.</t>
  </si>
  <si>
    <t>Venkovní učebna včetně herních prvků</t>
  </si>
  <si>
    <t>Rozšíření kapacity MŠ Žďárec</t>
  </si>
  <si>
    <t>Přístavba budovy MŠ</t>
  </si>
  <si>
    <t>Investice do zahrady s rozšířením na rozvoj polytechnické výchovy dětí MŠ</t>
  </si>
  <si>
    <t>Výstavba nové MŠ</t>
  </si>
  <si>
    <t>Olocení MŠ</t>
  </si>
  <si>
    <t>Venkovní učebna pro environmentální vzdělávání</t>
  </si>
  <si>
    <t xml:space="preserve">Stavba venkovního sociálního zařízení na zahradě MŠ </t>
  </si>
  <si>
    <t>Půdní vestavba  - Specializované učebny</t>
  </si>
  <si>
    <t>Zateplení objektu a nová fasáda objektu</t>
  </si>
  <si>
    <t>Výměna střesní krytiny</t>
  </si>
  <si>
    <t>Vybudovaní nové školní zahrady dle projekt. Dokument.</t>
  </si>
  <si>
    <t>Výtah pro handicapované děti</t>
  </si>
  <si>
    <t>Vybudování venkovního (únikového)schodiště</t>
  </si>
  <si>
    <t>Výměna střešní krytiny</t>
  </si>
  <si>
    <t>Rozšíření kapacity MŠ Proseč</t>
  </si>
  <si>
    <t>Modernizace kuchyně MŠ Proseč</t>
  </si>
  <si>
    <t>Snížení energetické náročnosti a výměna zdroje tepla MŠ Proseč</t>
  </si>
  <si>
    <t>Zvýšení energetické soběstačnosti MŠ Proseč</t>
  </si>
  <si>
    <t>Keramická dílna</t>
  </si>
  <si>
    <t>Fotovoltaika</t>
  </si>
  <si>
    <t>Navýšení kapacity MŠ Luže</t>
  </si>
  <si>
    <t>Snížení energetické náročnosti budovy MŠ Strojařů</t>
  </si>
  <si>
    <t>Výstavba zahradního domku MŠ Strojařů</t>
  </si>
  <si>
    <t>Fotovoltaika na střěše školky</t>
  </si>
  <si>
    <t>Gastro vybavení pro školní kuchyň</t>
  </si>
  <si>
    <t>Pardubický kraj</t>
  </si>
  <si>
    <t>Chrudim</t>
  </si>
  <si>
    <t>Třemošnice</t>
  </si>
  <si>
    <t>Mladoňovice</t>
  </si>
  <si>
    <t>Hrochův Týnec</t>
  </si>
  <si>
    <t>Luže</t>
  </si>
  <si>
    <t>Perálec</t>
  </si>
  <si>
    <t>Skuteč</t>
  </si>
  <si>
    <t>Prosetín</t>
  </si>
  <si>
    <t xml:space="preserve"> Městys Bojanov</t>
  </si>
  <si>
    <t>Proseč</t>
  </si>
  <si>
    <t>Rabštejnská Lhota</t>
  </si>
  <si>
    <t>V rámci realizace projektu dojde rekonstrukci, kdy dojde k rekonstrukci vnitřních prostor MŠ Třemošnice.  Jedná se o interiérové úpravy hygienických zařízení a vybraných prostor (šatny zaměstnanců), které budou probíhat v rozsahu úprav nenosných příček, výměnu a přemístění zařizovacích předmětů, povrchových úprav podlah, stěn a stropů.</t>
  </si>
  <si>
    <t>Výměna elektroinstalace</t>
  </si>
  <si>
    <t>novostavba na zahradě MŠ, propojení se stávající budovou, navýšení nedostačující kapacity o 50 dětí = 2 nové třídy</t>
  </si>
  <si>
    <t>zajištění bezbarierových vstupů do tříd v přízemí</t>
  </si>
  <si>
    <t>rekonstrukce elektroinstalace 2 tříd</t>
  </si>
  <si>
    <t>výměna nevyhovujícího oplocení MŠ</t>
  </si>
  <si>
    <t>environmentální venkovní učebna v areálu MŠ včetně zázemí a vybavení    k bádání a experimentům</t>
  </si>
  <si>
    <t>Oprava střechy a výměna střešní krytiny na budově školy-špatná stav krytiny a zatékání do půdních prostor</t>
  </si>
  <si>
    <t>Zateplení a opláštění budovy školy -energetická úspora, nový vzhled budovy po opravách</t>
  </si>
  <si>
    <t>Zastínění zahradní terasy, oprava dlažby -přehřívání tříd v době jarních a letních měsíců</t>
  </si>
  <si>
    <t xml:space="preserve">Přístavba šatny a přístupových prostor s bezbariérovým přístupem, propojení místností, přímý vstup do umývárny ze třídy a šatny; zvětšení prostor třídy pro vzdělávání dětí dle platné vyhlášky, kabinet pro ukládání pomůcek, prostor pro ukládání osobních věcí, administrativní místnost, místnost pro setkávání s rodiči, WC pro učitele </t>
  </si>
  <si>
    <t xml:space="preserve">Vybudování budovy pro předškolní vzdělávání </t>
  </si>
  <si>
    <t>Rekonstrukce střechy, rozvody elektřiny, tepla, podlahy, zateplení budovy, opláštění budovy, úpravy vnitřních prostor, zvětšení tříd.</t>
  </si>
  <si>
    <t>Vybudování nové venkovní učebny v podobě zastřešeného altánu, včetně herních a naučných prvků</t>
  </si>
  <si>
    <t>Přístavba na pozemku zřizovatele s předpokládaným rozšířením kapacity o jednu třídu s přístavbou schodiště. Nový objekt je propojen se stávající budovou MŠ propojovacím krčkem. Jedná se o dvoupodlažní objekt nepodsklepený s plochou střechou. Nový objekt je rozdělen na tři provozní úseky: 1. učebna se zázemím, 2. společenská místnost se zázemím, 3. technické zázemí.</t>
  </si>
  <si>
    <t>Edukativní prvky se zaměřením na polytechniku</t>
  </si>
  <si>
    <t>Novostavba na zahradě MŠ, propojení se stávající budovou, navýšení nedostačující kapacity o 2 třídy , tj navýšení kapacity o 50 míst.</t>
  </si>
  <si>
    <t>Zajištění bezbarierových vstupů  do tříd v přízemí.</t>
  </si>
  <si>
    <t>Rekonstrukce původní elektroinstalace 2 tříd.</t>
  </si>
  <si>
    <t>Výměna nevyhovujícího oplocení MŠ.</t>
  </si>
  <si>
    <t>Vybudování environmentální venkovní učebny na školní zahradě, včetně zázemí a vybavení k badatelským činnostem a pokusům.</t>
  </si>
  <si>
    <t>výměna střešní krytiny</t>
  </si>
  <si>
    <t>Rozšíření kapacity MŠ o 1 třídu s kapacitou 24 dětí řešením půdní vestavbou stávajícího objektu MŠ na adrese Podměstská čp. 220, Proseč.</t>
  </si>
  <si>
    <t>Modernizace a snížení energetické náročnosti školní kuchyně v souvislosti s realizací úspor a předpokládaným rozšířením kapacity MŠ Proseč.</t>
  </si>
  <si>
    <t>Změna vytápění objektu MŠ Proseč z plynu na alternativní zdroj energie - tepelná čerpadla voda - vzduch.</t>
  </si>
  <si>
    <t>Instalace FVE na střechu objektu MŠ Proseč, realizace úspor finančních prostředků vlastní výrobou EE.</t>
  </si>
  <si>
    <t>příprava a vybavení keramické dílny</t>
  </si>
  <si>
    <t>Instalace fotovoltaických panelů pro energetickou úsporu</t>
  </si>
  <si>
    <t xml:space="preserve">zvýšení kvality vzdělávání a zázemí pro předškolní vzdělávání, vč. zajištění fyzické dostupnosti a bezbariérového přístupu, navýšení kapacity MŠ </t>
  </si>
  <si>
    <t>Rekonstrukce se bude týkat, jak zateplení objektů, střech, základů, dále provedení sanace proti vlhkosti, VZT, výměny vnitřních rozvodů, podlah, rekonstrukce        a rozšíření přístavbou školní kuchyně, atd.</t>
  </si>
  <si>
    <t>Jedná se o výstavbu nového objektu v zahradě školky, kde bude umístěn sklad zahradního vybavení a venkovní sociální zařízení pro děti.</t>
  </si>
  <si>
    <t>Snížení energetické náročnosti budovy</t>
  </si>
  <si>
    <t>Snížení energetické náročnosti provozu školní kuchyně</t>
  </si>
  <si>
    <t>7/2022</t>
  </si>
  <si>
    <t>IV.23</t>
  </si>
  <si>
    <t>I.24</t>
  </si>
  <si>
    <t>6/23</t>
  </si>
  <si>
    <t>01,01,2024</t>
  </si>
  <si>
    <t>12/2022</t>
  </si>
  <si>
    <t>VI/2023</t>
  </si>
  <si>
    <t>XII.23</t>
  </si>
  <si>
    <t>VII.24</t>
  </si>
  <si>
    <t>12/23</t>
  </si>
  <si>
    <t>x</t>
  </si>
  <si>
    <t>X</t>
  </si>
  <si>
    <t>ANO</t>
  </si>
  <si>
    <t>novostavba</t>
  </si>
  <si>
    <t xml:space="preserve">                   X</t>
  </si>
  <si>
    <t>NE</t>
  </si>
  <si>
    <t>ne</t>
  </si>
  <si>
    <t>zpracována projektová dokumentace</t>
  </si>
  <si>
    <t>projektová dokumentace</t>
  </si>
  <si>
    <t>studie</t>
  </si>
  <si>
    <t>příprava dokumentace</t>
  </si>
  <si>
    <t>PD zadána 2022</t>
  </si>
  <si>
    <t>architektonická studie</t>
  </si>
  <si>
    <t>Projektová dokumentace</t>
  </si>
  <si>
    <t>zpracovaná PD</t>
  </si>
  <si>
    <t>DSP</t>
  </si>
  <si>
    <t>dodavatel (na klíč)</t>
  </si>
  <si>
    <t>Plánování</t>
  </si>
  <si>
    <t>příprava PD</t>
  </si>
  <si>
    <t>příprava projektu</t>
  </si>
  <si>
    <t>Není zapotřebí</t>
  </si>
  <si>
    <t>Ne</t>
  </si>
  <si>
    <t>zažádáno o stav. povolení</t>
  </si>
  <si>
    <t>vydané stav. povolení</t>
  </si>
  <si>
    <t>nerelevantní</t>
  </si>
  <si>
    <t xml:space="preserve"> EFRR bude vypočteno dle podílu spolufinancování z EU v daném kraji, až bude míra spolufinancování pevně stanovena. Uvedená částka EFRR bude maximální částkou dotace z EFRR v žádosti o podporu v IROP.</t>
  </si>
  <si>
    <t>Revitalizace školní zahrady a školní družiny</t>
  </si>
  <si>
    <t>Revitalizace a vybavení školní zahrady pro vzdělávání žáků v předmětech Fyzika, Chemie, Přírodopis a Zeměpis. Jednotlivé pomůcky budou sloužitk názorným ukázkám probírané látky. Školní zahrada bude doplněna o prvky umožňující praktickou výuku výše uvedených předmětů. Technickým vybavením se zvýší zájem žáků o probíranou oblast učiva. Snažíme se pružně reagovat na požadavky trhu práce tím, že posilujeme zájem o technické a přírodovědné obory. Koncipujeme výuku tak, aby se nevyskytovala klasická frontální výuka (zastaralé metody, sporné výsledky této metody). Inovujeme nejen výukové metody, ale také vybavení k výuce využívané.</t>
  </si>
  <si>
    <t>Obec Prosetín</t>
  </si>
  <si>
    <t>Rekonstrukce ŠJ</t>
  </si>
  <si>
    <t>elektroinstalace</t>
  </si>
  <si>
    <t>Rek.školní dílny</t>
  </si>
  <si>
    <t>Zázemí pro pedagogy</t>
  </si>
  <si>
    <t>Sborovna, školní poradenské pracoviště, kabinet na pomůcky</t>
  </si>
  <si>
    <t>06/2023</t>
  </si>
  <si>
    <t>12/2023</t>
  </si>
  <si>
    <t>Půdní vestavba</t>
  </si>
  <si>
    <t>Prostory pro ŠD, volnočasové aktivity, kluby, komunitní setkávání s rodiči, spisovnu, kabinet na pomůcky, rekonstrukce střechy</t>
  </si>
  <si>
    <t>06/2025</t>
  </si>
  <si>
    <t>08/2026</t>
  </si>
  <si>
    <r>
      <rPr>
        <sz val="7.5"/>
        <rFont val="Calibri"/>
        <family val="2"/>
      </rPr>
      <t>Základní škola
Hrochův Týnec, okres Chrudim</t>
    </r>
  </si>
  <si>
    <r>
      <rPr>
        <sz val="7.5"/>
        <rFont val="Calibri"/>
        <family val="2"/>
      </rPr>
      <t>Město
Hrochův Týnec</t>
    </r>
  </si>
  <si>
    <r>
      <rPr>
        <sz val="8"/>
        <rFont val="Calibri"/>
        <family val="2"/>
      </rPr>
      <t>Oprava školní jídelny</t>
    </r>
  </si>
  <si>
    <r>
      <rPr>
        <sz val="8"/>
        <rFont val="Calibri"/>
        <family val="2"/>
      </rPr>
      <t>Pardubický kraj</t>
    </r>
  </si>
  <si>
    <r>
      <rPr>
        <sz val="8"/>
        <rFont val="Calibri"/>
        <family val="2"/>
      </rPr>
      <t>Hrochův Týnec</t>
    </r>
  </si>
  <si>
    <r>
      <rPr>
        <sz val="8"/>
        <rFont val="Calibri"/>
        <family val="2"/>
      </rPr>
      <t>Oprava povrchu sportovního hřiště</t>
    </r>
  </si>
  <si>
    <t>Oprava povrchu multifunkčního školního hřiště</t>
  </si>
  <si>
    <r>
      <rPr>
        <sz val="7.5"/>
        <rFont val="Calibri"/>
        <family val="2"/>
      </rPr>
      <t>Základní škola Hrochův Týnec,
okres Chrudim</t>
    </r>
  </si>
  <si>
    <r>
      <rPr>
        <sz val="8"/>
        <rFont val="Calibri"/>
        <family val="2"/>
      </rPr>
      <t>Terénní úpravy školního
areálu a zádního vstupu do hlavní budovy</t>
    </r>
  </si>
  <si>
    <r>
      <rPr>
        <sz val="8"/>
        <rFont val="Calibri"/>
        <family val="2"/>
      </rPr>
      <t>Technická údržba budovy a jejich zabezpečení</t>
    </r>
  </si>
  <si>
    <r>
      <rPr>
        <sz val="8"/>
        <rFont val="Calibri"/>
        <family val="2"/>
      </rPr>
      <t>Přírodní učebna</t>
    </r>
  </si>
  <si>
    <r>
      <rPr>
        <sz val="8"/>
        <rFont val="Calibri"/>
        <family val="2"/>
      </rPr>
      <t>Zateplení budovy A Základní školy</t>
    </r>
  </si>
  <si>
    <r>
      <rPr>
        <sz val="8"/>
        <rFont val="Calibri"/>
        <family val="2"/>
      </rPr>
      <t>Vybudování
bezbariérových vstupů do ZŠ</t>
    </r>
  </si>
  <si>
    <r>
      <rPr>
        <sz val="8"/>
        <rFont val="Calibri"/>
        <family val="2"/>
      </rPr>
      <t>Rekonstrukce části oplocení</t>
    </r>
  </si>
  <si>
    <r>
      <rPr>
        <sz val="8"/>
        <rFont val="Calibri"/>
        <family val="2"/>
      </rPr>
      <t>Oprava elektroinstalace</t>
    </r>
  </si>
  <si>
    <r>
      <rPr>
        <sz val="8"/>
        <rFont val="Calibri"/>
        <family val="2"/>
      </rPr>
      <t>Vybavení venkovní učebny</t>
    </r>
  </si>
  <si>
    <r>
      <rPr>
        <sz val="8"/>
        <rFont val="Calibri"/>
        <family val="2"/>
      </rPr>
      <t>X</t>
    </r>
  </si>
  <si>
    <t>Základní škola Bojanov, okres Chrudim</t>
  </si>
  <si>
    <t>Obec Bojanov</t>
  </si>
  <si>
    <t>Částečná rekonstrukce prostor ZŠ Bojanov</t>
  </si>
  <si>
    <t>Bojanov</t>
  </si>
  <si>
    <t>V rámci realizace projektu dojde k částečné rekonstrukci kmenových učeben ZŠ Bojanov a jejich vybavení. Realizace projektu se dotkne i souvisejících prostor.</t>
  </si>
  <si>
    <t>zpracována studie realizace</t>
  </si>
  <si>
    <t>Základní škola a mateřská škola Stolany</t>
  </si>
  <si>
    <t>Obec Stolany</t>
  </si>
  <si>
    <t>Modernizace prostor ZŠ a MŠ Stolany</t>
  </si>
  <si>
    <t>Stolany</t>
  </si>
  <si>
    <t>Položení podlahové krytiny v učebně, akustické zajištění školní jídelny a učebny a zajištění bezpečného opuštění školy</t>
  </si>
  <si>
    <t>Základní škola Ronov nad Doubravou, okres Chrudim</t>
  </si>
  <si>
    <t>Město Ronov nad Doubravou</t>
  </si>
  <si>
    <t>Modernizace učebny přírodních věd</t>
  </si>
  <si>
    <t>Ronov nad Doubravou</t>
  </si>
  <si>
    <t>Rekonstrukce učebny - stavební úpravy učebny, pořízení nového nábytku + vybavení</t>
  </si>
  <si>
    <t xml:space="preserve"> leden 2022</t>
  </si>
  <si>
    <t>Příprava vizualizace a příprava projektu</t>
  </si>
  <si>
    <t>Modernizace kmenových učeben</t>
  </si>
  <si>
    <t xml:space="preserve"> Pořízení nového nábytku + vybavení, IT zařízení + rozvody, sítě</t>
  </si>
  <si>
    <t xml:space="preserve"> 12/ 2027</t>
  </si>
  <si>
    <t>Modernizace jazykových učeben</t>
  </si>
  <si>
    <t xml:space="preserve"> Pořízení nového nábytku + IT vybavení</t>
  </si>
  <si>
    <t>Modernizace IT učebny</t>
  </si>
  <si>
    <t>Rekonstrukce společných prostor</t>
  </si>
  <si>
    <t xml:space="preserve"> Pořízení nového nábytku + IT vybavení, rekonstrukce sítí, (sborovna, šatny, školní knihovna)</t>
  </si>
  <si>
    <t>Modernizace přírodní učebny a školní zahrady</t>
  </si>
  <si>
    <t xml:space="preserve"> Pořízení nového nábytku, pořízení nového pracovního nářadí, zasklení přírodní učebny </t>
  </si>
  <si>
    <t>Modernizace školních družin</t>
  </si>
  <si>
    <t>Pořízení IT vybavení, pořízení projekční techniky, obnova nábytku</t>
  </si>
  <si>
    <t xml:space="preserve">ZŠ a MŠ Rabštejnská Lhota, okres Chrudim </t>
  </si>
  <si>
    <t>Výměna topného systému a rekonstrukce vnitřních  prostor ZŠ a MŠ Rabštejnská Lhota</t>
  </si>
  <si>
    <t>Oprava stávajícího vytápění v budově školy a rekonstrukce učeben.</t>
  </si>
  <si>
    <t>Projekt obsahuje zpracovanou technickou dokumentaci a již bylo zahájeno výběrové řízení</t>
  </si>
  <si>
    <t>Venkovní učebna</t>
  </si>
  <si>
    <t>Učebna pro vzdělávání ve venkovním prostředí.</t>
  </si>
  <si>
    <t>Vybavení ŠD</t>
  </si>
  <si>
    <t>Vybavení nábytkem nově vzniklé oddělení ŠD.</t>
  </si>
  <si>
    <t>Podaná žádost na nově vzniklé oddělení ŠD, prozatím schváleno hygienickou stanicí</t>
  </si>
  <si>
    <t>Učebna informatiky</t>
  </si>
  <si>
    <t>Vybavení školy novými noteboky, tablety, iPady...</t>
  </si>
  <si>
    <t>Vybavení školy digitálními technologiemi pro výuku informatiky</t>
  </si>
  <si>
    <t>Rekonstrukce školní kuchyně a jídelny</t>
  </si>
  <si>
    <t>Vybavení školní kuchyně a jídelny z důvodu navýšení kapacity školy</t>
  </si>
  <si>
    <t>Rekostukce šaten a sociálního zařízení</t>
  </si>
  <si>
    <t>Rekonstrukce toalet a šaten bývalé MŠ pro účely ZŠ.</t>
  </si>
  <si>
    <t>Základní škola, Luže, okres Chrudim</t>
  </si>
  <si>
    <t>Vybavení učeben pro přírodní vědy</t>
  </si>
  <si>
    <t>Vybavení 4 učeben pro přírodní vědy (Ch, F, Př, Z) moderními didaktickými pomůckami, funkčním školním nábytkem a digitálními technologiemi (digitální projektor 2x, interaktivní TV 2x).</t>
  </si>
  <si>
    <t>PD na stavební část hotova, PD na vybavení v přípravě</t>
  </si>
  <si>
    <t>Vybavení jazykové učebny</t>
  </si>
  <si>
    <t>Vybavení 1 jazykové učebny moderními didaktickými pomůckami, funkčním školním nábytkem a digitálními technologiemi (interaktivní TV 1x).</t>
  </si>
  <si>
    <t>Vybudování zázemí pro školské poradenské pracoviště a klidových zón ve společných prostorách školy</t>
  </si>
  <si>
    <t xml:space="preserve">Vybudování zázemí pro školské poradenské pracoviště  a klidových zón ve společných prostorách školy - v obou školních budovách (I. a II. stupeň) - vybavení nábytkem, drobné stavební úpravy </t>
  </si>
  <si>
    <t>PD v přípravě</t>
  </si>
  <si>
    <t>Vybudování zázemí pro pedagogické i nepedagogické pracovníky školy vedoucí k vyšší kvalitě vzdělávání ve škole (kabinety)</t>
  </si>
  <si>
    <t>Vybudování zázemí pro pedagogické i nepedagogické pracovníky školy vedoucí k vyšší kvalitě vzdělávání ve škole - 2x vybavení sborovny nábytkem, 1x vybavení ředitelny nábytkem, 5x vybavení kabinetů nábytkem</t>
  </si>
  <si>
    <t>Budování zázemí pro školní družinu a školní klub - vnitřní prostory, vnější herní prvky</t>
  </si>
  <si>
    <t>Vybudování zázemí pro školní družinu - vybavení 4 učeben školní družiny a školního klubu nábytkem, nákup a instalace vnějších herních prvků na školní zahradu</t>
  </si>
  <si>
    <t>Rekonstrukce a výměna strojů a zařízení školní kuchyně, vybavení novým nábytkem v prostorách kanceláře vedoucí školní jídelny, kuchyně, skladů, zázemí zaměstnanců a jídelny, drobné stavební úpravy.</t>
  </si>
  <si>
    <t>Základní škola, Chrudim, Dr. Peška 768</t>
  </si>
  <si>
    <t>Přírodní venkovní učebna</t>
  </si>
  <si>
    <t>Projekt řeší vybudování přírodní venkovní učebny. Cílem projektu je využít pozemek u školy k vybudování základů přírodní učebny, ve které budou realizována praktická výuka v oblasti EVVO. Od atraktivního prostředí, zajímavých vzdělávacích pomůcek a maximální kontaktu s přírodou očekáváme větší snahu o ochranu životního prostředí v budoucnosti, pozitivnější vztah žáků k přírodě, vztah k místu, kde žáci žijí. Nová přírodní učebna umožní žákům studium různých ekosystémů, živočišných a rostlinných druhů a osvojení si základů ekologického zemědělství. Rádi bychom zde realizovali nejen hodiny předmětu člověk a jeho svět, chtěli bychom zde vyučovat i matematiku, angličtinu, český jazyk a výtvarnou výchovu.</t>
  </si>
  <si>
    <t>zpracovaný projekt</t>
  </si>
  <si>
    <t>Úprava školní zahrady</t>
  </si>
  <si>
    <t xml:space="preserve">Projekt se zaměřuje na úpravu přilehlého areálu školy. Předmětem projektu je zkvalitnění zázemí pro výuku a výchovu ve venkovním prostředí s prvky přírodní zahrady za účelem školního i mimoškolního vzdělávání, které bude probíhat v přímém kontaktu s přírodou. Nová školní zahrada nabídne řadu nových podnětů, a bude tak mít pozitivní vliv na zájem žáků o přírodu a estetické vnímání okolí školy. Přírodní zahradou chceme mj. také vytvořit prostředí pro volnou hru žáků i místo pro setkávání s rodiči žáků, které bude pozitivně ovlivňovat estetické vnímání a chování žáků. V rámci projektu budou pořízeny učební pomůcky pro pokusy a pozorování. </t>
  </si>
  <si>
    <t>Vybavení zahrady pro ŠD</t>
  </si>
  <si>
    <t>Projekt si klade za cíl upravit stávající pozemek u budovy školy směrem k parku, odstranění stávajících nevhodných materiálů, zatravnění, osázení novou zelení, příprava pro usazení herních zahradních prvků. Do nově upravené zahrady budou umístěny herní prvky, lavičky pro relaxaci a zastíněný prostor s hracím koutkem. Na návrhu projektu a realizaci se budou podílet žáci základní školy.</t>
  </si>
  <si>
    <t>projekt nepřipraven</t>
  </si>
  <si>
    <t>Počítačová učebna</t>
  </si>
  <si>
    <t>Předmětem projektu bude rekonstrukce dvou učeben IT, včetně prostorů kabinetů vedoucí k vyšší kvalitě vzdělávání ve škole. V rámci projektu bude řešena kompletní rekonstrukce učeben – podlahy, elektroinstalace, osvětlení včetně zatemnění. V učebnách budou osazeny nové interaktivní tabule a dataprojektory. Součástí je rovněž nové vybavení výpočetní technikou (obměna PC včetně software), nábytkem a pomůckami.</t>
  </si>
  <si>
    <t>Reedukační učebna</t>
  </si>
  <si>
    <t>Cílem projektu je rekonstruovat a vybavit učebnu odpovídajícími moderními výukovými prostředky a kompenzačními pomůckami za účelem zkvalitnění výuky žáků s SPU. V rámci projektu bude učebna vybavena novým nábytkem, bude provedena rekonstrukce podlahy, výmalba. Dále budou pořízeny nové tablety s příslušenstvím pro žáky, PC pro pedagoga, interaktivní tabulí s příslušenstvím, ozvučením a výukovým softwarem. Součástí projektu je i vybudování zázemí pro školní poradenské pracoviště – rekonstrukce kabinetu včetně materiálního vybavení výchovného poradce.</t>
  </si>
  <si>
    <t>Rekonstrukce cvičné kuchyně</t>
  </si>
  <si>
    <t>Cílem projektu je prostřednictvím kvalitní a dostupné infrastruktury zajistit podmínky pro kvalitní vzdělávání - rovný přístup ke vzdělávání a zvýšení kvality vzdělávání v klíčových kompetencích (řemeslné obory) ve vazbě na budoucí uplatnění na trhu práce. V rámci projektu bude realizována kompletní rekonstrukce cvičné kuchyně, včetně zázemí. V současné době je cvičná kuchyň součástí sborovny, nezbytné budou stavební úpravy, které tento prostor rozdělí na dvě místnosti. V rámci projektu bude cvičná kuchyň vybavena novým nábytkem, bude provedena rekonstrukce elektroinstalace, podlahy, obložení stěn, výmalba aj.  Do projektu bude rovněž zahrnuta modernizace zázemí pro pedagogy (vybavení sborovny novým nábytkem) vedoucí k vyšší kvalitě vzdělávání ve škole.</t>
  </si>
  <si>
    <t>Jazyková učebna</t>
  </si>
  <si>
    <t xml:space="preserve">Projekt je zaměřen na vybudování moderní jazykové učebny, která odpovídá požadavkům dnešní doby a výrazně podpoří zejména výuku cizích jazyků. Záměrem projektu je v rámci rozvoje jazykového vzdělávání zlepšit podmínky výuky cizích jazyků s podporou ICT. V rámci projektu bude učebna vybavena novým nábytkem, bude provedena rekonstrukce elektroinstalace, podlahy,  výmalba, nové ozvučení učebny. Dále budou pořízeny nové notebooky s příslušenstvím pro žáky, PC pro pedagoga, interaktivní tabulí s příslušenstvím, ozvučením a výukovým softwarem. Do projektu bude rovněž zahrnuta modernizace zázemí pro pedagogy (vybavení kabinetů cizích jazyků novým nábytkem) vedoucí k vyšší kvalitě vzdělávání ve škole. </t>
  </si>
  <si>
    <t>Učebna přírodních věd</t>
  </si>
  <si>
    <t xml:space="preserve">Kompletní rekonstrukce přírodovědné učebny pro výuku fyziky, chemie a přírodopisu, vybavení novými lavicemi pro žáky, novým nábytkem, učitelská katedra vč. rozvodů el. se zabudovaným PC s připojením k interaktivní tabuli; rozvody el. v učebně; montáž interaktivní tabule vč. dataprojektoru a ozvučení; zakoupení vybavení žákovskými tablety pro badatelsky orientovanou výuku přírodních věd vč. příslušenství; sada měřících senzorů pro počítačem podporované experimentování v přírodních vědách. Do projektu bude rovněž zahrnuta modernizace zázemí pro pedagogy (vybavení kabinetů přírodních věd novým nábytkem) vedoucí k vyšší kvalitě vzdělávání ve škole. </t>
  </si>
  <si>
    <t>Učebna polytechnického vzdělávání</t>
  </si>
  <si>
    <t xml:space="preserve">Předmětem realizace projektu je rekonstrukce a vybavení odborné učebny polytechniky výukovými pomůckami pro výuku polytechnického vzdělávání, koupě 3D tiskárny a pomůcek na výuku robotiky a programování aj., za účelem zvýšení kvality vzdělávání ve vazbě na budoucí uplatnění na trhu práce v klíčových kompetencích přírodní vědy a technické a řemeslné obory. Do projektu bude rovněž zahrnuta modernizace zázemí pro pedagogy (vybavení kabinetů novým nábytkem) vedoucí k vyšší kvalitě vzdělávání ve škole. </t>
  </si>
  <si>
    <t xml:space="preserve">Výstavba multifunkčního sportoviště </t>
  </si>
  <si>
    <r>
      <t>Projekt si klade za cíl kompletní rekonstrukci stávajícího školního hřiště, které je určeno zejména pro školní družinu, ale i</t>
    </r>
    <r>
      <rPr>
        <sz val="9"/>
        <rFont val="Calibri"/>
        <family val="2"/>
        <charset val="238"/>
        <scheme val="minor"/>
      </rPr>
      <t xml:space="preserve"> výuku tělesné výchovy. Projektem se vybuduje nové sportovní hřiště s potřebným zázemím, obslužnými objekty a oplocením sportovního areálu. Hřiště umožní žákům bezpečně a výkonně sportovat, rozvíjet své pohybové aktivity a to provozováním nejen kolektivních sportů. Po rekonstrukci bude hřiště využíváno nejen samotnými účastníky školní družiny, ale i žáky naší základní školy, v odpoledních hodinách i veřejností.</t>
    </r>
  </si>
  <si>
    <t>Základní škola Slatiňany, okres Chrudim</t>
  </si>
  <si>
    <t>Slatiňany</t>
  </si>
  <si>
    <t>Modernizace učeben pro polytechnické vzdělávání a výuku informatiky</t>
  </si>
  <si>
    <t>Modernizace 3 učeben, z toho 2 vybaveny výpočetní technikou, robotikou, 3D tiskárnami a nábytkem s dílčímí stavebními úpravami zejména elektrorozvodů, podlah. Třetí učebna bude nově vybavena nářadím pro žáky, výukovými obráběcími stroji, nábytkem včetně dílčích stavebních úprav. Učebny budou sloužit pro zkvalitnění vzdělávání v klíčových kompetencí práce s digitálními technologiemi a plytechniky. V rámci projektu bude zajištěna konektivita školy a bude řešen chybějící bezbariérový přístup do hlavní budovy školy.</t>
  </si>
  <si>
    <t>Rekonstrukce atletického oválu a přilehlých sportovišť</t>
  </si>
  <si>
    <t>Jedná se o rekonstrukci stávajícího dožilého povrchu atletické dráhy (škvárový povrch) a přilehlých 2 sektorů sportovišť, a to diskařského sektoru (kruh+klec) a dohodiště pro vrh koulí v severní části areálu za fotbalovou brankou hlavního hřiště. Stávající škvárový povrch je již nevyhovující pro výuku tělesné výchovy žáků ZŠ a do budoucna může vyvstat problém s hygienickými předpisy a stanoviskem KHS.</t>
  </si>
  <si>
    <t>Modernice objektu Palackého 2</t>
  </si>
  <si>
    <t>Přírodní vědy digitálně / Výstavba - nástavba učeben včetně vybavení (přírodní vědy, humanitní studia) včetně kabinetů, rozvoj vnitřní konektivity a připojení k internetu, bezbariérového WC, plošiny a výtahu.</t>
  </si>
  <si>
    <t>VIZE</t>
  </si>
  <si>
    <t>Revitalizace a vybavení školní zahrady a školní družiny pro vzdělávání žáků v předmětech Fyzika, Chemie, Přírodopis a Zeměpis. Na zahradě bude vybudována venkovní učebna a řada vzdělávacích prvků. V rámci školní družiny dojde ke kompletnímu vybavení (nábytek, pomůcky) včetně stavebních úprav (Okna, podlaha, dveře, sítě...). Jednotlivé pomůcky budou sloužitk názorným ukázkám probírané látky. Školní zahrada bude doplněna o prvky umožňující praktickou výuku výše uvedených předmětů. Technickým vybavením se zvýší zájem žáků o probíranou oblast učiva. Snažíme se pružně reagovat na požadavky trhu práce tím, že posilujeme zájem o technické a přírodovědné obory. Koncipujeme výuku tak, aby se nevyskytovala klasická frontální výuka (zastaralé metody, sporné výsledky této metody). Inovujeme nejen výukové metody, ale také vybavení k výuce využívané.</t>
  </si>
  <si>
    <t>Základní škola Heřmanův Městec, okres Chrudim</t>
  </si>
  <si>
    <t>Město Heřmanův Městec</t>
  </si>
  <si>
    <t>Rekonstrukce počítačových učeben dle potřeb revize RVP ZV a pro rozvoj diitálních kompetencí žáků</t>
  </si>
  <si>
    <t>Heřmanův Městec</t>
  </si>
  <si>
    <t xml:space="preserve">Rekonstrukce zahrnuje stavební a bourací práce, práce přípravné a pokládku podlahové krytiny, elektromontážní práce, instalace koncových prvků a usazení nábytku. Učebny digitálních technologií by měly být v souladu s revizí RVP pro rozvoj digitálních kompetencí a výuky informačního myšlení. Ambicí je i budoucí spolupráce se středním školstvím s akreditací Kybernetické akademie. Učebny by měly disponovat interaktivní tabulí nebo interaktivním 75´´ panelem s pojezdem a křídly, počítačem nebo notebookem pro každého žáka a pomůckami typu 3D tiskárna, robotické stavebnice.       </t>
  </si>
  <si>
    <t>02/2022</t>
  </si>
  <si>
    <t>09/2023</t>
  </si>
  <si>
    <t>Posílení vnitřní konektivity k internetu v souvislosti s rozvojem digitálních kompetencí žáků</t>
  </si>
  <si>
    <t xml:space="preserve">V souvislosti s výukou digitálních kompetencí u žáků je třeba posílit vnitřní konektivitu školy tak, aby výuka mohla probíhat ve všech třídách školy. Digitální kompetence žáků je třeba rozvíjet během jednotlivých předmětů, a proto v různých učebnách. Žáci se tedy musí bez problému přihlásit k wifi síti školy. Cílem posílení vnitřní konektivity školy je rozšíření a modernizace stávající sítě ve škole. </t>
  </si>
  <si>
    <t>Investice do venkovní učebny pro výuku EVVO a  polytechniky</t>
  </si>
  <si>
    <t xml:space="preserve">V prostoru vnitřního dvora mezi rekonstruovanou a stávající budovou školy bychom rádi vytvořili venkovní ostrovní učebnu pro badatelsky orientovanou výuku přírodních věd. Venkovní učebna by byla osazena řídícím PC, meteostanicí, fotovoltaickými panely, větrnou elektrárnou, nádržemi na sběr dešťové vody. Součástí by bylo sezení pro žáky, stoly, tabule a prostor pro uložení výukových pomůcek. </t>
  </si>
  <si>
    <t>Modernizace vytápění ZŠ včetně výměny topných těles a rekonstrukce vnitřních prostor</t>
  </si>
  <si>
    <t>Oprava stávajícího vytápění v budově školy a rekonstrukce učeben</t>
  </si>
  <si>
    <t>Učebna pro vzdělávání ve venkovním prostředí</t>
  </si>
  <si>
    <t>Vybavení nábytkem nově vzniklé oddělení ŠD</t>
  </si>
  <si>
    <t>Navýšena kapacita ŠD</t>
  </si>
  <si>
    <t>Vybavení školy novými noteboky, tablety, iPady…</t>
  </si>
  <si>
    <t>Rekonstrukce toalet a šaten bývalé MŠ pro účely ZŠ</t>
  </si>
  <si>
    <t>Základní škola, Seč, okres Chrudim</t>
  </si>
  <si>
    <t>Město Seč</t>
  </si>
  <si>
    <t>Zlepšení podmínek pro polytechnickou výchovu</t>
  </si>
  <si>
    <t>Seč</t>
  </si>
  <si>
    <t>Vybavení a úprava prostor pro polytechnické vzdělávání</t>
  </si>
  <si>
    <t>*</t>
  </si>
  <si>
    <t>záměr v přípravě</t>
  </si>
  <si>
    <t>Zlepšení podmínek pro jazykovou přípravu žáků</t>
  </si>
  <si>
    <t>Vybavení a úprava prostor pro výuku jazyků</t>
  </si>
  <si>
    <t>Zlepšení podmínek pro matematické a informatické vzdělávání</t>
  </si>
  <si>
    <t>Vybavení a úprava prostor pro výuku informatiky a matematiky</t>
  </si>
  <si>
    <t>Vytvoření podmínek pro mimovýukové aktivity dětí a žáků</t>
  </si>
  <si>
    <t>Vybavení a úprava prostor pro zájmové aktivity žáků</t>
  </si>
  <si>
    <t>Moderní výuka přírodních věd</t>
  </si>
  <si>
    <t>Zlepšení podmínek pro výuku předmětů Ch, Fy, Př, Z</t>
  </si>
  <si>
    <t>Bezpečná škola</t>
  </si>
  <si>
    <t>Zvýšení bezpečnostního standardu ZŠ Seč a vytvoření podmínek pro welbeeing žáků</t>
  </si>
  <si>
    <t>Škola vstřícná k přírodě</t>
  </si>
  <si>
    <t>Snížení energetických ztrát budovy školy a využití budovy k instalaci solárních panelů</t>
  </si>
  <si>
    <t>Moderní škola</t>
  </si>
  <si>
    <t>Modernizace stávající infrastruktury školy a vybavení</t>
  </si>
  <si>
    <t>Rekonstrukce objektu zahradního domku na venkovní učebnu na školní zahradě</t>
  </si>
  <si>
    <t>Rekonstrukce objektu zahradního domku na venkovní učebnu, technické zázemí a skladové prostory pro venkovní výuku na školní zahradě, vč. technického zázemí</t>
  </si>
  <si>
    <t>Základní škola Ronov nad Doubravou</t>
  </si>
  <si>
    <t>město Ronov nad Doubravou</t>
  </si>
  <si>
    <r>
      <t xml:space="preserve">Kompletní rekonstrukce učebny - obnova podlahy, elektro, osvětlení, pořízení nového nábytku, vybavení učebny včetně kabinetu, </t>
    </r>
    <r>
      <rPr>
        <sz val="7.5"/>
        <color rgb="FFFF0000"/>
        <rFont val="Calibri"/>
        <family val="2"/>
        <charset val="238"/>
        <scheme val="minor"/>
      </rPr>
      <t>bezbariérovost</t>
    </r>
  </si>
  <si>
    <t>Rekonstrukce učebny včetně nábytku + IT vybavení, SW atd.</t>
  </si>
  <si>
    <t>Modernizace učeben</t>
  </si>
  <si>
    <t>Pořízení nového nábytku + vybavení, IT zařízení + rozvody, sítě</t>
  </si>
  <si>
    <t>Konektivita školy</t>
  </si>
  <si>
    <t>Zajištění standardu konektivity školy</t>
  </si>
  <si>
    <t>Pořízení nového nábytku + IT vybavení, rekonstrukce sítí, (sborovna, šatny, školní knihovna)</t>
  </si>
  <si>
    <t>Pořízení nového nábytku, pořízení nového pracovního nářadí, zasklení přírodní učebny</t>
  </si>
  <si>
    <t>Základní umělecká škola Vítězslava Nováka</t>
  </si>
  <si>
    <t>Kompletní rekonstrukce budovy ZUŠ V. Nováka</t>
  </si>
  <si>
    <t>kompletní rekonstrukce budovy, včetně výstavby výtahu-zajištění bezbariérovosti</t>
  </si>
  <si>
    <t>ano</t>
  </si>
  <si>
    <t>Rozšíření počítačové sítě ZŠ a MŠ Žďárec u Skutče</t>
  </si>
  <si>
    <t>Základní škola, Skuteč, Komenského 150</t>
  </si>
  <si>
    <t>Půdní vestavba - nová učebna jazyků</t>
  </si>
  <si>
    <t>navýšení kapacity ZŠ</t>
  </si>
  <si>
    <t>Základní škola, Skuteč, Smetanova</t>
  </si>
  <si>
    <t>Rekonstrukce školní zahrady pro efektivnější využívání žáků obou stupňů</t>
  </si>
  <si>
    <t>vznik nové venkovní učebny, herní a naučné prvky</t>
  </si>
  <si>
    <t>Připravena PD</t>
  </si>
  <si>
    <t>Řešení bezbariérovosti budovy školy, včetně rekonstrukce šaten a sociálních zařízení</t>
  </si>
  <si>
    <t>Modernizace školního prostředí</t>
  </si>
  <si>
    <t>Bezbariérový chod školy</t>
  </si>
  <si>
    <t xml:space="preserve">Výtah do 3NP ve starší budově </t>
  </si>
  <si>
    <t>X.22</t>
  </si>
  <si>
    <t>VIII.23</t>
  </si>
  <si>
    <t>Projektová fiše</t>
  </si>
  <si>
    <t xml:space="preserve">ne </t>
  </si>
  <si>
    <t>Investice do odborných učeben</t>
  </si>
  <si>
    <t>Odborné učebny zaměřené na rozvoj KK</t>
  </si>
  <si>
    <t>po</t>
  </si>
  <si>
    <t>Velká místnost pro pedagogy, kabinety</t>
  </si>
  <si>
    <t>út</t>
  </si>
  <si>
    <t>Investice do sportovního zařízení</t>
  </si>
  <si>
    <t>Vybudování šaten, umývárny, sprchy a zázemí pro komunitní aktivity</t>
  </si>
  <si>
    <t>II.25</t>
  </si>
  <si>
    <t>IX.25</t>
  </si>
  <si>
    <t>st</t>
  </si>
  <si>
    <t>Základní škola Prachovice, okres Chrudim</t>
  </si>
  <si>
    <t>obec Prachovice</t>
  </si>
  <si>
    <t>Bezbariérová škola</t>
  </si>
  <si>
    <t>Prachovice</t>
  </si>
  <si>
    <t>vybudování venkovního výtahu</t>
  </si>
  <si>
    <t>záměr</t>
  </si>
  <si>
    <t>Zázemí pro praktika z přírodovědných předmětů</t>
  </si>
  <si>
    <t>vybudování laboratoře chemie a fyziky</t>
  </si>
  <si>
    <t xml:space="preserve">Základní škola, Nasavrky, okres Chrudim </t>
  </si>
  <si>
    <t>Nasavrky</t>
  </si>
  <si>
    <t>vybavení nové třídy</t>
  </si>
  <si>
    <t>tabule, nábytek do tříd</t>
  </si>
  <si>
    <t>školní rozhlas</t>
  </si>
  <si>
    <t>kompletní rekonstrukce</t>
  </si>
  <si>
    <t>osvětlení chodeb</t>
  </si>
  <si>
    <t>výměna</t>
  </si>
  <si>
    <t>školní knihovna</t>
  </si>
  <si>
    <t>vybudování zázemí pro vzdělávání žáků i učitelů</t>
  </si>
  <si>
    <t>Základní škola, Chrast, okres Chrudim</t>
  </si>
  <si>
    <t>Město Chrast</t>
  </si>
  <si>
    <t>Půdní vestavba ZŠ</t>
  </si>
  <si>
    <t>Chrast</t>
  </si>
  <si>
    <t>Cílem je vytvořit v prostoru půdy ZŠ dvě místnosti s hygienickým zázemím a se zázemím pro vychovatelky a učitele. Prostory budou využívány jako prostor pro výuku dělených hodin (Čj, M, cizí jazyky) v rámci péče o nadané a mimořádně nadané žáky, v odpoledních hodinách budou sloužit jako herny pro školní družinu, která je dosud v kmenových třídách v nevyhovujícím prostředí, což máme i v posledním zápisu z ČŠI.</t>
  </si>
  <si>
    <t>zpracovaná PD, výběr dodavatele, zapracovává se drobná změna projektu, aktualizuje se rozpočet</t>
  </si>
  <si>
    <t>běží řízení o získání stavebního povolení, plánováno nejpozději na květen 2022 jeho získání</t>
  </si>
  <si>
    <t>Nástavba nad šatny v ZŠ</t>
  </si>
  <si>
    <t>Cílem je vytvořit v prostoru nad šatnami ZŠ čtyři místnosti  se zázemím pro vychovatelky a učitele. Prostory budou využívány jako prostor pro výuku dělených hodin (Čj, M, cizí jazyky) v rámci péče o nadané žáky a v odpoledních hodinách jako herny pro školní družinu.</t>
  </si>
  <si>
    <t>začíná se pracovat na projektové dokumentaci</t>
  </si>
  <si>
    <t>Vybudování místnosti pro reedukaci, arteterapii a muzikoterapii</t>
  </si>
  <si>
    <t>Rekonstrukce stávající velké místnosti (kabinet přírodopisu) na místnost pro školní družinu s arteterapeutickými aktivitami a zázemím pro školní poradenské pracoviště pro smysluplný rozvoj osobnosti žáků - vybavení keramické a výtvarné dílny a zároveň odpočinkové místnosti pro muzikoterapii, vybavení místnosti pro reedukační péči a pro práci žáků se SVP- v souvislosti s naplňováním potřeb žáků s podpůrnými opatřeními dle platné legislativy.</t>
  </si>
  <si>
    <t>máme rozpočet na vybavení</t>
  </si>
  <si>
    <t>nebude třeba</t>
  </si>
  <si>
    <t xml:space="preserve">Základní škola
a mateřská
škola, Orel,
okres 
Chrudim </t>
  </si>
  <si>
    <t>Obec Orel</t>
  </si>
  <si>
    <t>Rekonstrukce 
ZŠ Orel</t>
  </si>
  <si>
    <t xml:space="preserve">Pardubický
kraj
</t>
  </si>
  <si>
    <t>Orel</t>
  </si>
  <si>
    <t xml:space="preserve">Rekonstrukce
školy
</t>
  </si>
  <si>
    <t>1/2023</t>
  </si>
  <si>
    <t>12/2027</t>
  </si>
  <si>
    <t>Základní škola, Zaječice, okres Chrudim</t>
  </si>
  <si>
    <t>OÚ Zaječice</t>
  </si>
  <si>
    <t>Venkovní přírodovědná víceúčelová učebna</t>
  </si>
  <si>
    <t>Zaječice</t>
  </si>
  <si>
    <t>Cílem je vybudovat na školní zahradě u školy bezbariérovou víceúčelovou učebnu, která bude sloužit k výuce přírodovědy, praktických a polytechnických činností v rámci ekologické výuky a zahradnických prací, výtvarné výchově a badatelské činnosti. Současně by sloužila jako zázemí pro školní družinu a klubovna pro odpolední činnosti pro doplňkovou vzdělávací činnost. Součástí učebny by bylo i sociální zařízení, které je nyní v budově, což komplikuje činnost školní družiny.</t>
  </si>
  <si>
    <t>PD zatím není zpracovaná, pozemek je součástí školní zahrady. V současnosti oslovujeme jednotlivé dodavatele staveb s žádostí o rozpočet.</t>
  </si>
  <si>
    <t>Základní škola, Hrochův Týnec, okres Chrudim</t>
  </si>
  <si>
    <t>Investice do odborných učeben určených pro rozvoj KK žáků</t>
  </si>
  <si>
    <t>Odborná učebna informatiky a doplnění vybavení dalších odborných učeben a konektivity školy v souvislosti rozvojem KK žáků dle revidovaného RVP ZV.</t>
  </si>
  <si>
    <t>VI.22</t>
  </si>
  <si>
    <t>částečně</t>
  </si>
  <si>
    <t>Základní škola T.G.Masaryka a mateřská škola, Chroustovice, okres Chrudim</t>
  </si>
  <si>
    <t>Městys Chroustovice</t>
  </si>
  <si>
    <t>Odborné a polytechnické učebny, kabinety, zázemí volnočasových aktivit, rekonstrukce školní tělocvičny</t>
  </si>
  <si>
    <t>Chroustovice</t>
  </si>
  <si>
    <t>odborné a polytechnické učebny, kabinety, zázemí volnočasových aktivit, rekonstrukce školní tělocvičny</t>
  </si>
  <si>
    <t>Venkovní učebna pro přírodní vědy</t>
  </si>
  <si>
    <t>vybudování nové venkovní učebny</t>
  </si>
  <si>
    <t xml:space="preserve"> x</t>
  </si>
  <si>
    <t>výběr místa na pozemku školy</t>
  </si>
  <si>
    <t>Modernizace školního prostředí-specializované učebny, zázemí ŠD</t>
  </si>
  <si>
    <t>zpracovává se</t>
  </si>
  <si>
    <t>ZŠ a MŠ Rabštejnská Lhota</t>
  </si>
  <si>
    <t xml:space="preserve">Vybudování venkovní učebny pro výuku vzdělávacích předmětů s přírodovědným zaměřením a pro vzdělávání ve školní družině a školním klubu. Cíl: rozvoj klíčových kompetencí v oblasti Člověk a příroda, rozvoj průřezového tématu Environmentální výchovy ve venkovním prostředí.
</t>
  </si>
  <si>
    <t>Rekonstrukce stávajících místností pro školní družinu - cíl: vybudovat prostory s arteterapeutickými aktivitami a zázemím pro školní poradenské pracoviště pro smysluplný rozvoj osobnosti žáků - vybavení keramické a výtvarné dílny a zároveň odpočinkové místnosti pro muzikoterapii, vybavení místnosti pro reedukační péči a pro práci žáků se SVP- v souvislosti s naplňováním potřeb žáků s podpůrnými opatřeními dle platné legislativy.</t>
  </si>
  <si>
    <t>03153266</t>
  </si>
  <si>
    <t>Přírodovědná učebna</t>
  </si>
  <si>
    <t>vybavení učebny</t>
  </si>
  <si>
    <t>Školní dílna</t>
  </si>
  <si>
    <t>Mobilní učebna IT</t>
  </si>
  <si>
    <t>vybavení učebny včetně realizace komplexní školní sítě, připojení apod.</t>
  </si>
  <si>
    <t>Snížení energetické náročnosti a výměna zdroje tepla ZŠ Proseč</t>
  </si>
  <si>
    <t>Změna vytápění objektů ZŠ Proseč z plynu na alternativní zdroj energie - tepelná čerpadla voda - vzduch.</t>
  </si>
  <si>
    <t>Zvýšení energetické soběstačnosti ZŠ Proseč</t>
  </si>
  <si>
    <t>Instalace FVE na střechu objektů ZŠ Proseč, realizace úspor finančních prostředků vlastní výrobou EE.</t>
  </si>
  <si>
    <t>Snížení energetické náročnosti gastro provozu ZŠ Proseč</t>
  </si>
  <si>
    <t>Výměna spotřebičů ve školní kuchyni a realizace úsporných opatření.</t>
  </si>
  <si>
    <t>Společenský prostor ve 3.NP pavilonu odborných učeben základní školy Proseč</t>
  </si>
  <si>
    <t>Zpřístupnění velkého a dosud nevyužitého prostoru pro konání schůzek ve 3.NP pavilonu odborných učeben, vhodný prostor pro setkávání se (např. školní parlament), semináře a přednášky. Využití pro 1. a 2. stupeň základní školy, podpora komunitní činnosti.</t>
  </si>
  <si>
    <t>Základní škola Comenia s.r.o.</t>
  </si>
  <si>
    <t>soukr</t>
  </si>
  <si>
    <t>Renovace prostor pro volnočasové vyžití v rámci zázemí ke kmenovým učebnám</t>
  </si>
  <si>
    <t>Bylany</t>
  </si>
  <si>
    <t>Projekt renovace prostor pro volnočasové vyžití v rámci zázemí ke kmenovým učebnám</t>
  </si>
  <si>
    <t>zpracovaná dokumentace</t>
  </si>
  <si>
    <t>nebude potřeba</t>
  </si>
  <si>
    <t>Zajištění bezbariérovosti budovy školy</t>
  </si>
  <si>
    <t>Vybudování bezbariérového sociálního zařízení (nejen) pro ZTP (toalety) a zajištění bezbariérovosti pomocí schodolezu</t>
  </si>
  <si>
    <t xml:space="preserve"> červen 2023</t>
  </si>
  <si>
    <t>Zpracovaná technická dokumentace vč. rozpočtu</t>
  </si>
  <si>
    <t>Rekonstrukce prostor ZŠ Seč</t>
  </si>
  <si>
    <t xml:space="preserve">Chrudim </t>
  </si>
  <si>
    <t>Realizací projektu dojde k rekonstrukci stávajících prostor základní školy, kdy dojde k položení nových podlah, nové elektroinstalaci a úpravě omítek prostor zaměstnanců školy (ředitelna, sborovny, kuchyňka). V rámci realizace projektu dojde i k vybavení těchto prostor novým nábytkem a vybavením pro práci zaměstnanců školy</t>
  </si>
  <si>
    <t>Vybudování odborných učeben a rekonstrukce vnitřních prostor v ZŠ Husova, Chrudim (1. etapa)</t>
  </si>
  <si>
    <r>
      <t>V rámci projektu bude řešeno vybudování půdní vestavby s odbornými učebnami, včetně rekonstrukce střechy. Vybudování odborných učeben by mělo spadat do způsobilých nákladů v rámci IROP SC 4.1. Do podkroví bude vybudováno nové schodiště jako pokračování stávajícího dvouramenného schodiště. Uprostřed dispozice podkroví bude probíhat chodba, ze které bude vstup do tří nových odborných učeben, situovaných podél západní zdi (1. cvičná kuchyňka pro 16 žáků, 2. učebna fyziky a přírodních věd pro 30 žáků a 3. učebna informatiky pro 30 žáků). Podél východní zdi budou situovány WC chlapců, WC dívek s hygienickou kabinou, úklidová komora a WC pro imobilní. Dále zde budou dva kabinety, dva sklady učebních pomůcek a prostor původního schodiště do půdního prostoru, kde bude umístěna vzduchotechnická jednotka.</t>
    </r>
    <r>
      <rPr>
        <b/>
        <sz val="7.5"/>
        <color rgb="FFFF0000"/>
        <rFont val="Calibri"/>
        <family val="2"/>
        <charset val="238"/>
        <scheme val="minor"/>
      </rPr>
      <t xml:space="preserve"> Projekt zajišťuje bezbariérový přístup do budovy</t>
    </r>
    <r>
      <rPr>
        <sz val="7.5"/>
        <color rgb="FFFF0000"/>
        <rFont val="Calibri"/>
        <family val="2"/>
        <charset val="238"/>
        <scheme val="minor"/>
      </rPr>
      <t xml:space="preserve">. Budova je v současnosti bezbariérová (budova je opatřena výtahem, který však bude třeba prodloužit do podkroví). Pro imobilní osoby bude nově v přízemí a v podkroví vybudováno samostatné WC.
Dále bude řešena sanace proti vlhkosti v hlavní budově školy a v objektu šaten, jenž jsou přistavěny k hlavní budově a dojde k výměně rozvodů vody a kanalizace, k výměně elektroinstalace a rozvodů ústředního topení (neuznatelné náklady). </t>
    </r>
  </si>
  <si>
    <t>×</t>
  </si>
  <si>
    <t>Na část projektu, konkrétně na půdní vestavbu s učebnami je zpracovaná projektová dokumentace pro stavební povolení a i realizační zadávací dokumentace. 
Na rekonstrukci stávajících interiérů budovy se v současné době  zpracovává projektová dokumentace pro realizaci stavby a výběr zhotovitele</t>
  </si>
  <si>
    <t>Ano</t>
  </si>
  <si>
    <t>Zateplení a výměna oken, ZŠ Husova, Chrudim (2. etapa)</t>
  </si>
  <si>
    <t> V 2. etapě rekonstrukce ZŠ Husova bude řešeno zateplení budovy a výměna oken, neboť zateplení objektu je možné realizovat až po snížení vlhkosti, která bude řešena v 1. etapě projektu. Tato 2. etapa rekonstrukce bude financována z vlastních zdrojů nebo ze SFŽP</t>
  </si>
  <si>
    <t xml:space="preserve">Na tuto část rekonstrukce ZŠ Husova je zpracována studie </t>
  </si>
  <si>
    <t>Základní škola a mateřská škola Rosice, okres Chrudim</t>
  </si>
  <si>
    <t>Obec Rosice</t>
  </si>
  <si>
    <t>709 864 01</t>
  </si>
  <si>
    <t>Stavba občanského vybavení Rosice č.p. 17 - školní družina</t>
  </si>
  <si>
    <t>Rosice</t>
  </si>
  <si>
    <t>Přestavba objektu bývalého obecního úřadu č.p. 17, sousedícího s areálem školy, na školní družinu při Základní škole a mateřské škole Rosice, pořízení vnitřního vybavení a napojení na školu</t>
  </si>
  <si>
    <t>Venkovní učebna na školní zahradě ZŠ Luže</t>
  </si>
  <si>
    <t>Venkovní učebna na školní zahradě ZŠ Luže, technické zázemí a skladové prostory pro venkovní výuku na školní zahradě, geologická expozice</t>
  </si>
  <si>
    <t>Junák - Český skaut, středisko Ležáky</t>
  </si>
  <si>
    <t>Junák - Český skaut</t>
  </si>
  <si>
    <t>Sdílená klubovna a zahrada pro skauty a školu</t>
  </si>
  <si>
    <t>Volnočasové centrum</t>
  </si>
  <si>
    <t>Prostory pro činnost spolků zajišťujících volnočasové aktivity v obci především mateřské centrum, dětský klub, zájmové kroužky a klub seniorů.</t>
  </si>
  <si>
    <t>II.23</t>
  </si>
  <si>
    <t>Záměr, studie proveditelnosti</t>
  </si>
  <si>
    <t>Školní farma</t>
  </si>
  <si>
    <t xml:space="preserve">Příprava a realizace zázemí na školní farmě, včetně pořízení materiálu (včetně spotřebního) </t>
  </si>
  <si>
    <t>6/24</t>
  </si>
  <si>
    <t>-</t>
  </si>
  <si>
    <t>Schváleno v Chrudimi dne 29.8.2022 Řídicím výborem MAP II v ORP Chrudim</t>
  </si>
  <si>
    <t>místopředsedkyně Řídicího výboru MAP II v ORP Chrudim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</si>
</sst>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0.00_-;\-* #,##0.00_-;_-* &quot;-&quot;??_-;_-@_-"/>
    <numFmt numFmtId="164" formatCode="#,##0.00\ &quot;Kč&quot;"/>
    <numFmt numFmtId="165" formatCode="#,##0_ ;[Red]\-#,##0\ "/>
    <numFmt numFmtId="166" formatCode="[$-F800]dddd\,\ mmmm\ dd\,\ yyyy"/>
    <numFmt numFmtId="167" formatCode="d\.m\.yyyy"/>
    <numFmt numFmtId="168" formatCode="#,##0\ &quot;Kč&quot;"/>
  </numFmts>
  <fonts count="38" x14ac:knownFonts="1">
    <font>
      <sz val="11"/>
      <color theme="1"/>
      <name val="Calibri"/>
      <family val="2"/>
      <charset val="238"/>
      <scheme val="minor"/>
    </font>
    <font>
      <b/>
      <sz val="14"/>
      <color theme="1"/>
      <name val="Calibri"/>
      <family val="2"/>
      <charset val="238"/>
      <scheme val="minor"/>
    </font>
    <font>
      <b/>
      <sz val="10"/>
      <color theme="1"/>
      <name val="Calibri"/>
      <family val="2"/>
      <scheme val="minor"/>
    </font>
    <font>
      <b/>
      <sz val="10"/>
      <color theme="1"/>
      <name val="Calibri"/>
      <family val="2"/>
      <charset val="238"/>
      <scheme val="minor"/>
    </font>
    <font>
      <sz val="10"/>
      <color theme="1"/>
      <name val="Calibri"/>
      <family val="2"/>
      <charset val="238"/>
      <scheme val="minor"/>
    </font>
    <font>
      <i/>
      <sz val="10"/>
      <color theme="1"/>
      <name val="Calibri"/>
      <family val="2"/>
      <charset val="238"/>
      <scheme val="minor"/>
    </font>
    <font>
      <sz val="10"/>
      <color theme="1"/>
      <name val="Calibri"/>
      <family val="2"/>
      <scheme val="minor"/>
    </font>
    <font>
      <sz val="11"/>
      <color rgb="FFFF0000"/>
      <name val="Calibri"/>
      <family val="2"/>
      <charset val="238"/>
      <scheme val="minor"/>
    </font>
    <font>
      <sz val="10"/>
      <color rgb="FFFF0000"/>
      <name val="Calibri"/>
      <family val="2"/>
      <charset val="238"/>
      <scheme val="minor"/>
    </font>
    <font>
      <b/>
      <i/>
      <sz val="10"/>
      <color theme="1"/>
      <name val="Calibri"/>
      <family val="2"/>
      <charset val="238"/>
      <scheme val="minor"/>
    </font>
    <font>
      <vertAlign val="superscript"/>
      <sz val="10"/>
      <color theme="1"/>
      <name val="Calibri"/>
      <family val="2"/>
      <charset val="238"/>
      <scheme val="minor"/>
    </font>
    <font>
      <i/>
      <vertAlign val="superscript"/>
      <sz val="10"/>
      <color theme="1"/>
      <name val="Calibri"/>
      <family val="2"/>
      <charset val="238"/>
      <scheme val="minor"/>
    </font>
    <font>
      <b/>
      <sz val="14"/>
      <name val="Calibri"/>
      <family val="2"/>
      <charset val="238"/>
      <scheme val="minor"/>
    </font>
    <font>
      <sz val="10"/>
      <name val="Calibri"/>
      <family val="2"/>
      <charset val="238"/>
      <scheme val="minor"/>
    </font>
    <font>
      <sz val="11"/>
      <name val="Calibri"/>
      <family val="2"/>
      <charset val="238"/>
      <scheme val="minor"/>
    </font>
    <font>
      <b/>
      <sz val="11"/>
      <color theme="1"/>
      <name val="Calibri"/>
      <family val="2"/>
      <charset val="238"/>
      <scheme val="minor"/>
    </font>
    <font>
      <b/>
      <sz val="16"/>
      <color rgb="FFFF0000"/>
      <name val="Calibri"/>
      <family val="2"/>
      <charset val="238"/>
      <scheme val="minor"/>
    </font>
    <font>
      <u/>
      <sz val="11"/>
      <color theme="10"/>
      <name val="Calibri"/>
      <family val="2"/>
      <charset val="238"/>
      <scheme val="minor"/>
    </font>
    <font>
      <u/>
      <sz val="11"/>
      <color theme="4" tint="-0.499984740745262"/>
      <name val="Calibri"/>
      <family val="2"/>
      <charset val="238"/>
      <scheme val="minor"/>
    </font>
    <font>
      <b/>
      <sz val="11"/>
      <name val="Calibri"/>
      <family val="2"/>
      <charset val="238"/>
      <scheme val="minor"/>
    </font>
    <font>
      <u/>
      <sz val="11"/>
      <name val="Calibri"/>
      <family val="2"/>
      <charset val="238"/>
      <scheme val="minor"/>
    </font>
    <font>
      <sz val="11"/>
      <color theme="4" tint="-0.499984740745262"/>
      <name val="Calibri"/>
      <family val="2"/>
      <charset val="238"/>
      <scheme val="minor"/>
    </font>
    <font>
      <b/>
      <sz val="10"/>
      <name val="Calibri"/>
      <family val="2"/>
      <charset val="238"/>
      <scheme val="minor"/>
    </font>
    <font>
      <b/>
      <sz val="10"/>
      <name val="Calibri"/>
      <family val="2"/>
      <scheme val="minor"/>
    </font>
    <font>
      <b/>
      <sz val="11"/>
      <color rgb="FFFF0000"/>
      <name val="Calibri"/>
      <family val="2"/>
      <charset val="238"/>
      <scheme val="minor"/>
    </font>
    <font>
      <sz val="11"/>
      <color theme="1"/>
      <name val="Calibri"/>
      <family val="2"/>
      <charset val="238"/>
      <scheme val="minor"/>
    </font>
    <font>
      <i/>
      <sz val="11"/>
      <color theme="1"/>
      <name val="Calibri"/>
      <family val="2"/>
      <charset val="238"/>
      <scheme val="minor"/>
    </font>
    <font>
      <sz val="7.5"/>
      <name val="Calibri"/>
      <family val="2"/>
      <scheme val="minor"/>
    </font>
    <font>
      <sz val="7.5"/>
      <name val="Calibri"/>
      <family val="2"/>
      <charset val="238"/>
      <scheme val="minor"/>
    </font>
    <font>
      <sz val="7.5"/>
      <color rgb="FFFF0000"/>
      <name val="Calibri"/>
      <family val="2"/>
      <charset val="238"/>
      <scheme val="minor"/>
    </font>
    <font>
      <sz val="7.5"/>
      <name val="Calibri"/>
      <family val="2"/>
    </font>
    <font>
      <sz val="8"/>
      <name val="Calibri"/>
      <family val="2"/>
    </font>
    <font>
      <sz val="9"/>
      <name val="Calibri"/>
      <family val="2"/>
      <charset val="238"/>
      <scheme val="minor"/>
    </font>
    <font>
      <b/>
      <sz val="7.5"/>
      <color rgb="FFFF0000"/>
      <name val="Calibri"/>
      <family val="2"/>
      <charset val="238"/>
      <scheme val="minor"/>
    </font>
    <font>
      <sz val="9"/>
      <name val="Arial"/>
      <family val="2"/>
      <charset val="238"/>
    </font>
    <font>
      <b/>
      <sz val="11"/>
      <name val="Arial"/>
      <family val="2"/>
      <charset val="238"/>
    </font>
    <font>
      <sz val="7.5"/>
      <color rgb="FFFF0000"/>
      <name val="Calibri"/>
      <family val="2"/>
      <scheme val="minor"/>
    </font>
    <font>
      <sz val="11"/>
      <color rgb="FF000000"/>
      <name val="Calibri"/>
      <family val="2"/>
      <charset val="238"/>
      <scheme val="minor"/>
    </font>
  </fonts>
  <fills count="7">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4" tint="0.39997558519241921"/>
        <bgColor indexed="64"/>
      </patternFill>
    </fill>
    <fill>
      <patternFill patternType="solid">
        <fgColor rgb="FFFF0000"/>
        <bgColor indexed="64"/>
      </patternFill>
    </fill>
    <fill>
      <patternFill patternType="solid">
        <fgColor theme="0"/>
        <bgColor rgb="FF000000"/>
      </patternFill>
    </fill>
  </fills>
  <borders count="57">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diagonal/>
    </border>
    <border>
      <left style="medium">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s>
  <cellStyleXfs count="5">
    <xf numFmtId="0" fontId="0" fillId="0" borderId="0"/>
    <xf numFmtId="0" fontId="17" fillId="0" borderId="0" applyNumberFormat="0" applyFill="0" applyBorder="0" applyAlignment="0" applyProtection="0"/>
    <xf numFmtId="9" fontId="25" fillId="0" borderId="0" applyFont="0" applyFill="0" applyBorder="0" applyAlignment="0" applyProtection="0"/>
    <xf numFmtId="43" fontId="25" fillId="0" borderId="0" applyFont="0" applyFill="0" applyBorder="0" applyAlignment="0" applyProtection="0"/>
    <xf numFmtId="0" fontId="25" fillId="0" borderId="0"/>
  </cellStyleXfs>
  <cellXfs count="288">
    <xf numFmtId="0" fontId="0" fillId="0" borderId="0" xfId="0"/>
    <xf numFmtId="0" fontId="0" fillId="0" borderId="0" xfId="0" applyProtection="1">
      <protection locked="0"/>
    </xf>
    <xf numFmtId="0" fontId="14" fillId="0" borderId="0" xfId="0" applyFont="1" applyProtection="1">
      <protection locked="0"/>
    </xf>
    <xf numFmtId="0" fontId="7" fillId="0" borderId="0" xfId="0" applyFont="1" applyProtection="1">
      <protection locked="0"/>
    </xf>
    <xf numFmtId="3" fontId="0" fillId="0" borderId="0" xfId="0" applyNumberFormat="1" applyProtection="1">
      <protection locked="0"/>
    </xf>
    <xf numFmtId="0" fontId="0" fillId="0" borderId="0" xfId="0" applyFont="1" applyProtection="1">
      <protection locked="0"/>
    </xf>
    <xf numFmtId="0" fontId="21" fillId="0" borderId="0" xfId="0" applyFont="1" applyProtection="1">
      <protection locked="0"/>
    </xf>
    <xf numFmtId="0" fontId="0" fillId="0" borderId="0" xfId="0" applyFill="1" applyProtection="1">
      <protection locked="0"/>
    </xf>
    <xf numFmtId="0" fontId="0" fillId="0" borderId="0" xfId="0" applyFont="1" applyAlignment="1" applyProtection="1">
      <alignment vertical="center"/>
      <protection locked="0"/>
    </xf>
    <xf numFmtId="0" fontId="14" fillId="0" borderId="0" xfId="0" applyFont="1" applyFill="1" applyProtection="1">
      <protection locked="0"/>
    </xf>
    <xf numFmtId="3" fontId="14" fillId="0" borderId="0" xfId="0" applyNumberFormat="1" applyFont="1" applyFill="1" applyProtection="1">
      <protection locked="0"/>
    </xf>
    <xf numFmtId="0" fontId="0" fillId="2" borderId="0" xfId="0" applyFill="1" applyProtection="1">
      <protection locked="0"/>
    </xf>
    <xf numFmtId="0" fontId="0" fillId="0" borderId="0" xfId="0" applyBorder="1" applyProtection="1">
      <protection locked="0"/>
    </xf>
    <xf numFmtId="0" fontId="0" fillId="0" borderId="0" xfId="0" applyBorder="1" applyAlignment="1" applyProtection="1">
      <alignment horizontal="center"/>
      <protection locked="0"/>
    </xf>
    <xf numFmtId="3" fontId="0" fillId="0" borderId="0" xfId="0" applyNumberFormat="1" applyBorder="1" applyProtection="1">
      <protection locked="0"/>
    </xf>
    <xf numFmtId="0" fontId="0" fillId="0" borderId="0" xfId="0" applyFont="1" applyBorder="1" applyProtection="1">
      <protection locked="0"/>
    </xf>
    <xf numFmtId="0" fontId="16" fillId="0" borderId="0" xfId="0" applyFont="1" applyProtection="1"/>
    <xf numFmtId="0" fontId="0" fillId="0" borderId="0" xfId="0" applyProtection="1"/>
    <xf numFmtId="0" fontId="14" fillId="0" borderId="0" xfId="0" applyFont="1" applyProtection="1"/>
    <xf numFmtId="0" fontId="19" fillId="0" borderId="0" xfId="0" applyFont="1" applyProtection="1"/>
    <xf numFmtId="0" fontId="7" fillId="0" borderId="0" xfId="0" applyFont="1" applyProtection="1"/>
    <xf numFmtId="0" fontId="19" fillId="0" borderId="49" xfId="0" applyFont="1" applyBorder="1" applyProtection="1"/>
    <xf numFmtId="0" fontId="19" fillId="0" borderId="50" xfId="0" applyFont="1" applyBorder="1" applyProtection="1"/>
    <xf numFmtId="0" fontId="19" fillId="0" borderId="51" xfId="0" applyFont="1" applyBorder="1" applyAlignment="1" applyProtection="1">
      <alignment horizontal="center"/>
    </xf>
    <xf numFmtId="0" fontId="14" fillId="0" borderId="44" xfId="0" applyFont="1" applyFill="1" applyBorder="1" applyProtection="1"/>
    <xf numFmtId="0" fontId="14" fillId="0" borderId="0" xfId="0" applyFont="1" applyFill="1" applyBorder="1" applyProtection="1"/>
    <xf numFmtId="9" fontId="14" fillId="0" borderId="45" xfId="2" applyFont="1" applyFill="1" applyBorder="1" applyAlignment="1" applyProtection="1">
      <alignment horizontal="center"/>
    </xf>
    <xf numFmtId="0" fontId="14" fillId="3" borderId="44" xfId="0" applyFont="1" applyFill="1" applyBorder="1" applyProtection="1"/>
    <xf numFmtId="0" fontId="0" fillId="3" borderId="0" xfId="0" applyFill="1" applyBorder="1" applyProtection="1"/>
    <xf numFmtId="9" fontId="14" fillId="3" borderId="45" xfId="2" applyFont="1" applyFill="1" applyBorder="1" applyAlignment="1" applyProtection="1">
      <alignment horizontal="center"/>
    </xf>
    <xf numFmtId="0" fontId="14" fillId="4" borderId="44" xfId="0" applyFont="1" applyFill="1" applyBorder="1" applyProtection="1"/>
    <xf numFmtId="0" fontId="0" fillId="4" borderId="0" xfId="0" applyFill="1" applyBorder="1" applyProtection="1"/>
    <xf numFmtId="9" fontId="14" fillId="4" borderId="45" xfId="2" applyFont="1" applyFill="1" applyBorder="1" applyAlignment="1" applyProtection="1">
      <alignment horizontal="center"/>
    </xf>
    <xf numFmtId="0" fontId="14" fillId="4" borderId="46" xfId="0" applyFont="1" applyFill="1" applyBorder="1" applyProtection="1"/>
    <xf numFmtId="0" fontId="0" fillId="4" borderId="47" xfId="0" applyFill="1" applyBorder="1" applyProtection="1"/>
    <xf numFmtId="9" fontId="14" fillId="4" borderId="48" xfId="2" applyFont="1" applyFill="1" applyBorder="1" applyAlignment="1" applyProtection="1">
      <alignment horizontal="center"/>
    </xf>
    <xf numFmtId="49" fontId="14" fillId="0" borderId="0" xfId="0" applyNumberFormat="1" applyFont="1" applyProtection="1"/>
    <xf numFmtId="0" fontId="15" fillId="0" borderId="0" xfId="0" applyFont="1" applyProtection="1"/>
    <xf numFmtId="0" fontId="20" fillId="0" borderId="0" xfId="1" applyFont="1" applyProtection="1"/>
    <xf numFmtId="0" fontId="24" fillId="0" borderId="0" xfId="0" applyFont="1" applyProtection="1"/>
    <xf numFmtId="0" fontId="3" fillId="2" borderId="4" xfId="0" applyFont="1" applyFill="1" applyBorder="1" applyAlignment="1" applyProtection="1">
      <alignment horizontal="center" vertical="center" wrapText="1"/>
    </xf>
    <xf numFmtId="0" fontId="3" fillId="2" borderId="5" xfId="0" applyFont="1" applyFill="1" applyBorder="1" applyAlignment="1" applyProtection="1">
      <alignment horizontal="center" vertical="center" wrapText="1"/>
    </xf>
    <xf numFmtId="0" fontId="3" fillId="2" borderId="6" xfId="0" applyFont="1" applyFill="1" applyBorder="1" applyAlignment="1" applyProtection="1">
      <alignment horizontal="center" vertical="center" wrapText="1"/>
    </xf>
    <xf numFmtId="3" fontId="4" fillId="0" borderId="4" xfId="0" applyNumberFormat="1" applyFont="1" applyFill="1" applyBorder="1" applyAlignment="1" applyProtection="1">
      <alignment vertical="center" wrapText="1"/>
    </xf>
    <xf numFmtId="3" fontId="4" fillId="0" borderId="6" xfId="0" applyNumberFormat="1" applyFont="1" applyFill="1" applyBorder="1" applyAlignment="1" applyProtection="1">
      <alignment vertical="center" wrapText="1"/>
    </xf>
    <xf numFmtId="0" fontId="4" fillId="0" borderId="4" xfId="0" applyFont="1" applyFill="1" applyBorder="1" applyAlignment="1" applyProtection="1">
      <alignment horizontal="center" vertical="center" wrapText="1"/>
    </xf>
    <xf numFmtId="0" fontId="4" fillId="0" borderId="6" xfId="0" applyFont="1" applyFill="1" applyBorder="1" applyAlignment="1" applyProtection="1">
      <alignment horizontal="center" vertical="center" wrapText="1"/>
    </xf>
    <xf numFmtId="0" fontId="4" fillId="2" borderId="4" xfId="0" applyFont="1" applyFill="1" applyBorder="1" applyAlignment="1" applyProtection="1">
      <alignment horizontal="center" vertical="center" wrapText="1"/>
    </xf>
    <xf numFmtId="0" fontId="4" fillId="2" borderId="34" xfId="0" applyFont="1" applyFill="1" applyBorder="1" applyAlignment="1" applyProtection="1">
      <alignment horizontal="center" vertical="center" wrapText="1"/>
    </xf>
    <xf numFmtId="0" fontId="4" fillId="0" borderId="14" xfId="0" applyFont="1" applyFill="1" applyBorder="1" applyAlignment="1" applyProtection="1">
      <alignment horizontal="center" vertical="center" wrapText="1"/>
    </xf>
    <xf numFmtId="0" fontId="6" fillId="0" borderId="4" xfId="0" applyFont="1" applyFill="1" applyBorder="1" applyAlignment="1" applyProtection="1">
      <alignment horizontal="center" vertical="center" wrapText="1"/>
    </xf>
    <xf numFmtId="0" fontId="6" fillId="0" borderId="5" xfId="0" applyFont="1" applyFill="1" applyBorder="1" applyAlignment="1" applyProtection="1">
      <alignment horizontal="center" vertical="center" wrapText="1"/>
    </xf>
    <xf numFmtId="0" fontId="6" fillId="0" borderId="34" xfId="0" applyFont="1" applyFill="1" applyBorder="1" applyAlignment="1" applyProtection="1">
      <alignment horizontal="center" vertical="center" wrapText="1"/>
    </xf>
    <xf numFmtId="0" fontId="6" fillId="2" borderId="4" xfId="0" applyFont="1" applyFill="1" applyBorder="1" applyAlignment="1" applyProtection="1">
      <alignment horizontal="center" vertical="center" wrapText="1"/>
    </xf>
    <xf numFmtId="0" fontId="6" fillId="2" borderId="5" xfId="0" applyFont="1" applyFill="1" applyBorder="1" applyAlignment="1" applyProtection="1">
      <alignment horizontal="center" vertical="center" wrapText="1"/>
    </xf>
    <xf numFmtId="0" fontId="4" fillId="2" borderId="5" xfId="0" applyFont="1" applyFill="1" applyBorder="1" applyAlignment="1" applyProtection="1">
      <alignment horizontal="center" vertical="center" wrapText="1"/>
    </xf>
    <xf numFmtId="0" fontId="6" fillId="2" borderId="34" xfId="0" applyFont="1" applyFill="1" applyBorder="1" applyAlignment="1" applyProtection="1">
      <alignment horizontal="center" vertical="center" wrapText="1"/>
    </xf>
    <xf numFmtId="0" fontId="19" fillId="0" borderId="0" xfId="0" applyFont="1" applyFill="1" applyProtection="1"/>
    <xf numFmtId="0" fontId="0" fillId="0" borderId="0" xfId="0" applyFill="1" applyProtection="1"/>
    <xf numFmtId="0" fontId="14" fillId="0" borderId="0" xfId="0" applyFont="1" applyFill="1" applyProtection="1"/>
    <xf numFmtId="0" fontId="15" fillId="0" borderId="0" xfId="0" applyFont="1" applyFill="1" applyProtection="1"/>
    <xf numFmtId="0" fontId="3" fillId="0" borderId="8" xfId="0" applyFont="1" applyFill="1" applyBorder="1" applyAlignment="1" applyProtection="1">
      <alignment horizontal="center" vertical="top" wrapText="1"/>
    </xf>
    <xf numFmtId="0" fontId="3" fillId="0" borderId="9" xfId="0" applyFont="1" applyFill="1" applyBorder="1" applyAlignment="1" applyProtection="1">
      <alignment horizontal="center" vertical="top" wrapText="1"/>
    </xf>
    <xf numFmtId="0" fontId="3" fillId="0" borderId="8" xfId="0" applyFont="1" applyFill="1" applyBorder="1" applyAlignment="1" applyProtection="1">
      <alignment horizontal="center" vertical="center" wrapText="1"/>
    </xf>
    <xf numFmtId="0" fontId="3" fillId="0" borderId="9" xfId="0" applyFont="1" applyFill="1" applyBorder="1" applyAlignment="1" applyProtection="1">
      <alignment horizontal="center" vertical="center" wrapText="1"/>
    </xf>
    <xf numFmtId="0" fontId="12" fillId="0" borderId="27" xfId="0" applyFont="1" applyFill="1" applyBorder="1" applyAlignment="1" applyProtection="1">
      <alignment horizontal="center"/>
    </xf>
    <xf numFmtId="0" fontId="12" fillId="0" borderId="28" xfId="0" applyFont="1" applyFill="1" applyBorder="1" applyAlignment="1" applyProtection="1">
      <alignment horizontal="center"/>
    </xf>
    <xf numFmtId="0" fontId="12" fillId="0" borderId="29" xfId="0" applyFont="1" applyFill="1" applyBorder="1" applyAlignment="1" applyProtection="1">
      <alignment horizontal="center"/>
    </xf>
    <xf numFmtId="0" fontId="3" fillId="2" borderId="10" xfId="0" applyFont="1" applyFill="1" applyBorder="1" applyAlignment="1" applyProtection="1">
      <alignment horizontal="center" vertical="center" wrapText="1"/>
    </xf>
    <xf numFmtId="0" fontId="3" fillId="2" borderId="11" xfId="0" applyFont="1" applyFill="1" applyBorder="1" applyAlignment="1" applyProtection="1">
      <alignment horizontal="center" vertical="center" wrapText="1"/>
    </xf>
    <xf numFmtId="0" fontId="3" fillId="2" borderId="8" xfId="0" applyFont="1" applyFill="1" applyBorder="1" applyAlignment="1" applyProtection="1">
      <alignment horizontal="center" vertical="center" wrapText="1"/>
    </xf>
    <xf numFmtId="0" fontId="3" fillId="2" borderId="7" xfId="0" applyFont="1" applyFill="1" applyBorder="1" applyAlignment="1" applyProtection="1">
      <alignment horizontal="center" vertical="center" wrapText="1"/>
    </xf>
    <xf numFmtId="0" fontId="3" fillId="2" borderId="9" xfId="0" applyFont="1" applyFill="1" applyBorder="1" applyAlignment="1" applyProtection="1">
      <alignment horizontal="center" vertical="center" wrapText="1"/>
    </xf>
    <xf numFmtId="3" fontId="3" fillId="0" borderId="8" xfId="0" applyNumberFormat="1" applyFont="1" applyFill="1" applyBorder="1" applyAlignment="1" applyProtection="1">
      <alignment horizontal="center" vertical="center"/>
    </xf>
    <xf numFmtId="3" fontId="3" fillId="0" borderId="9" xfId="0" applyNumberFormat="1" applyFont="1" applyFill="1" applyBorder="1" applyAlignment="1" applyProtection="1">
      <alignment horizontal="center" vertical="center"/>
    </xf>
    <xf numFmtId="0" fontId="3" fillId="0" borderId="10" xfId="0" applyFont="1" applyFill="1" applyBorder="1" applyAlignment="1" applyProtection="1">
      <alignment horizontal="center" vertical="center" wrapText="1"/>
    </xf>
    <xf numFmtId="0" fontId="3" fillId="0" borderId="11" xfId="0" applyFont="1" applyFill="1" applyBorder="1" applyAlignment="1" applyProtection="1">
      <alignment horizontal="center" vertical="center" wrapText="1"/>
    </xf>
    <xf numFmtId="0" fontId="22" fillId="0" borderId="10" xfId="0" applyFont="1" applyFill="1" applyBorder="1" applyAlignment="1" applyProtection="1">
      <alignment horizontal="center" vertical="center" wrapText="1"/>
    </xf>
    <xf numFmtId="0" fontId="22" fillId="0" borderId="11" xfId="0" applyFont="1" applyFill="1" applyBorder="1" applyAlignment="1" applyProtection="1">
      <alignment horizontal="center" vertical="center" wrapText="1"/>
    </xf>
    <xf numFmtId="3" fontId="1" fillId="0" borderId="35" xfId="0" applyNumberFormat="1" applyFont="1" applyFill="1" applyBorder="1" applyAlignment="1" applyProtection="1">
      <alignment horizontal="center"/>
      <protection locked="0"/>
    </xf>
    <xf numFmtId="3" fontId="1" fillId="0" borderId="43" xfId="0" applyNumberFormat="1" applyFont="1" applyFill="1" applyBorder="1" applyAlignment="1" applyProtection="1">
      <alignment horizontal="center"/>
      <protection locked="0"/>
    </xf>
    <xf numFmtId="3" fontId="1" fillId="0" borderId="36" xfId="0" applyNumberFormat="1" applyFont="1" applyFill="1" applyBorder="1" applyAlignment="1" applyProtection="1">
      <alignment horizontal="center"/>
      <protection locked="0"/>
    </xf>
    <xf numFmtId="0" fontId="3" fillId="2" borderId="13" xfId="0" applyFont="1" applyFill="1" applyBorder="1" applyAlignment="1" applyProtection="1">
      <alignment horizontal="center" vertical="center" wrapText="1"/>
    </xf>
    <xf numFmtId="0" fontId="3" fillId="2" borderId="31" xfId="0" applyFont="1" applyFill="1" applyBorder="1" applyAlignment="1" applyProtection="1">
      <alignment horizontal="center" vertical="center" wrapText="1"/>
    </xf>
    <xf numFmtId="0" fontId="3" fillId="2" borderId="14" xfId="0" applyFont="1" applyFill="1" applyBorder="1" applyAlignment="1" applyProtection="1">
      <alignment horizontal="center" vertical="center" wrapText="1"/>
    </xf>
    <xf numFmtId="0" fontId="2" fillId="2" borderId="2" xfId="0" applyFont="1" applyFill="1" applyBorder="1" applyAlignment="1" applyProtection="1">
      <alignment horizontal="center" vertical="center" wrapText="1"/>
    </xf>
    <xf numFmtId="0" fontId="2" fillId="2" borderId="5" xfId="0" applyFont="1" applyFill="1" applyBorder="1" applyAlignment="1" applyProtection="1">
      <alignment horizontal="center" vertical="center" wrapText="1"/>
    </xf>
    <xf numFmtId="0" fontId="2" fillId="2" borderId="3" xfId="0" applyFont="1" applyFill="1" applyBorder="1" applyAlignment="1" applyProtection="1">
      <alignment horizontal="center" vertical="center" wrapText="1"/>
    </xf>
    <xf numFmtId="0" fontId="2" fillId="2" borderId="6" xfId="0" applyFont="1" applyFill="1" applyBorder="1" applyAlignment="1" applyProtection="1">
      <alignment horizontal="center" vertical="center" wrapText="1"/>
    </xf>
    <xf numFmtId="0" fontId="2" fillId="2" borderId="1" xfId="0" applyFont="1" applyFill="1" applyBorder="1" applyAlignment="1" applyProtection="1">
      <alignment horizontal="center" vertical="center" wrapText="1"/>
    </xf>
    <xf numFmtId="0" fontId="2" fillId="2" borderId="23" xfId="0" applyFont="1" applyFill="1" applyBorder="1" applyAlignment="1" applyProtection="1">
      <alignment horizontal="center" vertical="center" wrapText="1"/>
    </xf>
    <xf numFmtId="0" fontId="2" fillId="2" borderId="4" xfId="0" applyFont="1" applyFill="1" applyBorder="1" applyAlignment="1" applyProtection="1">
      <alignment horizontal="center" vertical="center" wrapText="1"/>
    </xf>
    <xf numFmtId="0" fontId="2" fillId="2" borderId="13" xfId="0" applyFont="1" applyFill="1" applyBorder="1" applyAlignment="1" applyProtection="1">
      <alignment horizontal="center" vertical="center" wrapText="1"/>
    </xf>
    <xf numFmtId="0" fontId="2" fillId="2" borderId="31" xfId="0" applyFont="1" applyFill="1" applyBorder="1" applyAlignment="1" applyProtection="1">
      <alignment horizontal="center" vertical="center" wrapText="1"/>
    </xf>
    <xf numFmtId="0" fontId="2" fillId="2" borderId="14" xfId="0" applyFont="1" applyFill="1" applyBorder="1" applyAlignment="1" applyProtection="1">
      <alignment horizontal="center" vertical="center" wrapText="1"/>
    </xf>
    <xf numFmtId="0" fontId="6" fillId="2" borderId="10" xfId="0" applyFont="1" applyFill="1" applyBorder="1" applyAlignment="1" applyProtection="1">
      <alignment horizontal="center" vertical="center" wrapText="1"/>
    </xf>
    <xf numFmtId="0" fontId="6" fillId="2" borderId="11" xfId="0" applyFont="1" applyFill="1" applyBorder="1" applyAlignment="1" applyProtection="1">
      <alignment horizontal="center" vertical="center" wrapText="1"/>
    </xf>
    <xf numFmtId="0" fontId="6" fillId="2" borderId="13" xfId="0" applyFont="1" applyFill="1" applyBorder="1" applyAlignment="1" applyProtection="1">
      <alignment horizontal="center" vertical="center" wrapText="1"/>
    </xf>
    <xf numFmtId="0" fontId="6" fillId="2" borderId="14" xfId="0" applyFont="1" applyFill="1" applyBorder="1" applyAlignment="1" applyProtection="1">
      <alignment horizontal="center" vertical="center" wrapText="1"/>
    </xf>
    <xf numFmtId="0" fontId="13" fillId="2" borderId="8" xfId="0" applyFont="1" applyFill="1" applyBorder="1" applyAlignment="1" applyProtection="1">
      <alignment horizontal="center" vertical="center" wrapText="1"/>
    </xf>
    <xf numFmtId="0" fontId="13" fillId="2" borderId="12" xfId="0" applyFont="1" applyFill="1" applyBorder="1" applyAlignment="1" applyProtection="1">
      <alignment horizontal="center" vertical="center" wrapText="1"/>
    </xf>
    <xf numFmtId="0" fontId="2" fillId="0" borderId="30" xfId="0" applyFont="1" applyFill="1" applyBorder="1" applyAlignment="1" applyProtection="1">
      <alignment horizontal="center" vertical="center" wrapText="1"/>
    </xf>
    <xf numFmtId="0" fontId="2" fillId="0" borderId="32" xfId="0" applyFont="1" applyFill="1" applyBorder="1" applyAlignment="1" applyProtection="1">
      <alignment horizontal="center" vertical="center" wrapText="1"/>
    </xf>
    <xf numFmtId="0" fontId="2" fillId="0" borderId="39" xfId="0" applyFont="1" applyFill="1" applyBorder="1" applyAlignment="1" applyProtection="1">
      <alignment horizontal="center" vertical="center" wrapText="1"/>
    </xf>
    <xf numFmtId="0" fontId="2" fillId="2" borderId="8" xfId="0" applyFont="1" applyFill="1" applyBorder="1" applyAlignment="1" applyProtection="1">
      <alignment horizontal="center" vertical="center" wrapText="1"/>
    </xf>
    <xf numFmtId="0" fontId="2" fillId="2" borderId="7" xfId="0" applyFont="1" applyFill="1" applyBorder="1" applyAlignment="1" applyProtection="1">
      <alignment horizontal="center" vertical="center" wrapText="1"/>
    </xf>
    <xf numFmtId="0" fontId="2" fillId="2" borderId="9" xfId="0" applyFont="1" applyFill="1" applyBorder="1" applyAlignment="1" applyProtection="1">
      <alignment horizontal="center" vertical="center" wrapText="1"/>
    </xf>
    <xf numFmtId="0" fontId="2" fillId="2" borderId="41" xfId="0" applyFont="1" applyFill="1" applyBorder="1" applyAlignment="1" applyProtection="1">
      <alignment horizontal="center" vertical="center" wrapText="1"/>
    </xf>
    <xf numFmtId="0" fontId="2" fillId="2" borderId="42" xfId="0" applyFont="1" applyFill="1" applyBorder="1" applyAlignment="1" applyProtection="1">
      <alignment horizontal="center" vertical="center" wrapText="1"/>
    </xf>
    <xf numFmtId="0" fontId="2" fillId="2" borderId="30" xfId="0" applyFont="1" applyFill="1" applyBorder="1" applyAlignment="1" applyProtection="1">
      <alignment horizontal="center" vertical="center" wrapText="1"/>
    </xf>
    <xf numFmtId="0" fontId="2" fillId="2" borderId="32" xfId="0" applyFont="1" applyFill="1" applyBorder="1" applyAlignment="1" applyProtection="1">
      <alignment horizontal="center" vertical="center" wrapText="1"/>
    </xf>
    <xf numFmtId="0" fontId="2" fillId="2" borderId="33" xfId="0" applyFont="1" applyFill="1" applyBorder="1" applyAlignment="1" applyProtection="1">
      <alignment horizontal="center" vertical="center" wrapText="1"/>
    </xf>
    <xf numFmtId="3" fontId="3" fillId="0" borderId="1" xfId="0" applyNumberFormat="1" applyFont="1" applyFill="1" applyBorder="1" applyAlignment="1" applyProtection="1">
      <alignment horizontal="center" vertical="center"/>
    </xf>
    <xf numFmtId="3" fontId="3" fillId="0" borderId="3" xfId="0" applyNumberFormat="1" applyFont="1" applyFill="1" applyBorder="1" applyAlignment="1" applyProtection="1">
      <alignment horizontal="center" vertical="center"/>
    </xf>
    <xf numFmtId="0" fontId="3" fillId="0" borderId="35" xfId="0" applyFont="1" applyFill="1" applyBorder="1" applyAlignment="1" applyProtection="1">
      <alignment horizontal="center" vertical="top" wrapText="1"/>
    </xf>
    <xf numFmtId="0" fontId="3" fillId="0" borderId="36" xfId="0" applyFont="1" applyFill="1" applyBorder="1" applyAlignment="1" applyProtection="1">
      <alignment horizontal="center" vertical="top" wrapText="1"/>
    </xf>
    <xf numFmtId="0" fontId="4" fillId="0" borderId="17" xfId="0" applyFont="1" applyFill="1" applyBorder="1" applyAlignment="1" applyProtection="1">
      <alignment horizontal="center" vertical="center" wrapText="1"/>
    </xf>
    <xf numFmtId="0" fontId="4" fillId="0" borderId="20" xfId="0" applyFont="1" applyFill="1" applyBorder="1" applyAlignment="1" applyProtection="1">
      <alignment horizontal="center" vertical="center" wrapText="1"/>
    </xf>
    <xf numFmtId="0" fontId="4" fillId="0" borderId="19" xfId="0" applyFont="1" applyFill="1" applyBorder="1" applyAlignment="1" applyProtection="1">
      <alignment horizontal="center" vertical="center" wrapText="1"/>
    </xf>
    <xf numFmtId="0" fontId="4" fillId="0" borderId="22" xfId="0" applyFont="1" applyFill="1" applyBorder="1" applyAlignment="1" applyProtection="1">
      <alignment horizontal="center" vertical="center" wrapText="1"/>
    </xf>
    <xf numFmtId="3" fontId="4" fillId="0" borderId="23" xfId="0" applyNumberFormat="1" applyFont="1" applyFill="1" applyBorder="1" applyAlignment="1" applyProtection="1">
      <alignment horizontal="center" vertical="center" wrapText="1"/>
    </xf>
    <xf numFmtId="3" fontId="4" fillId="0" borderId="4" xfId="0" applyNumberFormat="1" applyFont="1" applyFill="1" applyBorder="1" applyAlignment="1" applyProtection="1">
      <alignment horizontal="center" vertical="center" wrapText="1"/>
    </xf>
    <xf numFmtId="3" fontId="4" fillId="0" borderId="25" xfId="0" applyNumberFormat="1" applyFont="1" applyFill="1" applyBorder="1" applyAlignment="1" applyProtection="1">
      <alignment horizontal="center" vertical="center" wrapText="1"/>
    </xf>
    <xf numFmtId="3" fontId="4" fillId="0" borderId="6" xfId="0" applyNumberFormat="1" applyFont="1" applyFill="1" applyBorder="1" applyAlignment="1" applyProtection="1">
      <alignment horizontal="center" vertical="center" wrapText="1"/>
    </xf>
    <xf numFmtId="0" fontId="4" fillId="0" borderId="37" xfId="0" applyFont="1" applyFill="1" applyBorder="1" applyAlignment="1" applyProtection="1">
      <alignment horizontal="center" vertical="center" wrapText="1"/>
    </xf>
    <xf numFmtId="0" fontId="4" fillId="0" borderId="4" xfId="0" applyFont="1" applyFill="1" applyBorder="1" applyAlignment="1" applyProtection="1">
      <alignment horizontal="center" vertical="center" wrapText="1"/>
    </xf>
    <xf numFmtId="0" fontId="4" fillId="0" borderId="38" xfId="0" applyFont="1" applyFill="1" applyBorder="1" applyAlignment="1" applyProtection="1">
      <alignment horizontal="center" vertical="center" wrapText="1"/>
    </xf>
    <xf numFmtId="0" fontId="4" fillId="0" borderId="6" xfId="0" applyFont="1" applyFill="1" applyBorder="1" applyAlignment="1" applyProtection="1">
      <alignment horizontal="center" vertical="center" wrapText="1"/>
    </xf>
    <xf numFmtId="0" fontId="2" fillId="0" borderId="13" xfId="0" applyFont="1" applyFill="1" applyBorder="1" applyAlignment="1" applyProtection="1">
      <alignment horizontal="center" vertical="center" wrapText="1"/>
    </xf>
    <xf numFmtId="0" fontId="2" fillId="0" borderId="31" xfId="0" applyFont="1" applyFill="1" applyBorder="1" applyAlignment="1" applyProtection="1">
      <alignment horizontal="center" vertical="center" wrapText="1"/>
    </xf>
    <xf numFmtId="0" fontId="2" fillId="0" borderId="14" xfId="0" applyFont="1" applyFill="1" applyBorder="1" applyAlignment="1" applyProtection="1">
      <alignment horizontal="center" vertical="center" wrapText="1"/>
    </xf>
    <xf numFmtId="0" fontId="23" fillId="0" borderId="10" xfId="0" applyFont="1" applyFill="1" applyBorder="1" applyAlignment="1" applyProtection="1">
      <alignment horizontal="center" vertical="center" wrapText="1"/>
    </xf>
    <xf numFmtId="0" fontId="23" fillId="0" borderId="16" xfId="0" applyFont="1" applyFill="1" applyBorder="1" applyAlignment="1" applyProtection="1">
      <alignment horizontal="center" vertical="center" wrapText="1"/>
    </xf>
    <xf numFmtId="0" fontId="23" fillId="0" borderId="11" xfId="0" applyFont="1" applyFill="1" applyBorder="1" applyAlignment="1" applyProtection="1">
      <alignment horizontal="center" vertical="center" wrapText="1"/>
    </xf>
    <xf numFmtId="0" fontId="2" fillId="2" borderId="18" xfId="0" applyFont="1" applyFill="1" applyBorder="1" applyAlignment="1" applyProtection="1">
      <alignment horizontal="center" vertical="center" wrapText="1"/>
    </xf>
    <xf numFmtId="0" fontId="2" fillId="2" borderId="21" xfId="0" applyFont="1" applyFill="1" applyBorder="1" applyAlignment="1" applyProtection="1">
      <alignment horizontal="center" vertical="center" wrapText="1"/>
    </xf>
    <xf numFmtId="3" fontId="4" fillId="0" borderId="17" xfId="0" applyNumberFormat="1" applyFont="1" applyFill="1" applyBorder="1" applyAlignment="1" applyProtection="1">
      <alignment horizontal="center" vertical="center" wrapText="1"/>
    </xf>
    <xf numFmtId="3" fontId="4" fillId="0" borderId="20" xfId="0" applyNumberFormat="1" applyFont="1" applyFill="1" applyBorder="1" applyAlignment="1" applyProtection="1">
      <alignment horizontal="center" vertical="center" wrapText="1"/>
    </xf>
    <xf numFmtId="0" fontId="2" fillId="0" borderId="10" xfId="0" applyFont="1" applyFill="1" applyBorder="1" applyAlignment="1" applyProtection="1">
      <alignment horizontal="center" vertical="center" wrapText="1"/>
    </xf>
    <xf numFmtId="0" fontId="2" fillId="0" borderId="16" xfId="0" applyFont="1" applyFill="1" applyBorder="1" applyAlignment="1" applyProtection="1">
      <alignment horizontal="center" vertical="center" wrapText="1"/>
    </xf>
    <xf numFmtId="0" fontId="2" fillId="0" borderId="11" xfId="0" applyFont="1" applyFill="1" applyBorder="1" applyAlignment="1" applyProtection="1">
      <alignment horizontal="center" vertical="center" wrapText="1"/>
    </xf>
    <xf numFmtId="0" fontId="22" fillId="0" borderId="16" xfId="0" applyFont="1" applyFill="1" applyBorder="1" applyAlignment="1" applyProtection="1">
      <alignment horizontal="center" vertical="center" wrapText="1"/>
    </xf>
    <xf numFmtId="0" fontId="1" fillId="0" borderId="27" xfId="0" applyFont="1" applyFill="1" applyBorder="1" applyAlignment="1" applyProtection="1">
      <alignment horizontal="center"/>
    </xf>
    <xf numFmtId="0" fontId="1" fillId="0" borderId="28" xfId="0" applyFont="1" applyFill="1" applyBorder="1" applyAlignment="1" applyProtection="1">
      <alignment horizontal="center"/>
    </xf>
    <xf numFmtId="0" fontId="1" fillId="0" borderId="29" xfId="0" applyFont="1" applyFill="1" applyBorder="1" applyAlignment="1" applyProtection="1">
      <alignment horizontal="center"/>
    </xf>
    <xf numFmtId="0" fontId="3" fillId="2" borderId="15" xfId="0" applyFont="1" applyFill="1" applyBorder="1" applyAlignment="1" applyProtection="1">
      <alignment horizontal="center" vertical="center" wrapText="1"/>
    </xf>
    <xf numFmtId="0" fontId="3" fillId="2" borderId="12" xfId="0" applyFont="1" applyFill="1" applyBorder="1" applyAlignment="1" applyProtection="1">
      <alignment horizontal="center" vertical="center" wrapText="1"/>
    </xf>
    <xf numFmtId="0" fontId="2" fillId="2" borderId="10" xfId="0" applyFont="1" applyFill="1" applyBorder="1" applyAlignment="1" applyProtection="1">
      <alignment horizontal="center" vertical="center" wrapText="1"/>
    </xf>
    <xf numFmtId="0" fontId="2" fillId="2" borderId="16" xfId="0" applyFont="1" applyFill="1" applyBorder="1" applyAlignment="1" applyProtection="1">
      <alignment horizontal="center" vertical="center" wrapText="1"/>
    </xf>
    <xf numFmtId="0" fontId="2" fillId="2" borderId="11" xfId="0" applyFont="1" applyFill="1" applyBorder="1" applyAlignment="1" applyProtection="1">
      <alignment horizontal="center" vertical="center" wrapText="1"/>
    </xf>
    <xf numFmtId="0" fontId="3" fillId="0" borderId="16" xfId="0" applyFont="1" applyFill="1" applyBorder="1" applyAlignment="1" applyProtection="1">
      <alignment horizontal="center" vertical="center" wrapText="1"/>
    </xf>
    <xf numFmtId="0" fontId="23" fillId="2" borderId="10" xfId="0" applyFont="1" applyFill="1" applyBorder="1" applyAlignment="1" applyProtection="1">
      <alignment horizontal="center" vertical="center" wrapText="1"/>
    </xf>
    <xf numFmtId="0" fontId="23" fillId="2" borderId="16" xfId="0" applyFont="1" applyFill="1" applyBorder="1" applyAlignment="1" applyProtection="1">
      <alignment horizontal="center" vertical="center" wrapText="1"/>
    </xf>
    <xf numFmtId="0" fontId="23" fillId="2" borderId="11" xfId="0" applyFont="1" applyFill="1" applyBorder="1" applyAlignment="1" applyProtection="1">
      <alignment horizontal="center" vertical="center" wrapText="1"/>
    </xf>
    <xf numFmtId="0" fontId="3" fillId="0" borderId="1" xfId="0" applyFont="1" applyFill="1" applyBorder="1" applyAlignment="1" applyProtection="1">
      <alignment horizontal="center" vertical="top" wrapText="1"/>
    </xf>
    <xf numFmtId="0" fontId="3" fillId="0" borderId="3" xfId="0" applyFont="1" applyFill="1" applyBorder="1" applyAlignment="1" applyProtection="1">
      <alignment horizontal="center" vertical="top" wrapText="1"/>
    </xf>
    <xf numFmtId="0" fontId="4" fillId="0" borderId="23" xfId="0" applyFont="1" applyFill="1" applyBorder="1" applyAlignment="1" applyProtection="1">
      <alignment horizontal="center" vertical="center" wrapText="1"/>
    </xf>
    <xf numFmtId="0" fontId="4" fillId="0" borderId="25" xfId="0" applyFont="1" applyFill="1" applyBorder="1" applyAlignment="1" applyProtection="1">
      <alignment horizontal="center" vertical="center" wrapText="1"/>
    </xf>
    <xf numFmtId="0" fontId="3" fillId="2" borderId="16" xfId="0" applyFont="1" applyFill="1" applyBorder="1" applyAlignment="1" applyProtection="1">
      <alignment horizontal="center" vertical="center" wrapText="1"/>
    </xf>
    <xf numFmtId="0" fontId="2" fillId="2" borderId="17" xfId="0" applyFont="1" applyFill="1" applyBorder="1" applyAlignment="1" applyProtection="1">
      <alignment horizontal="center" vertical="center" wrapText="1"/>
    </xf>
    <xf numFmtId="0" fontId="2" fillId="2" borderId="20" xfId="0" applyFont="1" applyFill="1" applyBorder="1" applyAlignment="1" applyProtection="1">
      <alignment horizontal="center" vertical="center" wrapText="1"/>
    </xf>
    <xf numFmtId="0" fontId="2" fillId="2" borderId="26" xfId="0" applyFont="1" applyFill="1" applyBorder="1" applyAlignment="1" applyProtection="1">
      <alignment horizontal="center" vertical="center"/>
    </xf>
    <xf numFmtId="0" fontId="2" fillId="2" borderId="40" xfId="0" applyFont="1" applyFill="1" applyBorder="1" applyAlignment="1" applyProtection="1">
      <alignment horizontal="center" vertical="center"/>
    </xf>
    <xf numFmtId="0" fontId="6" fillId="2" borderId="27" xfId="0" applyFont="1" applyFill="1" applyBorder="1" applyAlignment="1" applyProtection="1">
      <alignment horizontal="center" vertical="center" wrapText="1"/>
    </xf>
    <xf numFmtId="0" fontId="6" fillId="2" borderId="28" xfId="0" applyFont="1" applyFill="1" applyBorder="1" applyAlignment="1" applyProtection="1">
      <alignment horizontal="center" vertical="center" wrapText="1"/>
    </xf>
    <xf numFmtId="0" fontId="27" fillId="0" borderId="24" xfId="0" applyFont="1" applyBorder="1" applyAlignment="1" applyProtection="1">
      <alignment horizontal="center" vertical="center" wrapText="1"/>
      <protection locked="0"/>
    </xf>
    <xf numFmtId="0" fontId="27" fillId="0" borderId="24" xfId="0" applyFont="1" applyBorder="1" applyAlignment="1" applyProtection="1">
      <alignment horizontal="left" wrapText="1"/>
      <protection locked="0"/>
    </xf>
    <xf numFmtId="3" fontId="27" fillId="2" borderId="24" xfId="0" applyNumberFormat="1" applyFont="1" applyFill="1" applyBorder="1" applyAlignment="1" applyProtection="1">
      <alignment horizontal="left" wrapText="1"/>
      <protection locked="0"/>
    </xf>
    <xf numFmtId="164" fontId="27" fillId="0" borderId="24" xfId="0" applyNumberFormat="1" applyFont="1" applyBorder="1" applyAlignment="1" applyProtection="1">
      <alignment horizontal="left" wrapText="1"/>
      <protection locked="0"/>
    </xf>
    <xf numFmtId="164" fontId="27" fillId="2" borderId="24" xfId="0" applyNumberFormat="1" applyFont="1" applyFill="1" applyBorder="1" applyAlignment="1" applyProtection="1">
      <alignment horizontal="left"/>
      <protection locked="0"/>
    </xf>
    <xf numFmtId="14" fontId="27" fillId="0" borderId="24" xfId="0" applyNumberFormat="1" applyFont="1" applyBorder="1" applyAlignment="1" applyProtection="1">
      <alignment horizontal="left" wrapText="1"/>
      <protection locked="0"/>
    </xf>
    <xf numFmtId="0" fontId="27" fillId="0" borderId="24" xfId="0" applyFont="1" applyBorder="1" applyAlignment="1" applyProtection="1">
      <alignment horizontal="left"/>
      <protection locked="0"/>
    </xf>
    <xf numFmtId="0" fontId="27" fillId="2" borderId="24" xfId="0" applyFont="1" applyFill="1" applyBorder="1" applyAlignment="1" applyProtection="1">
      <alignment horizontal="left" wrapText="1"/>
      <protection locked="0"/>
    </xf>
    <xf numFmtId="14" fontId="27" fillId="2" borderId="24" xfId="0" applyNumberFormat="1" applyFont="1" applyFill="1" applyBorder="1" applyAlignment="1" applyProtection="1">
      <alignment horizontal="left"/>
      <protection locked="0"/>
    </xf>
    <xf numFmtId="0" fontId="27" fillId="2" borderId="24" xfId="0" applyFont="1" applyFill="1" applyBorder="1" applyAlignment="1" applyProtection="1">
      <alignment horizontal="left"/>
      <protection locked="0"/>
    </xf>
    <xf numFmtId="0" fontId="27" fillId="2" borderId="24" xfId="0" applyNumberFormat="1" applyFont="1" applyFill="1" applyBorder="1" applyAlignment="1" applyProtection="1">
      <alignment horizontal="left"/>
      <protection locked="0"/>
    </xf>
    <xf numFmtId="0" fontId="27" fillId="2" borderId="24" xfId="0" applyFont="1" applyFill="1" applyBorder="1" applyAlignment="1" applyProtection="1">
      <alignment horizontal="center" vertical="center" wrapText="1"/>
      <protection locked="0"/>
    </xf>
    <xf numFmtId="17" fontId="27" fillId="0" borderId="24" xfId="0" applyNumberFormat="1" applyFont="1" applyBorder="1" applyAlignment="1" applyProtection="1">
      <alignment horizontal="left"/>
      <protection locked="0"/>
    </xf>
    <xf numFmtId="0" fontId="28" fillId="2" borderId="24" xfId="0" applyFont="1" applyFill="1" applyBorder="1" applyAlignment="1" applyProtection="1">
      <alignment horizontal="center" vertical="center" wrapText="1"/>
      <protection locked="0"/>
    </xf>
    <xf numFmtId="0" fontId="28" fillId="2" borderId="24" xfId="0" applyFont="1" applyFill="1" applyBorder="1" applyAlignment="1" applyProtection="1">
      <alignment horizontal="left" wrapText="1"/>
      <protection locked="0"/>
    </xf>
    <xf numFmtId="164" fontId="28" fillId="2" borderId="24" xfId="0" applyNumberFormat="1" applyFont="1" applyFill="1" applyBorder="1" applyAlignment="1" applyProtection="1">
      <alignment horizontal="left" wrapText="1"/>
      <protection locked="0"/>
    </xf>
    <xf numFmtId="14" fontId="28" fillId="2" borderId="24" xfId="0" applyNumberFormat="1" applyFont="1" applyFill="1" applyBorder="1" applyAlignment="1" applyProtection="1">
      <alignment horizontal="left" wrapText="1"/>
      <protection locked="0"/>
    </xf>
    <xf numFmtId="0" fontId="28" fillId="0" borderId="24" xfId="0" applyFont="1" applyBorder="1" applyAlignment="1" applyProtection="1">
      <alignment horizontal="left" wrapText="1"/>
      <protection locked="0"/>
    </xf>
    <xf numFmtId="0" fontId="28" fillId="0" borderId="24" xfId="0" applyFont="1" applyBorder="1" applyAlignment="1" applyProtection="1">
      <alignment horizontal="left"/>
      <protection locked="0"/>
    </xf>
    <xf numFmtId="164" fontId="28" fillId="0" borderId="24" xfId="0" applyNumberFormat="1" applyFont="1" applyBorder="1" applyAlignment="1" applyProtection="1">
      <alignment horizontal="left"/>
      <protection locked="0"/>
    </xf>
    <xf numFmtId="14" fontId="28" fillId="0" borderId="24" xfId="0" applyNumberFormat="1" applyFont="1" applyBorder="1" applyAlignment="1" applyProtection="1">
      <alignment horizontal="left" wrapText="1"/>
      <protection locked="0"/>
    </xf>
    <xf numFmtId="0" fontId="28" fillId="2" borderId="24" xfId="0" applyFont="1" applyFill="1" applyBorder="1" applyAlignment="1" applyProtection="1">
      <alignment horizontal="left"/>
      <protection locked="0"/>
    </xf>
    <xf numFmtId="164" fontId="28" fillId="0" borderId="24" xfId="0" applyNumberFormat="1" applyFont="1" applyBorder="1" applyAlignment="1" applyProtection="1">
      <alignment horizontal="left" wrapText="1"/>
      <protection locked="0"/>
    </xf>
    <xf numFmtId="164" fontId="28" fillId="2" borderId="24" xfId="0" applyNumberFormat="1" applyFont="1" applyFill="1" applyBorder="1" applyAlignment="1" applyProtection="1">
      <alignment horizontal="left"/>
      <protection locked="0"/>
    </xf>
    <xf numFmtId="0" fontId="29" fillId="2" borderId="24" xfId="0" applyFont="1" applyFill="1" applyBorder="1" applyAlignment="1" applyProtection="1">
      <alignment horizontal="center" vertical="center" wrapText="1"/>
      <protection locked="0"/>
    </xf>
    <xf numFmtId="0" fontId="29" fillId="0" borderId="24" xfId="0" applyFont="1" applyBorder="1" applyAlignment="1" applyProtection="1">
      <alignment horizontal="left" wrapText="1"/>
      <protection locked="0"/>
    </xf>
    <xf numFmtId="0" fontId="29" fillId="2" borderId="24" xfId="0" applyNumberFormat="1" applyFont="1" applyFill="1" applyBorder="1" applyAlignment="1" applyProtection="1">
      <alignment horizontal="left" wrapText="1"/>
      <protection locked="0"/>
    </xf>
    <xf numFmtId="0" fontId="29" fillId="0" borderId="24" xfId="0" applyNumberFormat="1" applyFont="1" applyBorder="1" applyAlignment="1" applyProtection="1">
      <alignment horizontal="left"/>
      <protection locked="0"/>
    </xf>
    <xf numFmtId="0" fontId="29" fillId="0" borderId="24" xfId="0" applyFont="1" applyBorder="1" applyAlignment="1" applyProtection="1">
      <alignment horizontal="left"/>
      <protection locked="0"/>
    </xf>
    <xf numFmtId="164" fontId="29" fillId="0" borderId="24" xfId="0" applyNumberFormat="1" applyFont="1" applyBorder="1" applyAlignment="1" applyProtection="1">
      <alignment horizontal="left"/>
      <protection locked="0"/>
    </xf>
    <xf numFmtId="17" fontId="29" fillId="0" borderId="24" xfId="0" applyNumberFormat="1" applyFont="1" applyBorder="1" applyAlignment="1" applyProtection="1">
      <alignment horizontal="left"/>
      <protection locked="0"/>
    </xf>
    <xf numFmtId="0" fontId="29" fillId="0" borderId="24" xfId="0" applyFont="1" applyFill="1" applyBorder="1" applyAlignment="1" applyProtection="1">
      <alignment wrapText="1"/>
      <protection locked="0"/>
    </xf>
    <xf numFmtId="0" fontId="29" fillId="0" borderId="24" xfId="0" applyNumberFormat="1" applyFont="1" applyFill="1" applyBorder="1" applyAlignment="1" applyProtection="1">
      <alignment wrapText="1"/>
      <protection locked="0"/>
    </xf>
    <xf numFmtId="0" fontId="29" fillId="0" borderId="24" xfId="0" applyFont="1" applyBorder="1" applyAlignment="1" applyProtection="1">
      <protection locked="0"/>
    </xf>
    <xf numFmtId="0" fontId="29" fillId="0" borderId="24" xfId="0" applyFont="1" applyBorder="1" applyAlignment="1" applyProtection="1">
      <alignment wrapText="1"/>
      <protection locked="0"/>
    </xf>
    <xf numFmtId="164" fontId="29" fillId="0" borderId="24" xfId="0" applyNumberFormat="1" applyFont="1" applyBorder="1" applyAlignment="1" applyProtection="1">
      <protection locked="0"/>
    </xf>
    <xf numFmtId="49" fontId="29" fillId="0" borderId="24" xfId="0" applyNumberFormat="1" applyFont="1" applyBorder="1" applyAlignment="1" applyProtection="1">
      <protection locked="0"/>
    </xf>
    <xf numFmtId="14" fontId="29" fillId="0" borderId="24" xfId="0" applyNumberFormat="1" applyFont="1" applyBorder="1" applyAlignment="1" applyProtection="1">
      <alignment horizontal="left"/>
      <protection locked="0"/>
    </xf>
    <xf numFmtId="0" fontId="29" fillId="0" borderId="24" xfId="0" applyFont="1" applyFill="1" applyBorder="1" applyAlignment="1" applyProtection="1">
      <alignment horizontal="left" wrapText="1"/>
      <protection locked="0"/>
    </xf>
    <xf numFmtId="164" fontId="29" fillId="0" borderId="24" xfId="3" applyNumberFormat="1" applyFont="1" applyFill="1" applyBorder="1" applyAlignment="1" applyProtection="1">
      <alignment horizontal="left"/>
      <protection locked="0"/>
    </xf>
    <xf numFmtId="0" fontId="29" fillId="0" borderId="24" xfId="0" applyFont="1" applyFill="1" applyBorder="1" applyAlignment="1" applyProtection="1">
      <alignment horizontal="left"/>
      <protection locked="0"/>
    </xf>
    <xf numFmtId="0" fontId="29" fillId="0" borderId="24" xfId="0" applyFont="1" applyBorder="1" applyAlignment="1" applyProtection="1">
      <alignment horizontal="center"/>
      <protection locked="0"/>
    </xf>
    <xf numFmtId="164" fontId="29" fillId="0" borderId="24" xfId="0" applyNumberFormat="1" applyFont="1" applyBorder="1" applyAlignment="1" applyProtection="1">
      <alignment horizontal="left" wrapText="1"/>
      <protection locked="0"/>
    </xf>
    <xf numFmtId="14" fontId="29" fillId="0" borderId="24" xfId="0" applyNumberFormat="1" applyFont="1" applyBorder="1" applyAlignment="1" applyProtection="1">
      <alignment horizontal="left" wrapText="1"/>
      <protection locked="0"/>
    </xf>
    <xf numFmtId="0" fontId="28" fillId="0" borderId="24" xfId="0" applyFont="1" applyBorder="1" applyAlignment="1" applyProtection="1">
      <alignment horizontal="left" vertical="center" wrapText="1"/>
      <protection locked="0"/>
    </xf>
    <xf numFmtId="0" fontId="28" fillId="0" borderId="24" xfId="0" applyFont="1" applyBorder="1" applyAlignment="1" applyProtection="1">
      <alignment horizontal="left" vertical="center"/>
      <protection locked="0"/>
    </xf>
    <xf numFmtId="0" fontId="28" fillId="0" borderId="24" xfId="0" applyFont="1" applyBorder="1" applyAlignment="1" applyProtection="1">
      <alignment vertical="center" wrapText="1"/>
      <protection locked="0"/>
    </xf>
    <xf numFmtId="0" fontId="28" fillId="0" borderId="24" xfId="0" applyFont="1" applyBorder="1" applyAlignment="1" applyProtection="1">
      <alignment vertical="center"/>
      <protection locked="0"/>
    </xf>
    <xf numFmtId="165" fontId="28" fillId="0" borderId="24" xfId="0" applyNumberFormat="1" applyFont="1" applyBorder="1" applyAlignment="1" applyProtection="1">
      <alignment vertical="center"/>
      <protection locked="0"/>
    </xf>
    <xf numFmtId="0" fontId="27" fillId="2" borderId="24" xfId="0" applyFont="1" applyFill="1" applyBorder="1" applyAlignment="1" applyProtection="1">
      <alignment horizontal="center" vertical="center"/>
      <protection locked="0"/>
    </xf>
    <xf numFmtId="17" fontId="28" fillId="0" borderId="24" xfId="0" applyNumberFormat="1" applyFont="1" applyBorder="1" applyAlignment="1" applyProtection="1">
      <alignment vertical="center"/>
      <protection locked="0"/>
    </xf>
    <xf numFmtId="0" fontId="28" fillId="0" borderId="24" xfId="0" applyFont="1" applyBorder="1" applyAlignment="1" applyProtection="1">
      <alignment horizontal="center" vertical="center"/>
      <protection locked="0"/>
    </xf>
    <xf numFmtId="0" fontId="28" fillId="0" borderId="24" xfId="0" applyFont="1" applyBorder="1" applyAlignment="1" applyProtection="1">
      <alignment horizontal="center" vertical="center" wrapText="1"/>
      <protection locked="0"/>
    </xf>
    <xf numFmtId="165" fontId="28" fillId="0" borderId="24" xfId="0" applyNumberFormat="1" applyFont="1" applyBorder="1" applyAlignment="1" applyProtection="1">
      <alignment horizontal="left"/>
      <protection locked="0"/>
    </xf>
    <xf numFmtId="17" fontId="28" fillId="0" borderId="24" xfId="0" applyNumberFormat="1" applyFont="1" applyBorder="1" applyAlignment="1" applyProtection="1">
      <alignment horizontal="left"/>
      <protection locked="0"/>
    </xf>
    <xf numFmtId="0" fontId="28" fillId="5" borderId="24" xfId="0" applyFont="1" applyFill="1" applyBorder="1" applyAlignment="1" applyProtection="1">
      <alignment horizontal="left" vertical="center" wrapText="1"/>
      <protection locked="0"/>
    </xf>
    <xf numFmtId="0" fontId="28" fillId="5" borderId="24" xfId="0" applyFont="1" applyFill="1" applyBorder="1" applyAlignment="1" applyProtection="1">
      <alignment horizontal="left" wrapText="1"/>
      <protection locked="0"/>
    </xf>
    <xf numFmtId="0" fontId="28" fillId="5" borderId="24" xfId="0" applyFont="1" applyFill="1" applyBorder="1" applyAlignment="1" applyProtection="1">
      <alignment horizontal="left"/>
      <protection locked="0"/>
    </xf>
    <xf numFmtId="165" fontId="28" fillId="5" borderId="24" xfId="0" applyNumberFormat="1" applyFont="1" applyFill="1" applyBorder="1" applyAlignment="1" applyProtection="1">
      <alignment horizontal="left"/>
      <protection locked="0"/>
    </xf>
    <xf numFmtId="0" fontId="27" fillId="5" borderId="24" xfId="0" applyFont="1" applyFill="1" applyBorder="1" applyAlignment="1" applyProtection="1">
      <alignment horizontal="left"/>
      <protection locked="0"/>
    </xf>
    <xf numFmtId="17" fontId="28" fillId="5" borderId="24" xfId="0" applyNumberFormat="1" applyFont="1" applyFill="1" applyBorder="1" applyAlignment="1" applyProtection="1">
      <alignment horizontal="left"/>
      <protection locked="0"/>
    </xf>
    <xf numFmtId="165" fontId="28" fillId="2" borderId="24" xfId="0" applyNumberFormat="1" applyFont="1" applyFill="1" applyBorder="1" applyAlignment="1" applyProtection="1">
      <alignment horizontal="left"/>
      <protection locked="0"/>
    </xf>
    <xf numFmtId="17" fontId="28" fillId="2" borderId="24" xfId="0" applyNumberFormat="1" applyFont="1" applyFill="1" applyBorder="1" applyAlignment="1" applyProtection="1">
      <alignment horizontal="left"/>
      <protection locked="0"/>
    </xf>
    <xf numFmtId="3" fontId="28" fillId="0" borderId="24" xfId="0" applyNumberFormat="1" applyFont="1" applyBorder="1" applyAlignment="1" applyProtection="1">
      <alignment horizontal="left" wrapText="1"/>
      <protection locked="0"/>
    </xf>
    <xf numFmtId="0" fontId="28" fillId="2" borderId="24" xfId="0" applyFont="1" applyFill="1" applyBorder="1" applyAlignment="1" applyProtection="1">
      <alignment horizontal="center" vertical="center"/>
      <protection locked="0"/>
    </xf>
    <xf numFmtId="49" fontId="28" fillId="0" borderId="24" xfId="0" applyNumberFormat="1" applyFont="1" applyBorder="1" applyAlignment="1" applyProtection="1">
      <alignment horizontal="left"/>
      <protection locked="0"/>
    </xf>
    <xf numFmtId="0" fontId="28" fillId="2" borderId="24" xfId="4" applyFont="1" applyFill="1" applyBorder="1" applyAlignment="1" applyProtection="1">
      <alignment horizontal="left" wrapText="1"/>
      <protection locked="0"/>
    </xf>
    <xf numFmtId="14" fontId="28" fillId="2" borderId="24" xfId="4" applyNumberFormat="1" applyFont="1" applyFill="1" applyBorder="1" applyAlignment="1" applyProtection="1">
      <alignment horizontal="left" wrapText="1"/>
      <protection locked="0"/>
    </xf>
    <xf numFmtId="0" fontId="14" fillId="0" borderId="24" xfId="0" applyFont="1" applyBorder="1" applyAlignment="1" applyProtection="1">
      <alignment horizontal="left"/>
      <protection locked="0"/>
    </xf>
    <xf numFmtId="0" fontId="29" fillId="2" borderId="24" xfId="0" applyFont="1" applyFill="1" applyBorder="1" applyAlignment="1" applyProtection="1">
      <alignment horizontal="center" vertical="center"/>
      <protection locked="0"/>
    </xf>
    <xf numFmtId="3" fontId="29" fillId="0" borderId="24" xfId="0" applyNumberFormat="1" applyFont="1" applyBorder="1" applyAlignment="1" applyProtection="1">
      <alignment horizontal="left"/>
      <protection locked="0"/>
    </xf>
    <xf numFmtId="0" fontId="29" fillId="6" borderId="24" xfId="0" applyFont="1" applyFill="1" applyBorder="1" applyAlignment="1" applyProtection="1">
      <alignment horizontal="left" wrapText="1"/>
      <protection locked="0"/>
    </xf>
    <xf numFmtId="17" fontId="29" fillId="0" borderId="24" xfId="0" applyNumberFormat="1" applyFont="1" applyBorder="1" applyAlignment="1" applyProtection="1">
      <alignment horizontal="left" wrapText="1"/>
      <protection locked="0"/>
    </xf>
    <xf numFmtId="0" fontId="29" fillId="2" borderId="24" xfId="0" applyFont="1" applyFill="1" applyBorder="1" applyAlignment="1" applyProtection="1">
      <alignment horizontal="left" wrapText="1"/>
      <protection locked="0"/>
    </xf>
    <xf numFmtId="49" fontId="29" fillId="0" borderId="24" xfId="0" applyNumberFormat="1" applyFont="1" applyFill="1" applyBorder="1" applyAlignment="1" applyProtection="1">
      <alignment horizontal="left" wrapText="1"/>
      <protection locked="0"/>
    </xf>
    <xf numFmtId="166" fontId="29" fillId="0" borderId="24" xfId="0" applyNumberFormat="1" applyFont="1" applyBorder="1" applyAlignment="1" applyProtection="1">
      <alignment horizontal="left" wrapText="1"/>
      <protection locked="0"/>
    </xf>
    <xf numFmtId="49" fontId="29" fillId="0" borderId="24" xfId="0" applyNumberFormat="1" applyFont="1" applyBorder="1" applyAlignment="1" applyProtection="1">
      <alignment horizontal="left" wrapText="1"/>
      <protection locked="0"/>
    </xf>
    <xf numFmtId="167" fontId="29" fillId="0" borderId="24" xfId="0" applyNumberFormat="1" applyFont="1" applyBorder="1" applyAlignment="1" applyProtection="1">
      <alignment horizontal="left"/>
      <protection locked="0"/>
    </xf>
    <xf numFmtId="164" fontId="29" fillId="2" borderId="24" xfId="0" applyNumberFormat="1" applyFont="1" applyFill="1" applyBorder="1" applyAlignment="1" applyProtection="1">
      <alignment horizontal="left"/>
      <protection locked="0"/>
    </xf>
    <xf numFmtId="2" fontId="29" fillId="2" borderId="24" xfId="0" applyNumberFormat="1" applyFont="1" applyFill="1" applyBorder="1" applyAlignment="1" applyProtection="1">
      <alignment horizontal="left"/>
      <protection locked="0"/>
    </xf>
    <xf numFmtId="0" fontId="29" fillId="2" borderId="24" xfId="0" applyFont="1" applyFill="1" applyBorder="1" applyAlignment="1" applyProtection="1">
      <alignment horizontal="left"/>
      <protection locked="0"/>
    </xf>
    <xf numFmtId="0" fontId="29" fillId="2" borderId="24" xfId="4" applyFont="1" applyFill="1" applyBorder="1" applyAlignment="1" applyProtection="1">
      <alignment horizontal="left" wrapText="1"/>
      <protection locked="0"/>
    </xf>
    <xf numFmtId="14" fontId="29" fillId="2" borderId="24" xfId="4" applyNumberFormat="1" applyFont="1" applyFill="1" applyBorder="1" applyAlignment="1" applyProtection="1">
      <alignment horizontal="left" wrapText="1"/>
      <protection locked="0"/>
    </xf>
    <xf numFmtId="0" fontId="29" fillId="2" borderId="18" xfId="0" applyFont="1" applyFill="1" applyBorder="1" applyAlignment="1" applyProtection="1">
      <alignment horizontal="center" vertical="center"/>
      <protection locked="0"/>
    </xf>
    <xf numFmtId="0" fontId="29" fillId="0" borderId="18" xfId="0" applyFont="1" applyBorder="1" applyAlignment="1" applyProtection="1">
      <alignment horizontal="left" wrapText="1"/>
      <protection locked="0"/>
    </xf>
    <xf numFmtId="0" fontId="29" fillId="0" borderId="18" xfId="0" applyFont="1" applyBorder="1" applyAlignment="1" applyProtection="1">
      <alignment horizontal="left"/>
      <protection locked="0"/>
    </xf>
    <xf numFmtId="164" fontId="29" fillId="0" borderId="18" xfId="0" applyNumberFormat="1" applyFont="1" applyBorder="1" applyAlignment="1" applyProtection="1">
      <alignment horizontal="left"/>
      <protection locked="0"/>
    </xf>
    <xf numFmtId="168" fontId="29" fillId="0" borderId="18" xfId="0" applyNumberFormat="1" applyFont="1" applyBorder="1" applyAlignment="1" applyProtection="1">
      <alignment horizontal="left"/>
      <protection locked="0"/>
    </xf>
    <xf numFmtId="168" fontId="29" fillId="0" borderId="24" xfId="0" applyNumberFormat="1" applyFont="1" applyBorder="1" applyAlignment="1" applyProtection="1">
      <alignment horizontal="left"/>
      <protection locked="0"/>
    </xf>
    <xf numFmtId="0" fontId="29" fillId="0" borderId="24" xfId="0" applyFont="1" applyBorder="1" applyProtection="1">
      <protection locked="0"/>
    </xf>
    <xf numFmtId="0" fontId="29" fillId="0" borderId="24" xfId="0" applyFont="1" applyBorder="1" applyAlignment="1" applyProtection="1">
      <alignment horizontal="center" wrapText="1"/>
      <protection locked="0"/>
    </xf>
    <xf numFmtId="0" fontId="29" fillId="2" borderId="46" xfId="0" applyFont="1" applyFill="1" applyBorder="1" applyAlignment="1" applyProtection="1">
      <alignment horizontal="center" vertical="center"/>
      <protection locked="0"/>
    </xf>
    <xf numFmtId="164" fontId="29" fillId="0" borderId="24" xfId="0" applyNumberFormat="1" applyFont="1" applyFill="1" applyBorder="1" applyAlignment="1" applyProtection="1">
      <alignment horizontal="left" wrapText="1"/>
      <protection locked="0"/>
    </xf>
    <xf numFmtId="0" fontId="34" fillId="0" borderId="0" xfId="0" applyFont="1" applyBorder="1" applyProtection="1">
      <protection locked="0"/>
    </xf>
    <xf numFmtId="0" fontId="35" fillId="0" borderId="0" xfId="0" applyFont="1" applyFill="1" applyAlignment="1" applyProtection="1">
      <alignment horizontal="center" vertical="center"/>
      <protection locked="0"/>
    </xf>
    <xf numFmtId="0" fontId="27" fillId="0" borderId="56" xfId="0" applyFont="1" applyBorder="1" applyAlignment="1" applyProtection="1">
      <alignment horizontal="center"/>
      <protection locked="0"/>
    </xf>
    <xf numFmtId="0" fontId="27" fillId="0" borderId="56" xfId="0" applyFont="1" applyFill="1" applyBorder="1" applyAlignment="1" applyProtection="1">
      <alignment wrapText="1"/>
      <protection locked="0"/>
    </xf>
    <xf numFmtId="0" fontId="27" fillId="0" borderId="56" xfId="0" applyFont="1" applyFill="1" applyBorder="1" applyProtection="1">
      <protection locked="0"/>
    </xf>
    <xf numFmtId="0" fontId="27" fillId="0" borderId="56" xfId="0" applyFont="1" applyBorder="1" applyAlignment="1" applyProtection="1">
      <alignment vertical="center"/>
      <protection locked="0"/>
    </xf>
    <xf numFmtId="17" fontId="27" fillId="0" borderId="56" xfId="0" applyNumberFormat="1" applyFont="1" applyBorder="1" applyProtection="1">
      <protection locked="0"/>
    </xf>
    <xf numFmtId="0" fontId="27" fillId="0" borderId="56" xfId="0" applyFont="1" applyBorder="1" applyProtection="1">
      <protection locked="0"/>
    </xf>
    <xf numFmtId="0" fontId="27" fillId="0" borderId="24" xfId="0" applyFont="1" applyBorder="1" applyAlignment="1" applyProtection="1">
      <alignment horizontal="center"/>
      <protection locked="0"/>
    </xf>
    <xf numFmtId="0" fontId="27" fillId="0" borderId="24" xfId="0" applyFont="1" applyFill="1" applyBorder="1" applyAlignment="1" applyProtection="1">
      <alignment wrapText="1"/>
      <protection locked="0"/>
    </xf>
    <xf numFmtId="0" fontId="27" fillId="0" borderId="24" xfId="0" applyFont="1" applyBorder="1" applyAlignment="1" applyProtection="1">
      <alignment vertical="center"/>
      <protection locked="0"/>
    </xf>
    <xf numFmtId="17" fontId="27" fillId="0" borderId="24" xfId="0" applyNumberFormat="1" applyFont="1" applyBorder="1" applyProtection="1">
      <protection locked="0"/>
    </xf>
    <xf numFmtId="0" fontId="27" fillId="0" borderId="24" xfId="0" applyFont="1" applyBorder="1" applyProtection="1">
      <protection locked="0"/>
    </xf>
    <xf numFmtId="0" fontId="27" fillId="0" borderId="24" xfId="0" applyFont="1" applyBorder="1" applyAlignment="1" applyProtection="1">
      <alignment vertical="center" wrapText="1"/>
      <protection locked="0"/>
    </xf>
    <xf numFmtId="0" fontId="27" fillId="0" borderId="24" xfId="0" applyFont="1" applyBorder="1" applyAlignment="1" applyProtection="1">
      <alignment horizontal="right" vertical="center"/>
      <protection locked="0"/>
    </xf>
    <xf numFmtId="14" fontId="27" fillId="0" borderId="24" xfId="0" applyNumberFormat="1" applyFont="1" applyBorder="1" applyAlignment="1" applyProtection="1">
      <alignment vertical="center" wrapText="1"/>
      <protection locked="0"/>
    </xf>
    <xf numFmtId="0" fontId="36" fillId="0" borderId="24" xfId="0" applyFont="1" applyBorder="1" applyAlignment="1" applyProtection="1">
      <alignment horizontal="center"/>
      <protection locked="0"/>
    </xf>
    <xf numFmtId="0" fontId="36" fillId="0" borderId="24" xfId="0" applyFont="1" applyFill="1" applyBorder="1" applyAlignment="1" applyProtection="1">
      <alignment horizontal="left" wrapText="1"/>
      <protection locked="0"/>
    </xf>
    <xf numFmtId="0" fontId="36" fillId="0" borderId="24" xfId="0" applyNumberFormat="1" applyFont="1" applyFill="1" applyBorder="1" applyAlignment="1" applyProtection="1">
      <alignment horizontal="left" wrapText="1"/>
      <protection locked="0"/>
    </xf>
    <xf numFmtId="164" fontId="36" fillId="0" borderId="24" xfId="0" applyNumberFormat="1" applyFont="1" applyBorder="1" applyAlignment="1" applyProtection="1">
      <alignment horizontal="left" wrapText="1"/>
      <protection locked="0"/>
    </xf>
    <xf numFmtId="49" fontId="36" fillId="0" borderId="24" xfId="0" applyNumberFormat="1" applyFont="1" applyBorder="1" applyAlignment="1" applyProtection="1">
      <alignment horizontal="left" wrapText="1"/>
      <protection locked="0"/>
    </xf>
    <xf numFmtId="0" fontId="36" fillId="0" borderId="24" xfId="0" applyFont="1" applyBorder="1" applyAlignment="1" applyProtection="1">
      <alignment horizontal="left" wrapText="1"/>
      <protection locked="0"/>
    </xf>
    <xf numFmtId="0" fontId="37" fillId="0" borderId="0" xfId="0" applyFont="1" applyAlignment="1">
      <alignment vertical="center"/>
    </xf>
    <xf numFmtId="0" fontId="0" fillId="0" borderId="26" xfId="0" applyBorder="1" applyProtection="1">
      <protection locked="0"/>
    </xf>
    <xf numFmtId="0" fontId="0" fillId="0" borderId="0" xfId="0" applyAlignment="1">
      <alignment vertical="center"/>
    </xf>
    <xf numFmtId="0" fontId="0" fillId="0" borderId="40" xfId="0" applyBorder="1" applyProtection="1">
      <protection locked="0"/>
    </xf>
    <xf numFmtId="0" fontId="0" fillId="0" borderId="52" xfId="0" applyBorder="1" applyProtection="1">
      <protection locked="0"/>
    </xf>
    <xf numFmtId="0" fontId="0" fillId="0" borderId="53" xfId="0" applyBorder="1" applyProtection="1">
      <protection locked="0"/>
    </xf>
    <xf numFmtId="0" fontId="0" fillId="0" borderId="54" xfId="0" applyBorder="1" applyProtection="1">
      <protection locked="0"/>
    </xf>
    <xf numFmtId="0" fontId="0" fillId="0" borderId="55" xfId="0" applyBorder="1" applyProtection="1">
      <protection locked="0"/>
    </xf>
  </cellXfs>
  <cellStyles count="5">
    <cellStyle name="Čárka" xfId="3" builtinId="3"/>
    <cellStyle name="Hypertextový odkaz" xfId="1" builtinId="8"/>
    <cellStyle name="Normální" xfId="0" builtinId="0"/>
    <cellStyle name="Normální 2" xfId="4"/>
    <cellStyle name="Procenta" xfId="2" builtinId="5"/>
  </cellStyles>
  <dxfs count="0"/>
  <tableStyles count="0" defaultTableStyle="TableStyleMedium2" defaultPivotStyle="PivotStyleLight16"/>
  <colors>
    <mruColors>
      <color rgb="FF66FF99"/>
      <color rgb="FF458DC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0</xdr:col>
      <xdr:colOff>0</xdr:colOff>
      <xdr:row>29</xdr:row>
      <xdr:rowOff>180976</xdr:rowOff>
    </xdr:from>
    <xdr:to>
      <xdr:col>16</xdr:col>
      <xdr:colOff>585258</xdr:colOff>
      <xdr:row>31</xdr:row>
      <xdr:rowOff>472660</xdr:rowOff>
    </xdr:to>
    <xdr:sp macro="" textlink="">
      <xdr:nvSpPr>
        <xdr:cNvPr id="2" name="TextovéPole 1">
          <a:extLst>
            <a:ext uri="{FF2B5EF4-FFF2-40B4-BE49-F238E27FC236}">
              <a16:creationId xmlns:a16="http://schemas.microsoft.com/office/drawing/2014/main" id="{00000000-0008-0000-0000-000002000000}"/>
            </a:ext>
          </a:extLst>
        </xdr:cNvPr>
        <xdr:cNvSpPr txBox="1"/>
      </xdr:nvSpPr>
      <xdr:spPr>
        <a:xfrm>
          <a:off x="0" y="5473010"/>
          <a:ext cx="12229501" cy="2138154"/>
        </a:xfrm>
        <a:prstGeom prst="rect">
          <a:avLst/>
        </a:prstGeom>
        <a:solidFill>
          <a:schemeClr val="bg2">
            <a:lumMod val="9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cs-CZ" sz="1100" b="1">
              <a:solidFill>
                <a:schemeClr val="dk1"/>
              </a:solidFill>
              <a:effectLst/>
              <a:latin typeface="+mn-lt"/>
              <a:ea typeface="+mn-ea"/>
              <a:cs typeface="+mn-cs"/>
            </a:rPr>
            <a:t>Ve výzvě IROP na základní školy </a:t>
          </a:r>
          <a:r>
            <a:rPr lang="cs-CZ" sz="1100">
              <a:solidFill>
                <a:schemeClr val="dk1"/>
              </a:solidFill>
              <a:effectLst/>
              <a:latin typeface="+mn-lt"/>
              <a:ea typeface="+mn-ea"/>
              <a:cs typeface="+mn-cs"/>
            </a:rPr>
            <a:t>bude muset být projekt zaměřen alespoň na jednu z následujících aktivit (typy projektu, které musí být zaškrtnuty v SR MAP):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a) odborné učebny s vazbou na podporovanou oblast;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b) konektivita;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c) budování zázemí družin a školních klubů;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d) v případě projektů CLLD rekonstrukce učeben neúplných škol. </a:t>
          </a:r>
        </a:p>
        <a:p>
          <a:pPr marL="0" marR="0" lvl="0" indent="0" defTabSz="914400" eaLnBrk="1" fontAlgn="auto" latinLnBrk="0" hangingPunct="1">
            <a:lnSpc>
              <a:spcPct val="100000"/>
            </a:lnSpc>
            <a:spcBef>
              <a:spcPts val="0"/>
            </a:spcBef>
            <a:spcAft>
              <a:spcPts val="0"/>
            </a:spcAft>
            <a:buClrTx/>
            <a:buSzTx/>
            <a:buFontTx/>
            <a:buNone/>
            <a:tabLst/>
            <a:defRPr/>
          </a:pPr>
          <a:endParaRPr lang="cs-CZ"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Ostatní typy projektů (zázemí pro školní poradenské pracoviště, vnitřní/venkovní zázemí pro komunitní aktivity vedoucí k sociální inkluzi) nebude možné podpořit jako samostatné projekty v IROP, ale aktivity mohou být součástí způsobilých výdajů, pokud budou v SR MAP zaškrtnuty. </a:t>
          </a:r>
        </a:p>
        <a:p>
          <a:pPr marL="0" marR="0" lvl="0" indent="0" defTabSz="914400" eaLnBrk="1" fontAlgn="auto" latinLnBrk="0" hangingPunct="1">
            <a:lnSpc>
              <a:spcPct val="100000"/>
            </a:lnSpc>
            <a:spcBef>
              <a:spcPts val="0"/>
            </a:spcBef>
            <a:spcAft>
              <a:spcPts val="0"/>
            </a:spcAft>
            <a:buClrTx/>
            <a:buSzTx/>
            <a:buFontTx/>
            <a:buNone/>
            <a:tabLst/>
            <a:defRPr/>
          </a:pPr>
          <a:endParaRPr lang="cs-CZ"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V IROP budou způsobilé i výdaje na zázemí pro pedagogické a nepedagogické pracovníky, tato aktivita se v SR MAP neuvádí, ale při odhadu kalkulací nákladů na projekt tento případný výdaj zohledněte.   </a:t>
          </a:r>
        </a:p>
        <a:p>
          <a:endParaRPr lang="cs-CZ" sz="1100"/>
        </a:p>
      </xdr:txBody>
    </xdr:sp>
    <xdr:clientData/>
  </xdr:twoCellAnchor>
</xdr:wsDr>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mmr.cz/cs/microsites/uzemni-dimenze/map-kap/stratigicke_ramce_map%20.%20Na%20&#250;zem&#237;%20hlavn&#237;ho%20m&#283;sta%20Prahy%20je%20SR%20MAP%20uve&#345;ejn&#283;n%20na%20webov&#253;ch%20str&#225;nk&#225;ch%20m&#283;stsk&#233;%20&#269;&#225;sti,%20resp.%20spr&#225;vn&#237;ho%20obvodu%20ORP."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53"/>
  <sheetViews>
    <sheetView showGridLines="0" zoomScale="90" zoomScaleNormal="90" workbookViewId="0">
      <selection activeCell="B7" sqref="B7"/>
    </sheetView>
  </sheetViews>
  <sheetFormatPr defaultColWidth="8.85546875" defaultRowHeight="15" x14ac:dyDescent="0.25"/>
  <cols>
    <col min="1" max="1" width="17.7109375" style="17" customWidth="1"/>
    <col min="2" max="2" width="14.5703125" style="17" customWidth="1"/>
    <col min="3" max="3" width="14.85546875" style="17" customWidth="1"/>
    <col min="4" max="16384" width="8.85546875" style="17"/>
  </cols>
  <sheetData>
    <row r="1" spans="1:14" ht="21" x14ac:dyDescent="0.35">
      <c r="A1" s="16" t="s">
        <v>0</v>
      </c>
    </row>
    <row r="2" spans="1:14" ht="14.25" customHeight="1" x14ac:dyDescent="0.25">
      <c r="D2" s="18"/>
      <c r="E2" s="18"/>
      <c r="F2" s="18"/>
      <c r="G2" s="18"/>
      <c r="H2" s="18"/>
      <c r="I2" s="18"/>
      <c r="J2" s="18"/>
      <c r="K2" s="18"/>
      <c r="L2" s="18"/>
      <c r="M2" s="18"/>
      <c r="N2" s="18"/>
    </row>
    <row r="3" spans="1:14" ht="14.25" customHeight="1" x14ac:dyDescent="0.25">
      <c r="A3" s="57" t="s">
        <v>117</v>
      </c>
      <c r="B3" s="58"/>
      <c r="C3" s="58"/>
      <c r="D3" s="59"/>
      <c r="E3" s="59"/>
      <c r="F3" s="59"/>
      <c r="G3" s="59"/>
      <c r="H3" s="59"/>
      <c r="I3" s="59"/>
      <c r="J3" s="18"/>
      <c r="K3" s="18"/>
      <c r="L3" s="18"/>
      <c r="M3" s="18"/>
      <c r="N3" s="18"/>
    </row>
    <row r="4" spans="1:14" ht="14.25" customHeight="1" x14ac:dyDescent="0.25">
      <c r="A4" s="59" t="s">
        <v>118</v>
      </c>
      <c r="B4" s="58"/>
      <c r="C4" s="58"/>
      <c r="D4" s="59"/>
      <c r="E4" s="59"/>
      <c r="F4" s="59"/>
      <c r="G4" s="59"/>
      <c r="H4" s="59"/>
      <c r="I4" s="59"/>
      <c r="J4" s="18"/>
      <c r="K4" s="18"/>
      <c r="L4" s="18"/>
      <c r="M4" s="18"/>
      <c r="N4" s="18"/>
    </row>
    <row r="5" spans="1:14" ht="14.25" customHeight="1" x14ac:dyDescent="0.25">
      <c r="D5" s="18"/>
      <c r="E5" s="18"/>
      <c r="F5" s="18"/>
      <c r="G5" s="18"/>
      <c r="H5" s="18"/>
      <c r="I5" s="18"/>
      <c r="J5" s="18"/>
      <c r="K5" s="18"/>
      <c r="L5" s="18"/>
      <c r="M5" s="18"/>
      <c r="N5" s="18"/>
    </row>
    <row r="6" spans="1:14" ht="14.25" customHeight="1" x14ac:dyDescent="0.25">
      <c r="A6" s="19" t="s">
        <v>116</v>
      </c>
      <c r="B6" s="18"/>
      <c r="C6" s="18"/>
      <c r="D6" s="18"/>
      <c r="E6" s="18"/>
      <c r="F6" s="18"/>
      <c r="G6" s="18"/>
      <c r="H6" s="18"/>
      <c r="I6" s="18"/>
      <c r="J6" s="18"/>
      <c r="K6" s="18"/>
      <c r="L6" s="18"/>
      <c r="M6" s="18"/>
      <c r="N6" s="18"/>
    </row>
    <row r="7" spans="1:14" ht="14.25" customHeight="1" x14ac:dyDescent="0.25">
      <c r="A7" s="18" t="s">
        <v>107</v>
      </c>
      <c r="B7" s="18"/>
      <c r="C7" s="18"/>
      <c r="D7" s="18"/>
      <c r="E7" s="18"/>
      <c r="F7" s="18"/>
      <c r="G7" s="18"/>
      <c r="H7" s="18"/>
      <c r="I7" s="18"/>
      <c r="J7" s="18"/>
      <c r="K7" s="18"/>
      <c r="L7" s="18"/>
      <c r="M7" s="18"/>
      <c r="N7" s="18"/>
    </row>
    <row r="8" spans="1:14" ht="14.25" customHeight="1" x14ac:dyDescent="0.25">
      <c r="A8" s="18" t="s">
        <v>95</v>
      </c>
      <c r="B8" s="18"/>
      <c r="C8" s="18"/>
      <c r="D8" s="18"/>
      <c r="E8" s="18"/>
      <c r="F8" s="18"/>
      <c r="G8" s="18"/>
      <c r="H8" s="18"/>
      <c r="I8" s="18"/>
      <c r="J8" s="18"/>
      <c r="K8" s="18"/>
      <c r="L8" s="18"/>
      <c r="M8" s="18"/>
      <c r="N8" s="18"/>
    </row>
    <row r="9" spans="1:14" ht="14.25" customHeight="1" x14ac:dyDescent="0.25">
      <c r="A9" s="20"/>
      <c r="D9" s="18"/>
      <c r="E9" s="18"/>
      <c r="F9" s="18"/>
      <c r="G9" s="18"/>
      <c r="H9" s="18"/>
      <c r="I9" s="18"/>
      <c r="J9" s="18"/>
      <c r="K9" s="18"/>
      <c r="L9" s="18"/>
      <c r="M9" s="18"/>
      <c r="N9" s="18"/>
    </row>
    <row r="10" spans="1:14" ht="14.25" customHeight="1" x14ac:dyDescent="0.25">
      <c r="A10" s="21" t="s">
        <v>85</v>
      </c>
      <c r="B10" s="22" t="s">
        <v>86</v>
      </c>
      <c r="C10" s="23" t="s">
        <v>87</v>
      </c>
      <c r="D10" s="18"/>
      <c r="E10" s="18"/>
      <c r="F10" s="18"/>
      <c r="G10" s="18"/>
      <c r="H10" s="18"/>
      <c r="I10" s="18"/>
      <c r="J10" s="18"/>
      <c r="K10" s="18"/>
      <c r="L10" s="18"/>
      <c r="M10" s="18"/>
      <c r="N10" s="18"/>
    </row>
    <row r="11" spans="1:14" ht="14.25" customHeight="1" x14ac:dyDescent="0.25">
      <c r="A11" s="24" t="s">
        <v>102</v>
      </c>
      <c r="B11" s="25" t="s">
        <v>103</v>
      </c>
      <c r="C11" s="26" t="s">
        <v>106</v>
      </c>
      <c r="D11" s="18"/>
      <c r="E11" s="18"/>
      <c r="F11" s="18"/>
      <c r="G11" s="18"/>
      <c r="H11" s="18"/>
      <c r="I11" s="18"/>
      <c r="J11" s="18"/>
      <c r="K11" s="18"/>
      <c r="L11" s="18"/>
      <c r="M11" s="18"/>
      <c r="N11" s="18"/>
    </row>
    <row r="12" spans="1:14" ht="14.25" customHeight="1" x14ac:dyDescent="0.25">
      <c r="A12" s="27" t="s">
        <v>88</v>
      </c>
      <c r="B12" s="28" t="s">
        <v>100</v>
      </c>
      <c r="C12" s="29" t="s">
        <v>104</v>
      </c>
      <c r="D12" s="18"/>
      <c r="E12" s="18"/>
      <c r="F12" s="18"/>
      <c r="G12" s="18"/>
      <c r="H12" s="18"/>
      <c r="I12" s="18"/>
      <c r="J12" s="18"/>
      <c r="K12" s="18"/>
      <c r="L12" s="18"/>
      <c r="M12" s="18"/>
      <c r="N12" s="18"/>
    </row>
    <row r="13" spans="1:14" ht="14.25" customHeight="1" x14ac:dyDescent="0.25">
      <c r="A13" s="27" t="s">
        <v>89</v>
      </c>
      <c r="B13" s="28" t="s">
        <v>100</v>
      </c>
      <c r="C13" s="29" t="s">
        <v>104</v>
      </c>
      <c r="D13" s="18"/>
      <c r="E13" s="18"/>
      <c r="F13" s="18"/>
      <c r="G13" s="18"/>
      <c r="H13" s="18"/>
      <c r="I13" s="18"/>
      <c r="J13" s="18"/>
      <c r="K13" s="18"/>
      <c r="L13" s="18"/>
      <c r="M13" s="18"/>
      <c r="N13" s="18"/>
    </row>
    <row r="14" spans="1:14" ht="14.25" customHeight="1" x14ac:dyDescent="0.25">
      <c r="A14" s="27" t="s">
        <v>91</v>
      </c>
      <c r="B14" s="28" t="s">
        <v>100</v>
      </c>
      <c r="C14" s="29" t="s">
        <v>104</v>
      </c>
      <c r="D14" s="18"/>
      <c r="E14" s="18"/>
      <c r="F14" s="18"/>
      <c r="G14" s="18"/>
      <c r="H14" s="18"/>
      <c r="I14" s="18"/>
      <c r="J14" s="18"/>
      <c r="K14" s="18"/>
      <c r="L14" s="18"/>
      <c r="M14" s="18"/>
      <c r="N14" s="18"/>
    </row>
    <row r="15" spans="1:14" ht="14.25" customHeight="1" x14ac:dyDescent="0.25">
      <c r="A15" s="27" t="s">
        <v>92</v>
      </c>
      <c r="B15" s="28" t="s">
        <v>100</v>
      </c>
      <c r="C15" s="29" t="s">
        <v>104</v>
      </c>
      <c r="D15" s="18"/>
      <c r="E15" s="18"/>
      <c r="F15" s="18"/>
      <c r="G15" s="18"/>
      <c r="H15" s="18"/>
      <c r="I15" s="18"/>
      <c r="J15" s="18"/>
      <c r="K15" s="18"/>
      <c r="L15" s="18"/>
      <c r="M15" s="18"/>
      <c r="N15" s="18"/>
    </row>
    <row r="16" spans="1:14" ht="14.25" customHeight="1" x14ac:dyDescent="0.25">
      <c r="A16" s="27" t="s">
        <v>93</v>
      </c>
      <c r="B16" s="28" t="s">
        <v>100</v>
      </c>
      <c r="C16" s="29" t="s">
        <v>104</v>
      </c>
      <c r="D16" s="18"/>
      <c r="E16" s="18"/>
      <c r="F16" s="18"/>
      <c r="G16" s="18"/>
      <c r="H16" s="18"/>
      <c r="I16" s="18"/>
      <c r="J16" s="18"/>
      <c r="K16" s="18"/>
      <c r="L16" s="18"/>
      <c r="M16" s="18"/>
      <c r="N16" s="18"/>
    </row>
    <row r="17" spans="1:14" ht="14.25" customHeight="1" x14ac:dyDescent="0.25">
      <c r="A17" s="30" t="s">
        <v>90</v>
      </c>
      <c r="B17" s="31" t="s">
        <v>101</v>
      </c>
      <c r="C17" s="32" t="s">
        <v>105</v>
      </c>
      <c r="D17" s="18"/>
      <c r="E17" s="18"/>
      <c r="F17" s="18"/>
      <c r="G17" s="18"/>
      <c r="H17" s="18"/>
      <c r="I17" s="18"/>
      <c r="J17" s="18"/>
      <c r="K17" s="18"/>
      <c r="L17" s="18"/>
      <c r="M17" s="18"/>
      <c r="N17" s="18"/>
    </row>
    <row r="18" spans="1:14" ht="14.25" customHeight="1" x14ac:dyDescent="0.25">
      <c r="A18" s="30" t="s">
        <v>94</v>
      </c>
      <c r="B18" s="31" t="s">
        <v>101</v>
      </c>
      <c r="C18" s="32" t="s">
        <v>105</v>
      </c>
      <c r="D18" s="18"/>
      <c r="E18" s="18"/>
      <c r="F18" s="18"/>
      <c r="G18" s="18"/>
      <c r="H18" s="18"/>
      <c r="I18" s="18"/>
      <c r="J18" s="18"/>
      <c r="K18" s="18"/>
      <c r="L18" s="18"/>
      <c r="M18" s="18"/>
      <c r="N18" s="18"/>
    </row>
    <row r="19" spans="1:14" ht="14.25" customHeight="1" x14ac:dyDescent="0.25">
      <c r="A19" s="30" t="s">
        <v>96</v>
      </c>
      <c r="B19" s="31" t="s">
        <v>101</v>
      </c>
      <c r="C19" s="32" t="s">
        <v>105</v>
      </c>
      <c r="D19" s="18"/>
      <c r="E19" s="18"/>
      <c r="F19" s="18"/>
      <c r="G19" s="18"/>
      <c r="H19" s="18"/>
      <c r="I19" s="18"/>
      <c r="J19" s="18"/>
      <c r="K19" s="18"/>
      <c r="L19" s="18"/>
      <c r="M19" s="18"/>
      <c r="N19" s="18"/>
    </row>
    <row r="20" spans="1:14" ht="14.25" customHeight="1" x14ac:dyDescent="0.25">
      <c r="A20" s="30" t="s">
        <v>97</v>
      </c>
      <c r="B20" s="31" t="s">
        <v>101</v>
      </c>
      <c r="C20" s="32" t="s">
        <v>105</v>
      </c>
      <c r="D20" s="18"/>
      <c r="E20" s="18"/>
      <c r="F20" s="18"/>
      <c r="G20" s="18"/>
      <c r="H20" s="18"/>
      <c r="I20" s="18"/>
      <c r="J20" s="18"/>
      <c r="K20" s="18"/>
      <c r="L20" s="18"/>
      <c r="M20" s="18"/>
      <c r="N20" s="18"/>
    </row>
    <row r="21" spans="1:14" ht="14.25" customHeight="1" x14ac:dyDescent="0.25">
      <c r="A21" s="30" t="s">
        <v>98</v>
      </c>
      <c r="B21" s="31" t="s">
        <v>101</v>
      </c>
      <c r="C21" s="32" t="s">
        <v>105</v>
      </c>
      <c r="D21" s="18"/>
      <c r="E21" s="18"/>
      <c r="F21" s="18"/>
      <c r="G21" s="18"/>
      <c r="H21" s="18"/>
      <c r="I21" s="18"/>
      <c r="J21" s="18"/>
      <c r="K21" s="18"/>
      <c r="L21" s="18"/>
      <c r="M21" s="18"/>
      <c r="N21" s="18"/>
    </row>
    <row r="22" spans="1:14" ht="14.25" customHeight="1" x14ac:dyDescent="0.25">
      <c r="A22" s="30" t="s">
        <v>113</v>
      </c>
      <c r="B22" s="31" t="s">
        <v>101</v>
      </c>
      <c r="C22" s="32" t="s">
        <v>105</v>
      </c>
      <c r="D22" s="18"/>
      <c r="E22" s="18"/>
      <c r="F22" s="18"/>
      <c r="G22" s="18"/>
      <c r="H22" s="18"/>
      <c r="I22" s="18"/>
      <c r="J22" s="18"/>
      <c r="K22" s="18"/>
      <c r="L22" s="18"/>
      <c r="M22" s="18"/>
      <c r="N22" s="18"/>
    </row>
    <row r="23" spans="1:14" ht="14.25" customHeight="1" x14ac:dyDescent="0.25">
      <c r="A23" s="30" t="s">
        <v>114</v>
      </c>
      <c r="B23" s="31" t="s">
        <v>101</v>
      </c>
      <c r="C23" s="32" t="s">
        <v>105</v>
      </c>
      <c r="D23" s="18"/>
      <c r="E23" s="18"/>
      <c r="F23" s="18"/>
      <c r="G23" s="18"/>
      <c r="H23" s="18"/>
      <c r="I23" s="18"/>
      <c r="J23" s="18"/>
      <c r="K23" s="18"/>
      <c r="L23" s="18"/>
      <c r="M23" s="18"/>
      <c r="N23" s="18"/>
    </row>
    <row r="24" spans="1:14" ht="14.25" customHeight="1" x14ac:dyDescent="0.25">
      <c r="A24" s="33" t="s">
        <v>99</v>
      </c>
      <c r="B24" s="34" t="s">
        <v>101</v>
      </c>
      <c r="C24" s="35" t="s">
        <v>105</v>
      </c>
      <c r="D24" s="18"/>
      <c r="E24" s="18"/>
      <c r="F24" s="18"/>
      <c r="G24" s="18"/>
      <c r="H24" s="18"/>
      <c r="I24" s="18"/>
      <c r="J24" s="18"/>
      <c r="K24" s="18"/>
      <c r="L24" s="18"/>
      <c r="M24" s="18"/>
      <c r="N24" s="18"/>
    </row>
    <row r="25" spans="1:14" ht="14.25" customHeight="1" x14ac:dyDescent="0.25">
      <c r="B25" s="18"/>
      <c r="C25" s="36"/>
      <c r="D25" s="18"/>
      <c r="E25" s="18"/>
      <c r="F25" s="18"/>
      <c r="G25" s="18"/>
      <c r="H25" s="18"/>
      <c r="I25" s="18"/>
      <c r="J25" s="18"/>
      <c r="K25" s="18"/>
      <c r="L25" s="18"/>
      <c r="M25" s="18"/>
      <c r="N25" s="18"/>
    </row>
    <row r="26" spans="1:14" x14ac:dyDescent="0.25">
      <c r="A26" s="18"/>
    </row>
    <row r="27" spans="1:14" x14ac:dyDescent="0.25">
      <c r="A27" s="19" t="s">
        <v>1</v>
      </c>
    </row>
    <row r="28" spans="1:14" x14ac:dyDescent="0.25">
      <c r="A28" s="18" t="s">
        <v>2</v>
      </c>
    </row>
    <row r="29" spans="1:14" x14ac:dyDescent="0.25">
      <c r="A29" s="18" t="s">
        <v>119</v>
      </c>
    </row>
    <row r="30" spans="1:14" x14ac:dyDescent="0.25">
      <c r="A30" s="18"/>
    </row>
    <row r="31" spans="1:14" ht="130.69999999999999" customHeight="1" x14ac:dyDescent="0.25">
      <c r="A31" s="18"/>
    </row>
    <row r="32" spans="1:14" ht="38.25" customHeight="1" x14ac:dyDescent="0.25">
      <c r="A32" s="20"/>
    </row>
    <row r="33" spans="1:13" x14ac:dyDescent="0.25">
      <c r="A33" s="20"/>
    </row>
    <row r="34" spans="1:13" x14ac:dyDescent="0.25">
      <c r="A34" s="60" t="s">
        <v>112</v>
      </c>
      <c r="B34" s="58"/>
      <c r="C34" s="58"/>
      <c r="D34" s="58"/>
      <c r="E34" s="58"/>
      <c r="F34" s="58"/>
      <c r="G34" s="58"/>
      <c r="H34" s="58"/>
      <c r="I34" s="58"/>
      <c r="J34" s="58"/>
      <c r="K34" s="58"/>
      <c r="L34" s="58"/>
      <c r="M34" s="58"/>
    </row>
    <row r="35" spans="1:13" x14ac:dyDescent="0.25">
      <c r="A35" s="58" t="s">
        <v>115</v>
      </c>
      <c r="B35" s="58"/>
      <c r="C35" s="58"/>
      <c r="D35" s="58"/>
      <c r="E35" s="58"/>
      <c r="F35" s="58"/>
      <c r="G35" s="58"/>
      <c r="H35" s="58"/>
      <c r="I35" s="58"/>
      <c r="J35" s="58"/>
      <c r="K35" s="58"/>
      <c r="L35" s="58"/>
      <c r="M35" s="58"/>
    </row>
    <row r="37" spans="1:13" x14ac:dyDescent="0.25">
      <c r="A37" s="37" t="s">
        <v>3</v>
      </c>
    </row>
    <row r="38" spans="1:13" x14ac:dyDescent="0.25">
      <c r="A38" s="17" t="s">
        <v>110</v>
      </c>
    </row>
    <row r="40" spans="1:13" x14ac:dyDescent="0.25">
      <c r="A40" s="19" t="s">
        <v>4</v>
      </c>
    </row>
    <row r="41" spans="1:13" x14ac:dyDescent="0.25">
      <c r="A41" s="18" t="s">
        <v>111</v>
      </c>
    </row>
    <row r="42" spans="1:13" x14ac:dyDescent="0.25">
      <c r="A42" s="38" t="s">
        <v>67</v>
      </c>
    </row>
    <row r="43" spans="1:13" x14ac:dyDescent="0.25">
      <c r="B43" s="20"/>
      <c r="C43" s="20"/>
      <c r="D43" s="20"/>
      <c r="E43" s="20"/>
      <c r="F43" s="20"/>
      <c r="G43" s="20"/>
    </row>
    <row r="44" spans="1:13" x14ac:dyDescent="0.25">
      <c r="A44" s="39"/>
      <c r="B44" s="20"/>
      <c r="C44" s="20"/>
      <c r="D44" s="20"/>
      <c r="E44" s="20"/>
      <c r="F44" s="20"/>
      <c r="G44" s="20"/>
    </row>
    <row r="45" spans="1:13" x14ac:dyDescent="0.25">
      <c r="B45" s="20"/>
      <c r="C45" s="20"/>
      <c r="D45" s="20"/>
      <c r="E45" s="20"/>
      <c r="F45" s="20"/>
      <c r="G45" s="20"/>
    </row>
    <row r="46" spans="1:13" x14ac:dyDescent="0.25">
      <c r="A46" s="20"/>
      <c r="B46" s="20"/>
      <c r="C46" s="20"/>
      <c r="D46" s="20"/>
      <c r="E46" s="20"/>
      <c r="F46" s="20"/>
      <c r="G46" s="20"/>
    </row>
    <row r="47" spans="1:13" x14ac:dyDescent="0.25">
      <c r="A47" s="20"/>
      <c r="B47" s="20"/>
      <c r="C47" s="20"/>
      <c r="D47" s="20"/>
      <c r="E47" s="20"/>
      <c r="F47" s="20"/>
      <c r="G47" s="20"/>
    </row>
    <row r="48" spans="1:13" x14ac:dyDescent="0.25">
      <c r="A48" s="20"/>
      <c r="B48" s="20"/>
      <c r="C48" s="20"/>
      <c r="D48" s="20"/>
      <c r="E48" s="20"/>
      <c r="F48" s="20"/>
      <c r="G48" s="20"/>
    </row>
    <row r="49" spans="1:7" x14ac:dyDescent="0.25">
      <c r="A49" s="20"/>
      <c r="B49" s="20"/>
      <c r="C49" s="20"/>
      <c r="D49" s="20"/>
      <c r="E49" s="20"/>
      <c r="F49" s="20"/>
      <c r="G49" s="20"/>
    </row>
    <row r="50" spans="1:7" x14ac:dyDescent="0.25">
      <c r="A50" s="20"/>
      <c r="B50" s="20"/>
      <c r="C50" s="20"/>
      <c r="D50" s="20"/>
      <c r="E50" s="20"/>
      <c r="F50" s="20"/>
      <c r="G50" s="20"/>
    </row>
    <row r="51" spans="1:7" x14ac:dyDescent="0.25">
      <c r="A51" s="20"/>
      <c r="B51" s="20"/>
      <c r="C51" s="20"/>
      <c r="D51" s="20"/>
      <c r="E51" s="20"/>
      <c r="F51" s="20"/>
      <c r="G51" s="20"/>
    </row>
    <row r="52" spans="1:7" x14ac:dyDescent="0.25">
      <c r="A52" s="20"/>
      <c r="B52" s="20"/>
      <c r="C52" s="20"/>
      <c r="D52" s="20"/>
      <c r="E52" s="20"/>
      <c r="F52" s="20"/>
      <c r="G52" s="20"/>
    </row>
    <row r="53" spans="1:7" x14ac:dyDescent="0.25">
      <c r="A53" s="20"/>
    </row>
  </sheetData>
  <sheetProtection algorithmName="SHA-512" hashValue="L8v4V0Bc+iaiSNCmsSrOtxzHMTbfE29wwGHuYVNd6Yyi+CUZLHXxuo0SrYLjzLfxprb+Mocfkk6Lmt81yXPB1w==" saltValue="HLVUz5eisf0ViacLv9a6Qg==" spinCount="100000" sheet="1" objects="1" scenarios="1" formatCells="0" formatRows="0" insertRows="0" insertHyperlinks="0" sort="0" autoFilter="0" pivotTables="0"/>
  <hyperlinks>
    <hyperlink ref="A42" r:id="rId1" display="https://www.mmr.cz/cs/microsites/uzemni-dimenze/map-kap/stratigicke_ramce_map . Na území hlavního města Prahy je SR MAP uveřejněn na webových stránkách městské části, resp. správního obvodu ORP. "/>
  </hyperlinks>
  <pageMargins left="0.7" right="0.7" top="0.78740157499999996" bottom="0.78740157499999996" header="0.3" footer="0.3"/>
  <pageSetup paperSize="9" scale="67" orientation="landscape" r:id="rId2"/>
  <ignoredErrors>
    <ignoredError sqref="C11:C24" numberStoredAsText="1"/>
  </ignoredError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65"/>
  <sheetViews>
    <sheetView workbookViewId="0">
      <selection activeCell="F51" sqref="F51"/>
    </sheetView>
  </sheetViews>
  <sheetFormatPr defaultColWidth="9.28515625" defaultRowHeight="15" x14ac:dyDescent="0.25"/>
  <cols>
    <col min="1" max="1" width="7.28515625" style="1" customWidth="1"/>
    <col min="2" max="2" width="9.28515625" style="1" customWidth="1"/>
    <col min="3" max="6" width="9.28515625" style="1"/>
    <col min="7" max="7" width="21" style="1" customWidth="1"/>
    <col min="8" max="9" width="12.85546875" style="1" customWidth="1"/>
    <col min="10" max="10" width="11.7109375" style="1" customWidth="1"/>
    <col min="11" max="11" width="42.28515625" style="1" customWidth="1"/>
    <col min="12" max="13" width="13.140625" style="4" customWidth="1"/>
    <col min="14" max="15" width="9.28515625" style="1"/>
    <col min="16" max="16" width="13.7109375" style="1" customWidth="1"/>
    <col min="17" max="17" width="13.28515625" style="1" customWidth="1"/>
    <col min="18" max="18" width="10.28515625" style="1" customWidth="1"/>
    <col min="19" max="16384" width="9.28515625" style="1"/>
  </cols>
  <sheetData>
    <row r="1" spans="1:19" ht="19.5" thickBot="1" x14ac:dyDescent="0.35">
      <c r="A1" s="65" t="s">
        <v>5</v>
      </c>
      <c r="B1" s="66"/>
      <c r="C1" s="66"/>
      <c r="D1" s="66"/>
      <c r="E1" s="66"/>
      <c r="F1" s="66"/>
      <c r="G1" s="66"/>
      <c r="H1" s="66"/>
      <c r="I1" s="66"/>
      <c r="J1" s="66"/>
      <c r="K1" s="66"/>
      <c r="L1" s="66"/>
      <c r="M1" s="66"/>
      <c r="N1" s="66"/>
      <c r="O1" s="66"/>
      <c r="P1" s="66"/>
      <c r="Q1" s="66"/>
      <c r="R1" s="66"/>
      <c r="S1" s="67"/>
    </row>
    <row r="2" spans="1:19" ht="27.2" customHeight="1" x14ac:dyDescent="0.25">
      <c r="A2" s="68" t="s">
        <v>6</v>
      </c>
      <c r="B2" s="70" t="s">
        <v>7</v>
      </c>
      <c r="C2" s="71"/>
      <c r="D2" s="71"/>
      <c r="E2" s="71"/>
      <c r="F2" s="72"/>
      <c r="G2" s="68" t="s">
        <v>8</v>
      </c>
      <c r="H2" s="75" t="s">
        <v>9</v>
      </c>
      <c r="I2" s="77" t="s">
        <v>66</v>
      </c>
      <c r="J2" s="68" t="s">
        <v>10</v>
      </c>
      <c r="K2" s="68" t="s">
        <v>11</v>
      </c>
      <c r="L2" s="73" t="s">
        <v>12</v>
      </c>
      <c r="M2" s="74"/>
      <c r="N2" s="61" t="s">
        <v>13</v>
      </c>
      <c r="O2" s="62"/>
      <c r="P2" s="63" t="s">
        <v>14</v>
      </c>
      <c r="Q2" s="64"/>
      <c r="R2" s="61" t="s">
        <v>15</v>
      </c>
      <c r="S2" s="62"/>
    </row>
    <row r="3" spans="1:19" ht="102.75" thickBot="1" x14ac:dyDescent="0.3">
      <c r="A3" s="69"/>
      <c r="B3" s="40" t="s">
        <v>16</v>
      </c>
      <c r="C3" s="41" t="s">
        <v>17</v>
      </c>
      <c r="D3" s="41" t="s">
        <v>18</v>
      </c>
      <c r="E3" s="41" t="s">
        <v>19</v>
      </c>
      <c r="F3" s="42" t="s">
        <v>20</v>
      </c>
      <c r="G3" s="69"/>
      <c r="H3" s="76"/>
      <c r="I3" s="78"/>
      <c r="J3" s="69"/>
      <c r="K3" s="69"/>
      <c r="L3" s="43" t="s">
        <v>21</v>
      </c>
      <c r="M3" s="44" t="s">
        <v>83</v>
      </c>
      <c r="N3" s="45" t="s">
        <v>22</v>
      </c>
      <c r="O3" s="46" t="s">
        <v>23</v>
      </c>
      <c r="P3" s="47" t="s">
        <v>24</v>
      </c>
      <c r="Q3" s="48" t="s">
        <v>25</v>
      </c>
      <c r="R3" s="49" t="s">
        <v>26</v>
      </c>
      <c r="S3" s="46" t="s">
        <v>27</v>
      </c>
    </row>
    <row r="4" spans="1:19" ht="63.75" x14ac:dyDescent="0.25">
      <c r="A4" s="165">
        <v>1</v>
      </c>
      <c r="B4" s="166" t="s">
        <v>120</v>
      </c>
      <c r="C4" s="166" t="s">
        <v>143</v>
      </c>
      <c r="D4" s="167">
        <v>70989184</v>
      </c>
      <c r="E4" s="167">
        <v>669000116</v>
      </c>
      <c r="F4" s="167">
        <v>169000125</v>
      </c>
      <c r="G4" s="166" t="s">
        <v>165</v>
      </c>
      <c r="H4" s="166" t="s">
        <v>204</v>
      </c>
      <c r="I4" s="166" t="s">
        <v>205</v>
      </c>
      <c r="J4" s="166" t="s">
        <v>206</v>
      </c>
      <c r="K4" s="166" t="s">
        <v>216</v>
      </c>
      <c r="L4" s="168">
        <v>2500000</v>
      </c>
      <c r="M4" s="169">
        <f>L4/100*85</f>
        <v>2125000</v>
      </c>
      <c r="N4" s="170">
        <v>44652</v>
      </c>
      <c r="O4" s="170">
        <v>44804</v>
      </c>
      <c r="P4" s="171"/>
      <c r="Q4" s="171"/>
      <c r="R4" s="166" t="s">
        <v>266</v>
      </c>
      <c r="S4" s="166" t="s">
        <v>279</v>
      </c>
    </row>
    <row r="5" spans="1:19" ht="42.75" x14ac:dyDescent="0.25">
      <c r="A5" s="165">
        <v>2</v>
      </c>
      <c r="B5" s="172" t="s">
        <v>121</v>
      </c>
      <c r="C5" s="172" t="s">
        <v>144</v>
      </c>
      <c r="D5" s="172">
        <v>71003258</v>
      </c>
      <c r="E5" s="172">
        <v>600090035</v>
      </c>
      <c r="F5" s="172">
        <v>107562473</v>
      </c>
      <c r="G5" s="172" t="s">
        <v>166</v>
      </c>
      <c r="H5" s="166" t="s">
        <v>204</v>
      </c>
      <c r="I5" s="172" t="s">
        <v>205</v>
      </c>
      <c r="J5" s="172" t="s">
        <v>207</v>
      </c>
      <c r="K5" s="172" t="s">
        <v>217</v>
      </c>
      <c r="L5" s="168">
        <v>120000</v>
      </c>
      <c r="M5" s="169">
        <f>L5/100*85</f>
        <v>102000</v>
      </c>
      <c r="N5" s="173">
        <v>44531</v>
      </c>
      <c r="O5" s="173">
        <v>45291</v>
      </c>
      <c r="P5" s="172"/>
      <c r="Q5" s="172"/>
      <c r="R5" s="172" t="s">
        <v>267</v>
      </c>
      <c r="S5" s="172"/>
    </row>
    <row r="6" spans="1:19" ht="53.25" x14ac:dyDescent="0.25">
      <c r="A6" s="165">
        <v>3</v>
      </c>
      <c r="B6" s="172" t="s">
        <v>122</v>
      </c>
      <c r="C6" s="172" t="s">
        <v>145</v>
      </c>
      <c r="D6" s="174">
        <v>71002804</v>
      </c>
      <c r="E6" s="172">
        <v>107582058</v>
      </c>
      <c r="F6" s="172">
        <v>600089720</v>
      </c>
      <c r="G6" s="172" t="s">
        <v>167</v>
      </c>
      <c r="H6" s="166" t="s">
        <v>204</v>
      </c>
      <c r="I6" s="174" t="s">
        <v>205</v>
      </c>
      <c r="J6" s="172" t="s">
        <v>208</v>
      </c>
      <c r="K6" s="172" t="s">
        <v>218</v>
      </c>
      <c r="L6" s="168">
        <v>35000000</v>
      </c>
      <c r="M6" s="169">
        <f t="shared" ref="M6:M15" si="0">L6/100*85</f>
        <v>29750000</v>
      </c>
      <c r="N6" s="172">
        <v>2023</v>
      </c>
      <c r="O6" s="172">
        <v>2025</v>
      </c>
      <c r="P6" s="172" t="s">
        <v>259</v>
      </c>
      <c r="Q6" s="174"/>
      <c r="R6" s="172" t="s">
        <v>268</v>
      </c>
      <c r="S6" s="172" t="s">
        <v>265</v>
      </c>
    </row>
    <row r="7" spans="1:19" ht="53.25" x14ac:dyDescent="0.25">
      <c r="A7" s="165">
        <v>4</v>
      </c>
      <c r="B7" s="172" t="s">
        <v>122</v>
      </c>
      <c r="C7" s="172" t="s">
        <v>145</v>
      </c>
      <c r="D7" s="174">
        <v>71002804</v>
      </c>
      <c r="E7" s="172">
        <v>107582058</v>
      </c>
      <c r="F7" s="172">
        <v>600089720</v>
      </c>
      <c r="G7" s="172" t="s">
        <v>168</v>
      </c>
      <c r="H7" s="166" t="s">
        <v>204</v>
      </c>
      <c r="I7" s="174" t="s">
        <v>205</v>
      </c>
      <c r="J7" s="172" t="s">
        <v>208</v>
      </c>
      <c r="K7" s="174" t="s">
        <v>219</v>
      </c>
      <c r="L7" s="168">
        <v>500000</v>
      </c>
      <c r="M7" s="169">
        <f t="shared" si="0"/>
        <v>425000</v>
      </c>
      <c r="N7" s="174">
        <v>2024</v>
      </c>
      <c r="O7" s="172">
        <v>2024</v>
      </c>
      <c r="P7" s="174"/>
      <c r="Q7" s="174"/>
      <c r="R7" s="172" t="s">
        <v>267</v>
      </c>
      <c r="S7" s="174" t="s">
        <v>265</v>
      </c>
    </row>
    <row r="8" spans="1:19" ht="53.25" x14ac:dyDescent="0.25">
      <c r="A8" s="165">
        <v>5</v>
      </c>
      <c r="B8" s="172" t="s">
        <v>122</v>
      </c>
      <c r="C8" s="172" t="s">
        <v>145</v>
      </c>
      <c r="D8" s="174">
        <v>710020804</v>
      </c>
      <c r="E8" s="172">
        <v>107582058</v>
      </c>
      <c r="F8" s="172">
        <v>600089720</v>
      </c>
      <c r="G8" s="172" t="s">
        <v>169</v>
      </c>
      <c r="H8" s="166" t="s">
        <v>204</v>
      </c>
      <c r="I8" s="174" t="s">
        <v>205</v>
      </c>
      <c r="J8" s="172" t="s">
        <v>208</v>
      </c>
      <c r="K8" s="174" t="s">
        <v>220</v>
      </c>
      <c r="L8" s="168">
        <v>1800000</v>
      </c>
      <c r="M8" s="169">
        <f t="shared" si="0"/>
        <v>1530000</v>
      </c>
      <c r="N8" s="174">
        <v>2022</v>
      </c>
      <c r="O8" s="172">
        <v>2023</v>
      </c>
      <c r="P8" s="172"/>
      <c r="Q8" s="174"/>
      <c r="R8" s="172" t="s">
        <v>267</v>
      </c>
      <c r="S8" s="174" t="s">
        <v>265</v>
      </c>
    </row>
    <row r="9" spans="1:19" ht="53.25" x14ac:dyDescent="0.25">
      <c r="A9" s="165">
        <v>6</v>
      </c>
      <c r="B9" s="172" t="s">
        <v>122</v>
      </c>
      <c r="C9" s="172" t="s">
        <v>145</v>
      </c>
      <c r="D9" s="174">
        <v>71002804</v>
      </c>
      <c r="E9" s="172">
        <v>107582058</v>
      </c>
      <c r="F9" s="172">
        <v>600089720</v>
      </c>
      <c r="G9" s="172" t="s">
        <v>170</v>
      </c>
      <c r="H9" s="166" t="s">
        <v>204</v>
      </c>
      <c r="I9" s="174" t="s">
        <v>205</v>
      </c>
      <c r="J9" s="172" t="s">
        <v>208</v>
      </c>
      <c r="K9" s="174" t="s">
        <v>221</v>
      </c>
      <c r="L9" s="168">
        <v>450000</v>
      </c>
      <c r="M9" s="169">
        <f t="shared" si="0"/>
        <v>382500</v>
      </c>
      <c r="N9" s="172">
        <v>2023</v>
      </c>
      <c r="O9" s="172">
        <v>2023</v>
      </c>
      <c r="P9" s="174"/>
      <c r="Q9" s="174"/>
      <c r="R9" s="174"/>
      <c r="S9" s="174" t="s">
        <v>265</v>
      </c>
    </row>
    <row r="10" spans="1:19" ht="53.25" x14ac:dyDescent="0.25">
      <c r="A10" s="165">
        <v>7</v>
      </c>
      <c r="B10" s="172" t="s">
        <v>122</v>
      </c>
      <c r="C10" s="172" t="s">
        <v>145</v>
      </c>
      <c r="D10" s="174">
        <v>71002804</v>
      </c>
      <c r="E10" s="172">
        <v>107582058</v>
      </c>
      <c r="F10" s="172">
        <v>600089720</v>
      </c>
      <c r="G10" s="172" t="s">
        <v>171</v>
      </c>
      <c r="H10" s="166" t="s">
        <v>204</v>
      </c>
      <c r="I10" s="174" t="s">
        <v>205</v>
      </c>
      <c r="J10" s="172" t="s">
        <v>208</v>
      </c>
      <c r="K10" s="172" t="s">
        <v>222</v>
      </c>
      <c r="L10" s="168">
        <v>500000</v>
      </c>
      <c r="M10" s="169">
        <f t="shared" si="0"/>
        <v>425000</v>
      </c>
      <c r="N10" s="172">
        <v>2025</v>
      </c>
      <c r="O10" s="172">
        <v>2025</v>
      </c>
      <c r="P10" s="174"/>
      <c r="Q10" s="174"/>
      <c r="R10" s="174"/>
      <c r="S10" s="174" t="s">
        <v>265</v>
      </c>
    </row>
    <row r="11" spans="1:19" ht="32.25" x14ac:dyDescent="0.25">
      <c r="A11" s="165">
        <v>8</v>
      </c>
      <c r="B11" s="172" t="s">
        <v>123</v>
      </c>
      <c r="C11" s="172" t="s">
        <v>146</v>
      </c>
      <c r="D11" s="175">
        <v>60104970</v>
      </c>
      <c r="E11" s="174">
        <v>107582139</v>
      </c>
      <c r="F11" s="174">
        <v>600089797</v>
      </c>
      <c r="G11" s="172" t="s">
        <v>172</v>
      </c>
      <c r="H11" s="166" t="s">
        <v>204</v>
      </c>
      <c r="I11" s="174" t="s">
        <v>205</v>
      </c>
      <c r="J11" s="174" t="s">
        <v>209</v>
      </c>
      <c r="K11" s="172" t="s">
        <v>223</v>
      </c>
      <c r="L11" s="168">
        <v>2000000</v>
      </c>
      <c r="M11" s="169">
        <f t="shared" si="0"/>
        <v>1700000</v>
      </c>
      <c r="N11" s="172">
        <v>2023</v>
      </c>
      <c r="O11" s="172">
        <v>2025</v>
      </c>
      <c r="P11" s="174"/>
      <c r="Q11" s="174"/>
      <c r="R11" s="174" t="s">
        <v>265</v>
      </c>
      <c r="S11" s="174" t="s">
        <v>265</v>
      </c>
    </row>
    <row r="12" spans="1:19" ht="32.25" x14ac:dyDescent="0.25">
      <c r="A12" s="165">
        <v>9</v>
      </c>
      <c r="B12" s="172" t="s">
        <v>123</v>
      </c>
      <c r="C12" s="172" t="s">
        <v>146</v>
      </c>
      <c r="D12" s="174">
        <v>60104970</v>
      </c>
      <c r="E12" s="174">
        <v>107582139</v>
      </c>
      <c r="F12" s="174">
        <v>600089797</v>
      </c>
      <c r="G12" s="172" t="s">
        <v>173</v>
      </c>
      <c r="H12" s="166" t="s">
        <v>204</v>
      </c>
      <c r="I12" s="174" t="s">
        <v>205</v>
      </c>
      <c r="J12" s="174" t="s">
        <v>209</v>
      </c>
      <c r="K12" s="172" t="s">
        <v>224</v>
      </c>
      <c r="L12" s="168">
        <v>2000000</v>
      </c>
      <c r="M12" s="169">
        <f t="shared" si="0"/>
        <v>1700000</v>
      </c>
      <c r="N12" s="172">
        <v>2024</v>
      </c>
      <c r="O12" s="172">
        <v>2026</v>
      </c>
      <c r="P12" s="174"/>
      <c r="Q12" s="174"/>
      <c r="R12" s="174" t="s">
        <v>265</v>
      </c>
      <c r="S12" s="174" t="s">
        <v>265</v>
      </c>
    </row>
    <row r="13" spans="1:19" ht="32.25" x14ac:dyDescent="0.25">
      <c r="A13" s="165">
        <v>10</v>
      </c>
      <c r="B13" s="172" t="s">
        <v>123</v>
      </c>
      <c r="C13" s="172" t="s">
        <v>146</v>
      </c>
      <c r="D13" s="174">
        <v>60104970</v>
      </c>
      <c r="E13" s="174">
        <v>107582139</v>
      </c>
      <c r="F13" s="174">
        <v>600089797</v>
      </c>
      <c r="G13" s="172" t="s">
        <v>174</v>
      </c>
      <c r="H13" s="166" t="s">
        <v>204</v>
      </c>
      <c r="I13" s="174" t="s">
        <v>205</v>
      </c>
      <c r="J13" s="174" t="s">
        <v>209</v>
      </c>
      <c r="K13" s="172" t="s">
        <v>225</v>
      </c>
      <c r="L13" s="168">
        <v>2000000</v>
      </c>
      <c r="M13" s="169">
        <f t="shared" si="0"/>
        <v>1700000</v>
      </c>
      <c r="N13" s="172">
        <v>2022</v>
      </c>
      <c r="O13" s="172">
        <v>2024</v>
      </c>
      <c r="P13" s="174"/>
      <c r="Q13" s="174"/>
      <c r="R13" s="174" t="s">
        <v>265</v>
      </c>
      <c r="S13" s="174" t="s">
        <v>265</v>
      </c>
    </row>
    <row r="14" spans="1:19" ht="53.25" x14ac:dyDescent="0.25">
      <c r="A14" s="165">
        <v>11</v>
      </c>
      <c r="B14" s="172" t="s">
        <v>124</v>
      </c>
      <c r="C14" s="172" t="s">
        <v>147</v>
      </c>
      <c r="D14" s="174">
        <v>70992428</v>
      </c>
      <c r="E14" s="167">
        <v>150010702</v>
      </c>
      <c r="F14" s="172">
        <v>600090329</v>
      </c>
      <c r="G14" s="174" t="s">
        <v>175</v>
      </c>
      <c r="H14" s="166" t="s">
        <v>204</v>
      </c>
      <c r="I14" s="174" t="s">
        <v>205</v>
      </c>
      <c r="J14" s="172" t="s">
        <v>210</v>
      </c>
      <c r="K14" s="172" t="s">
        <v>226</v>
      </c>
      <c r="L14" s="168">
        <v>4000000</v>
      </c>
      <c r="M14" s="169">
        <f t="shared" si="0"/>
        <v>3400000</v>
      </c>
      <c r="N14" s="174" t="s">
        <v>249</v>
      </c>
      <c r="O14" s="172" t="s">
        <v>254</v>
      </c>
      <c r="P14" s="174" t="s">
        <v>260</v>
      </c>
      <c r="Q14" s="174" t="s">
        <v>259</v>
      </c>
      <c r="R14" s="174" t="s">
        <v>265</v>
      </c>
      <c r="S14" s="174" t="s">
        <v>265</v>
      </c>
    </row>
    <row r="15" spans="1:19" ht="74.25" x14ac:dyDescent="0.25">
      <c r="A15" s="176">
        <v>12</v>
      </c>
      <c r="B15" s="172" t="s">
        <v>125</v>
      </c>
      <c r="C15" s="172" t="s">
        <v>125</v>
      </c>
      <c r="D15" s="172" t="s">
        <v>157</v>
      </c>
      <c r="E15" s="172">
        <v>110020405</v>
      </c>
      <c r="F15" s="172" t="s">
        <v>163</v>
      </c>
      <c r="G15" s="172" t="s">
        <v>176</v>
      </c>
      <c r="H15" s="172" t="s">
        <v>204</v>
      </c>
      <c r="I15" s="172" t="s">
        <v>205</v>
      </c>
      <c r="J15" s="172" t="s">
        <v>205</v>
      </c>
      <c r="K15" s="172" t="s">
        <v>227</v>
      </c>
      <c r="L15" s="168">
        <v>10000000</v>
      </c>
      <c r="M15" s="169">
        <f t="shared" si="0"/>
        <v>8500000</v>
      </c>
      <c r="N15" s="177">
        <v>44562</v>
      </c>
      <c r="O15" s="177">
        <v>45658</v>
      </c>
      <c r="P15" s="174" t="s">
        <v>260</v>
      </c>
      <c r="Q15" s="172"/>
      <c r="R15" s="172" t="s">
        <v>269</v>
      </c>
      <c r="S15" s="172" t="s">
        <v>265</v>
      </c>
    </row>
    <row r="16" spans="1:19" ht="32.25" x14ac:dyDescent="0.25">
      <c r="A16" s="178">
        <v>13</v>
      </c>
      <c r="B16" s="179" t="s">
        <v>123</v>
      </c>
      <c r="C16" s="179" t="s">
        <v>146</v>
      </c>
      <c r="D16" s="179" t="s">
        <v>158</v>
      </c>
      <c r="E16" s="179" t="s">
        <v>162</v>
      </c>
      <c r="F16" s="179" t="s">
        <v>164</v>
      </c>
      <c r="G16" s="179" t="s">
        <v>177</v>
      </c>
      <c r="H16" s="179" t="s">
        <v>204</v>
      </c>
      <c r="I16" s="179" t="s">
        <v>205</v>
      </c>
      <c r="J16" s="179" t="s">
        <v>209</v>
      </c>
      <c r="K16" s="179" t="s">
        <v>228</v>
      </c>
      <c r="L16" s="180">
        <v>20000000</v>
      </c>
      <c r="M16" s="169">
        <f>L16/100*85</f>
        <v>17000000</v>
      </c>
      <c r="N16" s="179">
        <v>2023</v>
      </c>
      <c r="O16" s="179">
        <v>2024</v>
      </c>
      <c r="P16" s="179" t="s">
        <v>261</v>
      </c>
      <c r="Q16" s="179" t="s">
        <v>261</v>
      </c>
      <c r="R16" s="179" t="s">
        <v>270</v>
      </c>
      <c r="S16" s="179" t="s">
        <v>264</v>
      </c>
    </row>
    <row r="17" spans="1:19" ht="32.25" x14ac:dyDescent="0.25">
      <c r="A17" s="178">
        <v>14</v>
      </c>
      <c r="B17" s="179" t="s">
        <v>126</v>
      </c>
      <c r="C17" s="179" t="s">
        <v>148</v>
      </c>
      <c r="D17" s="179">
        <v>75015943</v>
      </c>
      <c r="E17" s="179">
        <v>600090141</v>
      </c>
      <c r="F17" s="179">
        <v>107582643</v>
      </c>
      <c r="G17" s="179" t="s">
        <v>178</v>
      </c>
      <c r="H17" s="179" t="s">
        <v>204</v>
      </c>
      <c r="I17" s="179" t="s">
        <v>205</v>
      </c>
      <c r="J17" s="179" t="s">
        <v>211</v>
      </c>
      <c r="K17" s="179" t="s">
        <v>229</v>
      </c>
      <c r="L17" s="180">
        <v>2500000</v>
      </c>
      <c r="M17" s="169">
        <f t="shared" ref="M17:M33" si="1">L17/100*85</f>
        <v>2125000</v>
      </c>
      <c r="N17" s="181">
        <v>44805</v>
      </c>
      <c r="O17" s="179" t="s">
        <v>255</v>
      </c>
      <c r="P17" s="179"/>
      <c r="Q17" s="179"/>
      <c r="R17" s="179"/>
      <c r="S17" s="179"/>
    </row>
    <row r="18" spans="1:19" ht="42.75" x14ac:dyDescent="0.25">
      <c r="A18" s="178">
        <v>15</v>
      </c>
      <c r="B18" s="182" t="s">
        <v>127</v>
      </c>
      <c r="C18" s="182" t="s">
        <v>149</v>
      </c>
      <c r="D18" s="183">
        <v>75016109</v>
      </c>
      <c r="E18" s="179"/>
      <c r="F18" s="183">
        <v>600090337</v>
      </c>
      <c r="G18" s="182" t="s">
        <v>179</v>
      </c>
      <c r="H18" s="182" t="s">
        <v>204</v>
      </c>
      <c r="I18" s="182" t="s">
        <v>205</v>
      </c>
      <c r="J18" s="182" t="s">
        <v>211</v>
      </c>
      <c r="K18" s="182" t="s">
        <v>179</v>
      </c>
      <c r="L18" s="184">
        <v>4000000</v>
      </c>
      <c r="M18" s="169">
        <f t="shared" si="1"/>
        <v>3400000</v>
      </c>
      <c r="N18" s="185">
        <v>44927</v>
      </c>
      <c r="O18" s="185">
        <v>45383</v>
      </c>
      <c r="P18" s="179" t="s">
        <v>259</v>
      </c>
      <c r="Q18" s="179"/>
      <c r="R18" s="179"/>
      <c r="S18" s="179"/>
    </row>
    <row r="19" spans="1:19" ht="63.75" x14ac:dyDescent="0.25">
      <c r="A19" s="178">
        <v>16</v>
      </c>
      <c r="B19" s="182" t="s">
        <v>128</v>
      </c>
      <c r="C19" s="182" t="s">
        <v>150</v>
      </c>
      <c r="D19" s="182">
        <v>70157308</v>
      </c>
      <c r="E19" s="182">
        <v>102142581</v>
      </c>
      <c r="F19" s="182">
        <v>650025610</v>
      </c>
      <c r="G19" s="179" t="s">
        <v>180</v>
      </c>
      <c r="H19" s="182" t="s">
        <v>204</v>
      </c>
      <c r="I19" s="182" t="s">
        <v>205</v>
      </c>
      <c r="J19" s="182" t="s">
        <v>212</v>
      </c>
      <c r="K19" s="179" t="s">
        <v>230</v>
      </c>
      <c r="L19" s="180">
        <v>17000000</v>
      </c>
      <c r="M19" s="169">
        <f t="shared" si="1"/>
        <v>14450000</v>
      </c>
      <c r="N19" s="179" t="s">
        <v>250</v>
      </c>
      <c r="O19" s="179" t="s">
        <v>256</v>
      </c>
      <c r="P19" s="179" t="s">
        <v>259</v>
      </c>
      <c r="Q19" s="179" t="s">
        <v>259</v>
      </c>
      <c r="R19" s="179" t="s">
        <v>271</v>
      </c>
      <c r="S19" s="179" t="s">
        <v>265</v>
      </c>
    </row>
    <row r="20" spans="1:19" ht="32.25" x14ac:dyDescent="0.25">
      <c r="A20" s="178">
        <v>17</v>
      </c>
      <c r="B20" s="182" t="s">
        <v>128</v>
      </c>
      <c r="C20" s="182" t="s">
        <v>150</v>
      </c>
      <c r="D20" s="182">
        <v>70157308</v>
      </c>
      <c r="E20" s="182">
        <v>102142581</v>
      </c>
      <c r="F20" s="182">
        <v>650025610</v>
      </c>
      <c r="G20" s="179" t="s">
        <v>181</v>
      </c>
      <c r="H20" s="182" t="s">
        <v>204</v>
      </c>
      <c r="I20" s="182" t="s">
        <v>205</v>
      </c>
      <c r="J20" s="182" t="s">
        <v>212</v>
      </c>
      <c r="K20" s="179" t="s">
        <v>231</v>
      </c>
      <c r="L20" s="180">
        <v>1500000</v>
      </c>
      <c r="M20" s="169">
        <f t="shared" si="1"/>
        <v>1275000</v>
      </c>
      <c r="N20" s="186" t="s">
        <v>251</v>
      </c>
      <c r="O20" s="179" t="s">
        <v>257</v>
      </c>
      <c r="P20" s="179" t="s">
        <v>259</v>
      </c>
      <c r="Q20" s="179" t="s">
        <v>259</v>
      </c>
      <c r="R20" s="179"/>
      <c r="S20" s="186" t="s">
        <v>265</v>
      </c>
    </row>
    <row r="21" spans="1:19" ht="53.25" x14ac:dyDescent="0.25">
      <c r="A21" s="178">
        <v>18</v>
      </c>
      <c r="B21" s="182" t="s">
        <v>124</v>
      </c>
      <c r="C21" s="182" t="s">
        <v>151</v>
      </c>
      <c r="D21" s="182">
        <v>70992428</v>
      </c>
      <c r="E21" s="182">
        <v>150010702</v>
      </c>
      <c r="F21" s="182">
        <v>600090329</v>
      </c>
      <c r="G21" s="182" t="s">
        <v>182</v>
      </c>
      <c r="H21" s="182" t="s">
        <v>98</v>
      </c>
      <c r="I21" s="182" t="s">
        <v>205</v>
      </c>
      <c r="J21" s="182" t="s">
        <v>210</v>
      </c>
      <c r="K21" s="182" t="s">
        <v>182</v>
      </c>
      <c r="L21" s="187">
        <v>18000000</v>
      </c>
      <c r="M21" s="169">
        <f t="shared" si="1"/>
        <v>15300000</v>
      </c>
      <c r="N21" s="182">
        <v>2025</v>
      </c>
      <c r="O21" s="182">
        <v>2026</v>
      </c>
      <c r="P21" s="182" t="s">
        <v>262</v>
      </c>
      <c r="Q21" s="182" t="s">
        <v>264</v>
      </c>
      <c r="R21" s="182" t="s">
        <v>264</v>
      </c>
      <c r="S21" s="182" t="s">
        <v>264</v>
      </c>
    </row>
    <row r="22" spans="1:19" ht="53.25" x14ac:dyDescent="0.25">
      <c r="A22" s="178">
        <v>19</v>
      </c>
      <c r="B22" s="182" t="s">
        <v>122</v>
      </c>
      <c r="C22" s="182" t="s">
        <v>145</v>
      </c>
      <c r="D22" s="182">
        <v>71002804</v>
      </c>
      <c r="E22" s="182">
        <v>107582058</v>
      </c>
      <c r="F22" s="182">
        <v>600089720</v>
      </c>
      <c r="G22" s="182" t="s">
        <v>167</v>
      </c>
      <c r="H22" s="182" t="s">
        <v>204</v>
      </c>
      <c r="I22" s="182" t="s">
        <v>205</v>
      </c>
      <c r="J22" s="182" t="s">
        <v>208</v>
      </c>
      <c r="K22" s="182" t="s">
        <v>232</v>
      </c>
      <c r="L22" s="187">
        <v>35000000</v>
      </c>
      <c r="M22" s="169">
        <f t="shared" si="1"/>
        <v>29750000</v>
      </c>
      <c r="N22" s="182">
        <v>2023</v>
      </c>
      <c r="O22" s="182">
        <v>2024</v>
      </c>
      <c r="P22" s="182" t="s">
        <v>263</v>
      </c>
      <c r="Q22" s="182"/>
      <c r="R22" s="182" t="s">
        <v>272</v>
      </c>
      <c r="S22" s="182" t="s">
        <v>280</v>
      </c>
    </row>
    <row r="23" spans="1:19" ht="53.25" x14ac:dyDescent="0.25">
      <c r="A23" s="178">
        <v>20</v>
      </c>
      <c r="B23" s="182" t="s">
        <v>122</v>
      </c>
      <c r="C23" s="182" t="s">
        <v>145</v>
      </c>
      <c r="D23" s="182">
        <v>71002804</v>
      </c>
      <c r="E23" s="182">
        <v>107582058</v>
      </c>
      <c r="F23" s="182">
        <v>600089720</v>
      </c>
      <c r="G23" s="182" t="s">
        <v>168</v>
      </c>
      <c r="H23" s="182" t="s">
        <v>204</v>
      </c>
      <c r="I23" s="182" t="s">
        <v>205</v>
      </c>
      <c r="J23" s="182" t="s">
        <v>208</v>
      </c>
      <c r="K23" s="182" t="s">
        <v>233</v>
      </c>
      <c r="L23" s="187">
        <v>500000</v>
      </c>
      <c r="M23" s="169">
        <f t="shared" si="1"/>
        <v>425000</v>
      </c>
      <c r="N23" s="182">
        <v>2024</v>
      </c>
      <c r="O23" s="182">
        <v>2024</v>
      </c>
      <c r="P23" s="182"/>
      <c r="Q23" s="182"/>
      <c r="R23" s="182" t="s">
        <v>272</v>
      </c>
      <c r="S23" s="182" t="s">
        <v>280</v>
      </c>
    </row>
    <row r="24" spans="1:19" ht="53.25" x14ac:dyDescent="0.25">
      <c r="A24" s="178">
        <v>21</v>
      </c>
      <c r="B24" s="182" t="s">
        <v>122</v>
      </c>
      <c r="C24" s="182" t="s">
        <v>145</v>
      </c>
      <c r="D24" s="182">
        <v>71002804</v>
      </c>
      <c r="E24" s="182">
        <v>107582058</v>
      </c>
      <c r="F24" s="182">
        <v>600089720</v>
      </c>
      <c r="G24" s="182" t="s">
        <v>169</v>
      </c>
      <c r="H24" s="182" t="s">
        <v>204</v>
      </c>
      <c r="I24" s="182" t="s">
        <v>205</v>
      </c>
      <c r="J24" s="182" t="s">
        <v>208</v>
      </c>
      <c r="K24" s="182" t="s">
        <v>234</v>
      </c>
      <c r="L24" s="187">
        <v>1800000</v>
      </c>
      <c r="M24" s="169">
        <f t="shared" si="1"/>
        <v>1530000</v>
      </c>
      <c r="N24" s="182">
        <v>2022</v>
      </c>
      <c r="O24" s="182">
        <v>2022</v>
      </c>
      <c r="P24" s="182"/>
      <c r="Q24" s="182"/>
      <c r="R24" s="182" t="s">
        <v>272</v>
      </c>
      <c r="S24" s="182" t="s">
        <v>280</v>
      </c>
    </row>
    <row r="25" spans="1:19" ht="53.25" x14ac:dyDescent="0.25">
      <c r="A25" s="178">
        <v>22</v>
      </c>
      <c r="B25" s="182" t="s">
        <v>122</v>
      </c>
      <c r="C25" s="182" t="s">
        <v>145</v>
      </c>
      <c r="D25" s="182">
        <v>71002804</v>
      </c>
      <c r="E25" s="182">
        <v>107582058</v>
      </c>
      <c r="F25" s="182">
        <v>600089720</v>
      </c>
      <c r="G25" s="182" t="s">
        <v>183</v>
      </c>
      <c r="H25" s="182" t="s">
        <v>204</v>
      </c>
      <c r="I25" s="182" t="s">
        <v>205</v>
      </c>
      <c r="J25" s="182" t="s">
        <v>208</v>
      </c>
      <c r="K25" s="182" t="s">
        <v>235</v>
      </c>
      <c r="L25" s="187">
        <v>600000</v>
      </c>
      <c r="M25" s="169">
        <f t="shared" si="1"/>
        <v>510000</v>
      </c>
      <c r="N25" s="182">
        <v>2023</v>
      </c>
      <c r="O25" s="182">
        <v>2023</v>
      </c>
      <c r="P25" s="182"/>
      <c r="Q25" s="182"/>
      <c r="R25" s="182"/>
      <c r="S25" s="182" t="s">
        <v>280</v>
      </c>
    </row>
    <row r="26" spans="1:19" s="6" customFormat="1" ht="53.25" x14ac:dyDescent="0.25">
      <c r="A26" s="178">
        <v>23</v>
      </c>
      <c r="B26" s="182" t="s">
        <v>122</v>
      </c>
      <c r="C26" s="182" t="s">
        <v>145</v>
      </c>
      <c r="D26" s="182">
        <v>71002804</v>
      </c>
      <c r="E26" s="182">
        <v>107582058</v>
      </c>
      <c r="F26" s="182">
        <v>600089720</v>
      </c>
      <c r="G26" s="182" t="s">
        <v>184</v>
      </c>
      <c r="H26" s="182" t="s">
        <v>204</v>
      </c>
      <c r="I26" s="182" t="s">
        <v>205</v>
      </c>
      <c r="J26" s="182" t="s">
        <v>208</v>
      </c>
      <c r="K26" s="182" t="s">
        <v>236</v>
      </c>
      <c r="L26" s="187">
        <v>600000</v>
      </c>
      <c r="M26" s="169">
        <f t="shared" si="1"/>
        <v>510000</v>
      </c>
      <c r="N26" s="182">
        <v>2025</v>
      </c>
      <c r="O26" s="182">
        <v>2025</v>
      </c>
      <c r="P26" s="182"/>
      <c r="Q26" s="182"/>
      <c r="R26" s="182"/>
      <c r="S26" s="182" t="s">
        <v>280</v>
      </c>
    </row>
    <row r="27" spans="1:19" ht="42.75" x14ac:dyDescent="0.25">
      <c r="A27" s="178">
        <v>24</v>
      </c>
      <c r="B27" s="182" t="s">
        <v>129</v>
      </c>
      <c r="C27" s="182" t="s">
        <v>152</v>
      </c>
      <c r="D27" s="182">
        <v>75017685</v>
      </c>
      <c r="E27" s="182">
        <v>107581981</v>
      </c>
      <c r="F27" s="182">
        <v>600089673</v>
      </c>
      <c r="G27" s="182" t="s">
        <v>185</v>
      </c>
      <c r="H27" s="182" t="s">
        <v>98</v>
      </c>
      <c r="I27" s="182" t="s">
        <v>205</v>
      </c>
      <c r="J27" s="182" t="s">
        <v>205</v>
      </c>
      <c r="K27" s="182" t="s">
        <v>185</v>
      </c>
      <c r="L27" s="187">
        <v>2500000</v>
      </c>
      <c r="M27" s="169">
        <f t="shared" si="1"/>
        <v>2125000</v>
      </c>
      <c r="N27" s="182">
        <v>2022</v>
      </c>
      <c r="O27" s="182">
        <v>2023</v>
      </c>
      <c r="P27" s="182"/>
      <c r="Q27" s="182"/>
      <c r="R27" s="182" t="s">
        <v>273</v>
      </c>
      <c r="S27" s="182" t="s">
        <v>265</v>
      </c>
    </row>
    <row r="28" spans="1:19" ht="42.75" x14ac:dyDescent="0.25">
      <c r="A28" s="178">
        <v>25</v>
      </c>
      <c r="B28" s="182" t="s">
        <v>130</v>
      </c>
      <c r="C28" s="182" t="s">
        <v>152</v>
      </c>
      <c r="D28" s="182">
        <v>75017685</v>
      </c>
      <c r="E28" s="182">
        <v>107581981</v>
      </c>
      <c r="F28" s="182">
        <v>600089673</v>
      </c>
      <c r="G28" s="182" t="s">
        <v>186</v>
      </c>
      <c r="H28" s="182" t="s">
        <v>98</v>
      </c>
      <c r="I28" s="182" t="s">
        <v>205</v>
      </c>
      <c r="J28" s="182" t="s">
        <v>205</v>
      </c>
      <c r="K28" s="182" t="s">
        <v>186</v>
      </c>
      <c r="L28" s="187">
        <v>8000000</v>
      </c>
      <c r="M28" s="169">
        <f t="shared" si="1"/>
        <v>6800000</v>
      </c>
      <c r="N28" s="182">
        <v>2022</v>
      </c>
      <c r="O28" s="182">
        <v>2023</v>
      </c>
      <c r="P28" s="182"/>
      <c r="Q28" s="182"/>
      <c r="R28" s="182"/>
      <c r="S28" s="182"/>
    </row>
    <row r="29" spans="1:19" ht="42.75" x14ac:dyDescent="0.25">
      <c r="A29" s="178">
        <v>26</v>
      </c>
      <c r="B29" s="182" t="s">
        <v>131</v>
      </c>
      <c r="C29" s="182" t="s">
        <v>152</v>
      </c>
      <c r="D29" s="182">
        <v>75017685</v>
      </c>
      <c r="E29" s="182">
        <v>107581981</v>
      </c>
      <c r="F29" s="182">
        <v>600089673</v>
      </c>
      <c r="G29" s="182" t="s">
        <v>187</v>
      </c>
      <c r="H29" s="182" t="s">
        <v>98</v>
      </c>
      <c r="I29" s="182" t="s">
        <v>205</v>
      </c>
      <c r="J29" s="182" t="s">
        <v>205</v>
      </c>
      <c r="K29" s="182" t="s">
        <v>187</v>
      </c>
      <c r="L29" s="187">
        <v>10000000</v>
      </c>
      <c r="M29" s="169">
        <f t="shared" si="1"/>
        <v>8500000</v>
      </c>
      <c r="N29" s="182">
        <v>2023</v>
      </c>
      <c r="O29" s="182">
        <v>2024</v>
      </c>
      <c r="P29" s="182"/>
      <c r="Q29" s="182"/>
      <c r="R29" s="182"/>
      <c r="S29" s="182"/>
    </row>
    <row r="30" spans="1:19" ht="42.75" x14ac:dyDescent="0.25">
      <c r="A30" s="178">
        <v>27</v>
      </c>
      <c r="B30" s="182" t="s">
        <v>132</v>
      </c>
      <c r="C30" s="182" t="s">
        <v>152</v>
      </c>
      <c r="D30" s="182">
        <v>75017685</v>
      </c>
      <c r="E30" s="182">
        <v>107581981</v>
      </c>
      <c r="F30" s="182">
        <v>600089673</v>
      </c>
      <c r="G30" s="182" t="s">
        <v>188</v>
      </c>
      <c r="H30" s="182" t="s">
        <v>98</v>
      </c>
      <c r="I30" s="182" t="s">
        <v>205</v>
      </c>
      <c r="J30" s="182" t="s">
        <v>205</v>
      </c>
      <c r="K30" s="182" t="s">
        <v>188</v>
      </c>
      <c r="L30" s="187">
        <v>5000000</v>
      </c>
      <c r="M30" s="169">
        <f t="shared" si="1"/>
        <v>4250000</v>
      </c>
      <c r="N30" s="182">
        <v>2023</v>
      </c>
      <c r="O30" s="182">
        <v>2023</v>
      </c>
      <c r="P30" s="182"/>
      <c r="Q30" s="182"/>
      <c r="R30" s="182" t="s">
        <v>273</v>
      </c>
      <c r="S30" s="182"/>
    </row>
    <row r="31" spans="1:19" ht="42.75" x14ac:dyDescent="0.25">
      <c r="A31" s="178">
        <v>28</v>
      </c>
      <c r="B31" s="182" t="s">
        <v>133</v>
      </c>
      <c r="C31" s="182" t="s">
        <v>152</v>
      </c>
      <c r="D31" s="182">
        <v>75017685</v>
      </c>
      <c r="E31" s="182">
        <v>107581981</v>
      </c>
      <c r="F31" s="182">
        <v>600089673</v>
      </c>
      <c r="G31" s="182" t="s">
        <v>189</v>
      </c>
      <c r="H31" s="182" t="s">
        <v>98</v>
      </c>
      <c r="I31" s="182" t="s">
        <v>205</v>
      </c>
      <c r="J31" s="182" t="s">
        <v>205</v>
      </c>
      <c r="K31" s="182" t="s">
        <v>189</v>
      </c>
      <c r="L31" s="187">
        <v>5000000</v>
      </c>
      <c r="M31" s="169">
        <f t="shared" si="1"/>
        <v>4250000</v>
      </c>
      <c r="N31" s="182">
        <v>2022</v>
      </c>
      <c r="O31" s="182">
        <v>2023</v>
      </c>
      <c r="P31" s="182"/>
      <c r="Q31" s="182"/>
      <c r="R31" s="182" t="s">
        <v>273</v>
      </c>
      <c r="S31" s="182"/>
    </row>
    <row r="32" spans="1:19" ht="42.75" x14ac:dyDescent="0.25">
      <c r="A32" s="178">
        <v>29</v>
      </c>
      <c r="B32" s="182" t="s">
        <v>134</v>
      </c>
      <c r="C32" s="182" t="s">
        <v>152</v>
      </c>
      <c r="D32" s="182">
        <v>75017685</v>
      </c>
      <c r="E32" s="182">
        <v>107581981</v>
      </c>
      <c r="F32" s="182">
        <v>600089673</v>
      </c>
      <c r="G32" s="182" t="s">
        <v>190</v>
      </c>
      <c r="H32" s="182" t="s">
        <v>98</v>
      </c>
      <c r="I32" s="182" t="s">
        <v>205</v>
      </c>
      <c r="J32" s="182" t="s">
        <v>205</v>
      </c>
      <c r="K32" s="182" t="s">
        <v>190</v>
      </c>
      <c r="L32" s="187">
        <v>4000000</v>
      </c>
      <c r="M32" s="169">
        <f t="shared" si="1"/>
        <v>3400000</v>
      </c>
      <c r="N32" s="182">
        <v>2022</v>
      </c>
      <c r="O32" s="182">
        <v>2023</v>
      </c>
      <c r="P32" s="182"/>
      <c r="Q32" s="182"/>
      <c r="R32" s="182"/>
      <c r="S32" s="182"/>
    </row>
    <row r="33" spans="1:19" ht="42.75" x14ac:dyDescent="0.25">
      <c r="A33" s="178">
        <v>30</v>
      </c>
      <c r="B33" s="182" t="s">
        <v>135</v>
      </c>
      <c r="C33" s="182" t="s">
        <v>152</v>
      </c>
      <c r="D33" s="182">
        <v>75017685</v>
      </c>
      <c r="E33" s="182">
        <v>107581981</v>
      </c>
      <c r="F33" s="182">
        <v>600089673</v>
      </c>
      <c r="G33" s="182" t="s">
        <v>191</v>
      </c>
      <c r="H33" s="182" t="s">
        <v>98</v>
      </c>
      <c r="I33" s="182" t="s">
        <v>205</v>
      </c>
      <c r="J33" s="182" t="s">
        <v>205</v>
      </c>
      <c r="K33" s="182" t="s">
        <v>191</v>
      </c>
      <c r="L33" s="187">
        <v>700000</v>
      </c>
      <c r="M33" s="188">
        <f t="shared" si="1"/>
        <v>595000</v>
      </c>
      <c r="N33" s="182">
        <v>2023</v>
      </c>
      <c r="O33" s="182">
        <v>2024</v>
      </c>
      <c r="P33" s="182"/>
      <c r="Q33" s="182"/>
      <c r="R33" s="182"/>
      <c r="S33" s="182"/>
    </row>
    <row r="34" spans="1:19" ht="42.75" x14ac:dyDescent="0.25">
      <c r="A34" s="189">
        <v>31</v>
      </c>
      <c r="B34" s="190" t="s">
        <v>136</v>
      </c>
      <c r="C34" s="190" t="s">
        <v>153</v>
      </c>
      <c r="D34" s="191">
        <v>70987068</v>
      </c>
      <c r="E34" s="192">
        <v>107582503</v>
      </c>
      <c r="F34" s="193">
        <v>600090043</v>
      </c>
      <c r="G34" s="190" t="s">
        <v>192</v>
      </c>
      <c r="H34" s="190" t="s">
        <v>98</v>
      </c>
      <c r="I34" s="193" t="s">
        <v>205</v>
      </c>
      <c r="J34" s="190" t="s">
        <v>213</v>
      </c>
      <c r="K34" s="193" t="s">
        <v>237</v>
      </c>
      <c r="L34" s="194">
        <v>2000000</v>
      </c>
      <c r="M34" s="194">
        <f>L34/100*85</f>
        <v>1700000</v>
      </c>
      <c r="N34" s="193">
        <v>2023</v>
      </c>
      <c r="O34" s="193">
        <v>2025</v>
      </c>
      <c r="P34" s="193"/>
      <c r="Q34" s="193"/>
      <c r="R34" s="193"/>
      <c r="S34" s="193"/>
    </row>
    <row r="35" spans="1:19" ht="32.25" x14ac:dyDescent="0.25">
      <c r="A35" s="189">
        <v>32</v>
      </c>
      <c r="B35" s="190" t="s">
        <v>137</v>
      </c>
      <c r="C35" s="193" t="s">
        <v>154</v>
      </c>
      <c r="D35" s="193" t="s">
        <v>159</v>
      </c>
      <c r="E35" s="193">
        <v>107582244</v>
      </c>
      <c r="F35" s="193">
        <v>650051653</v>
      </c>
      <c r="G35" s="190" t="s">
        <v>193</v>
      </c>
      <c r="H35" s="190" t="s">
        <v>98</v>
      </c>
      <c r="I35" s="193" t="s">
        <v>205</v>
      </c>
      <c r="J35" s="193" t="s">
        <v>214</v>
      </c>
      <c r="K35" s="190" t="s">
        <v>238</v>
      </c>
      <c r="L35" s="194">
        <v>10000000</v>
      </c>
      <c r="M35" s="194">
        <f t="shared" ref="M35:M40" si="2">L35/100*85</f>
        <v>8500000</v>
      </c>
      <c r="N35" s="195">
        <v>45017</v>
      </c>
      <c r="O35" s="195">
        <v>45261</v>
      </c>
      <c r="P35" s="193" t="s">
        <v>261</v>
      </c>
      <c r="Q35" s="193" t="s">
        <v>261</v>
      </c>
      <c r="R35" s="193" t="s">
        <v>268</v>
      </c>
      <c r="S35" s="193" t="s">
        <v>264</v>
      </c>
    </row>
    <row r="36" spans="1:19" ht="32.25" x14ac:dyDescent="0.25">
      <c r="A36" s="189">
        <v>33</v>
      </c>
      <c r="B36" s="190" t="s">
        <v>137</v>
      </c>
      <c r="C36" s="193" t="s">
        <v>154</v>
      </c>
      <c r="D36" s="193" t="s">
        <v>160</v>
      </c>
      <c r="E36" s="193">
        <v>107582244</v>
      </c>
      <c r="F36" s="193">
        <v>650051653</v>
      </c>
      <c r="G36" s="190" t="s">
        <v>194</v>
      </c>
      <c r="H36" s="190" t="s">
        <v>98</v>
      </c>
      <c r="I36" s="193" t="s">
        <v>205</v>
      </c>
      <c r="J36" s="193" t="s">
        <v>214</v>
      </c>
      <c r="K36" s="190" t="s">
        <v>239</v>
      </c>
      <c r="L36" s="194">
        <v>3000000</v>
      </c>
      <c r="M36" s="194">
        <f t="shared" si="2"/>
        <v>2550000</v>
      </c>
      <c r="N36" s="195">
        <v>45017</v>
      </c>
      <c r="O36" s="195">
        <v>45261</v>
      </c>
      <c r="P36" s="193" t="s">
        <v>261</v>
      </c>
      <c r="Q36" s="193" t="s">
        <v>261</v>
      </c>
      <c r="R36" s="193" t="s">
        <v>274</v>
      </c>
      <c r="S36" s="193" t="s">
        <v>264</v>
      </c>
    </row>
    <row r="37" spans="1:19" ht="32.25" x14ac:dyDescent="0.25">
      <c r="A37" s="189">
        <v>34</v>
      </c>
      <c r="B37" s="190" t="s">
        <v>137</v>
      </c>
      <c r="C37" s="193" t="s">
        <v>154</v>
      </c>
      <c r="D37" s="193" t="s">
        <v>161</v>
      </c>
      <c r="E37" s="193">
        <v>107582244</v>
      </c>
      <c r="F37" s="193">
        <v>650051653</v>
      </c>
      <c r="G37" s="190" t="s">
        <v>195</v>
      </c>
      <c r="H37" s="190" t="s">
        <v>98</v>
      </c>
      <c r="I37" s="193" t="s">
        <v>205</v>
      </c>
      <c r="J37" s="193" t="s">
        <v>214</v>
      </c>
      <c r="K37" s="190" t="s">
        <v>240</v>
      </c>
      <c r="L37" s="194">
        <v>3000000</v>
      </c>
      <c r="M37" s="194">
        <f t="shared" si="2"/>
        <v>2550000</v>
      </c>
      <c r="N37" s="195">
        <v>45078</v>
      </c>
      <c r="O37" s="195">
        <v>45627</v>
      </c>
      <c r="P37" s="193" t="s">
        <v>264</v>
      </c>
      <c r="Q37" s="193" t="s">
        <v>264</v>
      </c>
      <c r="R37" s="193" t="s">
        <v>268</v>
      </c>
      <c r="S37" s="193" t="s">
        <v>264</v>
      </c>
    </row>
    <row r="38" spans="1:19" ht="32.25" x14ac:dyDescent="0.25">
      <c r="A38" s="189">
        <v>35</v>
      </c>
      <c r="B38" s="190" t="s">
        <v>137</v>
      </c>
      <c r="C38" s="193" t="s">
        <v>154</v>
      </c>
      <c r="D38" s="193" t="s">
        <v>161</v>
      </c>
      <c r="E38" s="193">
        <v>107582244</v>
      </c>
      <c r="F38" s="193">
        <v>650051653</v>
      </c>
      <c r="G38" s="190" t="s">
        <v>196</v>
      </c>
      <c r="H38" s="190" t="s">
        <v>98</v>
      </c>
      <c r="I38" s="193" t="s">
        <v>205</v>
      </c>
      <c r="J38" s="193" t="s">
        <v>214</v>
      </c>
      <c r="K38" s="190" t="s">
        <v>241</v>
      </c>
      <c r="L38" s="194">
        <v>3000000</v>
      </c>
      <c r="M38" s="194">
        <f t="shared" si="2"/>
        <v>2550000</v>
      </c>
      <c r="N38" s="195">
        <v>45078</v>
      </c>
      <c r="O38" s="195">
        <v>45627</v>
      </c>
      <c r="P38" s="193" t="s">
        <v>264</v>
      </c>
      <c r="Q38" s="193" t="s">
        <v>264</v>
      </c>
      <c r="R38" s="193" t="s">
        <v>268</v>
      </c>
      <c r="S38" s="193" t="s">
        <v>264</v>
      </c>
    </row>
    <row r="39" spans="1:19" ht="53.25" x14ac:dyDescent="0.25">
      <c r="A39" s="189">
        <v>36</v>
      </c>
      <c r="B39" s="196" t="s">
        <v>138</v>
      </c>
      <c r="C39" s="196" t="s">
        <v>155</v>
      </c>
      <c r="D39" s="197">
        <v>3153266</v>
      </c>
      <c r="E39" s="198">
        <v>181061457</v>
      </c>
      <c r="F39" s="198">
        <v>691006903</v>
      </c>
      <c r="G39" s="198" t="s">
        <v>197</v>
      </c>
      <c r="H39" s="199" t="s">
        <v>98</v>
      </c>
      <c r="I39" s="198" t="s">
        <v>205</v>
      </c>
      <c r="J39" s="198" t="s">
        <v>205</v>
      </c>
      <c r="K39" s="198" t="s">
        <v>242</v>
      </c>
      <c r="L39" s="200">
        <v>250000</v>
      </c>
      <c r="M39" s="200">
        <f t="shared" si="2"/>
        <v>212500</v>
      </c>
      <c r="N39" s="201" t="s">
        <v>252</v>
      </c>
      <c r="O39" s="201" t="s">
        <v>258</v>
      </c>
      <c r="P39" s="198" t="s">
        <v>265</v>
      </c>
      <c r="Q39" s="198" t="s">
        <v>265</v>
      </c>
      <c r="R39" s="199" t="s">
        <v>275</v>
      </c>
      <c r="S39" s="198" t="s">
        <v>265</v>
      </c>
    </row>
    <row r="40" spans="1:19" ht="42.75" x14ac:dyDescent="0.25">
      <c r="A40" s="189">
        <v>37</v>
      </c>
      <c r="B40" s="190" t="s">
        <v>139</v>
      </c>
      <c r="C40" s="190" t="s">
        <v>156</v>
      </c>
      <c r="D40" s="193">
        <v>70988871</v>
      </c>
      <c r="E40" s="193">
        <v>150010729</v>
      </c>
      <c r="F40" s="193">
        <v>600090345</v>
      </c>
      <c r="G40" s="190" t="s">
        <v>198</v>
      </c>
      <c r="H40" s="190" t="s">
        <v>204</v>
      </c>
      <c r="I40" s="193" t="s">
        <v>205</v>
      </c>
      <c r="J40" s="190" t="s">
        <v>215</v>
      </c>
      <c r="K40" s="190" t="s">
        <v>243</v>
      </c>
      <c r="L40" s="194">
        <v>2000000</v>
      </c>
      <c r="M40" s="194">
        <f t="shared" si="2"/>
        <v>1700000</v>
      </c>
      <c r="N40" s="202">
        <v>45108</v>
      </c>
      <c r="O40" s="202">
        <v>46203</v>
      </c>
      <c r="P40" s="193"/>
      <c r="Q40" s="193"/>
      <c r="R40" s="190" t="s">
        <v>276</v>
      </c>
      <c r="S40" s="193" t="s">
        <v>280</v>
      </c>
    </row>
    <row r="41" spans="1:19" ht="32.25" x14ac:dyDescent="0.25">
      <c r="A41" s="189">
        <v>38</v>
      </c>
      <c r="B41" s="203" t="s">
        <v>123</v>
      </c>
      <c r="C41" s="203" t="s">
        <v>146</v>
      </c>
      <c r="D41" s="203">
        <v>60104970</v>
      </c>
      <c r="E41" s="203">
        <v>107582139</v>
      </c>
      <c r="F41" s="203" t="s">
        <v>162</v>
      </c>
      <c r="G41" s="203" t="s">
        <v>199</v>
      </c>
      <c r="H41" s="190" t="s">
        <v>98</v>
      </c>
      <c r="I41" s="203" t="s">
        <v>205</v>
      </c>
      <c r="J41" s="203" t="s">
        <v>209</v>
      </c>
      <c r="K41" s="203" t="s">
        <v>244</v>
      </c>
      <c r="L41" s="204">
        <v>60000000</v>
      </c>
      <c r="M41" s="194">
        <f>L41/100*85</f>
        <v>51000000</v>
      </c>
      <c r="N41" s="205">
        <v>2023</v>
      </c>
      <c r="O41" s="205">
        <v>2024</v>
      </c>
      <c r="P41" s="205" t="s">
        <v>259</v>
      </c>
      <c r="Q41" s="205" t="s">
        <v>259</v>
      </c>
      <c r="R41" s="205" t="s">
        <v>277</v>
      </c>
      <c r="S41" s="205"/>
    </row>
    <row r="42" spans="1:19" ht="42.75" x14ac:dyDescent="0.25">
      <c r="A42" s="206">
        <v>39</v>
      </c>
      <c r="B42" s="190" t="s">
        <v>140</v>
      </c>
      <c r="C42" s="190" t="s">
        <v>152</v>
      </c>
      <c r="D42" s="193">
        <v>75017610</v>
      </c>
      <c r="E42" s="193">
        <v>107582651</v>
      </c>
      <c r="F42" s="193">
        <v>600090159</v>
      </c>
      <c r="G42" s="190" t="s">
        <v>200</v>
      </c>
      <c r="H42" s="190" t="s">
        <v>98</v>
      </c>
      <c r="I42" s="190" t="s">
        <v>205</v>
      </c>
      <c r="J42" s="190" t="s">
        <v>205</v>
      </c>
      <c r="K42" s="190" t="s">
        <v>245</v>
      </c>
      <c r="L42" s="207">
        <v>57756000</v>
      </c>
      <c r="M42" s="194">
        <f t="shared" ref="M42:M47" si="3">L42/100*85</f>
        <v>49092600</v>
      </c>
      <c r="N42" s="208">
        <v>45292</v>
      </c>
      <c r="O42" s="208">
        <v>45505</v>
      </c>
      <c r="P42" s="193"/>
      <c r="Q42" s="193"/>
      <c r="R42" s="190" t="s">
        <v>273</v>
      </c>
      <c r="S42" s="190" t="s">
        <v>281</v>
      </c>
    </row>
    <row r="43" spans="1:19" ht="42.75" x14ac:dyDescent="0.25">
      <c r="A43" s="206">
        <v>40</v>
      </c>
      <c r="B43" s="190" t="s">
        <v>140</v>
      </c>
      <c r="C43" s="190" t="s">
        <v>152</v>
      </c>
      <c r="D43" s="193">
        <v>75017610</v>
      </c>
      <c r="E43" s="193">
        <v>107582651</v>
      </c>
      <c r="F43" s="193">
        <v>600090159</v>
      </c>
      <c r="G43" s="190" t="s">
        <v>201</v>
      </c>
      <c r="H43" s="190" t="s">
        <v>98</v>
      </c>
      <c r="I43" s="190" t="s">
        <v>205</v>
      </c>
      <c r="J43" s="190" t="s">
        <v>205</v>
      </c>
      <c r="K43" s="190" t="s">
        <v>246</v>
      </c>
      <c r="L43" s="194">
        <v>1013000</v>
      </c>
      <c r="M43" s="194">
        <f t="shared" si="3"/>
        <v>861050</v>
      </c>
      <c r="N43" s="208">
        <v>45292</v>
      </c>
      <c r="O43" s="208">
        <v>45505</v>
      </c>
      <c r="P43" s="193"/>
      <c r="Q43" s="193"/>
      <c r="R43" s="190" t="s">
        <v>273</v>
      </c>
      <c r="S43" s="190" t="s">
        <v>282</v>
      </c>
    </row>
    <row r="44" spans="1:19" ht="42.75" x14ac:dyDescent="0.25">
      <c r="A44" s="206">
        <v>41</v>
      </c>
      <c r="B44" s="190" t="s">
        <v>140</v>
      </c>
      <c r="C44" s="190" t="s">
        <v>152</v>
      </c>
      <c r="D44" s="193">
        <v>75017610</v>
      </c>
      <c r="E44" s="193">
        <v>107582651</v>
      </c>
      <c r="F44" s="193">
        <v>600090159</v>
      </c>
      <c r="G44" s="190" t="s">
        <v>202</v>
      </c>
      <c r="H44" s="190" t="s">
        <v>98</v>
      </c>
      <c r="I44" s="190" t="s">
        <v>205</v>
      </c>
      <c r="J44" s="190" t="s">
        <v>205</v>
      </c>
      <c r="K44" s="193" t="s">
        <v>247</v>
      </c>
      <c r="L44" s="194">
        <v>496490</v>
      </c>
      <c r="M44" s="194">
        <f t="shared" si="3"/>
        <v>422016.49999999994</v>
      </c>
      <c r="N44" s="193" t="s">
        <v>253</v>
      </c>
      <c r="O44" s="208">
        <v>45505</v>
      </c>
      <c r="P44" s="193"/>
      <c r="Q44" s="193"/>
      <c r="R44" s="190" t="s">
        <v>273</v>
      </c>
      <c r="S44" s="193" t="s">
        <v>265</v>
      </c>
    </row>
    <row r="45" spans="1:19" ht="42.75" x14ac:dyDescent="0.25">
      <c r="A45" s="206">
        <v>42</v>
      </c>
      <c r="B45" s="190" t="s">
        <v>140</v>
      </c>
      <c r="C45" s="190" t="s">
        <v>152</v>
      </c>
      <c r="D45" s="193">
        <v>75017610</v>
      </c>
      <c r="E45" s="193">
        <v>107582651</v>
      </c>
      <c r="F45" s="193">
        <v>600090159</v>
      </c>
      <c r="G45" s="190" t="s">
        <v>203</v>
      </c>
      <c r="H45" s="190" t="s">
        <v>98</v>
      </c>
      <c r="I45" s="190" t="s">
        <v>205</v>
      </c>
      <c r="J45" s="190" t="s">
        <v>205</v>
      </c>
      <c r="K45" s="193" t="s">
        <v>248</v>
      </c>
      <c r="L45" s="194">
        <v>3700000</v>
      </c>
      <c r="M45" s="194">
        <f t="shared" si="3"/>
        <v>3145000</v>
      </c>
      <c r="N45" s="202">
        <v>45292</v>
      </c>
      <c r="O45" s="202">
        <v>45505</v>
      </c>
      <c r="P45" s="193"/>
      <c r="Q45" s="193"/>
      <c r="R45" s="193" t="s">
        <v>278</v>
      </c>
      <c r="S45" s="193" t="s">
        <v>265</v>
      </c>
    </row>
    <row r="46" spans="1:19" ht="42.75" x14ac:dyDescent="0.25">
      <c r="A46" s="206">
        <v>43</v>
      </c>
      <c r="B46" s="190" t="s">
        <v>141</v>
      </c>
      <c r="C46" s="190" t="s">
        <v>152</v>
      </c>
      <c r="D46" s="193">
        <v>75015382</v>
      </c>
      <c r="E46" s="193">
        <v>107582619</v>
      </c>
      <c r="F46" s="193">
        <v>600090116</v>
      </c>
      <c r="G46" s="190" t="s">
        <v>202</v>
      </c>
      <c r="H46" s="190" t="s">
        <v>98</v>
      </c>
      <c r="I46" s="190" t="s">
        <v>205</v>
      </c>
      <c r="J46" s="190" t="s">
        <v>205</v>
      </c>
      <c r="K46" s="193" t="s">
        <v>247</v>
      </c>
      <c r="L46" s="194">
        <v>524000</v>
      </c>
      <c r="M46" s="194">
        <f t="shared" si="3"/>
        <v>445400</v>
      </c>
      <c r="N46" s="202">
        <v>44986</v>
      </c>
      <c r="O46" s="202">
        <v>45291</v>
      </c>
      <c r="P46" s="193"/>
      <c r="Q46" s="193"/>
      <c r="R46" s="190" t="s">
        <v>273</v>
      </c>
      <c r="S46" s="190" t="s">
        <v>283</v>
      </c>
    </row>
    <row r="47" spans="1:19" ht="53.25" x14ac:dyDescent="0.25">
      <c r="A47" s="206">
        <v>44</v>
      </c>
      <c r="B47" s="190" t="s">
        <v>142</v>
      </c>
      <c r="C47" s="190" t="s">
        <v>152</v>
      </c>
      <c r="D47" s="193">
        <v>75015463</v>
      </c>
      <c r="E47" s="193">
        <v>107582538</v>
      </c>
      <c r="F47" s="193">
        <v>600090060</v>
      </c>
      <c r="G47" s="190" t="s">
        <v>202</v>
      </c>
      <c r="H47" s="190" t="s">
        <v>98</v>
      </c>
      <c r="I47" s="190" t="s">
        <v>205</v>
      </c>
      <c r="J47" s="190" t="s">
        <v>205</v>
      </c>
      <c r="K47" s="193" t="s">
        <v>247</v>
      </c>
      <c r="L47" s="194">
        <v>524000</v>
      </c>
      <c r="M47" s="194">
        <f t="shared" si="3"/>
        <v>445400</v>
      </c>
      <c r="N47" s="202">
        <v>44986</v>
      </c>
      <c r="O47" s="202">
        <v>45291</v>
      </c>
      <c r="P47" s="193"/>
      <c r="Q47" s="193"/>
      <c r="R47" s="190" t="s">
        <v>273</v>
      </c>
      <c r="S47" s="190" t="s">
        <v>283</v>
      </c>
    </row>
    <row r="55" spans="1:16" x14ac:dyDescent="0.25">
      <c r="A55" s="5" t="s">
        <v>28</v>
      </c>
      <c r="L55" s="1"/>
      <c r="M55" s="1"/>
    </row>
    <row r="56" spans="1:16" x14ac:dyDescent="0.25">
      <c r="A56" s="5" t="s">
        <v>29</v>
      </c>
      <c r="B56" s="5"/>
      <c r="L56" s="1"/>
      <c r="M56" s="1"/>
    </row>
    <row r="57" spans="1:16" x14ac:dyDescent="0.25">
      <c r="A57" s="5" t="s">
        <v>284</v>
      </c>
      <c r="L57" s="1"/>
      <c r="M57" s="1"/>
    </row>
    <row r="58" spans="1:16" x14ac:dyDescent="0.25">
      <c r="L58" s="1"/>
      <c r="M58" s="1"/>
    </row>
    <row r="59" spans="1:16" x14ac:dyDescent="0.25">
      <c r="A59" s="1" t="s">
        <v>30</v>
      </c>
      <c r="L59" s="1"/>
      <c r="M59" s="1"/>
    </row>
    <row r="60" spans="1:16" x14ac:dyDescent="0.25">
      <c r="L60" s="1"/>
      <c r="M60" s="1"/>
    </row>
    <row r="61" spans="1:16" x14ac:dyDescent="0.25">
      <c r="A61" s="2" t="s">
        <v>31</v>
      </c>
      <c r="B61" s="6"/>
      <c r="C61" s="6"/>
      <c r="D61" s="6"/>
      <c r="E61" s="6"/>
      <c r="F61" s="6"/>
      <c r="G61" s="6"/>
      <c r="H61" s="6"/>
      <c r="I61" s="6"/>
      <c r="J61" s="6"/>
      <c r="K61" s="6"/>
      <c r="L61" s="6"/>
      <c r="M61" s="6"/>
      <c r="N61" s="6"/>
      <c r="O61" s="6"/>
      <c r="P61" s="6"/>
    </row>
    <row r="62" spans="1:16" x14ac:dyDescent="0.25">
      <c r="L62" s="1"/>
      <c r="M62" s="1"/>
    </row>
    <row r="63" spans="1:16" x14ac:dyDescent="0.25">
      <c r="A63" s="2" t="s">
        <v>32</v>
      </c>
      <c r="L63" s="1"/>
      <c r="M63" s="1"/>
    </row>
    <row r="64" spans="1:16" x14ac:dyDescent="0.25">
      <c r="L64" s="1"/>
      <c r="M64" s="1"/>
    </row>
    <row r="65" spans="12:13" x14ac:dyDescent="0.25">
      <c r="L65" s="1"/>
      <c r="M65" s="1"/>
    </row>
  </sheetData>
  <sheetProtection algorithmName="SHA-512" hashValue="oGfTEY5ZHGPVsELTH0IKBav360E8rHyZgOIR/l9LzTDSYXvXtWNhH366r1XpgmG9ZmpSwr1cW3hYGLXsE03BKw==" saltValue="UlRkLF1E3uphg9aBkdM6Cw==" spinCount="100000" sheet="1" objects="1" scenarios="1" formatCells="0" formatRows="0" insertRows="0" insertHyperlinks="0" sort="0" autoFilter="0" pivotTables="0"/>
  <mergeCells count="12">
    <mergeCell ref="N2:O2"/>
    <mergeCell ref="P2:Q2"/>
    <mergeCell ref="R2:S2"/>
    <mergeCell ref="A1:S1"/>
    <mergeCell ref="A2:A3"/>
    <mergeCell ref="B2:F2"/>
    <mergeCell ref="G2:G3"/>
    <mergeCell ref="J2:J3"/>
    <mergeCell ref="K2:K3"/>
    <mergeCell ref="L2:M2"/>
    <mergeCell ref="H2:H3"/>
    <mergeCell ref="I2:I3"/>
  </mergeCells>
  <pageMargins left="0.7" right="0.7" top="0.78740157499999996" bottom="0.78740157499999996" header="0.3" footer="0.3"/>
  <pageSetup paperSize="8" scale="78"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81"/>
  <sheetViews>
    <sheetView topLeftCell="A34" workbookViewId="0">
      <selection activeCell="G138" sqref="G138"/>
    </sheetView>
  </sheetViews>
  <sheetFormatPr defaultColWidth="9.28515625" defaultRowHeight="15" x14ac:dyDescent="0.25"/>
  <cols>
    <col min="1" max="1" width="6.5703125" style="1" customWidth="1"/>
    <col min="2" max="6" width="9.28515625" style="1"/>
    <col min="7" max="7" width="16.28515625" style="1" customWidth="1"/>
    <col min="8" max="9" width="14.28515625" style="1" customWidth="1"/>
    <col min="10" max="10" width="14.7109375" style="1" customWidth="1"/>
    <col min="11" max="11" width="39.42578125" style="1" customWidth="1"/>
    <col min="12" max="12" width="13.85546875" style="4" customWidth="1"/>
    <col min="13" max="13" width="15.42578125" style="4" customWidth="1"/>
    <col min="14" max="15" width="9.28515625" style="1"/>
    <col min="16" max="16" width="8.42578125" style="1" customWidth="1"/>
    <col min="17" max="19" width="10.42578125" style="1" customWidth="1"/>
    <col min="20" max="21" width="13.42578125" style="1" customWidth="1"/>
    <col min="22" max="23" width="14" style="1" customWidth="1"/>
    <col min="24" max="24" width="12.28515625" style="1" customWidth="1"/>
    <col min="25" max="26" width="10.28515625" style="1" customWidth="1"/>
    <col min="27" max="16384" width="9.28515625" style="1"/>
  </cols>
  <sheetData>
    <row r="1" spans="1:26" ht="18" customHeight="1" thickBot="1" x14ac:dyDescent="0.35">
      <c r="A1" s="79" t="s">
        <v>33</v>
      </c>
      <c r="B1" s="80"/>
      <c r="C1" s="80"/>
      <c r="D1" s="80"/>
      <c r="E1" s="80"/>
      <c r="F1" s="80"/>
      <c r="G1" s="80"/>
      <c r="H1" s="80"/>
      <c r="I1" s="80"/>
      <c r="J1" s="80"/>
      <c r="K1" s="80"/>
      <c r="L1" s="80"/>
      <c r="M1" s="80"/>
      <c r="N1" s="80"/>
      <c r="O1" s="80"/>
      <c r="P1" s="80"/>
      <c r="Q1" s="80"/>
      <c r="R1" s="80"/>
      <c r="S1" s="80"/>
      <c r="T1" s="80"/>
      <c r="U1" s="80"/>
      <c r="V1" s="80"/>
      <c r="W1" s="80"/>
      <c r="X1" s="80"/>
      <c r="Y1" s="80"/>
      <c r="Z1" s="81"/>
    </row>
    <row r="2" spans="1:26" s="7" customFormat="1" ht="29.1" customHeight="1" thickBot="1" x14ac:dyDescent="0.3">
      <c r="A2" s="82" t="s">
        <v>6</v>
      </c>
      <c r="B2" s="109" t="s">
        <v>7</v>
      </c>
      <c r="C2" s="110"/>
      <c r="D2" s="110"/>
      <c r="E2" s="110"/>
      <c r="F2" s="111"/>
      <c r="G2" s="89" t="s">
        <v>8</v>
      </c>
      <c r="H2" s="128" t="s">
        <v>34</v>
      </c>
      <c r="I2" s="131" t="s">
        <v>66</v>
      </c>
      <c r="J2" s="92" t="s">
        <v>10</v>
      </c>
      <c r="K2" s="106" t="s">
        <v>11</v>
      </c>
      <c r="L2" s="112" t="s">
        <v>35</v>
      </c>
      <c r="M2" s="113"/>
      <c r="N2" s="114" t="s">
        <v>13</v>
      </c>
      <c r="O2" s="115"/>
      <c r="P2" s="101" t="s">
        <v>36</v>
      </c>
      <c r="Q2" s="102"/>
      <c r="R2" s="102"/>
      <c r="S2" s="102"/>
      <c r="T2" s="102"/>
      <c r="U2" s="102"/>
      <c r="V2" s="102"/>
      <c r="W2" s="103"/>
      <c r="X2" s="103"/>
      <c r="Y2" s="61" t="s">
        <v>15</v>
      </c>
      <c r="Z2" s="62"/>
    </row>
    <row r="3" spans="1:26" ht="14.85" customHeight="1" x14ac:dyDescent="0.25">
      <c r="A3" s="83"/>
      <c r="B3" s="89" t="s">
        <v>16</v>
      </c>
      <c r="C3" s="85" t="s">
        <v>17</v>
      </c>
      <c r="D3" s="85" t="s">
        <v>18</v>
      </c>
      <c r="E3" s="85" t="s">
        <v>19</v>
      </c>
      <c r="F3" s="87" t="s">
        <v>20</v>
      </c>
      <c r="G3" s="90"/>
      <c r="H3" s="129"/>
      <c r="I3" s="132"/>
      <c r="J3" s="93"/>
      <c r="K3" s="107"/>
      <c r="L3" s="120" t="s">
        <v>21</v>
      </c>
      <c r="M3" s="122" t="s">
        <v>84</v>
      </c>
      <c r="N3" s="124" t="s">
        <v>22</v>
      </c>
      <c r="O3" s="126" t="s">
        <v>23</v>
      </c>
      <c r="P3" s="104" t="s">
        <v>37</v>
      </c>
      <c r="Q3" s="105"/>
      <c r="R3" s="105"/>
      <c r="S3" s="106"/>
      <c r="T3" s="95" t="s">
        <v>38</v>
      </c>
      <c r="U3" s="97" t="s">
        <v>81</v>
      </c>
      <c r="V3" s="97" t="s">
        <v>82</v>
      </c>
      <c r="W3" s="95" t="s">
        <v>39</v>
      </c>
      <c r="X3" s="99" t="s">
        <v>68</v>
      </c>
      <c r="Y3" s="116" t="s">
        <v>26</v>
      </c>
      <c r="Z3" s="118" t="s">
        <v>27</v>
      </c>
    </row>
    <row r="4" spans="1:26" ht="80.099999999999994" customHeight="1" thickBot="1" x14ac:dyDescent="0.3">
      <c r="A4" s="84"/>
      <c r="B4" s="91"/>
      <c r="C4" s="86"/>
      <c r="D4" s="86"/>
      <c r="E4" s="86"/>
      <c r="F4" s="88"/>
      <c r="G4" s="91"/>
      <c r="H4" s="130"/>
      <c r="I4" s="133"/>
      <c r="J4" s="94"/>
      <c r="K4" s="108"/>
      <c r="L4" s="121"/>
      <c r="M4" s="123"/>
      <c r="N4" s="125"/>
      <c r="O4" s="127"/>
      <c r="P4" s="50" t="s">
        <v>60</v>
      </c>
      <c r="Q4" s="51" t="s">
        <v>40</v>
      </c>
      <c r="R4" s="51" t="s">
        <v>41</v>
      </c>
      <c r="S4" s="52" t="s">
        <v>42</v>
      </c>
      <c r="T4" s="96"/>
      <c r="U4" s="98"/>
      <c r="V4" s="98"/>
      <c r="W4" s="96"/>
      <c r="X4" s="100"/>
      <c r="Y4" s="117"/>
      <c r="Z4" s="119"/>
    </row>
    <row r="5" spans="1:26" ht="114" customHeight="1" x14ac:dyDescent="0.25">
      <c r="A5" s="209">
        <v>1</v>
      </c>
      <c r="B5" s="209" t="s">
        <v>125</v>
      </c>
      <c r="C5" s="209" t="s">
        <v>125</v>
      </c>
      <c r="D5" s="210" t="s">
        <v>157</v>
      </c>
      <c r="E5" s="210">
        <v>110020405</v>
      </c>
      <c r="F5" s="210">
        <v>600011925</v>
      </c>
      <c r="G5" s="211" t="s">
        <v>285</v>
      </c>
      <c r="H5" s="211" t="s">
        <v>204</v>
      </c>
      <c r="I5" s="212" t="s">
        <v>205</v>
      </c>
      <c r="J5" s="212" t="s">
        <v>205</v>
      </c>
      <c r="K5" s="211" t="s">
        <v>286</v>
      </c>
      <c r="L5" s="213">
        <v>4000000</v>
      </c>
      <c r="M5" s="214">
        <f>L5/100*85</f>
        <v>3400000</v>
      </c>
      <c r="N5" s="215">
        <v>44562</v>
      </c>
      <c r="O5" s="215">
        <v>44927</v>
      </c>
      <c r="P5" s="216" t="s">
        <v>260</v>
      </c>
      <c r="Q5" s="216" t="s">
        <v>260</v>
      </c>
      <c r="R5" s="216"/>
      <c r="S5" s="216" t="s">
        <v>260</v>
      </c>
      <c r="T5" s="216"/>
      <c r="U5" s="216"/>
      <c r="V5" s="216"/>
      <c r="W5" s="216" t="s">
        <v>260</v>
      </c>
      <c r="X5" s="216"/>
      <c r="Y5" s="217" t="s">
        <v>269</v>
      </c>
      <c r="Z5" s="216" t="s">
        <v>265</v>
      </c>
    </row>
    <row r="6" spans="1:26" ht="32.25" x14ac:dyDescent="0.25">
      <c r="A6" s="209">
        <v>2</v>
      </c>
      <c r="B6" s="182" t="s">
        <v>128</v>
      </c>
      <c r="C6" s="182" t="s">
        <v>287</v>
      </c>
      <c r="D6" s="183">
        <v>70157308</v>
      </c>
      <c r="E6" s="183">
        <v>102142581</v>
      </c>
      <c r="F6" s="183">
        <v>650025610</v>
      </c>
      <c r="G6" s="182" t="s">
        <v>288</v>
      </c>
      <c r="H6" s="182" t="s">
        <v>204</v>
      </c>
      <c r="I6" s="182" t="s">
        <v>205</v>
      </c>
      <c r="J6" s="182" t="s">
        <v>212</v>
      </c>
      <c r="K6" s="182" t="s">
        <v>289</v>
      </c>
      <c r="L6" s="218">
        <v>1000000</v>
      </c>
      <c r="M6" s="174">
        <f t="shared" ref="M6:M52" si="0">L6/100*85</f>
        <v>850000</v>
      </c>
      <c r="N6" s="219">
        <v>45078</v>
      </c>
      <c r="O6" s="219">
        <v>45139</v>
      </c>
      <c r="P6" s="183"/>
      <c r="Q6" s="183"/>
      <c r="R6" s="183"/>
      <c r="S6" s="183"/>
      <c r="T6" s="183"/>
      <c r="U6" s="183"/>
      <c r="V6" s="183" t="s">
        <v>260</v>
      </c>
      <c r="W6" s="219"/>
      <c r="X6" s="219"/>
      <c r="Y6" s="182"/>
      <c r="Z6" s="183"/>
    </row>
    <row r="7" spans="1:26" ht="32.25" x14ac:dyDescent="0.25">
      <c r="A7" s="209">
        <v>3</v>
      </c>
      <c r="B7" s="182" t="s">
        <v>128</v>
      </c>
      <c r="C7" s="182" t="s">
        <v>287</v>
      </c>
      <c r="D7" s="183">
        <v>70157308</v>
      </c>
      <c r="E7" s="183">
        <v>102142581</v>
      </c>
      <c r="F7" s="183">
        <v>650025610</v>
      </c>
      <c r="G7" s="182" t="s">
        <v>290</v>
      </c>
      <c r="H7" s="182" t="s">
        <v>204</v>
      </c>
      <c r="I7" s="182" t="s">
        <v>205</v>
      </c>
      <c r="J7" s="182" t="s">
        <v>212</v>
      </c>
      <c r="K7" s="182" t="s">
        <v>289</v>
      </c>
      <c r="L7" s="218">
        <v>1000000</v>
      </c>
      <c r="M7" s="174">
        <f t="shared" si="0"/>
        <v>850000</v>
      </c>
      <c r="N7" s="219">
        <v>45078</v>
      </c>
      <c r="O7" s="219">
        <v>45139</v>
      </c>
      <c r="P7" s="183"/>
      <c r="Q7" s="183"/>
      <c r="R7" s="183" t="s">
        <v>260</v>
      </c>
      <c r="S7" s="183"/>
      <c r="T7" s="183"/>
      <c r="U7" s="183"/>
      <c r="V7" s="183"/>
      <c r="W7" s="219"/>
      <c r="X7" s="219"/>
      <c r="Y7" s="182"/>
      <c r="Z7" s="183"/>
    </row>
    <row r="8" spans="1:26" ht="53.25" x14ac:dyDescent="0.25">
      <c r="A8" s="209">
        <v>4</v>
      </c>
      <c r="B8" s="182" t="s">
        <v>124</v>
      </c>
      <c r="C8" s="182" t="s">
        <v>147</v>
      </c>
      <c r="D8" s="183">
        <v>70992428</v>
      </c>
      <c r="E8" s="183">
        <v>102142033</v>
      </c>
      <c r="F8" s="183">
        <v>600090329</v>
      </c>
      <c r="G8" s="182" t="s">
        <v>291</v>
      </c>
      <c r="H8" s="182" t="s">
        <v>204</v>
      </c>
      <c r="I8" s="182" t="s">
        <v>205</v>
      </c>
      <c r="J8" s="182" t="s">
        <v>210</v>
      </c>
      <c r="K8" s="182" t="s">
        <v>292</v>
      </c>
      <c r="L8" s="218">
        <v>2500000</v>
      </c>
      <c r="M8" s="174">
        <f t="shared" si="0"/>
        <v>2125000</v>
      </c>
      <c r="N8" s="219" t="s">
        <v>293</v>
      </c>
      <c r="O8" s="219" t="s">
        <v>294</v>
      </c>
      <c r="P8" s="183" t="s">
        <v>260</v>
      </c>
      <c r="Q8" s="183" t="s">
        <v>260</v>
      </c>
      <c r="R8" s="183" t="s">
        <v>260</v>
      </c>
      <c r="S8" s="183"/>
      <c r="T8" s="183"/>
      <c r="U8" s="183" t="s">
        <v>260</v>
      </c>
      <c r="V8" s="183"/>
      <c r="W8" s="219"/>
      <c r="X8" s="219"/>
      <c r="Y8" s="182" t="s">
        <v>265</v>
      </c>
      <c r="Z8" s="183" t="s">
        <v>265</v>
      </c>
    </row>
    <row r="9" spans="1:26" ht="53.25" x14ac:dyDescent="0.25">
      <c r="A9" s="209">
        <v>5</v>
      </c>
      <c r="B9" s="182" t="s">
        <v>124</v>
      </c>
      <c r="C9" s="182" t="s">
        <v>147</v>
      </c>
      <c r="D9" s="183">
        <v>70992428</v>
      </c>
      <c r="E9" s="183">
        <v>102142033</v>
      </c>
      <c r="F9" s="183">
        <v>600090329</v>
      </c>
      <c r="G9" s="182" t="s">
        <v>295</v>
      </c>
      <c r="H9" s="182" t="s">
        <v>204</v>
      </c>
      <c r="I9" s="182" t="s">
        <v>205</v>
      </c>
      <c r="J9" s="182" t="s">
        <v>210</v>
      </c>
      <c r="K9" s="182" t="s">
        <v>296</v>
      </c>
      <c r="L9" s="218">
        <v>6000000</v>
      </c>
      <c r="M9" s="174">
        <f t="shared" si="0"/>
        <v>5100000</v>
      </c>
      <c r="N9" s="219" t="s">
        <v>297</v>
      </c>
      <c r="O9" s="219" t="s">
        <v>298</v>
      </c>
      <c r="P9" s="183" t="s">
        <v>260</v>
      </c>
      <c r="Q9" s="183" t="s">
        <v>260</v>
      </c>
      <c r="R9" s="183" t="s">
        <v>260</v>
      </c>
      <c r="S9" s="183" t="s">
        <v>260</v>
      </c>
      <c r="T9" s="183" t="s">
        <v>260</v>
      </c>
      <c r="U9" s="183"/>
      <c r="V9" s="183" t="s">
        <v>260</v>
      </c>
      <c r="W9" s="219" t="s">
        <v>260</v>
      </c>
      <c r="X9" s="219"/>
      <c r="Y9" s="182" t="s">
        <v>265</v>
      </c>
      <c r="Z9" s="183" t="s">
        <v>265</v>
      </c>
    </row>
    <row r="10" spans="1:26" ht="42.75" x14ac:dyDescent="0.25">
      <c r="A10" s="220">
        <v>6</v>
      </c>
      <c r="B10" s="221" t="s">
        <v>299</v>
      </c>
      <c r="C10" s="221" t="s">
        <v>300</v>
      </c>
      <c r="D10" s="222">
        <v>71002782</v>
      </c>
      <c r="E10" s="222">
        <v>102142301</v>
      </c>
      <c r="F10" s="222">
        <v>600090451</v>
      </c>
      <c r="G10" s="221" t="s">
        <v>301</v>
      </c>
      <c r="H10" s="221" t="s">
        <v>302</v>
      </c>
      <c r="I10" s="221" t="s">
        <v>205</v>
      </c>
      <c r="J10" s="221" t="s">
        <v>303</v>
      </c>
      <c r="K10" s="221" t="str">
        <f>G10</f>
        <v>Oprava školní jídelny</v>
      </c>
      <c r="L10" s="223">
        <v>15000000</v>
      </c>
      <c r="M10" s="224">
        <f t="shared" si="0"/>
        <v>12750000</v>
      </c>
      <c r="N10" s="225">
        <v>44197</v>
      </c>
      <c r="O10" s="225">
        <v>44926</v>
      </c>
      <c r="P10" s="222"/>
      <c r="Q10" s="222"/>
      <c r="R10" s="222"/>
      <c r="S10" s="222"/>
      <c r="T10" s="222"/>
      <c r="U10" s="222"/>
      <c r="V10" s="222" t="s">
        <v>260</v>
      </c>
      <c r="W10" s="222"/>
      <c r="X10" s="222"/>
      <c r="Y10" s="222" t="s">
        <v>265</v>
      </c>
      <c r="Z10" s="222" t="s">
        <v>265</v>
      </c>
    </row>
    <row r="11" spans="1:26" ht="42.75" x14ac:dyDescent="0.25">
      <c r="A11" s="209">
        <v>7</v>
      </c>
      <c r="B11" s="182" t="s">
        <v>299</v>
      </c>
      <c r="C11" s="182" t="s">
        <v>300</v>
      </c>
      <c r="D11" s="183">
        <v>71002782</v>
      </c>
      <c r="E11" s="183">
        <v>102142301</v>
      </c>
      <c r="F11" s="183">
        <v>600090451</v>
      </c>
      <c r="G11" s="182" t="s">
        <v>304</v>
      </c>
      <c r="H11" s="182" t="s">
        <v>302</v>
      </c>
      <c r="I11" s="182" t="s">
        <v>205</v>
      </c>
      <c r="J11" s="182" t="s">
        <v>303</v>
      </c>
      <c r="K11" s="182" t="s">
        <v>305</v>
      </c>
      <c r="L11" s="218">
        <v>3000000</v>
      </c>
      <c r="M11" s="174">
        <f t="shared" si="0"/>
        <v>2550000</v>
      </c>
      <c r="N11" s="219">
        <v>44834</v>
      </c>
      <c r="O11" s="219">
        <v>45169</v>
      </c>
      <c r="P11" s="183"/>
      <c r="Q11" s="183"/>
      <c r="R11" s="183"/>
      <c r="S11" s="183"/>
      <c r="T11" s="183"/>
      <c r="U11" s="183"/>
      <c r="V11" s="183" t="s">
        <v>260</v>
      </c>
      <c r="W11" s="183" t="s">
        <v>260</v>
      </c>
      <c r="X11" s="183"/>
      <c r="Y11" s="183" t="s">
        <v>265</v>
      </c>
      <c r="Z11" s="183" t="s">
        <v>265</v>
      </c>
    </row>
    <row r="12" spans="1:26" ht="57" x14ac:dyDescent="0.25">
      <c r="A12" s="209">
        <v>8</v>
      </c>
      <c r="B12" s="182" t="s">
        <v>306</v>
      </c>
      <c r="C12" s="182" t="s">
        <v>300</v>
      </c>
      <c r="D12" s="183">
        <v>71002782</v>
      </c>
      <c r="E12" s="183">
        <v>102142301</v>
      </c>
      <c r="F12" s="183">
        <v>600090451</v>
      </c>
      <c r="G12" s="182" t="s">
        <v>307</v>
      </c>
      <c r="H12" s="182" t="s">
        <v>302</v>
      </c>
      <c r="I12" s="182" t="s">
        <v>205</v>
      </c>
      <c r="J12" s="182" t="s">
        <v>303</v>
      </c>
      <c r="K12" s="182" t="str">
        <f t="shared" ref="K12:K19" si="1">G12</f>
        <v>Terénní úpravy školního
areálu a zádního vstupu do hlavní budovy</v>
      </c>
      <c r="L12" s="218">
        <v>1000000</v>
      </c>
      <c r="M12" s="174">
        <f t="shared" si="0"/>
        <v>850000</v>
      </c>
      <c r="N12" s="219">
        <v>44865</v>
      </c>
      <c r="O12" s="219">
        <v>45535</v>
      </c>
      <c r="P12" s="183"/>
      <c r="Q12" s="183"/>
      <c r="R12" s="183"/>
      <c r="S12" s="183"/>
      <c r="T12" s="183"/>
      <c r="U12" s="183"/>
      <c r="V12" s="183" t="s">
        <v>260</v>
      </c>
      <c r="W12" s="183" t="s">
        <v>260</v>
      </c>
      <c r="X12" s="183"/>
      <c r="Y12" s="183" t="s">
        <v>265</v>
      </c>
      <c r="Z12" s="183" t="s">
        <v>265</v>
      </c>
    </row>
    <row r="13" spans="1:26" ht="42.75" x14ac:dyDescent="0.25">
      <c r="A13" s="209">
        <v>9</v>
      </c>
      <c r="B13" s="182" t="s">
        <v>306</v>
      </c>
      <c r="C13" s="182" t="s">
        <v>300</v>
      </c>
      <c r="D13" s="183">
        <v>71002782</v>
      </c>
      <c r="E13" s="183">
        <v>102142301</v>
      </c>
      <c r="F13" s="183">
        <v>600090451</v>
      </c>
      <c r="G13" s="182" t="s">
        <v>308</v>
      </c>
      <c r="H13" s="182" t="s">
        <v>302</v>
      </c>
      <c r="I13" s="182" t="s">
        <v>205</v>
      </c>
      <c r="J13" s="182" t="s">
        <v>303</v>
      </c>
      <c r="K13" s="182" t="str">
        <f t="shared" si="1"/>
        <v>Technická údržba budovy a jejich zabezpečení</v>
      </c>
      <c r="L13" s="218">
        <v>500000</v>
      </c>
      <c r="M13" s="174">
        <f t="shared" si="0"/>
        <v>425000</v>
      </c>
      <c r="N13" s="219">
        <v>45200</v>
      </c>
      <c r="O13" s="219">
        <v>45657</v>
      </c>
      <c r="P13" s="183"/>
      <c r="Q13" s="183"/>
      <c r="R13" s="183"/>
      <c r="S13" s="183"/>
      <c r="T13" s="183"/>
      <c r="U13" s="183" t="s">
        <v>260</v>
      </c>
      <c r="V13" s="183" t="s">
        <v>260</v>
      </c>
      <c r="W13" s="183" t="s">
        <v>260</v>
      </c>
      <c r="X13" s="183"/>
      <c r="Y13" s="183" t="s">
        <v>265</v>
      </c>
      <c r="Z13" s="183" t="s">
        <v>265</v>
      </c>
    </row>
    <row r="14" spans="1:26" ht="42.75" x14ac:dyDescent="0.25">
      <c r="A14" s="209">
        <v>10</v>
      </c>
      <c r="B14" s="182" t="s">
        <v>299</v>
      </c>
      <c r="C14" s="182" t="s">
        <v>300</v>
      </c>
      <c r="D14" s="183">
        <v>71002782</v>
      </c>
      <c r="E14" s="183">
        <v>102142301</v>
      </c>
      <c r="F14" s="183">
        <v>600090451</v>
      </c>
      <c r="G14" s="182" t="s">
        <v>309</v>
      </c>
      <c r="H14" s="182" t="s">
        <v>302</v>
      </c>
      <c r="I14" s="182" t="s">
        <v>205</v>
      </c>
      <c r="J14" s="182" t="s">
        <v>303</v>
      </c>
      <c r="K14" s="182" t="str">
        <f t="shared" si="1"/>
        <v>Přírodní učebna</v>
      </c>
      <c r="L14" s="218">
        <v>1000000</v>
      </c>
      <c r="M14" s="174">
        <f t="shared" si="0"/>
        <v>850000</v>
      </c>
      <c r="N14" s="219">
        <v>44927</v>
      </c>
      <c r="O14" s="219">
        <v>46022</v>
      </c>
      <c r="P14" s="183"/>
      <c r="Q14" s="183" t="s">
        <v>260</v>
      </c>
      <c r="R14" s="183"/>
      <c r="S14" s="183" t="s">
        <v>260</v>
      </c>
      <c r="T14" s="183"/>
      <c r="U14" s="183"/>
      <c r="V14" s="183" t="s">
        <v>260</v>
      </c>
      <c r="W14" s="183"/>
      <c r="X14" s="183"/>
      <c r="Y14" s="183" t="s">
        <v>265</v>
      </c>
      <c r="Z14" s="183" t="s">
        <v>265</v>
      </c>
    </row>
    <row r="15" spans="1:26" ht="42.75" x14ac:dyDescent="0.25">
      <c r="A15" s="209">
        <v>11</v>
      </c>
      <c r="B15" s="182" t="s">
        <v>299</v>
      </c>
      <c r="C15" s="182" t="s">
        <v>300</v>
      </c>
      <c r="D15" s="183">
        <v>71002782</v>
      </c>
      <c r="E15" s="183">
        <v>102142301</v>
      </c>
      <c r="F15" s="183">
        <v>600090451</v>
      </c>
      <c r="G15" s="182" t="s">
        <v>310</v>
      </c>
      <c r="H15" s="182" t="s">
        <v>302</v>
      </c>
      <c r="I15" s="182" t="s">
        <v>205</v>
      </c>
      <c r="J15" s="182" t="s">
        <v>303</v>
      </c>
      <c r="K15" s="182" t="str">
        <f t="shared" si="1"/>
        <v>Zateplení budovy A Základní školy</v>
      </c>
      <c r="L15" s="218">
        <v>9000000</v>
      </c>
      <c r="M15" s="174">
        <f t="shared" si="0"/>
        <v>7650000</v>
      </c>
      <c r="N15" s="219">
        <v>45658</v>
      </c>
      <c r="O15" s="219">
        <v>46752</v>
      </c>
      <c r="P15" s="183"/>
      <c r="Q15" s="183"/>
      <c r="R15" s="183"/>
      <c r="S15" s="183"/>
      <c r="T15" s="183"/>
      <c r="U15" s="183"/>
      <c r="V15" s="183" t="s">
        <v>260</v>
      </c>
      <c r="W15" s="183"/>
      <c r="X15" s="183"/>
      <c r="Y15" s="183" t="s">
        <v>265</v>
      </c>
      <c r="Z15" s="183" t="s">
        <v>265</v>
      </c>
    </row>
    <row r="16" spans="1:26" ht="42.75" x14ac:dyDescent="0.25">
      <c r="A16" s="209">
        <v>12</v>
      </c>
      <c r="B16" s="179" t="s">
        <v>299</v>
      </c>
      <c r="C16" s="179" t="s">
        <v>300</v>
      </c>
      <c r="D16" s="186">
        <v>71002782</v>
      </c>
      <c r="E16" s="186">
        <v>102142301</v>
      </c>
      <c r="F16" s="186">
        <v>600090451</v>
      </c>
      <c r="G16" s="179" t="s">
        <v>311</v>
      </c>
      <c r="H16" s="179" t="s">
        <v>302</v>
      </c>
      <c r="I16" s="179" t="s">
        <v>205</v>
      </c>
      <c r="J16" s="179" t="s">
        <v>303</v>
      </c>
      <c r="K16" s="179" t="str">
        <f t="shared" si="1"/>
        <v>Vybudování
bezbariérových vstupů do ZŠ</v>
      </c>
      <c r="L16" s="226">
        <v>1000000</v>
      </c>
      <c r="M16" s="174">
        <f t="shared" si="0"/>
        <v>850000</v>
      </c>
      <c r="N16" s="227">
        <v>44562</v>
      </c>
      <c r="O16" s="227">
        <v>45291</v>
      </c>
      <c r="P16" s="186"/>
      <c r="Q16" s="186"/>
      <c r="R16" s="186"/>
      <c r="S16" s="186"/>
      <c r="T16" s="186"/>
      <c r="U16" s="186"/>
      <c r="V16" s="186" t="s">
        <v>260</v>
      </c>
      <c r="W16" s="186"/>
      <c r="X16" s="186"/>
      <c r="Y16" s="186" t="s">
        <v>265</v>
      </c>
      <c r="Z16" s="186" t="s">
        <v>265</v>
      </c>
    </row>
    <row r="17" spans="1:26" ht="42.75" x14ac:dyDescent="0.25">
      <c r="A17" s="209">
        <v>13</v>
      </c>
      <c r="B17" s="179" t="s">
        <v>299</v>
      </c>
      <c r="C17" s="179" t="s">
        <v>300</v>
      </c>
      <c r="D17" s="186">
        <v>71002782</v>
      </c>
      <c r="E17" s="186">
        <v>102142301</v>
      </c>
      <c r="F17" s="186">
        <v>600090451</v>
      </c>
      <c r="G17" s="179" t="s">
        <v>312</v>
      </c>
      <c r="H17" s="179" t="s">
        <v>302</v>
      </c>
      <c r="I17" s="179" t="s">
        <v>205</v>
      </c>
      <c r="J17" s="179" t="s">
        <v>303</v>
      </c>
      <c r="K17" s="179" t="str">
        <f t="shared" si="1"/>
        <v>Rekonstrukce části oplocení</v>
      </c>
      <c r="L17" s="226">
        <v>400000</v>
      </c>
      <c r="M17" s="174">
        <f t="shared" si="0"/>
        <v>340000</v>
      </c>
      <c r="N17" s="227">
        <v>44927</v>
      </c>
      <c r="O17" s="227">
        <v>45657</v>
      </c>
      <c r="P17" s="186"/>
      <c r="Q17" s="186"/>
      <c r="R17" s="186"/>
      <c r="S17" s="186"/>
      <c r="T17" s="186"/>
      <c r="U17" s="186"/>
      <c r="V17" s="186"/>
      <c r="W17" s="186"/>
      <c r="X17" s="186"/>
      <c r="Y17" s="186" t="s">
        <v>265</v>
      </c>
      <c r="Z17" s="186" t="s">
        <v>265</v>
      </c>
    </row>
    <row r="18" spans="1:26" ht="42.75" x14ac:dyDescent="0.25">
      <c r="A18" s="209">
        <v>14</v>
      </c>
      <c r="B18" s="182" t="s">
        <v>306</v>
      </c>
      <c r="C18" s="182" t="s">
        <v>300</v>
      </c>
      <c r="D18" s="183">
        <v>71002782</v>
      </c>
      <c r="E18" s="183">
        <v>102142301</v>
      </c>
      <c r="F18" s="183">
        <v>600090451</v>
      </c>
      <c r="G18" s="182" t="s">
        <v>313</v>
      </c>
      <c r="H18" s="182" t="s">
        <v>302</v>
      </c>
      <c r="I18" s="182" t="s">
        <v>205</v>
      </c>
      <c r="J18" s="182" t="s">
        <v>303</v>
      </c>
      <c r="K18" s="182" t="str">
        <f t="shared" si="1"/>
        <v>Oprava elektroinstalace</v>
      </c>
      <c r="L18" s="218">
        <v>2500000</v>
      </c>
      <c r="M18" s="174">
        <f t="shared" si="0"/>
        <v>2125000</v>
      </c>
      <c r="N18" s="219">
        <v>44562</v>
      </c>
      <c r="O18" s="219">
        <v>45291</v>
      </c>
      <c r="P18" s="183"/>
      <c r="Q18" s="183"/>
      <c r="R18" s="183"/>
      <c r="S18" s="183"/>
      <c r="T18" s="183"/>
      <c r="U18" s="183"/>
      <c r="V18" s="183"/>
      <c r="W18" s="183"/>
      <c r="X18" s="183"/>
      <c r="Y18" s="183" t="s">
        <v>265</v>
      </c>
      <c r="Z18" s="183" t="s">
        <v>265</v>
      </c>
    </row>
    <row r="19" spans="1:26" ht="42.75" x14ac:dyDescent="0.25">
      <c r="A19" s="209">
        <v>15</v>
      </c>
      <c r="B19" s="182" t="s">
        <v>299</v>
      </c>
      <c r="C19" s="182" t="s">
        <v>300</v>
      </c>
      <c r="D19" s="183">
        <v>71002782</v>
      </c>
      <c r="E19" s="183">
        <v>102142301</v>
      </c>
      <c r="F19" s="183">
        <v>600090451</v>
      </c>
      <c r="G19" s="182" t="s">
        <v>314</v>
      </c>
      <c r="H19" s="182" t="s">
        <v>302</v>
      </c>
      <c r="I19" s="182" t="s">
        <v>205</v>
      </c>
      <c r="J19" s="182" t="s">
        <v>303</v>
      </c>
      <c r="K19" s="182" t="str">
        <f t="shared" si="1"/>
        <v>Vybavení venkovní učebny</v>
      </c>
      <c r="L19" s="218">
        <v>400000</v>
      </c>
      <c r="M19" s="174">
        <f t="shared" si="0"/>
        <v>340000</v>
      </c>
      <c r="N19" s="219">
        <v>44927</v>
      </c>
      <c r="O19" s="219">
        <v>45657</v>
      </c>
      <c r="P19" s="183"/>
      <c r="Q19" s="183" t="s">
        <v>260</v>
      </c>
      <c r="R19" s="183"/>
      <c r="S19" s="183" t="s">
        <v>260</v>
      </c>
      <c r="T19" s="183"/>
      <c r="U19" s="183"/>
      <c r="V19" s="183" t="s">
        <v>315</v>
      </c>
      <c r="W19" s="183" t="s">
        <v>315</v>
      </c>
      <c r="X19" s="183"/>
      <c r="Y19" s="183" t="s">
        <v>265</v>
      </c>
      <c r="Z19" s="183" t="s">
        <v>265</v>
      </c>
    </row>
    <row r="20" spans="1:26" ht="32.25" x14ac:dyDescent="0.25">
      <c r="A20" s="209">
        <v>16</v>
      </c>
      <c r="B20" s="182" t="s">
        <v>316</v>
      </c>
      <c r="C20" s="182" t="s">
        <v>317</v>
      </c>
      <c r="D20" s="183">
        <v>70987360</v>
      </c>
      <c r="E20" s="183">
        <v>650041330</v>
      </c>
      <c r="F20" s="183">
        <v>102142165</v>
      </c>
      <c r="G20" s="182" t="s">
        <v>318</v>
      </c>
      <c r="H20" s="182" t="s">
        <v>204</v>
      </c>
      <c r="I20" s="182" t="s">
        <v>205</v>
      </c>
      <c r="J20" s="182" t="s">
        <v>319</v>
      </c>
      <c r="K20" s="182" t="s">
        <v>320</v>
      </c>
      <c r="L20" s="218">
        <v>700000</v>
      </c>
      <c r="M20" s="174">
        <f t="shared" si="0"/>
        <v>595000</v>
      </c>
      <c r="N20" s="185">
        <v>44652</v>
      </c>
      <c r="O20" s="185">
        <v>44804</v>
      </c>
      <c r="P20" s="182"/>
      <c r="Q20" s="182"/>
      <c r="R20" s="182"/>
      <c r="S20" s="182"/>
      <c r="T20" s="182"/>
      <c r="U20" s="182"/>
      <c r="V20" s="182"/>
      <c r="W20" s="182"/>
      <c r="X20" s="182"/>
      <c r="Y20" s="182" t="s">
        <v>321</v>
      </c>
      <c r="Z20" s="182" t="s">
        <v>279</v>
      </c>
    </row>
    <row r="21" spans="1:26" ht="32.25" x14ac:dyDescent="0.25">
      <c r="A21" s="209">
        <v>17</v>
      </c>
      <c r="B21" s="182" t="s">
        <v>322</v>
      </c>
      <c r="C21" s="182" t="s">
        <v>323</v>
      </c>
      <c r="D21" s="182">
        <v>70995354</v>
      </c>
      <c r="E21" s="182">
        <v>117200883</v>
      </c>
      <c r="F21" s="182">
        <v>650045475</v>
      </c>
      <c r="G21" s="182" t="s">
        <v>324</v>
      </c>
      <c r="H21" s="182" t="s">
        <v>204</v>
      </c>
      <c r="I21" s="182" t="s">
        <v>205</v>
      </c>
      <c r="J21" s="182" t="s">
        <v>325</v>
      </c>
      <c r="K21" s="182" t="s">
        <v>326</v>
      </c>
      <c r="L21" s="218">
        <v>500000</v>
      </c>
      <c r="M21" s="174">
        <f t="shared" si="0"/>
        <v>425000</v>
      </c>
      <c r="N21" s="185">
        <v>44652</v>
      </c>
      <c r="O21" s="185">
        <v>44804</v>
      </c>
      <c r="P21" s="182"/>
      <c r="Q21" s="182"/>
      <c r="R21" s="182"/>
      <c r="S21" s="182"/>
      <c r="T21" s="182"/>
      <c r="U21" s="182"/>
      <c r="V21" s="182"/>
      <c r="W21" s="182"/>
      <c r="X21" s="182"/>
      <c r="Y21" s="182" t="s">
        <v>321</v>
      </c>
      <c r="Z21" s="182" t="s">
        <v>279</v>
      </c>
    </row>
    <row r="22" spans="1:26" ht="42.75" x14ac:dyDescent="0.25">
      <c r="A22" s="209">
        <v>18</v>
      </c>
      <c r="B22" s="182" t="s">
        <v>327</v>
      </c>
      <c r="C22" s="182" t="s">
        <v>328</v>
      </c>
      <c r="D22" s="182">
        <v>70992487</v>
      </c>
      <c r="E22" s="182">
        <v>102142599</v>
      </c>
      <c r="F22" s="182">
        <v>600090574</v>
      </c>
      <c r="G22" s="182" t="s">
        <v>329</v>
      </c>
      <c r="H22" s="182" t="s">
        <v>204</v>
      </c>
      <c r="I22" s="182" t="s">
        <v>205</v>
      </c>
      <c r="J22" s="182" t="s">
        <v>330</v>
      </c>
      <c r="K22" s="182" t="s">
        <v>331</v>
      </c>
      <c r="L22" s="182">
        <v>2500000</v>
      </c>
      <c r="M22" s="174">
        <f t="shared" si="0"/>
        <v>2125000</v>
      </c>
      <c r="N22" s="185" t="s">
        <v>332</v>
      </c>
      <c r="O22" s="185">
        <v>44896</v>
      </c>
      <c r="P22" s="183"/>
      <c r="Q22" s="183" t="s">
        <v>260</v>
      </c>
      <c r="R22" s="183"/>
      <c r="S22" s="183" t="s">
        <v>260</v>
      </c>
      <c r="T22" s="183"/>
      <c r="U22" s="183"/>
      <c r="V22" s="183"/>
      <c r="W22" s="183"/>
      <c r="X22" s="183" t="s">
        <v>260</v>
      </c>
      <c r="Y22" s="182" t="s">
        <v>333</v>
      </c>
      <c r="Z22" s="182" t="s">
        <v>265</v>
      </c>
    </row>
    <row r="23" spans="1:26" ht="42.75" x14ac:dyDescent="0.25">
      <c r="A23" s="209">
        <v>19</v>
      </c>
      <c r="B23" s="182" t="s">
        <v>327</v>
      </c>
      <c r="C23" s="182" t="s">
        <v>328</v>
      </c>
      <c r="D23" s="182">
        <v>70992487</v>
      </c>
      <c r="E23" s="182">
        <v>102142599</v>
      </c>
      <c r="F23" s="182">
        <v>600090574</v>
      </c>
      <c r="G23" s="182" t="s">
        <v>334</v>
      </c>
      <c r="H23" s="182" t="s">
        <v>204</v>
      </c>
      <c r="I23" s="182" t="s">
        <v>205</v>
      </c>
      <c r="J23" s="182" t="s">
        <v>330</v>
      </c>
      <c r="K23" s="182" t="s">
        <v>335</v>
      </c>
      <c r="L23" s="182">
        <v>10000000</v>
      </c>
      <c r="M23" s="174">
        <f t="shared" si="0"/>
        <v>8500000</v>
      </c>
      <c r="N23" s="185">
        <v>44562</v>
      </c>
      <c r="O23" s="185" t="s">
        <v>336</v>
      </c>
      <c r="P23" s="183" t="s">
        <v>260</v>
      </c>
      <c r="Q23" s="183" t="s">
        <v>260</v>
      </c>
      <c r="R23" s="183" t="s">
        <v>260</v>
      </c>
      <c r="S23" s="183" t="s">
        <v>260</v>
      </c>
      <c r="T23" s="183"/>
      <c r="U23" s="183"/>
      <c r="V23" s="183"/>
      <c r="W23" s="183"/>
      <c r="X23" s="183" t="s">
        <v>260</v>
      </c>
      <c r="Y23" s="182" t="s">
        <v>276</v>
      </c>
      <c r="Z23" s="182" t="s">
        <v>265</v>
      </c>
    </row>
    <row r="24" spans="1:26" ht="42.75" x14ac:dyDescent="0.25">
      <c r="A24" s="209">
        <v>20</v>
      </c>
      <c r="B24" s="182" t="s">
        <v>327</v>
      </c>
      <c r="C24" s="182" t="s">
        <v>328</v>
      </c>
      <c r="D24" s="182">
        <v>70992487</v>
      </c>
      <c r="E24" s="182">
        <v>102142599</v>
      </c>
      <c r="F24" s="182">
        <v>600090574</v>
      </c>
      <c r="G24" s="182" t="s">
        <v>337</v>
      </c>
      <c r="H24" s="182" t="s">
        <v>204</v>
      </c>
      <c r="I24" s="182" t="s">
        <v>205</v>
      </c>
      <c r="J24" s="182" t="s">
        <v>330</v>
      </c>
      <c r="K24" s="182" t="s">
        <v>338</v>
      </c>
      <c r="L24" s="182">
        <v>2000000</v>
      </c>
      <c r="M24" s="174">
        <f t="shared" si="0"/>
        <v>1700000</v>
      </c>
      <c r="N24" s="185">
        <v>44562</v>
      </c>
      <c r="O24" s="185" t="s">
        <v>336</v>
      </c>
      <c r="P24" s="183" t="s">
        <v>260</v>
      </c>
      <c r="Q24" s="183"/>
      <c r="R24" s="183"/>
      <c r="S24" s="183" t="s">
        <v>260</v>
      </c>
      <c r="T24" s="183"/>
      <c r="U24" s="183"/>
      <c r="V24" s="183"/>
      <c r="W24" s="183"/>
      <c r="X24" s="183" t="s">
        <v>260</v>
      </c>
      <c r="Y24" s="182" t="s">
        <v>276</v>
      </c>
      <c r="Z24" s="182" t="s">
        <v>265</v>
      </c>
    </row>
    <row r="25" spans="1:26" ht="42.75" x14ac:dyDescent="0.25">
      <c r="A25" s="209">
        <v>21</v>
      </c>
      <c r="B25" s="182" t="s">
        <v>327</v>
      </c>
      <c r="C25" s="182" t="s">
        <v>328</v>
      </c>
      <c r="D25" s="182">
        <v>70992487</v>
      </c>
      <c r="E25" s="182">
        <v>102142599</v>
      </c>
      <c r="F25" s="182">
        <v>600090574</v>
      </c>
      <c r="G25" s="182" t="s">
        <v>339</v>
      </c>
      <c r="H25" s="182" t="s">
        <v>204</v>
      </c>
      <c r="I25" s="182" t="s">
        <v>205</v>
      </c>
      <c r="J25" s="182" t="s">
        <v>330</v>
      </c>
      <c r="K25" s="182" t="s">
        <v>338</v>
      </c>
      <c r="L25" s="182">
        <v>2000000</v>
      </c>
      <c r="M25" s="174">
        <f t="shared" si="0"/>
        <v>1700000</v>
      </c>
      <c r="N25" s="185">
        <v>44562</v>
      </c>
      <c r="O25" s="185" t="s">
        <v>336</v>
      </c>
      <c r="P25" s="183" t="s">
        <v>260</v>
      </c>
      <c r="Q25" s="183"/>
      <c r="R25" s="183"/>
      <c r="S25" s="183" t="s">
        <v>260</v>
      </c>
      <c r="T25" s="183"/>
      <c r="U25" s="183"/>
      <c r="V25" s="183"/>
      <c r="W25" s="183"/>
      <c r="X25" s="183" t="s">
        <v>260</v>
      </c>
      <c r="Y25" s="182" t="s">
        <v>276</v>
      </c>
      <c r="Z25" s="182" t="s">
        <v>265</v>
      </c>
    </row>
    <row r="26" spans="1:26" ht="42.75" x14ac:dyDescent="0.25">
      <c r="A26" s="209">
        <v>22</v>
      </c>
      <c r="B26" s="182" t="s">
        <v>327</v>
      </c>
      <c r="C26" s="182" t="s">
        <v>328</v>
      </c>
      <c r="D26" s="182">
        <v>70992487</v>
      </c>
      <c r="E26" s="182">
        <v>102142599</v>
      </c>
      <c r="F26" s="182">
        <v>600090574</v>
      </c>
      <c r="G26" s="182" t="s">
        <v>340</v>
      </c>
      <c r="H26" s="182" t="s">
        <v>204</v>
      </c>
      <c r="I26" s="182" t="s">
        <v>205</v>
      </c>
      <c r="J26" s="182" t="s">
        <v>330</v>
      </c>
      <c r="K26" s="182" t="s">
        <v>341</v>
      </c>
      <c r="L26" s="182">
        <v>3000000</v>
      </c>
      <c r="M26" s="174">
        <f t="shared" si="0"/>
        <v>2550000</v>
      </c>
      <c r="N26" s="185">
        <v>44562</v>
      </c>
      <c r="O26" s="185" t="s">
        <v>336</v>
      </c>
      <c r="P26" s="183"/>
      <c r="Q26" s="183"/>
      <c r="R26" s="183"/>
      <c r="S26" s="183" t="s">
        <v>260</v>
      </c>
      <c r="T26" s="183"/>
      <c r="U26" s="183"/>
      <c r="V26" s="183"/>
      <c r="W26" s="183"/>
      <c r="X26" s="183" t="s">
        <v>260</v>
      </c>
      <c r="Y26" s="182" t="s">
        <v>276</v>
      </c>
      <c r="Z26" s="182" t="s">
        <v>265</v>
      </c>
    </row>
    <row r="27" spans="1:26" ht="42.75" x14ac:dyDescent="0.25">
      <c r="A27" s="209">
        <v>23</v>
      </c>
      <c r="B27" s="182" t="s">
        <v>327</v>
      </c>
      <c r="C27" s="182" t="s">
        <v>328</v>
      </c>
      <c r="D27" s="182">
        <v>70992487</v>
      </c>
      <c r="E27" s="182">
        <v>102142599</v>
      </c>
      <c r="F27" s="182">
        <v>600090574</v>
      </c>
      <c r="G27" s="182" t="s">
        <v>342</v>
      </c>
      <c r="H27" s="182" t="s">
        <v>204</v>
      </c>
      <c r="I27" s="182" t="s">
        <v>205</v>
      </c>
      <c r="J27" s="182" t="s">
        <v>330</v>
      </c>
      <c r="K27" s="182" t="s">
        <v>343</v>
      </c>
      <c r="L27" s="182">
        <v>1000000</v>
      </c>
      <c r="M27" s="174">
        <f t="shared" si="0"/>
        <v>850000</v>
      </c>
      <c r="N27" s="185">
        <v>44562</v>
      </c>
      <c r="O27" s="185" t="s">
        <v>336</v>
      </c>
      <c r="P27" s="183" t="s">
        <v>260</v>
      </c>
      <c r="Q27" s="183" t="s">
        <v>260</v>
      </c>
      <c r="R27" s="183" t="s">
        <v>260</v>
      </c>
      <c r="S27" s="183"/>
      <c r="T27" s="183"/>
      <c r="U27" s="183"/>
      <c r="V27" s="183"/>
      <c r="W27" s="183"/>
      <c r="X27" s="183"/>
      <c r="Y27" s="182" t="s">
        <v>276</v>
      </c>
      <c r="Z27" s="182" t="s">
        <v>265</v>
      </c>
    </row>
    <row r="28" spans="1:26" ht="42.75" x14ac:dyDescent="0.25">
      <c r="A28" s="209">
        <v>24</v>
      </c>
      <c r="B28" s="182" t="s">
        <v>327</v>
      </c>
      <c r="C28" s="182" t="s">
        <v>328</v>
      </c>
      <c r="D28" s="182">
        <v>70992487</v>
      </c>
      <c r="E28" s="182">
        <v>117200344</v>
      </c>
      <c r="F28" s="182">
        <v>600090574</v>
      </c>
      <c r="G28" s="182" t="s">
        <v>344</v>
      </c>
      <c r="H28" s="182" t="s">
        <v>204</v>
      </c>
      <c r="I28" s="182" t="s">
        <v>205</v>
      </c>
      <c r="J28" s="182" t="s">
        <v>330</v>
      </c>
      <c r="K28" s="182" t="s">
        <v>345</v>
      </c>
      <c r="L28" s="182">
        <v>3000000</v>
      </c>
      <c r="M28" s="174">
        <f t="shared" si="0"/>
        <v>2550000</v>
      </c>
      <c r="N28" s="185">
        <v>44562</v>
      </c>
      <c r="O28" s="185" t="s">
        <v>336</v>
      </c>
      <c r="P28" s="183" t="s">
        <v>260</v>
      </c>
      <c r="Q28" s="183" t="s">
        <v>260</v>
      </c>
      <c r="R28" s="183" t="s">
        <v>260</v>
      </c>
      <c r="S28" s="183" t="s">
        <v>260</v>
      </c>
      <c r="T28" s="183"/>
      <c r="U28" s="183"/>
      <c r="V28" s="183"/>
      <c r="W28" s="183" t="s">
        <v>260</v>
      </c>
      <c r="X28" s="183" t="s">
        <v>260</v>
      </c>
      <c r="Y28" s="182" t="s">
        <v>276</v>
      </c>
      <c r="Z28" s="182" t="s">
        <v>265</v>
      </c>
    </row>
    <row r="29" spans="1:26" ht="74.25" x14ac:dyDescent="0.25">
      <c r="A29" s="209">
        <v>25</v>
      </c>
      <c r="B29" s="182" t="s">
        <v>346</v>
      </c>
      <c r="C29" s="182" t="s">
        <v>156</v>
      </c>
      <c r="D29" s="182">
        <v>70988871</v>
      </c>
      <c r="E29" s="182">
        <v>600090345</v>
      </c>
      <c r="F29" s="182">
        <v>102142076</v>
      </c>
      <c r="G29" s="182" t="s">
        <v>347</v>
      </c>
      <c r="H29" s="182" t="s">
        <v>204</v>
      </c>
      <c r="I29" s="182" t="s">
        <v>205</v>
      </c>
      <c r="J29" s="182" t="s">
        <v>215</v>
      </c>
      <c r="K29" s="182" t="s">
        <v>348</v>
      </c>
      <c r="L29" s="182">
        <v>2050000</v>
      </c>
      <c r="M29" s="174">
        <f t="shared" si="0"/>
        <v>1742500</v>
      </c>
      <c r="N29" s="185">
        <v>44378</v>
      </c>
      <c r="O29" s="185">
        <v>44530</v>
      </c>
      <c r="P29" s="183"/>
      <c r="Q29" s="183"/>
      <c r="R29" s="183"/>
      <c r="S29" s="183"/>
      <c r="T29" s="183" t="s">
        <v>260</v>
      </c>
      <c r="U29" s="183"/>
      <c r="V29" s="183"/>
      <c r="W29" s="183"/>
      <c r="X29" s="183"/>
      <c r="Y29" s="182" t="s">
        <v>349</v>
      </c>
      <c r="Z29" s="182" t="s">
        <v>280</v>
      </c>
    </row>
    <row r="30" spans="1:26" ht="42.75" x14ac:dyDescent="0.25">
      <c r="A30" s="209">
        <v>26</v>
      </c>
      <c r="B30" s="182" t="s">
        <v>346</v>
      </c>
      <c r="C30" s="182" t="s">
        <v>156</v>
      </c>
      <c r="D30" s="182">
        <v>70988871</v>
      </c>
      <c r="E30" s="182">
        <v>600090345</v>
      </c>
      <c r="F30" s="182">
        <v>102142076</v>
      </c>
      <c r="G30" s="182" t="s">
        <v>350</v>
      </c>
      <c r="H30" s="182" t="s">
        <v>204</v>
      </c>
      <c r="I30" s="182" t="s">
        <v>205</v>
      </c>
      <c r="J30" s="182" t="s">
        <v>215</v>
      </c>
      <c r="K30" s="182" t="s">
        <v>351</v>
      </c>
      <c r="L30" s="182">
        <v>200000</v>
      </c>
      <c r="M30" s="174">
        <f t="shared" si="0"/>
        <v>170000</v>
      </c>
      <c r="N30" s="185">
        <v>44743</v>
      </c>
      <c r="O30" s="185">
        <v>44803</v>
      </c>
      <c r="P30" s="183" t="s">
        <v>260</v>
      </c>
      <c r="Q30" s="183" t="s">
        <v>260</v>
      </c>
      <c r="R30" s="183" t="s">
        <v>260</v>
      </c>
      <c r="S30" s="183"/>
      <c r="T30" s="183" t="s">
        <v>260</v>
      </c>
      <c r="U30" s="183"/>
      <c r="V30" s="183"/>
      <c r="W30" s="183"/>
      <c r="X30" s="183"/>
      <c r="Y30" s="182" t="s">
        <v>276</v>
      </c>
      <c r="Z30" s="182" t="s">
        <v>280</v>
      </c>
    </row>
    <row r="31" spans="1:26" ht="74.25" x14ac:dyDescent="0.25">
      <c r="A31" s="209">
        <v>27</v>
      </c>
      <c r="B31" s="182" t="s">
        <v>346</v>
      </c>
      <c r="C31" s="182" t="s">
        <v>156</v>
      </c>
      <c r="D31" s="182">
        <v>70988871</v>
      </c>
      <c r="E31" s="182">
        <v>600090345</v>
      </c>
      <c r="F31" s="182">
        <v>102142076</v>
      </c>
      <c r="G31" s="182" t="s">
        <v>352</v>
      </c>
      <c r="H31" s="182" t="s">
        <v>204</v>
      </c>
      <c r="I31" s="182" t="s">
        <v>205</v>
      </c>
      <c r="J31" s="182" t="s">
        <v>215</v>
      </c>
      <c r="K31" s="182" t="s">
        <v>353</v>
      </c>
      <c r="L31" s="182">
        <v>180000</v>
      </c>
      <c r="M31" s="174">
        <f t="shared" si="0"/>
        <v>153000</v>
      </c>
      <c r="N31" s="185">
        <v>44743</v>
      </c>
      <c r="O31" s="185">
        <v>44803</v>
      </c>
      <c r="P31" s="183" t="s">
        <v>260</v>
      </c>
      <c r="Q31" s="183" t="s">
        <v>260</v>
      </c>
      <c r="R31" s="183" t="s">
        <v>260</v>
      </c>
      <c r="S31" s="183" t="s">
        <v>260</v>
      </c>
      <c r="T31" s="183"/>
      <c r="U31" s="183"/>
      <c r="V31" s="183"/>
      <c r="W31" s="183" t="s">
        <v>260</v>
      </c>
      <c r="X31" s="183"/>
      <c r="Y31" s="182" t="s">
        <v>354</v>
      </c>
      <c r="Z31" s="182" t="s">
        <v>280</v>
      </c>
    </row>
    <row r="32" spans="1:26" ht="53.25" x14ac:dyDescent="0.25">
      <c r="A32" s="209">
        <v>28</v>
      </c>
      <c r="B32" s="182" t="s">
        <v>346</v>
      </c>
      <c r="C32" s="182" t="s">
        <v>156</v>
      </c>
      <c r="D32" s="182">
        <v>70988871</v>
      </c>
      <c r="E32" s="182">
        <v>600090345</v>
      </c>
      <c r="F32" s="182">
        <v>102142076</v>
      </c>
      <c r="G32" s="182" t="s">
        <v>355</v>
      </c>
      <c r="H32" s="182" t="s">
        <v>204</v>
      </c>
      <c r="I32" s="182" t="s">
        <v>205</v>
      </c>
      <c r="J32" s="182" t="s">
        <v>215</v>
      </c>
      <c r="K32" s="182" t="s">
        <v>356</v>
      </c>
      <c r="L32" s="182">
        <v>150000</v>
      </c>
      <c r="M32" s="174">
        <f t="shared" si="0"/>
        <v>127500</v>
      </c>
      <c r="N32" s="185">
        <v>44743</v>
      </c>
      <c r="O32" s="185">
        <v>44803</v>
      </c>
      <c r="P32" s="183" t="s">
        <v>260</v>
      </c>
      <c r="Q32" s="183" t="s">
        <v>260</v>
      </c>
      <c r="R32" s="183" t="s">
        <v>260</v>
      </c>
      <c r="S32" s="183" t="s">
        <v>260</v>
      </c>
      <c r="T32" s="183"/>
      <c r="U32" s="183"/>
      <c r="V32" s="183"/>
      <c r="W32" s="183"/>
      <c r="X32" s="183"/>
      <c r="Y32" s="182" t="s">
        <v>357</v>
      </c>
      <c r="Z32" s="182" t="s">
        <v>280</v>
      </c>
    </row>
    <row r="33" spans="1:26" ht="42.75" x14ac:dyDescent="0.25">
      <c r="A33" s="209">
        <v>29</v>
      </c>
      <c r="B33" s="182" t="s">
        <v>346</v>
      </c>
      <c r="C33" s="182" t="s">
        <v>156</v>
      </c>
      <c r="D33" s="182">
        <v>70988871</v>
      </c>
      <c r="E33" s="182">
        <v>600090345</v>
      </c>
      <c r="F33" s="182">
        <v>102142076</v>
      </c>
      <c r="G33" s="182" t="s">
        <v>358</v>
      </c>
      <c r="H33" s="182" t="s">
        <v>204</v>
      </c>
      <c r="I33" s="182" t="s">
        <v>205</v>
      </c>
      <c r="J33" s="182" t="s">
        <v>215</v>
      </c>
      <c r="K33" s="182" t="s">
        <v>359</v>
      </c>
      <c r="L33" s="228">
        <v>800000</v>
      </c>
      <c r="M33" s="174">
        <f t="shared" si="0"/>
        <v>680000</v>
      </c>
      <c r="N33" s="208">
        <v>44805</v>
      </c>
      <c r="O33" s="208">
        <v>45168</v>
      </c>
      <c r="P33" s="183"/>
      <c r="Q33" s="183"/>
      <c r="R33" s="183"/>
      <c r="S33" s="183"/>
      <c r="T33" s="183"/>
      <c r="U33" s="183"/>
      <c r="V33" s="183"/>
      <c r="W33" s="183"/>
      <c r="X33" s="183"/>
      <c r="Y33" s="182" t="s">
        <v>276</v>
      </c>
      <c r="Z33" s="190" t="s">
        <v>280</v>
      </c>
    </row>
    <row r="34" spans="1:26" ht="42.75" x14ac:dyDescent="0.25">
      <c r="A34" s="209">
        <v>30</v>
      </c>
      <c r="B34" s="182" t="s">
        <v>346</v>
      </c>
      <c r="C34" s="182" t="s">
        <v>156</v>
      </c>
      <c r="D34" s="182">
        <v>70988871</v>
      </c>
      <c r="E34" s="182">
        <v>600090345</v>
      </c>
      <c r="F34" s="182">
        <v>102142076</v>
      </c>
      <c r="G34" s="182" t="s">
        <v>360</v>
      </c>
      <c r="H34" s="182" t="s">
        <v>204</v>
      </c>
      <c r="I34" s="182" t="s">
        <v>205</v>
      </c>
      <c r="J34" s="182" t="s">
        <v>215</v>
      </c>
      <c r="K34" s="182" t="s">
        <v>361</v>
      </c>
      <c r="L34" s="182">
        <v>300000</v>
      </c>
      <c r="M34" s="174">
        <f t="shared" si="0"/>
        <v>255000</v>
      </c>
      <c r="N34" s="185">
        <v>45108</v>
      </c>
      <c r="O34" s="185">
        <v>45168</v>
      </c>
      <c r="P34" s="183"/>
      <c r="Q34" s="183"/>
      <c r="R34" s="183"/>
      <c r="S34" s="183"/>
      <c r="T34" s="183"/>
      <c r="U34" s="183"/>
      <c r="V34" s="183"/>
      <c r="W34" s="183"/>
      <c r="X34" s="183"/>
      <c r="Y34" s="182" t="s">
        <v>276</v>
      </c>
      <c r="Z34" s="182" t="s">
        <v>280</v>
      </c>
    </row>
    <row r="35" spans="1:26" ht="42.75" x14ac:dyDescent="0.25">
      <c r="A35" s="209">
        <v>31</v>
      </c>
      <c r="B35" s="182" t="s">
        <v>362</v>
      </c>
      <c r="C35" s="182" t="s">
        <v>209</v>
      </c>
      <c r="D35" s="182">
        <v>70156743</v>
      </c>
      <c r="E35" s="182">
        <v>102142505</v>
      </c>
      <c r="F35" s="182">
        <v>650018290</v>
      </c>
      <c r="G35" s="182" t="s">
        <v>363</v>
      </c>
      <c r="H35" s="182" t="s">
        <v>204</v>
      </c>
      <c r="I35" s="182" t="s">
        <v>205</v>
      </c>
      <c r="J35" s="182" t="s">
        <v>209</v>
      </c>
      <c r="K35" s="182" t="s">
        <v>364</v>
      </c>
      <c r="L35" s="182">
        <v>2000000</v>
      </c>
      <c r="M35" s="174">
        <f t="shared" si="0"/>
        <v>1700000</v>
      </c>
      <c r="N35" s="185">
        <v>45078</v>
      </c>
      <c r="O35" s="185">
        <v>45139</v>
      </c>
      <c r="P35" s="183"/>
      <c r="Q35" s="183" t="s">
        <v>260</v>
      </c>
      <c r="R35" s="183"/>
      <c r="S35" s="183"/>
      <c r="T35" s="183"/>
      <c r="U35" s="183"/>
      <c r="V35" s="183"/>
      <c r="W35" s="183"/>
      <c r="X35" s="183"/>
      <c r="Y35" s="182" t="s">
        <v>365</v>
      </c>
      <c r="Z35" s="182"/>
    </row>
    <row r="36" spans="1:26" ht="42.75" x14ac:dyDescent="0.25">
      <c r="A36" s="209">
        <v>32</v>
      </c>
      <c r="B36" s="182" t="s">
        <v>362</v>
      </c>
      <c r="C36" s="182" t="s">
        <v>209</v>
      </c>
      <c r="D36" s="182">
        <v>70156743</v>
      </c>
      <c r="E36" s="182">
        <v>102142505</v>
      </c>
      <c r="F36" s="182">
        <v>650018290</v>
      </c>
      <c r="G36" s="182" t="s">
        <v>366</v>
      </c>
      <c r="H36" s="182" t="s">
        <v>204</v>
      </c>
      <c r="I36" s="182" t="s">
        <v>205</v>
      </c>
      <c r="J36" s="182" t="s">
        <v>209</v>
      </c>
      <c r="K36" s="182" t="s">
        <v>367</v>
      </c>
      <c r="L36" s="182">
        <v>400000</v>
      </c>
      <c r="M36" s="174">
        <f t="shared" si="0"/>
        <v>340000</v>
      </c>
      <c r="N36" s="185">
        <v>45444</v>
      </c>
      <c r="O36" s="185">
        <v>45505</v>
      </c>
      <c r="P36" s="183" t="s">
        <v>260</v>
      </c>
      <c r="Q36" s="183"/>
      <c r="R36" s="183"/>
      <c r="S36" s="183"/>
      <c r="T36" s="183"/>
      <c r="U36" s="183"/>
      <c r="V36" s="183"/>
      <c r="W36" s="183"/>
      <c r="X36" s="183"/>
      <c r="Y36" s="182" t="s">
        <v>365</v>
      </c>
      <c r="Z36" s="182"/>
    </row>
    <row r="37" spans="1:26" ht="53.25" x14ac:dyDescent="0.25">
      <c r="A37" s="209">
        <v>33</v>
      </c>
      <c r="B37" s="182" t="s">
        <v>362</v>
      </c>
      <c r="C37" s="182" t="s">
        <v>209</v>
      </c>
      <c r="D37" s="182">
        <v>70156743</v>
      </c>
      <c r="E37" s="182">
        <v>102142505</v>
      </c>
      <c r="F37" s="182">
        <v>650018290</v>
      </c>
      <c r="G37" s="182" t="s">
        <v>368</v>
      </c>
      <c r="H37" s="182" t="s">
        <v>204</v>
      </c>
      <c r="I37" s="182" t="s">
        <v>205</v>
      </c>
      <c r="J37" s="182" t="s">
        <v>209</v>
      </c>
      <c r="K37" s="182" t="s">
        <v>369</v>
      </c>
      <c r="L37" s="182">
        <v>500000</v>
      </c>
      <c r="M37" s="174">
        <f t="shared" si="0"/>
        <v>425000</v>
      </c>
      <c r="N37" s="185">
        <v>45078</v>
      </c>
      <c r="O37" s="185">
        <v>45139</v>
      </c>
      <c r="P37" s="183"/>
      <c r="Q37" s="183"/>
      <c r="R37" s="183"/>
      <c r="S37" s="183"/>
      <c r="T37" s="183"/>
      <c r="U37" s="183" t="s">
        <v>260</v>
      </c>
      <c r="V37" s="183"/>
      <c r="W37" s="183"/>
      <c r="X37" s="183"/>
      <c r="Y37" s="182" t="s">
        <v>370</v>
      </c>
      <c r="Z37" s="182"/>
    </row>
    <row r="38" spans="1:26" ht="63.75" x14ac:dyDescent="0.25">
      <c r="A38" s="209">
        <v>34</v>
      </c>
      <c r="B38" s="182" t="s">
        <v>362</v>
      </c>
      <c r="C38" s="182" t="s">
        <v>209</v>
      </c>
      <c r="D38" s="182">
        <v>70156743</v>
      </c>
      <c r="E38" s="182">
        <v>102142505</v>
      </c>
      <c r="F38" s="182">
        <v>650018290</v>
      </c>
      <c r="G38" s="182" t="s">
        <v>371</v>
      </c>
      <c r="H38" s="182" t="s">
        <v>204</v>
      </c>
      <c r="I38" s="182" t="s">
        <v>205</v>
      </c>
      <c r="J38" s="182" t="s">
        <v>209</v>
      </c>
      <c r="K38" s="182" t="s">
        <v>372</v>
      </c>
      <c r="L38" s="182">
        <v>900000</v>
      </c>
      <c r="M38" s="174">
        <f t="shared" si="0"/>
        <v>765000</v>
      </c>
      <c r="N38" s="185">
        <v>44713</v>
      </c>
      <c r="O38" s="185">
        <v>44774</v>
      </c>
      <c r="P38" s="183"/>
      <c r="Q38" s="183"/>
      <c r="R38" s="183"/>
      <c r="S38" s="183"/>
      <c r="T38" s="183"/>
      <c r="U38" s="183"/>
      <c r="V38" s="183"/>
      <c r="W38" s="183"/>
      <c r="X38" s="183"/>
      <c r="Y38" s="182" t="s">
        <v>365</v>
      </c>
      <c r="Z38" s="182"/>
    </row>
    <row r="39" spans="1:26" ht="42.75" x14ac:dyDescent="0.25">
      <c r="A39" s="209">
        <v>35</v>
      </c>
      <c r="B39" s="182" t="s">
        <v>362</v>
      </c>
      <c r="C39" s="182" t="s">
        <v>209</v>
      </c>
      <c r="D39" s="182">
        <v>70156743</v>
      </c>
      <c r="E39" s="182">
        <v>102142505</v>
      </c>
      <c r="F39" s="182">
        <v>650018290</v>
      </c>
      <c r="G39" s="182" t="s">
        <v>373</v>
      </c>
      <c r="H39" s="182" t="s">
        <v>204</v>
      </c>
      <c r="I39" s="182" t="s">
        <v>205</v>
      </c>
      <c r="J39" s="182" t="s">
        <v>209</v>
      </c>
      <c r="K39" s="182" t="s">
        <v>374</v>
      </c>
      <c r="L39" s="182">
        <v>800000</v>
      </c>
      <c r="M39" s="174">
        <f t="shared" si="0"/>
        <v>680000</v>
      </c>
      <c r="N39" s="185">
        <v>44713</v>
      </c>
      <c r="O39" s="185">
        <v>44774</v>
      </c>
      <c r="P39" s="183"/>
      <c r="Q39" s="183"/>
      <c r="R39" s="183"/>
      <c r="S39" s="183"/>
      <c r="T39" s="183"/>
      <c r="U39" s="183"/>
      <c r="V39" s="183"/>
      <c r="W39" s="183" t="s">
        <v>260</v>
      </c>
      <c r="X39" s="183"/>
      <c r="Y39" s="182" t="s">
        <v>370</v>
      </c>
      <c r="Z39" s="182"/>
    </row>
    <row r="40" spans="1:26" ht="42.75" x14ac:dyDescent="0.25">
      <c r="A40" s="209">
        <v>36</v>
      </c>
      <c r="B40" s="182" t="s">
        <v>362</v>
      </c>
      <c r="C40" s="182" t="s">
        <v>209</v>
      </c>
      <c r="D40" s="182">
        <v>70156743</v>
      </c>
      <c r="E40" s="182">
        <v>102142505</v>
      </c>
      <c r="F40" s="182">
        <v>650018290</v>
      </c>
      <c r="G40" s="182" t="s">
        <v>358</v>
      </c>
      <c r="H40" s="182" t="s">
        <v>204</v>
      </c>
      <c r="I40" s="182" t="s">
        <v>205</v>
      </c>
      <c r="J40" s="182" t="s">
        <v>209</v>
      </c>
      <c r="K40" s="182" t="s">
        <v>375</v>
      </c>
      <c r="L40" s="182">
        <v>3500000</v>
      </c>
      <c r="M40" s="174">
        <f t="shared" si="0"/>
        <v>2975000</v>
      </c>
      <c r="N40" s="185">
        <v>44713</v>
      </c>
      <c r="O40" s="185">
        <v>44743</v>
      </c>
      <c r="P40" s="183"/>
      <c r="Q40" s="183"/>
      <c r="R40" s="183"/>
      <c r="S40" s="183"/>
      <c r="T40" s="183"/>
      <c r="U40" s="183"/>
      <c r="V40" s="183"/>
      <c r="W40" s="183"/>
      <c r="X40" s="183"/>
      <c r="Y40" s="182" t="s">
        <v>370</v>
      </c>
      <c r="Z40" s="182"/>
    </row>
    <row r="41" spans="1:26" ht="126.75" x14ac:dyDescent="0.25">
      <c r="A41" s="209">
        <v>37</v>
      </c>
      <c r="B41" s="182" t="s">
        <v>376</v>
      </c>
      <c r="C41" s="182" t="s">
        <v>152</v>
      </c>
      <c r="D41" s="182">
        <v>70888124</v>
      </c>
      <c r="E41" s="182">
        <v>43501583</v>
      </c>
      <c r="F41" s="182">
        <v>60009023</v>
      </c>
      <c r="G41" s="182" t="s">
        <v>377</v>
      </c>
      <c r="H41" s="182" t="s">
        <v>98</v>
      </c>
      <c r="I41" s="182" t="s">
        <v>205</v>
      </c>
      <c r="J41" s="182" t="s">
        <v>205</v>
      </c>
      <c r="K41" s="182" t="s">
        <v>378</v>
      </c>
      <c r="L41" s="182">
        <v>1000000</v>
      </c>
      <c r="M41" s="174">
        <f t="shared" si="0"/>
        <v>850000</v>
      </c>
      <c r="N41" s="185">
        <v>44013</v>
      </c>
      <c r="O41" s="185">
        <v>44896</v>
      </c>
      <c r="P41" s="182"/>
      <c r="Q41" s="182" t="s">
        <v>259</v>
      </c>
      <c r="R41" s="182"/>
      <c r="S41" s="182"/>
      <c r="T41" s="182"/>
      <c r="U41" s="182"/>
      <c r="V41" s="182" t="s">
        <v>259</v>
      </c>
      <c r="W41" s="182"/>
      <c r="X41" s="182"/>
      <c r="Y41" s="182" t="s">
        <v>379</v>
      </c>
      <c r="Z41" s="182" t="s">
        <v>265</v>
      </c>
    </row>
    <row r="42" spans="1:26" ht="116.25" x14ac:dyDescent="0.25">
      <c r="A42" s="209">
        <v>38</v>
      </c>
      <c r="B42" s="182" t="s">
        <v>376</v>
      </c>
      <c r="C42" s="182" t="s">
        <v>152</v>
      </c>
      <c r="D42" s="182">
        <v>70888124</v>
      </c>
      <c r="E42" s="182">
        <v>43501583</v>
      </c>
      <c r="F42" s="182">
        <v>60009023</v>
      </c>
      <c r="G42" s="182" t="s">
        <v>380</v>
      </c>
      <c r="H42" s="182" t="s">
        <v>98</v>
      </c>
      <c r="I42" s="182" t="s">
        <v>205</v>
      </c>
      <c r="J42" s="182" t="s">
        <v>205</v>
      </c>
      <c r="K42" s="182" t="s">
        <v>381</v>
      </c>
      <c r="L42" s="182">
        <v>750000</v>
      </c>
      <c r="M42" s="174">
        <f t="shared" si="0"/>
        <v>637500</v>
      </c>
      <c r="N42" s="185">
        <v>44013</v>
      </c>
      <c r="O42" s="185">
        <v>44896</v>
      </c>
      <c r="P42" s="182"/>
      <c r="Q42" s="182" t="s">
        <v>259</v>
      </c>
      <c r="R42" s="182"/>
      <c r="S42" s="182"/>
      <c r="T42" s="182"/>
      <c r="U42" s="182"/>
      <c r="V42" s="182" t="s">
        <v>259</v>
      </c>
      <c r="W42" s="182"/>
      <c r="X42" s="182"/>
      <c r="Y42" s="182" t="s">
        <v>379</v>
      </c>
      <c r="Z42" s="182" t="s">
        <v>265</v>
      </c>
    </row>
    <row r="43" spans="1:26" ht="74.25" x14ac:dyDescent="0.25">
      <c r="A43" s="209">
        <v>39</v>
      </c>
      <c r="B43" s="182" t="s">
        <v>376</v>
      </c>
      <c r="C43" s="182" t="s">
        <v>152</v>
      </c>
      <c r="D43" s="182">
        <v>70888124</v>
      </c>
      <c r="E43" s="182">
        <v>43501583</v>
      </c>
      <c r="F43" s="182">
        <v>60009023</v>
      </c>
      <c r="G43" s="182" t="s">
        <v>382</v>
      </c>
      <c r="H43" s="182" t="s">
        <v>98</v>
      </c>
      <c r="I43" s="182" t="s">
        <v>205</v>
      </c>
      <c r="J43" s="182" t="s">
        <v>205</v>
      </c>
      <c r="K43" s="182" t="s">
        <v>383</v>
      </c>
      <c r="L43" s="182">
        <v>300000</v>
      </c>
      <c r="M43" s="174">
        <f t="shared" si="0"/>
        <v>255000</v>
      </c>
      <c r="N43" s="185">
        <v>44013</v>
      </c>
      <c r="O43" s="185">
        <v>44896</v>
      </c>
      <c r="P43" s="182"/>
      <c r="Q43" s="182"/>
      <c r="R43" s="182"/>
      <c r="S43" s="182"/>
      <c r="T43" s="182"/>
      <c r="U43" s="182"/>
      <c r="V43" s="182"/>
      <c r="W43" s="182" t="s">
        <v>259</v>
      </c>
      <c r="X43" s="182"/>
      <c r="Y43" s="182" t="s">
        <v>384</v>
      </c>
      <c r="Z43" s="182" t="s">
        <v>265</v>
      </c>
    </row>
    <row r="44" spans="1:26" s="9" customFormat="1" ht="84.75" x14ac:dyDescent="0.25">
      <c r="A44" s="209">
        <v>40</v>
      </c>
      <c r="B44" s="182" t="s">
        <v>376</v>
      </c>
      <c r="C44" s="182" t="s">
        <v>152</v>
      </c>
      <c r="D44" s="182">
        <v>70888124</v>
      </c>
      <c r="E44" s="182">
        <v>43501583</v>
      </c>
      <c r="F44" s="182">
        <v>60009023</v>
      </c>
      <c r="G44" s="182" t="s">
        <v>385</v>
      </c>
      <c r="H44" s="182" t="s">
        <v>98</v>
      </c>
      <c r="I44" s="182" t="s">
        <v>205</v>
      </c>
      <c r="J44" s="182" t="s">
        <v>205</v>
      </c>
      <c r="K44" s="182" t="s">
        <v>386</v>
      </c>
      <c r="L44" s="182">
        <v>2000000</v>
      </c>
      <c r="M44" s="174">
        <f t="shared" si="0"/>
        <v>1700000</v>
      </c>
      <c r="N44" s="185">
        <v>45078</v>
      </c>
      <c r="O44" s="185">
        <v>45170</v>
      </c>
      <c r="P44" s="182" t="s">
        <v>259</v>
      </c>
      <c r="Q44" s="182"/>
      <c r="R44" s="182"/>
      <c r="S44" s="182" t="s">
        <v>259</v>
      </c>
      <c r="T44" s="182"/>
      <c r="U44" s="182"/>
      <c r="V44" s="182"/>
      <c r="W44" s="182"/>
      <c r="X44" s="182"/>
      <c r="Y44" s="182" t="s">
        <v>384</v>
      </c>
      <c r="Z44" s="182" t="s">
        <v>265</v>
      </c>
    </row>
    <row r="45" spans="1:26" s="9" customFormat="1" ht="105.75" x14ac:dyDescent="0.25">
      <c r="A45" s="209">
        <v>41</v>
      </c>
      <c r="B45" s="182" t="s">
        <v>376</v>
      </c>
      <c r="C45" s="182" t="s">
        <v>152</v>
      </c>
      <c r="D45" s="182">
        <v>70888124</v>
      </c>
      <c r="E45" s="182">
        <v>43501583</v>
      </c>
      <c r="F45" s="182">
        <v>60009023</v>
      </c>
      <c r="G45" s="182" t="s">
        <v>387</v>
      </c>
      <c r="H45" s="182" t="s">
        <v>98</v>
      </c>
      <c r="I45" s="182" t="s">
        <v>205</v>
      </c>
      <c r="J45" s="182" t="s">
        <v>205</v>
      </c>
      <c r="K45" s="182" t="s">
        <v>388</v>
      </c>
      <c r="L45" s="182">
        <v>1000000</v>
      </c>
      <c r="M45" s="174">
        <f t="shared" si="0"/>
        <v>850000</v>
      </c>
      <c r="N45" s="185">
        <v>45078</v>
      </c>
      <c r="O45" s="185">
        <v>45170</v>
      </c>
      <c r="P45" s="182"/>
      <c r="Q45" s="182"/>
      <c r="R45" s="182"/>
      <c r="S45" s="182" t="s">
        <v>259</v>
      </c>
      <c r="T45" s="182"/>
      <c r="U45" s="182" t="s">
        <v>259</v>
      </c>
      <c r="V45" s="182"/>
      <c r="W45" s="182"/>
      <c r="X45" s="182"/>
      <c r="Y45" s="182" t="s">
        <v>384</v>
      </c>
      <c r="Z45" s="182" t="s">
        <v>265</v>
      </c>
    </row>
    <row r="46" spans="1:26" ht="137.25" x14ac:dyDescent="0.25">
      <c r="A46" s="209">
        <v>42</v>
      </c>
      <c r="B46" s="182" t="s">
        <v>376</v>
      </c>
      <c r="C46" s="182" t="s">
        <v>152</v>
      </c>
      <c r="D46" s="182">
        <v>70888124</v>
      </c>
      <c r="E46" s="182">
        <v>43501583</v>
      </c>
      <c r="F46" s="182">
        <v>60009023</v>
      </c>
      <c r="G46" s="182" t="s">
        <v>389</v>
      </c>
      <c r="H46" s="182" t="s">
        <v>98</v>
      </c>
      <c r="I46" s="182" t="s">
        <v>205</v>
      </c>
      <c r="J46" s="182" t="s">
        <v>205</v>
      </c>
      <c r="K46" s="182" t="s">
        <v>390</v>
      </c>
      <c r="L46" s="182">
        <v>1000000</v>
      </c>
      <c r="M46" s="174">
        <f t="shared" si="0"/>
        <v>850000</v>
      </c>
      <c r="N46" s="185">
        <v>45444</v>
      </c>
      <c r="O46" s="185">
        <v>45536</v>
      </c>
      <c r="P46" s="182"/>
      <c r="Q46" s="182"/>
      <c r="R46" s="182" t="s">
        <v>259</v>
      </c>
      <c r="S46" s="182"/>
      <c r="T46" s="182"/>
      <c r="U46" s="182"/>
      <c r="V46" s="182"/>
      <c r="W46" s="182"/>
      <c r="X46" s="182"/>
      <c r="Y46" s="182" t="s">
        <v>384</v>
      </c>
      <c r="Z46" s="182" t="s">
        <v>265</v>
      </c>
    </row>
    <row r="47" spans="1:26" s="7" customFormat="1" ht="126.75" x14ac:dyDescent="0.25">
      <c r="A47" s="209">
        <v>43</v>
      </c>
      <c r="B47" s="182" t="s">
        <v>376</v>
      </c>
      <c r="C47" s="182" t="s">
        <v>152</v>
      </c>
      <c r="D47" s="182">
        <v>70888124</v>
      </c>
      <c r="E47" s="182">
        <v>43501583</v>
      </c>
      <c r="F47" s="182">
        <v>60009023</v>
      </c>
      <c r="G47" s="182" t="s">
        <v>391</v>
      </c>
      <c r="H47" s="182" t="s">
        <v>98</v>
      </c>
      <c r="I47" s="182" t="s">
        <v>205</v>
      </c>
      <c r="J47" s="182" t="s">
        <v>205</v>
      </c>
      <c r="K47" s="182" t="s">
        <v>392</v>
      </c>
      <c r="L47" s="182">
        <v>1000000</v>
      </c>
      <c r="M47" s="174">
        <f t="shared" si="0"/>
        <v>850000</v>
      </c>
      <c r="N47" s="185">
        <v>45444</v>
      </c>
      <c r="O47" s="185">
        <v>45536</v>
      </c>
      <c r="P47" s="182" t="s">
        <v>259</v>
      </c>
      <c r="Q47" s="182"/>
      <c r="R47" s="182"/>
      <c r="S47" s="182" t="s">
        <v>259</v>
      </c>
      <c r="T47" s="182"/>
      <c r="U47" s="182"/>
      <c r="V47" s="182"/>
      <c r="W47" s="182"/>
      <c r="X47" s="182"/>
      <c r="Y47" s="182" t="s">
        <v>384</v>
      </c>
      <c r="Z47" s="182" t="s">
        <v>265</v>
      </c>
    </row>
    <row r="48" spans="1:26" s="11" customFormat="1" ht="116.25" x14ac:dyDescent="0.25">
      <c r="A48" s="209">
        <v>44</v>
      </c>
      <c r="B48" s="182" t="s">
        <v>376</v>
      </c>
      <c r="C48" s="182" t="s">
        <v>152</v>
      </c>
      <c r="D48" s="182">
        <v>70888124</v>
      </c>
      <c r="E48" s="182">
        <v>43501583</v>
      </c>
      <c r="F48" s="182">
        <v>60009023</v>
      </c>
      <c r="G48" s="182" t="s">
        <v>393</v>
      </c>
      <c r="H48" s="182" t="s">
        <v>98</v>
      </c>
      <c r="I48" s="182" t="s">
        <v>205</v>
      </c>
      <c r="J48" s="182" t="s">
        <v>205</v>
      </c>
      <c r="K48" s="182" t="s">
        <v>394</v>
      </c>
      <c r="L48" s="182">
        <v>1500000</v>
      </c>
      <c r="M48" s="174">
        <f t="shared" si="0"/>
        <v>1275000</v>
      </c>
      <c r="N48" s="185">
        <v>45809</v>
      </c>
      <c r="O48" s="185">
        <v>45901</v>
      </c>
      <c r="P48" s="182"/>
      <c r="Q48" s="182" t="s">
        <v>259</v>
      </c>
      <c r="R48" s="182"/>
      <c r="S48" s="182" t="s">
        <v>259</v>
      </c>
      <c r="T48" s="182"/>
      <c r="U48" s="182"/>
      <c r="V48" s="182"/>
      <c r="W48" s="182"/>
      <c r="X48" s="182"/>
      <c r="Y48" s="182" t="s">
        <v>384</v>
      </c>
      <c r="Z48" s="182" t="s">
        <v>265</v>
      </c>
    </row>
    <row r="49" spans="1:26" ht="95.25" x14ac:dyDescent="0.25">
      <c r="A49" s="209">
        <v>45</v>
      </c>
      <c r="B49" s="182" t="s">
        <v>376</v>
      </c>
      <c r="C49" s="182" t="s">
        <v>152</v>
      </c>
      <c r="D49" s="182">
        <v>70888124</v>
      </c>
      <c r="E49" s="182">
        <v>43501583</v>
      </c>
      <c r="F49" s="182">
        <v>60009023</v>
      </c>
      <c r="G49" s="182" t="s">
        <v>395</v>
      </c>
      <c r="H49" s="182" t="s">
        <v>98</v>
      </c>
      <c r="I49" s="182" t="s">
        <v>205</v>
      </c>
      <c r="J49" s="182" t="s">
        <v>205</v>
      </c>
      <c r="K49" s="182" t="s">
        <v>396</v>
      </c>
      <c r="L49" s="182">
        <v>1500000</v>
      </c>
      <c r="M49" s="174">
        <f t="shared" si="0"/>
        <v>1275000</v>
      </c>
      <c r="N49" s="185">
        <v>45809</v>
      </c>
      <c r="O49" s="185">
        <v>45901</v>
      </c>
      <c r="P49" s="182"/>
      <c r="Q49" s="182"/>
      <c r="R49" s="182" t="s">
        <v>259</v>
      </c>
      <c r="S49" s="182" t="s">
        <v>259</v>
      </c>
      <c r="T49" s="182"/>
      <c r="U49" s="182"/>
      <c r="V49" s="182"/>
      <c r="W49" s="182"/>
      <c r="X49" s="182"/>
      <c r="Y49" s="182" t="s">
        <v>384</v>
      </c>
      <c r="Z49" s="182" t="s">
        <v>265</v>
      </c>
    </row>
    <row r="50" spans="1:26" ht="143.25" x14ac:dyDescent="0.25">
      <c r="A50" s="209">
        <v>46</v>
      </c>
      <c r="B50" s="182" t="s">
        <v>376</v>
      </c>
      <c r="C50" s="182" t="s">
        <v>152</v>
      </c>
      <c r="D50" s="182">
        <v>70888124</v>
      </c>
      <c r="E50" s="182">
        <v>43501583</v>
      </c>
      <c r="F50" s="182">
        <v>60009023</v>
      </c>
      <c r="G50" s="182" t="s">
        <v>397</v>
      </c>
      <c r="H50" s="182" t="s">
        <v>98</v>
      </c>
      <c r="I50" s="182" t="s">
        <v>205</v>
      </c>
      <c r="J50" s="182" t="s">
        <v>205</v>
      </c>
      <c r="K50" s="182" t="s">
        <v>398</v>
      </c>
      <c r="L50" s="182">
        <v>1500000</v>
      </c>
      <c r="M50" s="174">
        <f t="shared" si="0"/>
        <v>1275000</v>
      </c>
      <c r="N50" s="185">
        <v>46174</v>
      </c>
      <c r="O50" s="185">
        <v>46266</v>
      </c>
      <c r="P50" s="182"/>
      <c r="Q50" s="182"/>
      <c r="R50" s="182"/>
      <c r="S50" s="182"/>
      <c r="T50" s="182"/>
      <c r="U50" s="182"/>
      <c r="V50" s="182" t="s">
        <v>259</v>
      </c>
      <c r="W50" s="182" t="s">
        <v>259</v>
      </c>
      <c r="X50" s="182"/>
      <c r="Y50" s="182" t="s">
        <v>384</v>
      </c>
      <c r="Z50" s="182" t="s">
        <v>265</v>
      </c>
    </row>
    <row r="51" spans="1:26" ht="95.25" x14ac:dyDescent="0.25">
      <c r="A51" s="209">
        <v>47</v>
      </c>
      <c r="B51" s="182" t="s">
        <v>399</v>
      </c>
      <c r="C51" s="182" t="s">
        <v>400</v>
      </c>
      <c r="D51" s="182">
        <v>75016460</v>
      </c>
      <c r="E51" s="182">
        <v>600060612</v>
      </c>
      <c r="F51" s="182">
        <v>102142653</v>
      </c>
      <c r="G51" s="182" t="s">
        <v>401</v>
      </c>
      <c r="H51" s="182" t="s">
        <v>204</v>
      </c>
      <c r="I51" s="182" t="s">
        <v>205</v>
      </c>
      <c r="J51" s="182" t="s">
        <v>400</v>
      </c>
      <c r="K51" s="182" t="s">
        <v>402</v>
      </c>
      <c r="L51" s="182">
        <v>7000000</v>
      </c>
      <c r="M51" s="174">
        <f t="shared" si="0"/>
        <v>5950000</v>
      </c>
      <c r="N51" s="182">
        <v>2022</v>
      </c>
      <c r="O51" s="182">
        <v>2023</v>
      </c>
      <c r="P51" s="182"/>
      <c r="Q51" s="182" t="s">
        <v>259</v>
      </c>
      <c r="R51" s="182" t="s">
        <v>259</v>
      </c>
      <c r="S51" s="182" t="s">
        <v>259</v>
      </c>
      <c r="T51" s="182"/>
      <c r="U51" s="182"/>
      <c r="V51" s="182"/>
      <c r="W51" s="182"/>
      <c r="X51" s="182" t="s">
        <v>259</v>
      </c>
      <c r="Y51" s="190" t="s">
        <v>267</v>
      </c>
      <c r="Z51" s="182" t="s">
        <v>265</v>
      </c>
    </row>
    <row r="52" spans="1:26" ht="74.25" x14ac:dyDescent="0.25">
      <c r="A52" s="209">
        <v>48</v>
      </c>
      <c r="B52" s="182" t="s">
        <v>399</v>
      </c>
      <c r="C52" s="182" t="s">
        <v>400</v>
      </c>
      <c r="D52" s="182">
        <v>75016460</v>
      </c>
      <c r="E52" s="182">
        <v>600060612</v>
      </c>
      <c r="F52" s="182">
        <v>102142653</v>
      </c>
      <c r="G52" s="182" t="s">
        <v>403</v>
      </c>
      <c r="H52" s="182" t="s">
        <v>204</v>
      </c>
      <c r="I52" s="182" t="s">
        <v>205</v>
      </c>
      <c r="J52" s="182" t="s">
        <v>400</v>
      </c>
      <c r="K52" s="182" t="s">
        <v>404</v>
      </c>
      <c r="L52" s="182">
        <v>12000000</v>
      </c>
      <c r="M52" s="174">
        <f t="shared" si="0"/>
        <v>10200000</v>
      </c>
      <c r="N52" s="182">
        <v>2022</v>
      </c>
      <c r="O52" s="182">
        <v>2023</v>
      </c>
      <c r="P52" s="182"/>
      <c r="Q52" s="182"/>
      <c r="R52" s="182"/>
      <c r="S52" s="182"/>
      <c r="T52" s="182"/>
      <c r="U52" s="182"/>
      <c r="V52" s="182"/>
      <c r="W52" s="182"/>
      <c r="X52" s="182"/>
      <c r="Y52" s="182"/>
      <c r="Z52" s="182"/>
    </row>
    <row r="53" spans="1:26" ht="74.25" x14ac:dyDescent="0.25">
      <c r="A53" s="229">
        <v>49</v>
      </c>
      <c r="B53" s="182" t="s">
        <v>125</v>
      </c>
      <c r="C53" s="182" t="s">
        <v>125</v>
      </c>
      <c r="D53" s="183" t="s">
        <v>157</v>
      </c>
      <c r="E53" s="183">
        <v>110020405</v>
      </c>
      <c r="F53" s="183">
        <v>600011925</v>
      </c>
      <c r="G53" s="182" t="s">
        <v>405</v>
      </c>
      <c r="H53" s="179" t="s">
        <v>204</v>
      </c>
      <c r="I53" s="183" t="s">
        <v>205</v>
      </c>
      <c r="J53" s="183" t="s">
        <v>205</v>
      </c>
      <c r="K53" s="182" t="s">
        <v>406</v>
      </c>
      <c r="L53" s="183">
        <v>15000000</v>
      </c>
      <c r="M53" s="174">
        <f>L53/100*85</f>
        <v>12750000</v>
      </c>
      <c r="N53" s="219">
        <v>44440</v>
      </c>
      <c r="O53" s="219">
        <v>45170</v>
      </c>
      <c r="P53" s="183" t="s">
        <v>260</v>
      </c>
      <c r="Q53" s="183" t="s">
        <v>260</v>
      </c>
      <c r="R53" s="183"/>
      <c r="S53" s="183" t="s">
        <v>260</v>
      </c>
      <c r="T53" s="183"/>
      <c r="U53" s="183"/>
      <c r="V53" s="183"/>
      <c r="W53" s="183"/>
      <c r="X53" s="183"/>
      <c r="Y53" s="183" t="s">
        <v>407</v>
      </c>
      <c r="Z53" s="183" t="s">
        <v>264</v>
      </c>
    </row>
    <row r="54" spans="1:26" ht="158.25" x14ac:dyDescent="0.25">
      <c r="A54" s="229">
        <v>50</v>
      </c>
      <c r="B54" s="182" t="s">
        <v>125</v>
      </c>
      <c r="C54" s="182" t="s">
        <v>125</v>
      </c>
      <c r="D54" s="183" t="s">
        <v>157</v>
      </c>
      <c r="E54" s="183">
        <v>110020405</v>
      </c>
      <c r="F54" s="183">
        <v>600011925</v>
      </c>
      <c r="G54" s="182" t="s">
        <v>285</v>
      </c>
      <c r="H54" s="179" t="s">
        <v>204</v>
      </c>
      <c r="I54" s="183" t="s">
        <v>205</v>
      </c>
      <c r="J54" s="183" t="s">
        <v>205</v>
      </c>
      <c r="K54" s="182" t="s">
        <v>408</v>
      </c>
      <c r="L54" s="183">
        <v>6000000</v>
      </c>
      <c r="M54" s="174">
        <f t="shared" ref="M54:M117" si="2">L54/100*85</f>
        <v>5100000</v>
      </c>
      <c r="N54" s="219">
        <v>44805</v>
      </c>
      <c r="O54" s="219">
        <v>45170</v>
      </c>
      <c r="P54" s="183" t="s">
        <v>260</v>
      </c>
      <c r="Q54" s="183" t="s">
        <v>260</v>
      </c>
      <c r="R54" s="183"/>
      <c r="S54" s="183" t="s">
        <v>260</v>
      </c>
      <c r="T54" s="183"/>
      <c r="U54" s="183"/>
      <c r="V54" s="183"/>
      <c r="W54" s="183" t="s">
        <v>260</v>
      </c>
      <c r="X54" s="183"/>
      <c r="Y54" s="183" t="s">
        <v>407</v>
      </c>
      <c r="Z54" s="183" t="s">
        <v>264</v>
      </c>
    </row>
    <row r="55" spans="1:26" ht="105.75" x14ac:dyDescent="0.25">
      <c r="A55" s="229">
        <v>51</v>
      </c>
      <c r="B55" s="179" t="s">
        <v>409</v>
      </c>
      <c r="C55" s="182" t="s">
        <v>410</v>
      </c>
      <c r="D55" s="183">
        <v>70884064</v>
      </c>
      <c r="E55" s="183">
        <v>102142220</v>
      </c>
      <c r="F55" s="183">
        <v>600090418</v>
      </c>
      <c r="G55" s="179" t="s">
        <v>411</v>
      </c>
      <c r="H55" s="179" t="s">
        <v>204</v>
      </c>
      <c r="I55" s="183" t="s">
        <v>205</v>
      </c>
      <c r="J55" s="179" t="s">
        <v>412</v>
      </c>
      <c r="K55" s="182" t="s">
        <v>413</v>
      </c>
      <c r="L55" s="183">
        <v>3500000</v>
      </c>
      <c r="M55" s="174">
        <f t="shared" si="2"/>
        <v>2975000</v>
      </c>
      <c r="N55" s="230" t="s">
        <v>414</v>
      </c>
      <c r="O55" s="230" t="s">
        <v>415</v>
      </c>
      <c r="P55" s="183" t="s">
        <v>259</v>
      </c>
      <c r="Q55" s="183" t="s">
        <v>259</v>
      </c>
      <c r="R55" s="183"/>
      <c r="S55" s="183" t="s">
        <v>259</v>
      </c>
      <c r="T55" s="183"/>
      <c r="U55" s="183"/>
      <c r="V55" s="183"/>
      <c r="W55" s="183"/>
      <c r="X55" s="183"/>
      <c r="Y55" s="183" t="s">
        <v>277</v>
      </c>
      <c r="Z55" s="183" t="s">
        <v>265</v>
      </c>
    </row>
    <row r="56" spans="1:26" ht="74.25" x14ac:dyDescent="0.25">
      <c r="A56" s="229">
        <v>52</v>
      </c>
      <c r="B56" s="179" t="s">
        <v>409</v>
      </c>
      <c r="C56" s="182" t="s">
        <v>410</v>
      </c>
      <c r="D56" s="183">
        <v>70884064</v>
      </c>
      <c r="E56" s="183">
        <v>102142220</v>
      </c>
      <c r="F56" s="183">
        <v>600090418</v>
      </c>
      <c r="G56" s="179" t="s">
        <v>416</v>
      </c>
      <c r="H56" s="179" t="s">
        <v>204</v>
      </c>
      <c r="I56" s="183" t="s">
        <v>205</v>
      </c>
      <c r="J56" s="179" t="s">
        <v>412</v>
      </c>
      <c r="K56" s="182" t="s">
        <v>417</v>
      </c>
      <c r="L56" s="183">
        <v>1500000</v>
      </c>
      <c r="M56" s="174">
        <f t="shared" si="2"/>
        <v>1275000</v>
      </c>
      <c r="N56" s="230" t="s">
        <v>414</v>
      </c>
      <c r="O56" s="230" t="s">
        <v>415</v>
      </c>
      <c r="P56" s="183"/>
      <c r="Q56" s="183"/>
      <c r="R56" s="183"/>
      <c r="S56" s="183"/>
      <c r="T56" s="183"/>
      <c r="U56" s="183"/>
      <c r="V56" s="183"/>
      <c r="W56" s="183"/>
      <c r="X56" s="183" t="s">
        <v>259</v>
      </c>
      <c r="Y56" s="183" t="s">
        <v>277</v>
      </c>
      <c r="Z56" s="183" t="s">
        <v>265</v>
      </c>
    </row>
    <row r="57" spans="1:26" ht="74.25" x14ac:dyDescent="0.25">
      <c r="A57" s="229">
        <v>53</v>
      </c>
      <c r="B57" s="179" t="s">
        <v>409</v>
      </c>
      <c r="C57" s="182" t="s">
        <v>410</v>
      </c>
      <c r="D57" s="183">
        <v>70884064</v>
      </c>
      <c r="E57" s="183">
        <v>102142220</v>
      </c>
      <c r="F57" s="183">
        <v>600090418</v>
      </c>
      <c r="G57" s="179" t="s">
        <v>418</v>
      </c>
      <c r="H57" s="179" t="s">
        <v>204</v>
      </c>
      <c r="I57" s="183" t="s">
        <v>205</v>
      </c>
      <c r="J57" s="179" t="s">
        <v>412</v>
      </c>
      <c r="K57" s="182" t="s">
        <v>419</v>
      </c>
      <c r="L57" s="183">
        <v>600000</v>
      </c>
      <c r="M57" s="174">
        <f t="shared" si="2"/>
        <v>510000</v>
      </c>
      <c r="N57" s="230" t="s">
        <v>414</v>
      </c>
      <c r="O57" s="230" t="s">
        <v>415</v>
      </c>
      <c r="P57" s="183"/>
      <c r="Q57" s="183" t="s">
        <v>259</v>
      </c>
      <c r="R57" s="183" t="s">
        <v>259</v>
      </c>
      <c r="S57" s="183"/>
      <c r="T57" s="183"/>
      <c r="U57" s="183"/>
      <c r="V57" s="183"/>
      <c r="W57" s="183"/>
      <c r="X57" s="183"/>
      <c r="Y57" s="183" t="s">
        <v>277</v>
      </c>
      <c r="Z57" s="183" t="s">
        <v>265</v>
      </c>
    </row>
    <row r="58" spans="1:26" ht="74.25" x14ac:dyDescent="0.25">
      <c r="A58" s="229">
        <v>54</v>
      </c>
      <c r="B58" s="179" t="s">
        <v>139</v>
      </c>
      <c r="C58" s="179" t="s">
        <v>156</v>
      </c>
      <c r="D58" s="183">
        <v>70988871</v>
      </c>
      <c r="E58" s="183">
        <v>102142076</v>
      </c>
      <c r="F58" s="183">
        <v>600090345</v>
      </c>
      <c r="G58" s="179" t="s">
        <v>420</v>
      </c>
      <c r="H58" s="179" t="s">
        <v>204</v>
      </c>
      <c r="I58" s="179" t="s">
        <v>205</v>
      </c>
      <c r="J58" s="179" t="s">
        <v>215</v>
      </c>
      <c r="K58" s="179" t="s">
        <v>421</v>
      </c>
      <c r="L58" s="183">
        <v>3000000</v>
      </c>
      <c r="M58" s="174">
        <f t="shared" si="2"/>
        <v>2550000</v>
      </c>
      <c r="N58" s="181">
        <v>44743</v>
      </c>
      <c r="O58" s="181">
        <v>44895</v>
      </c>
      <c r="P58" s="179"/>
      <c r="Q58" s="179"/>
      <c r="R58" s="179"/>
      <c r="S58" s="179"/>
      <c r="T58" s="179"/>
      <c r="U58" s="179"/>
      <c r="V58" s="179"/>
      <c r="W58" s="179"/>
      <c r="X58" s="179"/>
      <c r="Y58" s="179" t="s">
        <v>349</v>
      </c>
      <c r="Z58" s="179" t="s">
        <v>280</v>
      </c>
    </row>
    <row r="59" spans="1:26" ht="42.75" x14ac:dyDescent="0.25">
      <c r="A59" s="229">
        <v>55</v>
      </c>
      <c r="B59" s="179" t="s">
        <v>139</v>
      </c>
      <c r="C59" s="179" t="s">
        <v>156</v>
      </c>
      <c r="D59" s="183">
        <v>70988871</v>
      </c>
      <c r="E59" s="183">
        <v>102142076</v>
      </c>
      <c r="F59" s="183">
        <v>600090345</v>
      </c>
      <c r="G59" s="179" t="s">
        <v>350</v>
      </c>
      <c r="H59" s="179" t="s">
        <v>204</v>
      </c>
      <c r="I59" s="179" t="s">
        <v>205</v>
      </c>
      <c r="J59" s="179" t="s">
        <v>215</v>
      </c>
      <c r="K59" s="179" t="s">
        <v>422</v>
      </c>
      <c r="L59" s="183">
        <v>200000</v>
      </c>
      <c r="M59" s="174">
        <f t="shared" si="2"/>
        <v>170000</v>
      </c>
      <c r="N59" s="181">
        <v>44743</v>
      </c>
      <c r="O59" s="181">
        <v>44803</v>
      </c>
      <c r="P59" s="179" t="s">
        <v>260</v>
      </c>
      <c r="Q59" s="179" t="s">
        <v>260</v>
      </c>
      <c r="R59" s="179" t="s">
        <v>260</v>
      </c>
      <c r="S59" s="179"/>
      <c r="T59" s="179"/>
      <c r="U59" s="179"/>
      <c r="V59" s="179" t="s">
        <v>260</v>
      </c>
      <c r="W59" s="179" t="s">
        <v>260</v>
      </c>
      <c r="X59" s="179"/>
      <c r="Y59" s="179" t="s">
        <v>276</v>
      </c>
      <c r="Z59" s="179" t="s">
        <v>280</v>
      </c>
    </row>
    <row r="60" spans="1:26" ht="42.75" x14ac:dyDescent="0.25">
      <c r="A60" s="229">
        <v>56</v>
      </c>
      <c r="B60" s="179" t="s">
        <v>139</v>
      </c>
      <c r="C60" s="179" t="s">
        <v>156</v>
      </c>
      <c r="D60" s="183">
        <v>70988871</v>
      </c>
      <c r="E60" s="183">
        <v>102142076</v>
      </c>
      <c r="F60" s="183">
        <v>600090345</v>
      </c>
      <c r="G60" s="179" t="s">
        <v>352</v>
      </c>
      <c r="H60" s="179" t="s">
        <v>204</v>
      </c>
      <c r="I60" s="179" t="s">
        <v>205</v>
      </c>
      <c r="J60" s="179" t="s">
        <v>215</v>
      </c>
      <c r="K60" s="179" t="s">
        <v>423</v>
      </c>
      <c r="L60" s="183">
        <v>180000</v>
      </c>
      <c r="M60" s="174">
        <f t="shared" si="2"/>
        <v>153000</v>
      </c>
      <c r="N60" s="181">
        <v>44743</v>
      </c>
      <c r="O60" s="181">
        <v>44803</v>
      </c>
      <c r="P60" s="179" t="s">
        <v>260</v>
      </c>
      <c r="Q60" s="179" t="s">
        <v>260</v>
      </c>
      <c r="R60" s="179" t="s">
        <v>260</v>
      </c>
      <c r="S60" s="179" t="s">
        <v>260</v>
      </c>
      <c r="T60" s="179"/>
      <c r="U60" s="179"/>
      <c r="V60" s="179"/>
      <c r="W60" s="179" t="s">
        <v>260</v>
      </c>
      <c r="X60" s="179"/>
      <c r="Y60" s="179" t="s">
        <v>424</v>
      </c>
      <c r="Z60" s="179" t="s">
        <v>280</v>
      </c>
    </row>
    <row r="61" spans="1:26" ht="53.25" x14ac:dyDescent="0.25">
      <c r="A61" s="229">
        <v>57</v>
      </c>
      <c r="B61" s="179" t="s">
        <v>139</v>
      </c>
      <c r="C61" s="179" t="s">
        <v>156</v>
      </c>
      <c r="D61" s="183">
        <v>70988871</v>
      </c>
      <c r="E61" s="183">
        <v>102142076</v>
      </c>
      <c r="F61" s="183">
        <v>600090345</v>
      </c>
      <c r="G61" s="179" t="s">
        <v>355</v>
      </c>
      <c r="H61" s="179" t="s">
        <v>204</v>
      </c>
      <c r="I61" s="179" t="s">
        <v>205</v>
      </c>
      <c r="J61" s="179" t="s">
        <v>215</v>
      </c>
      <c r="K61" s="179" t="s">
        <v>425</v>
      </c>
      <c r="L61" s="183">
        <v>150000</v>
      </c>
      <c r="M61" s="174">
        <f t="shared" si="2"/>
        <v>127500</v>
      </c>
      <c r="N61" s="181">
        <v>44743</v>
      </c>
      <c r="O61" s="181">
        <v>44803</v>
      </c>
      <c r="P61" s="179" t="s">
        <v>260</v>
      </c>
      <c r="Q61" s="179" t="s">
        <v>260</v>
      </c>
      <c r="R61" s="179" t="s">
        <v>260</v>
      </c>
      <c r="S61" s="179" t="s">
        <v>260</v>
      </c>
      <c r="T61" s="179"/>
      <c r="U61" s="179"/>
      <c r="V61" s="179"/>
      <c r="W61" s="179"/>
      <c r="X61" s="179"/>
      <c r="Y61" s="179" t="s">
        <v>357</v>
      </c>
      <c r="Z61" s="179" t="s">
        <v>280</v>
      </c>
    </row>
    <row r="62" spans="1:26" ht="42.75" x14ac:dyDescent="0.25">
      <c r="A62" s="229">
        <v>58</v>
      </c>
      <c r="B62" s="179" t="s">
        <v>139</v>
      </c>
      <c r="C62" s="179" t="s">
        <v>156</v>
      </c>
      <c r="D62" s="183">
        <v>70988871</v>
      </c>
      <c r="E62" s="183">
        <v>102142076</v>
      </c>
      <c r="F62" s="183">
        <v>600090345</v>
      </c>
      <c r="G62" s="179" t="s">
        <v>358</v>
      </c>
      <c r="H62" s="179" t="s">
        <v>204</v>
      </c>
      <c r="I62" s="179" t="s">
        <v>205</v>
      </c>
      <c r="J62" s="179" t="s">
        <v>215</v>
      </c>
      <c r="K62" s="179" t="s">
        <v>359</v>
      </c>
      <c r="L62" s="183">
        <v>800000</v>
      </c>
      <c r="M62" s="174">
        <f t="shared" si="2"/>
        <v>680000</v>
      </c>
      <c r="N62" s="181">
        <v>44743</v>
      </c>
      <c r="O62" s="181">
        <v>44803</v>
      </c>
      <c r="P62" s="179"/>
      <c r="Q62" s="179"/>
      <c r="R62" s="179"/>
      <c r="S62" s="179"/>
      <c r="T62" s="179"/>
      <c r="U62" s="179"/>
      <c r="V62" s="179"/>
      <c r="W62" s="179"/>
      <c r="X62" s="179"/>
      <c r="Y62" s="179" t="s">
        <v>276</v>
      </c>
      <c r="Z62" s="179" t="s">
        <v>280</v>
      </c>
    </row>
    <row r="63" spans="1:26" ht="42.75" x14ac:dyDescent="0.25">
      <c r="A63" s="229">
        <v>59</v>
      </c>
      <c r="B63" s="179" t="s">
        <v>139</v>
      </c>
      <c r="C63" s="179" t="s">
        <v>156</v>
      </c>
      <c r="D63" s="183">
        <v>70988871</v>
      </c>
      <c r="E63" s="183">
        <v>102142076</v>
      </c>
      <c r="F63" s="183">
        <v>600090345</v>
      </c>
      <c r="G63" s="179" t="s">
        <v>426</v>
      </c>
      <c r="H63" s="179" t="s">
        <v>204</v>
      </c>
      <c r="I63" s="179" t="s">
        <v>205</v>
      </c>
      <c r="J63" s="179" t="s">
        <v>215</v>
      </c>
      <c r="K63" s="179" t="s">
        <v>426</v>
      </c>
      <c r="L63" s="183">
        <v>300000</v>
      </c>
      <c r="M63" s="174">
        <f t="shared" si="2"/>
        <v>255000</v>
      </c>
      <c r="N63" s="181">
        <v>45108</v>
      </c>
      <c r="O63" s="181">
        <v>45168</v>
      </c>
      <c r="P63" s="179"/>
      <c r="Q63" s="179"/>
      <c r="R63" s="179"/>
      <c r="S63" s="179"/>
      <c r="T63" s="179"/>
      <c r="U63" s="179"/>
      <c r="V63" s="179"/>
      <c r="W63" s="179"/>
      <c r="X63" s="179"/>
      <c r="Y63" s="179" t="s">
        <v>276</v>
      </c>
      <c r="Z63" s="179" t="s">
        <v>280</v>
      </c>
    </row>
    <row r="64" spans="1:26" ht="32.25" x14ac:dyDescent="0.25">
      <c r="A64" s="229">
        <v>60</v>
      </c>
      <c r="B64" s="179" t="s">
        <v>427</v>
      </c>
      <c r="C64" s="179" t="s">
        <v>428</v>
      </c>
      <c r="D64" s="183">
        <v>70992606</v>
      </c>
      <c r="E64" s="183">
        <v>102142203</v>
      </c>
      <c r="F64" s="183">
        <v>600090701</v>
      </c>
      <c r="G64" s="179" t="s">
        <v>429</v>
      </c>
      <c r="H64" s="179" t="s">
        <v>204</v>
      </c>
      <c r="I64" s="179" t="s">
        <v>205</v>
      </c>
      <c r="J64" s="179" t="s">
        <v>430</v>
      </c>
      <c r="K64" s="179" t="s">
        <v>431</v>
      </c>
      <c r="L64" s="183">
        <v>1100000</v>
      </c>
      <c r="M64" s="174">
        <f t="shared" si="2"/>
        <v>935000</v>
      </c>
      <c r="N64" s="181">
        <v>44927</v>
      </c>
      <c r="O64" s="181">
        <v>46022</v>
      </c>
      <c r="P64" s="179"/>
      <c r="Q64" s="179" t="s">
        <v>432</v>
      </c>
      <c r="R64" s="179" t="s">
        <v>432</v>
      </c>
      <c r="S64" s="179"/>
      <c r="T64" s="179"/>
      <c r="U64" s="179"/>
      <c r="V64" s="179"/>
      <c r="W64" s="179"/>
      <c r="X64" s="179"/>
      <c r="Y64" s="179" t="s">
        <v>433</v>
      </c>
      <c r="Z64" s="179" t="s">
        <v>265</v>
      </c>
    </row>
    <row r="65" spans="1:26" ht="32.25" x14ac:dyDescent="0.25">
      <c r="A65" s="229">
        <v>61</v>
      </c>
      <c r="B65" s="179" t="s">
        <v>427</v>
      </c>
      <c r="C65" s="179" t="s">
        <v>428</v>
      </c>
      <c r="D65" s="183">
        <v>70992606</v>
      </c>
      <c r="E65" s="183">
        <v>102142203</v>
      </c>
      <c r="F65" s="183">
        <v>600090701</v>
      </c>
      <c r="G65" s="179" t="s">
        <v>434</v>
      </c>
      <c r="H65" s="179" t="s">
        <v>204</v>
      </c>
      <c r="I65" s="179" t="s">
        <v>205</v>
      </c>
      <c r="J65" s="179" t="s">
        <v>430</v>
      </c>
      <c r="K65" s="179" t="s">
        <v>435</v>
      </c>
      <c r="L65" s="183">
        <v>900000</v>
      </c>
      <c r="M65" s="174">
        <f t="shared" si="2"/>
        <v>765000</v>
      </c>
      <c r="N65" s="181">
        <v>44927</v>
      </c>
      <c r="O65" s="181">
        <v>46022</v>
      </c>
      <c r="P65" s="179" t="s">
        <v>432</v>
      </c>
      <c r="Q65" s="179"/>
      <c r="R65" s="179"/>
      <c r="S65" s="179"/>
      <c r="T65" s="179"/>
      <c r="U65" s="179"/>
      <c r="V65" s="179"/>
      <c r="W65" s="179"/>
      <c r="X65" s="179"/>
      <c r="Y65" s="179" t="s">
        <v>433</v>
      </c>
      <c r="Z65" s="179" t="s">
        <v>265</v>
      </c>
    </row>
    <row r="66" spans="1:26" ht="32.25" x14ac:dyDescent="0.25">
      <c r="A66" s="229">
        <v>62</v>
      </c>
      <c r="B66" s="179" t="s">
        <v>427</v>
      </c>
      <c r="C66" s="179" t="s">
        <v>428</v>
      </c>
      <c r="D66" s="183">
        <v>70992606</v>
      </c>
      <c r="E66" s="183">
        <v>102142203</v>
      </c>
      <c r="F66" s="183">
        <v>600090701</v>
      </c>
      <c r="G66" s="179" t="s">
        <v>436</v>
      </c>
      <c r="H66" s="179" t="s">
        <v>204</v>
      </c>
      <c r="I66" s="179" t="s">
        <v>205</v>
      </c>
      <c r="J66" s="179" t="s">
        <v>430</v>
      </c>
      <c r="K66" s="179" t="s">
        <v>437</v>
      </c>
      <c r="L66" s="183">
        <v>1200000</v>
      </c>
      <c r="M66" s="174">
        <f t="shared" si="2"/>
        <v>1020000</v>
      </c>
      <c r="N66" s="181">
        <v>44927</v>
      </c>
      <c r="O66" s="181">
        <v>46022</v>
      </c>
      <c r="P66" s="179"/>
      <c r="Q66" s="179"/>
      <c r="R66" s="179"/>
      <c r="S66" s="179" t="s">
        <v>432</v>
      </c>
      <c r="T66" s="179"/>
      <c r="U66" s="179"/>
      <c r="V66" s="179"/>
      <c r="W66" s="179"/>
      <c r="X66" s="179" t="s">
        <v>432</v>
      </c>
      <c r="Y66" s="179" t="s">
        <v>433</v>
      </c>
      <c r="Z66" s="179" t="s">
        <v>265</v>
      </c>
    </row>
    <row r="67" spans="1:26" ht="32.25" x14ac:dyDescent="0.25">
      <c r="A67" s="229">
        <v>63</v>
      </c>
      <c r="B67" s="179" t="s">
        <v>427</v>
      </c>
      <c r="C67" s="179" t="s">
        <v>428</v>
      </c>
      <c r="D67" s="183">
        <v>70992606</v>
      </c>
      <c r="E67" s="183">
        <v>102142203</v>
      </c>
      <c r="F67" s="183">
        <v>600090701</v>
      </c>
      <c r="G67" s="179" t="s">
        <v>438</v>
      </c>
      <c r="H67" s="179" t="s">
        <v>204</v>
      </c>
      <c r="I67" s="179" t="s">
        <v>205</v>
      </c>
      <c r="J67" s="179" t="s">
        <v>430</v>
      </c>
      <c r="K67" s="179" t="s">
        <v>439</v>
      </c>
      <c r="L67" s="183">
        <v>1400000</v>
      </c>
      <c r="M67" s="174">
        <f t="shared" si="2"/>
        <v>1190000</v>
      </c>
      <c r="N67" s="181">
        <v>44927</v>
      </c>
      <c r="O67" s="181">
        <v>46022</v>
      </c>
      <c r="P67" s="179"/>
      <c r="Q67" s="179"/>
      <c r="R67" s="179"/>
      <c r="S67" s="179"/>
      <c r="T67" s="179"/>
      <c r="U67" s="179"/>
      <c r="V67" s="179" t="s">
        <v>432</v>
      </c>
      <c r="W67" s="179" t="s">
        <v>432</v>
      </c>
      <c r="X67" s="179"/>
      <c r="Y67" s="179" t="s">
        <v>433</v>
      </c>
      <c r="Z67" s="179" t="s">
        <v>265</v>
      </c>
    </row>
    <row r="68" spans="1:26" ht="32.25" x14ac:dyDescent="0.25">
      <c r="A68" s="229">
        <v>64</v>
      </c>
      <c r="B68" s="179" t="s">
        <v>427</v>
      </c>
      <c r="C68" s="179" t="s">
        <v>428</v>
      </c>
      <c r="D68" s="183">
        <v>70992606</v>
      </c>
      <c r="E68" s="183">
        <v>102142203</v>
      </c>
      <c r="F68" s="183">
        <v>600090701</v>
      </c>
      <c r="G68" s="179" t="s">
        <v>440</v>
      </c>
      <c r="H68" s="179" t="s">
        <v>204</v>
      </c>
      <c r="I68" s="179" t="s">
        <v>205</v>
      </c>
      <c r="J68" s="179" t="s">
        <v>430</v>
      </c>
      <c r="K68" s="179" t="s">
        <v>441</v>
      </c>
      <c r="L68" s="183">
        <v>1200000</v>
      </c>
      <c r="M68" s="174">
        <f t="shared" si="2"/>
        <v>1020000</v>
      </c>
      <c r="N68" s="181">
        <v>44927</v>
      </c>
      <c r="O68" s="181">
        <v>46022</v>
      </c>
      <c r="P68" s="179"/>
      <c r="Q68" s="179" t="s">
        <v>432</v>
      </c>
      <c r="R68" s="179" t="s">
        <v>432</v>
      </c>
      <c r="S68" s="179" t="s">
        <v>432</v>
      </c>
      <c r="T68" s="179"/>
      <c r="U68" s="179"/>
      <c r="V68" s="179"/>
      <c r="W68" s="179"/>
      <c r="X68" s="179" t="s">
        <v>432</v>
      </c>
      <c r="Y68" s="179" t="s">
        <v>433</v>
      </c>
      <c r="Z68" s="179" t="s">
        <v>265</v>
      </c>
    </row>
    <row r="69" spans="1:26" ht="32.25" x14ac:dyDescent="0.25">
      <c r="A69" s="229">
        <v>65</v>
      </c>
      <c r="B69" s="179" t="s">
        <v>427</v>
      </c>
      <c r="C69" s="179" t="s">
        <v>428</v>
      </c>
      <c r="D69" s="183">
        <v>70992606</v>
      </c>
      <c r="E69" s="183">
        <v>102142203</v>
      </c>
      <c r="F69" s="183">
        <v>600090701</v>
      </c>
      <c r="G69" s="179" t="s">
        <v>442</v>
      </c>
      <c r="H69" s="179" t="s">
        <v>204</v>
      </c>
      <c r="I69" s="179" t="s">
        <v>205</v>
      </c>
      <c r="J69" s="179" t="s">
        <v>430</v>
      </c>
      <c r="K69" s="179" t="s">
        <v>443</v>
      </c>
      <c r="L69" s="183">
        <v>900000</v>
      </c>
      <c r="M69" s="174">
        <f t="shared" si="2"/>
        <v>765000</v>
      </c>
      <c r="N69" s="181">
        <v>44927</v>
      </c>
      <c r="O69" s="181">
        <v>46022</v>
      </c>
      <c r="P69" s="179"/>
      <c r="Q69" s="179"/>
      <c r="R69" s="179"/>
      <c r="S69" s="179"/>
      <c r="T69" s="179"/>
      <c r="U69" s="179" t="s">
        <v>432</v>
      </c>
      <c r="V69" s="179" t="s">
        <v>432</v>
      </c>
      <c r="W69" s="179" t="s">
        <v>432</v>
      </c>
      <c r="X69" s="179" t="s">
        <v>432</v>
      </c>
      <c r="Y69" s="179" t="s">
        <v>433</v>
      </c>
      <c r="Z69" s="179" t="s">
        <v>265</v>
      </c>
    </row>
    <row r="70" spans="1:26" ht="32.25" x14ac:dyDescent="0.25">
      <c r="A70" s="229">
        <v>66</v>
      </c>
      <c r="B70" s="179" t="s">
        <v>427</v>
      </c>
      <c r="C70" s="179" t="s">
        <v>428</v>
      </c>
      <c r="D70" s="183">
        <v>70992606</v>
      </c>
      <c r="E70" s="183">
        <v>102142203</v>
      </c>
      <c r="F70" s="183">
        <v>600090701</v>
      </c>
      <c r="G70" s="179" t="s">
        <v>444</v>
      </c>
      <c r="H70" s="179" t="s">
        <v>204</v>
      </c>
      <c r="I70" s="179" t="s">
        <v>205</v>
      </c>
      <c r="J70" s="179" t="s">
        <v>430</v>
      </c>
      <c r="K70" s="179" t="s">
        <v>445</v>
      </c>
      <c r="L70" s="183">
        <v>4000000</v>
      </c>
      <c r="M70" s="174">
        <f t="shared" si="2"/>
        <v>3400000</v>
      </c>
      <c r="N70" s="181">
        <v>44927</v>
      </c>
      <c r="O70" s="181">
        <v>46022</v>
      </c>
      <c r="P70" s="179"/>
      <c r="Q70" s="179" t="s">
        <v>432</v>
      </c>
      <c r="R70" s="179"/>
      <c r="S70" s="179" t="s">
        <v>432</v>
      </c>
      <c r="T70" s="179"/>
      <c r="U70" s="179"/>
      <c r="V70" s="179"/>
      <c r="W70" s="179"/>
      <c r="X70" s="179"/>
      <c r="Y70" s="179" t="s">
        <v>433</v>
      </c>
      <c r="Z70" s="179" t="s">
        <v>265</v>
      </c>
    </row>
    <row r="71" spans="1:26" ht="32.25" x14ac:dyDescent="0.25">
      <c r="A71" s="229">
        <v>67</v>
      </c>
      <c r="B71" s="179" t="s">
        <v>427</v>
      </c>
      <c r="C71" s="179" t="s">
        <v>428</v>
      </c>
      <c r="D71" s="183">
        <v>70992606</v>
      </c>
      <c r="E71" s="183">
        <v>102142203</v>
      </c>
      <c r="F71" s="183">
        <v>600090701</v>
      </c>
      <c r="G71" s="179" t="s">
        <v>446</v>
      </c>
      <c r="H71" s="179" t="s">
        <v>204</v>
      </c>
      <c r="I71" s="179" t="s">
        <v>205</v>
      </c>
      <c r="J71" s="179" t="s">
        <v>430</v>
      </c>
      <c r="K71" s="179" t="s">
        <v>447</v>
      </c>
      <c r="L71" s="183">
        <v>2500000</v>
      </c>
      <c r="M71" s="174">
        <f t="shared" si="2"/>
        <v>2125000</v>
      </c>
      <c r="N71" s="181">
        <v>44927</v>
      </c>
      <c r="O71" s="181">
        <v>46022</v>
      </c>
      <c r="P71" s="179"/>
      <c r="Q71" s="179"/>
      <c r="R71" s="179"/>
      <c r="S71" s="179"/>
      <c r="T71" s="179"/>
      <c r="U71" s="179"/>
      <c r="V71" s="179" t="s">
        <v>432</v>
      </c>
      <c r="W71" s="179"/>
      <c r="X71" s="179"/>
      <c r="Y71" s="179" t="s">
        <v>433</v>
      </c>
      <c r="Z71" s="179" t="s">
        <v>265</v>
      </c>
    </row>
    <row r="72" spans="1:26" ht="42.75" x14ac:dyDescent="0.25">
      <c r="A72" s="229">
        <v>68</v>
      </c>
      <c r="B72" s="182" t="s">
        <v>362</v>
      </c>
      <c r="C72" s="182" t="s">
        <v>209</v>
      </c>
      <c r="D72" s="183">
        <v>70156743</v>
      </c>
      <c r="E72" s="183">
        <v>102142505</v>
      </c>
      <c r="F72" s="183">
        <v>650018290</v>
      </c>
      <c r="G72" s="231" t="s">
        <v>448</v>
      </c>
      <c r="H72" s="179" t="s">
        <v>204</v>
      </c>
      <c r="I72" s="182" t="s">
        <v>205</v>
      </c>
      <c r="J72" s="182" t="s">
        <v>209</v>
      </c>
      <c r="K72" s="232" t="s">
        <v>449</v>
      </c>
      <c r="L72" s="183">
        <v>2000000</v>
      </c>
      <c r="M72" s="174">
        <f t="shared" si="2"/>
        <v>1700000</v>
      </c>
      <c r="N72" s="232">
        <v>44713</v>
      </c>
      <c r="O72" s="232">
        <v>44926</v>
      </c>
      <c r="P72" s="231"/>
      <c r="Q72" s="231" t="s">
        <v>259</v>
      </c>
      <c r="R72" s="231" t="s">
        <v>259</v>
      </c>
      <c r="S72" s="231"/>
      <c r="T72" s="233"/>
      <c r="U72" s="233"/>
      <c r="V72" s="233"/>
      <c r="W72" s="233"/>
      <c r="X72" s="233"/>
      <c r="Y72" s="182" t="s">
        <v>370</v>
      </c>
      <c r="Z72" s="233"/>
    </row>
    <row r="73" spans="1:26" ht="42.75" x14ac:dyDescent="0.25">
      <c r="A73" s="229">
        <v>69</v>
      </c>
      <c r="B73" s="182" t="s">
        <v>362</v>
      </c>
      <c r="C73" s="182" t="s">
        <v>209</v>
      </c>
      <c r="D73" s="183">
        <v>70156743</v>
      </c>
      <c r="E73" s="183">
        <v>102142505</v>
      </c>
      <c r="F73" s="183">
        <v>650018290</v>
      </c>
      <c r="G73" s="182" t="s">
        <v>363</v>
      </c>
      <c r="H73" s="179" t="s">
        <v>204</v>
      </c>
      <c r="I73" s="182" t="s">
        <v>205</v>
      </c>
      <c r="J73" s="182" t="s">
        <v>209</v>
      </c>
      <c r="K73" s="182" t="s">
        <v>364</v>
      </c>
      <c r="L73" s="183">
        <v>3000000</v>
      </c>
      <c r="M73" s="174">
        <f t="shared" si="2"/>
        <v>2550000</v>
      </c>
      <c r="N73" s="185">
        <v>45078</v>
      </c>
      <c r="O73" s="185">
        <v>45139</v>
      </c>
      <c r="P73" s="183"/>
      <c r="Q73" s="183" t="s">
        <v>260</v>
      </c>
      <c r="R73" s="183"/>
      <c r="S73" s="183"/>
      <c r="T73" s="183"/>
      <c r="U73" s="183"/>
      <c r="V73" s="183"/>
      <c r="W73" s="183"/>
      <c r="X73" s="183"/>
      <c r="Y73" s="182" t="s">
        <v>365</v>
      </c>
      <c r="Z73" s="182"/>
    </row>
    <row r="74" spans="1:26" ht="42.75" x14ac:dyDescent="0.25">
      <c r="A74" s="229">
        <v>70</v>
      </c>
      <c r="B74" s="182" t="s">
        <v>362</v>
      </c>
      <c r="C74" s="182" t="s">
        <v>209</v>
      </c>
      <c r="D74" s="183">
        <v>70156743</v>
      </c>
      <c r="E74" s="183">
        <v>102142505</v>
      </c>
      <c r="F74" s="183">
        <v>650018290</v>
      </c>
      <c r="G74" s="182" t="s">
        <v>366</v>
      </c>
      <c r="H74" s="179" t="s">
        <v>204</v>
      </c>
      <c r="I74" s="182" t="s">
        <v>205</v>
      </c>
      <c r="J74" s="182" t="s">
        <v>209</v>
      </c>
      <c r="K74" s="182" t="s">
        <v>367</v>
      </c>
      <c r="L74" s="183">
        <v>500000</v>
      </c>
      <c r="M74" s="174">
        <f t="shared" si="2"/>
        <v>425000</v>
      </c>
      <c r="N74" s="185">
        <v>45444</v>
      </c>
      <c r="O74" s="185">
        <v>45505</v>
      </c>
      <c r="P74" s="183" t="s">
        <v>260</v>
      </c>
      <c r="Q74" s="183"/>
      <c r="R74" s="183"/>
      <c r="S74" s="183"/>
      <c r="T74" s="183"/>
      <c r="U74" s="183"/>
      <c r="V74" s="183"/>
      <c r="W74" s="183"/>
      <c r="X74" s="183"/>
      <c r="Y74" s="182" t="s">
        <v>365</v>
      </c>
      <c r="Z74" s="182"/>
    </row>
    <row r="75" spans="1:26" ht="53.25" x14ac:dyDescent="0.25">
      <c r="A75" s="229">
        <v>71</v>
      </c>
      <c r="B75" s="182" t="s">
        <v>362</v>
      </c>
      <c r="C75" s="182" t="s">
        <v>209</v>
      </c>
      <c r="D75" s="183">
        <v>70156743</v>
      </c>
      <c r="E75" s="183">
        <v>102142505</v>
      </c>
      <c r="F75" s="183">
        <v>650018290</v>
      </c>
      <c r="G75" s="182" t="s">
        <v>368</v>
      </c>
      <c r="H75" s="179" t="s">
        <v>204</v>
      </c>
      <c r="I75" s="182" t="s">
        <v>205</v>
      </c>
      <c r="J75" s="182" t="s">
        <v>209</v>
      </c>
      <c r="K75" s="182" t="s">
        <v>369</v>
      </c>
      <c r="L75" s="183">
        <v>700000</v>
      </c>
      <c r="M75" s="174">
        <f t="shared" si="2"/>
        <v>595000</v>
      </c>
      <c r="N75" s="185">
        <v>45078</v>
      </c>
      <c r="O75" s="185">
        <v>45139</v>
      </c>
      <c r="P75" s="183"/>
      <c r="Q75" s="183"/>
      <c r="R75" s="183"/>
      <c r="S75" s="183"/>
      <c r="T75" s="183"/>
      <c r="U75" s="183" t="s">
        <v>260</v>
      </c>
      <c r="V75" s="183"/>
      <c r="W75" s="183"/>
      <c r="X75" s="183"/>
      <c r="Y75" s="182" t="s">
        <v>370</v>
      </c>
      <c r="Z75" s="182"/>
    </row>
    <row r="76" spans="1:26" ht="63.75" x14ac:dyDescent="0.25">
      <c r="A76" s="229">
        <v>72</v>
      </c>
      <c r="B76" s="182" t="s">
        <v>362</v>
      </c>
      <c r="C76" s="182" t="s">
        <v>209</v>
      </c>
      <c r="D76" s="183">
        <v>70156743</v>
      </c>
      <c r="E76" s="183">
        <v>102142505</v>
      </c>
      <c r="F76" s="183">
        <v>650018290</v>
      </c>
      <c r="G76" s="182" t="s">
        <v>371</v>
      </c>
      <c r="H76" s="179" t="s">
        <v>204</v>
      </c>
      <c r="I76" s="182" t="s">
        <v>205</v>
      </c>
      <c r="J76" s="182" t="s">
        <v>209</v>
      </c>
      <c r="K76" s="182" t="s">
        <v>372</v>
      </c>
      <c r="L76" s="183">
        <v>1000000</v>
      </c>
      <c r="M76" s="174">
        <f t="shared" si="2"/>
        <v>850000</v>
      </c>
      <c r="N76" s="185">
        <v>44713</v>
      </c>
      <c r="O76" s="185">
        <v>44805</v>
      </c>
      <c r="P76" s="183"/>
      <c r="Q76" s="183"/>
      <c r="R76" s="183"/>
      <c r="S76" s="183"/>
      <c r="T76" s="183"/>
      <c r="U76" s="183"/>
      <c r="V76" s="183"/>
      <c r="W76" s="183"/>
      <c r="X76" s="183"/>
      <c r="Y76" s="182" t="s">
        <v>365</v>
      </c>
      <c r="Z76" s="182"/>
    </row>
    <row r="77" spans="1:26" ht="42.75" x14ac:dyDescent="0.25">
      <c r="A77" s="229">
        <v>73</v>
      </c>
      <c r="B77" s="182" t="s">
        <v>362</v>
      </c>
      <c r="C77" s="182" t="s">
        <v>209</v>
      </c>
      <c r="D77" s="183">
        <v>70156743</v>
      </c>
      <c r="E77" s="183">
        <v>102142505</v>
      </c>
      <c r="F77" s="183">
        <v>650018290</v>
      </c>
      <c r="G77" s="182" t="s">
        <v>373</v>
      </c>
      <c r="H77" s="179" t="s">
        <v>204</v>
      </c>
      <c r="I77" s="182" t="s">
        <v>205</v>
      </c>
      <c r="J77" s="182" t="s">
        <v>209</v>
      </c>
      <c r="K77" s="182" t="s">
        <v>374</v>
      </c>
      <c r="L77" s="183">
        <v>1000000</v>
      </c>
      <c r="M77" s="174">
        <f t="shared" si="2"/>
        <v>850000</v>
      </c>
      <c r="N77" s="185">
        <v>44713</v>
      </c>
      <c r="O77" s="185">
        <v>44805</v>
      </c>
      <c r="P77" s="183"/>
      <c r="Q77" s="183"/>
      <c r="R77" s="183"/>
      <c r="S77" s="183"/>
      <c r="T77" s="183"/>
      <c r="U77" s="183"/>
      <c r="V77" s="183"/>
      <c r="W77" s="183" t="s">
        <v>260</v>
      </c>
      <c r="X77" s="183"/>
      <c r="Y77" s="182" t="s">
        <v>370</v>
      </c>
      <c r="Z77" s="182"/>
    </row>
    <row r="78" spans="1:26" ht="42.75" x14ac:dyDescent="0.25">
      <c r="A78" s="229">
        <v>74</v>
      </c>
      <c r="B78" s="182" t="s">
        <v>362</v>
      </c>
      <c r="C78" s="182" t="s">
        <v>209</v>
      </c>
      <c r="D78" s="183">
        <v>70156743</v>
      </c>
      <c r="E78" s="183">
        <v>102142505</v>
      </c>
      <c r="F78" s="183">
        <v>650018290</v>
      </c>
      <c r="G78" s="182" t="s">
        <v>358</v>
      </c>
      <c r="H78" s="179" t="s">
        <v>204</v>
      </c>
      <c r="I78" s="182" t="s">
        <v>205</v>
      </c>
      <c r="J78" s="182" t="s">
        <v>209</v>
      </c>
      <c r="K78" s="182" t="s">
        <v>375</v>
      </c>
      <c r="L78" s="183">
        <v>5500000</v>
      </c>
      <c r="M78" s="174">
        <f t="shared" si="2"/>
        <v>4675000</v>
      </c>
      <c r="N78" s="185">
        <v>45078</v>
      </c>
      <c r="O78" s="185">
        <v>45170</v>
      </c>
      <c r="P78" s="183"/>
      <c r="Q78" s="183"/>
      <c r="R78" s="183"/>
      <c r="S78" s="183"/>
      <c r="T78" s="183"/>
      <c r="U78" s="183"/>
      <c r="V78" s="183"/>
      <c r="W78" s="183"/>
      <c r="X78" s="183"/>
      <c r="Y78" s="182" t="s">
        <v>370</v>
      </c>
      <c r="Z78" s="182"/>
    </row>
    <row r="79" spans="1:26" ht="42.75" x14ac:dyDescent="0.25">
      <c r="A79" s="229">
        <v>75</v>
      </c>
      <c r="B79" s="182" t="s">
        <v>450</v>
      </c>
      <c r="C79" s="182" t="s">
        <v>451</v>
      </c>
      <c r="D79" s="183">
        <v>70992487</v>
      </c>
      <c r="E79" s="183">
        <v>102142599</v>
      </c>
      <c r="F79" s="183">
        <v>600090574</v>
      </c>
      <c r="G79" s="182" t="s">
        <v>329</v>
      </c>
      <c r="H79" s="179" t="s">
        <v>204</v>
      </c>
      <c r="I79" s="182" t="s">
        <v>205</v>
      </c>
      <c r="J79" s="182" t="s">
        <v>330</v>
      </c>
      <c r="K79" s="182" t="s">
        <v>452</v>
      </c>
      <c r="L79" s="183">
        <v>4500000</v>
      </c>
      <c r="M79" s="174">
        <f t="shared" si="2"/>
        <v>3825000</v>
      </c>
      <c r="N79" s="182">
        <v>2022</v>
      </c>
      <c r="O79" s="182">
        <v>2024</v>
      </c>
      <c r="P79" s="182"/>
      <c r="Q79" s="182" t="s">
        <v>259</v>
      </c>
      <c r="R79" s="182"/>
      <c r="S79" s="182" t="s">
        <v>259</v>
      </c>
      <c r="T79" s="182"/>
      <c r="U79" s="182"/>
      <c r="V79" s="190" t="s">
        <v>259</v>
      </c>
      <c r="W79" s="182"/>
      <c r="X79" s="182"/>
      <c r="Y79" s="182" t="s">
        <v>333</v>
      </c>
      <c r="Z79" s="182"/>
    </row>
    <row r="80" spans="1:26" ht="32.25" x14ac:dyDescent="0.25">
      <c r="A80" s="229">
        <v>76</v>
      </c>
      <c r="B80" s="182" t="s">
        <v>450</v>
      </c>
      <c r="C80" s="182" t="s">
        <v>451</v>
      </c>
      <c r="D80" s="183">
        <v>70992487</v>
      </c>
      <c r="E80" s="183">
        <v>102142599</v>
      </c>
      <c r="F80" s="183">
        <v>600090574</v>
      </c>
      <c r="G80" s="182" t="s">
        <v>337</v>
      </c>
      <c r="H80" s="179" t="s">
        <v>204</v>
      </c>
      <c r="I80" s="182" t="s">
        <v>205</v>
      </c>
      <c r="J80" s="182" t="s">
        <v>330</v>
      </c>
      <c r="K80" s="182" t="s">
        <v>453</v>
      </c>
      <c r="L80" s="183">
        <v>5000000</v>
      </c>
      <c r="M80" s="174">
        <f t="shared" si="2"/>
        <v>4250000</v>
      </c>
      <c r="N80" s="182">
        <v>2022</v>
      </c>
      <c r="O80" s="182">
        <v>2027</v>
      </c>
      <c r="P80" s="182" t="s">
        <v>259</v>
      </c>
      <c r="Q80" s="182"/>
      <c r="R80" s="182"/>
      <c r="S80" s="182" t="s">
        <v>259</v>
      </c>
      <c r="T80" s="182"/>
      <c r="U80" s="182"/>
      <c r="V80" s="182"/>
      <c r="W80" s="182"/>
      <c r="X80" s="182"/>
      <c r="Y80" s="182" t="s">
        <v>276</v>
      </c>
      <c r="Z80" s="182"/>
    </row>
    <row r="81" spans="1:26" ht="32.25" x14ac:dyDescent="0.25">
      <c r="A81" s="229">
        <v>77</v>
      </c>
      <c r="B81" s="182" t="s">
        <v>450</v>
      </c>
      <c r="C81" s="182" t="s">
        <v>451</v>
      </c>
      <c r="D81" s="183">
        <v>70992487</v>
      </c>
      <c r="E81" s="183">
        <v>102142599</v>
      </c>
      <c r="F81" s="183">
        <v>600090574</v>
      </c>
      <c r="G81" s="182" t="s">
        <v>339</v>
      </c>
      <c r="H81" s="179" t="s">
        <v>204</v>
      </c>
      <c r="I81" s="182" t="s">
        <v>205</v>
      </c>
      <c r="J81" s="182" t="s">
        <v>330</v>
      </c>
      <c r="K81" s="182" t="s">
        <v>453</v>
      </c>
      <c r="L81" s="183">
        <v>3000000</v>
      </c>
      <c r="M81" s="174">
        <f t="shared" si="2"/>
        <v>2550000</v>
      </c>
      <c r="N81" s="182">
        <v>2022</v>
      </c>
      <c r="O81" s="182">
        <v>2027</v>
      </c>
      <c r="P81" s="182" t="s">
        <v>259</v>
      </c>
      <c r="Q81" s="182"/>
      <c r="R81" s="182"/>
      <c r="S81" s="182" t="s">
        <v>259</v>
      </c>
      <c r="T81" s="182"/>
      <c r="U81" s="182"/>
      <c r="V81" s="182"/>
      <c r="W81" s="182"/>
      <c r="X81" s="182"/>
      <c r="Y81" s="182" t="s">
        <v>276</v>
      </c>
      <c r="Z81" s="182"/>
    </row>
    <row r="82" spans="1:26" ht="32.25" x14ac:dyDescent="0.25">
      <c r="A82" s="229">
        <v>78</v>
      </c>
      <c r="B82" s="182" t="s">
        <v>450</v>
      </c>
      <c r="C82" s="182" t="s">
        <v>451</v>
      </c>
      <c r="D82" s="183">
        <v>70992487</v>
      </c>
      <c r="E82" s="183">
        <v>102142599</v>
      </c>
      <c r="F82" s="183">
        <v>600090574</v>
      </c>
      <c r="G82" s="182" t="s">
        <v>454</v>
      </c>
      <c r="H82" s="179" t="s">
        <v>204</v>
      </c>
      <c r="I82" s="182" t="s">
        <v>205</v>
      </c>
      <c r="J82" s="182" t="s">
        <v>330</v>
      </c>
      <c r="K82" s="182" t="s">
        <v>455</v>
      </c>
      <c r="L82" s="183">
        <v>10000000</v>
      </c>
      <c r="M82" s="174">
        <f t="shared" si="2"/>
        <v>8500000</v>
      </c>
      <c r="N82" s="182">
        <v>2022</v>
      </c>
      <c r="O82" s="182">
        <v>2027</v>
      </c>
      <c r="P82" s="182" t="s">
        <v>259</v>
      </c>
      <c r="Q82" s="182" t="s">
        <v>259</v>
      </c>
      <c r="R82" s="182" t="s">
        <v>259</v>
      </c>
      <c r="S82" s="182" t="s">
        <v>259</v>
      </c>
      <c r="T82" s="182"/>
      <c r="U82" s="182"/>
      <c r="V82" s="182"/>
      <c r="W82" s="182"/>
      <c r="X82" s="182"/>
      <c r="Y82" s="182" t="s">
        <v>276</v>
      </c>
      <c r="Z82" s="182"/>
    </row>
    <row r="83" spans="1:26" ht="32.25" x14ac:dyDescent="0.25">
      <c r="A83" s="229">
        <v>79</v>
      </c>
      <c r="B83" s="182" t="s">
        <v>450</v>
      </c>
      <c r="C83" s="182" t="s">
        <v>451</v>
      </c>
      <c r="D83" s="183">
        <v>70992487</v>
      </c>
      <c r="E83" s="183">
        <v>102142599</v>
      </c>
      <c r="F83" s="183">
        <v>600090574</v>
      </c>
      <c r="G83" s="182" t="s">
        <v>456</v>
      </c>
      <c r="H83" s="179" t="s">
        <v>204</v>
      </c>
      <c r="I83" s="182" t="s">
        <v>205</v>
      </c>
      <c r="J83" s="182" t="s">
        <v>330</v>
      </c>
      <c r="K83" s="182" t="s">
        <v>457</v>
      </c>
      <c r="L83" s="183">
        <v>3000000</v>
      </c>
      <c r="M83" s="174">
        <f t="shared" si="2"/>
        <v>2550000</v>
      </c>
      <c r="N83" s="182">
        <v>2022</v>
      </c>
      <c r="O83" s="182">
        <v>2025</v>
      </c>
      <c r="P83" s="182"/>
      <c r="Q83" s="182"/>
      <c r="R83" s="182"/>
      <c r="S83" s="182"/>
      <c r="T83" s="182"/>
      <c r="U83" s="182"/>
      <c r="V83" s="182"/>
      <c r="W83" s="182"/>
      <c r="X83" s="182" t="s">
        <v>259</v>
      </c>
      <c r="Y83" s="182" t="s">
        <v>276</v>
      </c>
      <c r="Z83" s="182"/>
    </row>
    <row r="84" spans="1:26" ht="32.25" x14ac:dyDescent="0.25">
      <c r="A84" s="229">
        <v>80</v>
      </c>
      <c r="B84" s="182" t="s">
        <v>450</v>
      </c>
      <c r="C84" s="182" t="s">
        <v>451</v>
      </c>
      <c r="D84" s="183">
        <v>70992487</v>
      </c>
      <c r="E84" s="183">
        <v>102142599</v>
      </c>
      <c r="F84" s="183">
        <v>600090574</v>
      </c>
      <c r="G84" s="182" t="s">
        <v>340</v>
      </c>
      <c r="H84" s="179" t="s">
        <v>204</v>
      </c>
      <c r="I84" s="182" t="s">
        <v>205</v>
      </c>
      <c r="J84" s="182" t="s">
        <v>330</v>
      </c>
      <c r="K84" s="182" t="s">
        <v>458</v>
      </c>
      <c r="L84" s="183">
        <v>3000000</v>
      </c>
      <c r="M84" s="174">
        <f t="shared" si="2"/>
        <v>2550000</v>
      </c>
      <c r="N84" s="182">
        <v>2022</v>
      </c>
      <c r="O84" s="182">
        <v>2027</v>
      </c>
      <c r="P84" s="182"/>
      <c r="Q84" s="182"/>
      <c r="R84" s="182"/>
      <c r="S84" s="182" t="s">
        <v>259</v>
      </c>
      <c r="T84" s="182"/>
      <c r="U84" s="182"/>
      <c r="V84" s="182"/>
      <c r="W84" s="182"/>
      <c r="X84" s="182"/>
      <c r="Y84" s="182" t="s">
        <v>276</v>
      </c>
      <c r="Z84" s="182"/>
    </row>
    <row r="85" spans="1:26" ht="32.25" x14ac:dyDescent="0.25">
      <c r="A85" s="229">
        <v>81</v>
      </c>
      <c r="B85" s="182" t="s">
        <v>450</v>
      </c>
      <c r="C85" s="182" t="s">
        <v>451</v>
      </c>
      <c r="D85" s="183">
        <v>70992487</v>
      </c>
      <c r="E85" s="183">
        <v>102142599</v>
      </c>
      <c r="F85" s="183">
        <v>600090574</v>
      </c>
      <c r="G85" s="182" t="s">
        <v>342</v>
      </c>
      <c r="H85" s="179" t="s">
        <v>204</v>
      </c>
      <c r="I85" s="182" t="s">
        <v>205</v>
      </c>
      <c r="J85" s="182" t="s">
        <v>330</v>
      </c>
      <c r="K85" s="182" t="s">
        <v>459</v>
      </c>
      <c r="L85" s="183">
        <v>1500000</v>
      </c>
      <c r="M85" s="174">
        <f t="shared" si="2"/>
        <v>1275000</v>
      </c>
      <c r="N85" s="182">
        <v>2022</v>
      </c>
      <c r="O85" s="182">
        <v>2027</v>
      </c>
      <c r="P85" s="182"/>
      <c r="Q85" s="182" t="s">
        <v>259</v>
      </c>
      <c r="R85" s="182" t="s">
        <v>259</v>
      </c>
      <c r="S85" s="182" t="s">
        <v>259</v>
      </c>
      <c r="T85" s="182"/>
      <c r="U85" s="182"/>
      <c r="V85" s="182"/>
      <c r="W85" s="182"/>
      <c r="X85" s="182"/>
      <c r="Y85" s="182" t="s">
        <v>276</v>
      </c>
      <c r="Z85" s="182"/>
    </row>
    <row r="86" spans="1:26" ht="32.25" x14ac:dyDescent="0.25">
      <c r="A86" s="229">
        <v>82</v>
      </c>
      <c r="B86" s="182" t="s">
        <v>450</v>
      </c>
      <c r="C86" s="182" t="s">
        <v>451</v>
      </c>
      <c r="D86" s="183">
        <v>70992487</v>
      </c>
      <c r="E86" s="183">
        <v>117200344</v>
      </c>
      <c r="F86" s="183">
        <v>600090574</v>
      </c>
      <c r="G86" s="182" t="s">
        <v>344</v>
      </c>
      <c r="H86" s="179" t="s">
        <v>204</v>
      </c>
      <c r="I86" s="182" t="s">
        <v>205</v>
      </c>
      <c r="J86" s="182" t="s">
        <v>330</v>
      </c>
      <c r="K86" s="182" t="s">
        <v>345</v>
      </c>
      <c r="L86" s="183">
        <v>3000000</v>
      </c>
      <c r="M86" s="174">
        <f t="shared" si="2"/>
        <v>2550000</v>
      </c>
      <c r="N86" s="182">
        <v>2022</v>
      </c>
      <c r="O86" s="182">
        <v>2027</v>
      </c>
      <c r="P86" s="182" t="s">
        <v>259</v>
      </c>
      <c r="Q86" s="182" t="s">
        <v>259</v>
      </c>
      <c r="R86" s="182" t="s">
        <v>259</v>
      </c>
      <c r="S86" s="182" t="s">
        <v>259</v>
      </c>
      <c r="T86" s="182"/>
      <c r="U86" s="182"/>
      <c r="V86" s="182"/>
      <c r="W86" s="182" t="s">
        <v>259</v>
      </c>
      <c r="X86" s="182"/>
      <c r="Y86" s="182" t="s">
        <v>276</v>
      </c>
      <c r="Z86" s="182"/>
    </row>
    <row r="87" spans="1:26" ht="53.25" x14ac:dyDescent="0.25">
      <c r="A87" s="229">
        <v>83</v>
      </c>
      <c r="B87" s="182" t="s">
        <v>460</v>
      </c>
      <c r="C87" s="182" t="s">
        <v>149</v>
      </c>
      <c r="D87" s="183">
        <v>68210582</v>
      </c>
      <c r="E87" s="183">
        <v>102142939</v>
      </c>
      <c r="F87" s="183">
        <v>600090761</v>
      </c>
      <c r="G87" s="182" t="s">
        <v>461</v>
      </c>
      <c r="H87" s="182" t="s">
        <v>204</v>
      </c>
      <c r="I87" s="182" t="s">
        <v>205</v>
      </c>
      <c r="J87" s="182" t="s">
        <v>211</v>
      </c>
      <c r="K87" s="182" t="s">
        <v>462</v>
      </c>
      <c r="L87" s="183">
        <v>40000000</v>
      </c>
      <c r="M87" s="174">
        <f t="shared" si="2"/>
        <v>34000000</v>
      </c>
      <c r="N87" s="185">
        <v>44805</v>
      </c>
      <c r="O87" s="185">
        <v>45170</v>
      </c>
      <c r="P87" s="182"/>
      <c r="Q87" s="182"/>
      <c r="R87" s="182"/>
      <c r="S87" s="182"/>
      <c r="T87" s="182"/>
      <c r="U87" s="182" t="s">
        <v>260</v>
      </c>
      <c r="V87" s="182" t="s">
        <v>260</v>
      </c>
      <c r="W87" s="182" t="s">
        <v>260</v>
      </c>
      <c r="X87" s="182"/>
      <c r="Y87" s="182" t="s">
        <v>273</v>
      </c>
      <c r="Z87" s="182" t="s">
        <v>463</v>
      </c>
    </row>
    <row r="88" spans="1:26" ht="42.75" x14ac:dyDescent="0.25">
      <c r="A88" s="229">
        <v>84</v>
      </c>
      <c r="B88" s="182" t="s">
        <v>127</v>
      </c>
      <c r="C88" s="182" t="s">
        <v>149</v>
      </c>
      <c r="D88" s="183">
        <v>75016109</v>
      </c>
      <c r="E88" s="183"/>
      <c r="F88" s="183">
        <v>600090337</v>
      </c>
      <c r="G88" s="182" t="s">
        <v>464</v>
      </c>
      <c r="H88" s="182" t="s">
        <v>204</v>
      </c>
      <c r="I88" s="182" t="s">
        <v>205</v>
      </c>
      <c r="J88" s="182" t="s">
        <v>211</v>
      </c>
      <c r="K88" s="182" t="s">
        <v>464</v>
      </c>
      <c r="L88" s="183">
        <v>200000</v>
      </c>
      <c r="M88" s="174">
        <f t="shared" si="2"/>
        <v>170000</v>
      </c>
      <c r="N88" s="185">
        <v>44562</v>
      </c>
      <c r="O88" s="185">
        <v>44896</v>
      </c>
      <c r="P88" s="182"/>
      <c r="Q88" s="182"/>
      <c r="R88" s="182"/>
      <c r="S88" s="182" t="s">
        <v>259</v>
      </c>
      <c r="T88" s="182"/>
      <c r="U88" s="182"/>
      <c r="V88" s="182"/>
      <c r="W88" s="182"/>
      <c r="X88" s="182" t="s">
        <v>259</v>
      </c>
      <c r="Y88" s="182"/>
      <c r="Z88" s="182"/>
    </row>
    <row r="89" spans="1:26" ht="42.75" x14ac:dyDescent="0.25">
      <c r="A89" s="229">
        <v>85</v>
      </c>
      <c r="B89" s="182" t="s">
        <v>465</v>
      </c>
      <c r="C89" s="182" t="s">
        <v>149</v>
      </c>
      <c r="D89" s="183">
        <v>75016346</v>
      </c>
      <c r="E89" s="183">
        <v>102142629</v>
      </c>
      <c r="F89" s="183">
        <v>600090591</v>
      </c>
      <c r="G89" s="182" t="s">
        <v>466</v>
      </c>
      <c r="H89" s="182" t="s">
        <v>204</v>
      </c>
      <c r="I89" s="182" t="s">
        <v>205</v>
      </c>
      <c r="J89" s="182" t="s">
        <v>211</v>
      </c>
      <c r="K89" s="182" t="s">
        <v>467</v>
      </c>
      <c r="L89" s="183">
        <v>3000000</v>
      </c>
      <c r="M89" s="174">
        <f t="shared" si="2"/>
        <v>2550000</v>
      </c>
      <c r="N89" s="185">
        <v>44805</v>
      </c>
      <c r="O89" s="185">
        <v>45139</v>
      </c>
      <c r="P89" s="182" t="s">
        <v>259</v>
      </c>
      <c r="Q89" s="182"/>
      <c r="R89" s="182"/>
      <c r="S89" s="182"/>
      <c r="T89" s="182"/>
      <c r="U89" s="182"/>
      <c r="V89" s="182"/>
      <c r="W89" s="182"/>
      <c r="X89" s="182"/>
      <c r="Y89" s="182"/>
      <c r="Z89" s="182"/>
    </row>
    <row r="90" spans="1:26" ht="42.75" x14ac:dyDescent="0.25">
      <c r="A90" s="229">
        <v>86</v>
      </c>
      <c r="B90" s="182" t="s">
        <v>468</v>
      </c>
      <c r="C90" s="182" t="s">
        <v>149</v>
      </c>
      <c r="D90" s="183">
        <v>75016028</v>
      </c>
      <c r="E90" s="183">
        <v>102142637</v>
      </c>
      <c r="F90" s="183">
        <v>600090604</v>
      </c>
      <c r="G90" s="182" t="s">
        <v>469</v>
      </c>
      <c r="H90" s="182" t="s">
        <v>204</v>
      </c>
      <c r="I90" s="182" t="s">
        <v>205</v>
      </c>
      <c r="J90" s="182" t="s">
        <v>211</v>
      </c>
      <c r="K90" s="182" t="s">
        <v>470</v>
      </c>
      <c r="L90" s="183">
        <v>8000000</v>
      </c>
      <c r="M90" s="174">
        <f t="shared" si="2"/>
        <v>6800000</v>
      </c>
      <c r="N90" s="185">
        <v>44743</v>
      </c>
      <c r="O90" s="185">
        <v>45231</v>
      </c>
      <c r="P90" s="182"/>
      <c r="Q90" s="182" t="s">
        <v>260</v>
      </c>
      <c r="R90" s="182"/>
      <c r="S90" s="182"/>
      <c r="T90" s="182"/>
      <c r="U90" s="182"/>
      <c r="V90" s="182" t="s">
        <v>259</v>
      </c>
      <c r="W90" s="182" t="s">
        <v>259</v>
      </c>
      <c r="X90" s="182"/>
      <c r="Y90" s="190" t="s">
        <v>471</v>
      </c>
      <c r="Z90" s="182"/>
    </row>
    <row r="91" spans="1:26" ht="42.75" x14ac:dyDescent="0.25">
      <c r="A91" s="229">
        <v>87</v>
      </c>
      <c r="B91" s="182" t="s">
        <v>468</v>
      </c>
      <c r="C91" s="182" t="s">
        <v>149</v>
      </c>
      <c r="D91" s="183">
        <v>75016028</v>
      </c>
      <c r="E91" s="183">
        <v>102142637</v>
      </c>
      <c r="F91" s="183">
        <v>600090604</v>
      </c>
      <c r="G91" s="182" t="s">
        <v>472</v>
      </c>
      <c r="H91" s="182" t="s">
        <v>204</v>
      </c>
      <c r="I91" s="182" t="s">
        <v>205</v>
      </c>
      <c r="J91" s="182" t="s">
        <v>211</v>
      </c>
      <c r="K91" s="182" t="s">
        <v>472</v>
      </c>
      <c r="L91" s="183">
        <v>6000000</v>
      </c>
      <c r="M91" s="174">
        <f t="shared" si="2"/>
        <v>5100000</v>
      </c>
      <c r="N91" s="185">
        <v>44562</v>
      </c>
      <c r="O91" s="185">
        <v>45261</v>
      </c>
      <c r="P91" s="182"/>
      <c r="Q91" s="182"/>
      <c r="R91" s="182"/>
      <c r="S91" s="182"/>
      <c r="T91" s="182"/>
      <c r="U91" s="182"/>
      <c r="V91" s="182" t="s">
        <v>259</v>
      </c>
      <c r="W91" s="182" t="s">
        <v>259</v>
      </c>
      <c r="X91" s="182"/>
      <c r="Y91" s="190" t="s">
        <v>471</v>
      </c>
      <c r="Z91" s="182"/>
    </row>
    <row r="92" spans="1:26" ht="32.25" x14ac:dyDescent="0.25">
      <c r="A92" s="229">
        <v>88</v>
      </c>
      <c r="B92" s="182" t="s">
        <v>468</v>
      </c>
      <c r="C92" s="182" t="s">
        <v>149</v>
      </c>
      <c r="D92" s="183">
        <v>75016028</v>
      </c>
      <c r="E92" s="183">
        <v>102142637</v>
      </c>
      <c r="F92" s="183">
        <v>600090604</v>
      </c>
      <c r="G92" s="182" t="s">
        <v>473</v>
      </c>
      <c r="H92" s="182" t="s">
        <v>204</v>
      </c>
      <c r="I92" s="182" t="s">
        <v>205</v>
      </c>
      <c r="J92" s="182" t="s">
        <v>211</v>
      </c>
      <c r="K92" s="182" t="s">
        <v>473</v>
      </c>
      <c r="L92" s="183">
        <v>25000000</v>
      </c>
      <c r="M92" s="174">
        <f t="shared" si="2"/>
        <v>21250000</v>
      </c>
      <c r="N92" s="185">
        <v>44562</v>
      </c>
      <c r="O92" s="185">
        <v>46722</v>
      </c>
      <c r="P92" s="182" t="s">
        <v>259</v>
      </c>
      <c r="Q92" s="182" t="s">
        <v>259</v>
      </c>
      <c r="R92" s="182" t="s">
        <v>259</v>
      </c>
      <c r="S92" s="182" t="s">
        <v>259</v>
      </c>
      <c r="T92" s="182"/>
      <c r="U92" s="182" t="s">
        <v>259</v>
      </c>
      <c r="V92" s="182" t="s">
        <v>259</v>
      </c>
      <c r="W92" s="182" t="s">
        <v>259</v>
      </c>
      <c r="X92" s="182"/>
      <c r="Y92" s="190" t="s">
        <v>471</v>
      </c>
      <c r="Z92" s="182"/>
    </row>
    <row r="93" spans="1:26" ht="32.25" x14ac:dyDescent="0.25">
      <c r="A93" s="229">
        <v>89</v>
      </c>
      <c r="B93" s="182" t="s">
        <v>128</v>
      </c>
      <c r="C93" s="182" t="s">
        <v>150</v>
      </c>
      <c r="D93" s="183">
        <v>70157308</v>
      </c>
      <c r="E93" s="183">
        <v>102142581</v>
      </c>
      <c r="F93" s="183">
        <v>650025610</v>
      </c>
      <c r="G93" s="182" t="s">
        <v>474</v>
      </c>
      <c r="H93" s="182" t="s">
        <v>204</v>
      </c>
      <c r="I93" s="182" t="s">
        <v>205</v>
      </c>
      <c r="J93" s="182" t="s">
        <v>212</v>
      </c>
      <c r="K93" s="182" t="s">
        <v>475</v>
      </c>
      <c r="L93" s="183">
        <v>2800000</v>
      </c>
      <c r="M93" s="174">
        <f t="shared" si="2"/>
        <v>2380000</v>
      </c>
      <c r="N93" s="182" t="s">
        <v>476</v>
      </c>
      <c r="O93" s="182" t="s">
        <v>477</v>
      </c>
      <c r="P93" s="182"/>
      <c r="Q93" s="182"/>
      <c r="R93" s="182"/>
      <c r="S93" s="182"/>
      <c r="T93" s="182"/>
      <c r="U93" s="182"/>
      <c r="V93" s="182"/>
      <c r="W93" s="182"/>
      <c r="X93" s="182"/>
      <c r="Y93" s="182" t="s">
        <v>478</v>
      </c>
      <c r="Z93" s="182" t="s">
        <v>479</v>
      </c>
    </row>
    <row r="94" spans="1:26" ht="32.25" x14ac:dyDescent="0.25">
      <c r="A94" s="229">
        <v>90</v>
      </c>
      <c r="B94" s="182" t="s">
        <v>128</v>
      </c>
      <c r="C94" s="182" t="s">
        <v>150</v>
      </c>
      <c r="D94" s="183">
        <v>70157308</v>
      </c>
      <c r="E94" s="183">
        <v>102142581</v>
      </c>
      <c r="F94" s="183">
        <v>650025610</v>
      </c>
      <c r="G94" s="182" t="s">
        <v>480</v>
      </c>
      <c r="H94" s="182" t="s">
        <v>204</v>
      </c>
      <c r="I94" s="182" t="s">
        <v>205</v>
      </c>
      <c r="J94" s="182" t="s">
        <v>212</v>
      </c>
      <c r="K94" s="182" t="s">
        <v>481</v>
      </c>
      <c r="L94" s="183">
        <v>4000000</v>
      </c>
      <c r="M94" s="174">
        <f t="shared" si="2"/>
        <v>3400000</v>
      </c>
      <c r="N94" s="182" t="s">
        <v>476</v>
      </c>
      <c r="O94" s="182" t="s">
        <v>477</v>
      </c>
      <c r="P94" s="182" t="s">
        <v>259</v>
      </c>
      <c r="Q94" s="182" t="s">
        <v>259</v>
      </c>
      <c r="R94" s="182" t="s">
        <v>259</v>
      </c>
      <c r="S94" s="182" t="s">
        <v>259</v>
      </c>
      <c r="T94" s="182"/>
      <c r="U94" s="182"/>
      <c r="V94" s="182" t="s">
        <v>259</v>
      </c>
      <c r="W94" s="182"/>
      <c r="X94" s="182" t="s">
        <v>259</v>
      </c>
      <c r="Y94" s="182" t="s">
        <v>478</v>
      </c>
      <c r="Z94" s="182" t="s">
        <v>482</v>
      </c>
    </row>
    <row r="95" spans="1:26" ht="32.25" x14ac:dyDescent="0.25">
      <c r="A95" s="229">
        <v>91</v>
      </c>
      <c r="B95" s="182" t="s">
        <v>128</v>
      </c>
      <c r="C95" s="182" t="s">
        <v>150</v>
      </c>
      <c r="D95" s="183">
        <v>70157308</v>
      </c>
      <c r="E95" s="183">
        <v>102142581</v>
      </c>
      <c r="F95" s="183">
        <v>650025610</v>
      </c>
      <c r="G95" s="182" t="s">
        <v>291</v>
      </c>
      <c r="H95" s="182" t="s">
        <v>204</v>
      </c>
      <c r="I95" s="182" t="s">
        <v>205</v>
      </c>
      <c r="J95" s="182" t="s">
        <v>212</v>
      </c>
      <c r="K95" s="182" t="s">
        <v>483</v>
      </c>
      <c r="L95" s="183">
        <v>2000000</v>
      </c>
      <c r="M95" s="174">
        <f t="shared" si="2"/>
        <v>1700000</v>
      </c>
      <c r="N95" s="182" t="s">
        <v>251</v>
      </c>
      <c r="O95" s="182" t="s">
        <v>257</v>
      </c>
      <c r="P95" s="182"/>
      <c r="Q95" s="182"/>
      <c r="R95" s="182"/>
      <c r="S95" s="182"/>
      <c r="T95" s="182"/>
      <c r="U95" s="182" t="s">
        <v>259</v>
      </c>
      <c r="V95" s="182"/>
      <c r="W95" s="182"/>
      <c r="X95" s="182" t="s">
        <v>259</v>
      </c>
      <c r="Y95" s="182" t="s">
        <v>478</v>
      </c>
      <c r="Z95" s="182" t="s">
        <v>484</v>
      </c>
    </row>
    <row r="96" spans="1:26" ht="32.25" x14ac:dyDescent="0.25">
      <c r="A96" s="229">
        <v>92</v>
      </c>
      <c r="B96" s="182" t="s">
        <v>128</v>
      </c>
      <c r="C96" s="182" t="s">
        <v>150</v>
      </c>
      <c r="D96" s="183">
        <v>70157308</v>
      </c>
      <c r="E96" s="183">
        <v>102142581</v>
      </c>
      <c r="F96" s="183">
        <v>650025610</v>
      </c>
      <c r="G96" s="182" t="s">
        <v>485</v>
      </c>
      <c r="H96" s="182" t="s">
        <v>204</v>
      </c>
      <c r="I96" s="182" t="s">
        <v>205</v>
      </c>
      <c r="J96" s="182" t="s">
        <v>212</v>
      </c>
      <c r="K96" s="182" t="s">
        <v>486</v>
      </c>
      <c r="L96" s="183">
        <v>3000000</v>
      </c>
      <c r="M96" s="174">
        <f t="shared" si="2"/>
        <v>2550000</v>
      </c>
      <c r="N96" s="182" t="s">
        <v>487</v>
      </c>
      <c r="O96" s="182" t="s">
        <v>488</v>
      </c>
      <c r="P96" s="182"/>
      <c r="Q96" s="182"/>
      <c r="R96" s="182"/>
      <c r="S96" s="182"/>
      <c r="T96" s="182"/>
      <c r="U96" s="182"/>
      <c r="V96" s="182" t="s">
        <v>259</v>
      </c>
      <c r="W96" s="182"/>
      <c r="X96" s="182"/>
      <c r="Y96" s="182" t="s">
        <v>478</v>
      </c>
      <c r="Z96" s="182" t="s">
        <v>489</v>
      </c>
    </row>
    <row r="97" spans="1:26" ht="53.25" x14ac:dyDescent="0.25">
      <c r="A97" s="229">
        <v>93</v>
      </c>
      <c r="B97" s="182" t="s">
        <v>124</v>
      </c>
      <c r="C97" s="182" t="s">
        <v>147</v>
      </c>
      <c r="D97" s="183">
        <v>70992428</v>
      </c>
      <c r="E97" s="183">
        <v>102142033</v>
      </c>
      <c r="F97" s="183">
        <v>600090329</v>
      </c>
      <c r="G97" s="182" t="s">
        <v>291</v>
      </c>
      <c r="H97" s="182" t="s">
        <v>204</v>
      </c>
      <c r="I97" s="182" t="s">
        <v>205</v>
      </c>
      <c r="J97" s="182" t="s">
        <v>210</v>
      </c>
      <c r="K97" s="182" t="s">
        <v>292</v>
      </c>
      <c r="L97" s="183">
        <v>4000000</v>
      </c>
      <c r="M97" s="174">
        <f t="shared" si="2"/>
        <v>3400000</v>
      </c>
      <c r="N97" s="182" t="s">
        <v>293</v>
      </c>
      <c r="O97" s="182" t="s">
        <v>294</v>
      </c>
      <c r="P97" s="182" t="s">
        <v>260</v>
      </c>
      <c r="Q97" s="182" t="s">
        <v>260</v>
      </c>
      <c r="R97" s="182" t="s">
        <v>260</v>
      </c>
      <c r="S97" s="182"/>
      <c r="T97" s="182"/>
      <c r="U97" s="182" t="s">
        <v>260</v>
      </c>
      <c r="V97" s="182"/>
      <c r="W97" s="182"/>
      <c r="X97" s="182"/>
      <c r="Y97" s="182" t="s">
        <v>265</v>
      </c>
      <c r="Z97" s="182" t="s">
        <v>265</v>
      </c>
    </row>
    <row r="98" spans="1:26" ht="53.25" x14ac:dyDescent="0.25">
      <c r="A98" s="229">
        <v>94</v>
      </c>
      <c r="B98" s="182" t="s">
        <v>124</v>
      </c>
      <c r="C98" s="182" t="s">
        <v>147</v>
      </c>
      <c r="D98" s="183">
        <v>70992428</v>
      </c>
      <c r="E98" s="183">
        <v>102142033</v>
      </c>
      <c r="F98" s="183">
        <v>600090329</v>
      </c>
      <c r="G98" s="182" t="s">
        <v>295</v>
      </c>
      <c r="H98" s="182" t="s">
        <v>204</v>
      </c>
      <c r="I98" s="182" t="s">
        <v>205</v>
      </c>
      <c r="J98" s="182" t="s">
        <v>210</v>
      </c>
      <c r="K98" s="182" t="s">
        <v>296</v>
      </c>
      <c r="L98" s="183">
        <v>12000000</v>
      </c>
      <c r="M98" s="174">
        <f t="shared" si="2"/>
        <v>10200000</v>
      </c>
      <c r="N98" s="182" t="s">
        <v>297</v>
      </c>
      <c r="O98" s="182" t="s">
        <v>298</v>
      </c>
      <c r="P98" s="182" t="s">
        <v>260</v>
      </c>
      <c r="Q98" s="182" t="s">
        <v>260</v>
      </c>
      <c r="R98" s="182" t="s">
        <v>260</v>
      </c>
      <c r="S98" s="182" t="s">
        <v>260</v>
      </c>
      <c r="T98" s="182" t="s">
        <v>260</v>
      </c>
      <c r="U98" s="182"/>
      <c r="V98" s="182" t="s">
        <v>260</v>
      </c>
      <c r="W98" s="182" t="s">
        <v>260</v>
      </c>
      <c r="X98" s="182"/>
      <c r="Y98" s="182" t="s">
        <v>265</v>
      </c>
      <c r="Z98" s="182" t="s">
        <v>265</v>
      </c>
    </row>
    <row r="99" spans="1:26" ht="32.25" x14ac:dyDescent="0.25">
      <c r="A99" s="229">
        <v>95</v>
      </c>
      <c r="B99" s="182" t="s">
        <v>490</v>
      </c>
      <c r="C99" s="182" t="s">
        <v>491</v>
      </c>
      <c r="D99" s="183">
        <v>70985693</v>
      </c>
      <c r="E99" s="183">
        <v>600090558</v>
      </c>
      <c r="F99" s="183">
        <v>600090558</v>
      </c>
      <c r="G99" s="182" t="s">
        <v>492</v>
      </c>
      <c r="H99" s="182" t="s">
        <v>204</v>
      </c>
      <c r="I99" s="182" t="s">
        <v>205</v>
      </c>
      <c r="J99" s="182" t="s">
        <v>493</v>
      </c>
      <c r="K99" s="182" t="s">
        <v>494</v>
      </c>
      <c r="L99" s="183">
        <v>5500000</v>
      </c>
      <c r="M99" s="174">
        <f t="shared" si="2"/>
        <v>4675000</v>
      </c>
      <c r="N99" s="182">
        <v>2022</v>
      </c>
      <c r="O99" s="182">
        <v>2027</v>
      </c>
      <c r="P99" s="182"/>
      <c r="Q99" s="182"/>
      <c r="R99" s="182"/>
      <c r="S99" s="182"/>
      <c r="T99" s="182"/>
      <c r="U99" s="182"/>
      <c r="V99" s="182" t="s">
        <v>259</v>
      </c>
      <c r="W99" s="182"/>
      <c r="X99" s="182"/>
      <c r="Y99" s="182" t="s">
        <v>495</v>
      </c>
      <c r="Z99" s="182" t="s">
        <v>265</v>
      </c>
    </row>
    <row r="100" spans="1:26" ht="32.25" x14ac:dyDescent="0.25">
      <c r="A100" s="229">
        <v>96</v>
      </c>
      <c r="B100" s="182" t="s">
        <v>490</v>
      </c>
      <c r="C100" s="182" t="s">
        <v>491</v>
      </c>
      <c r="D100" s="183">
        <v>70985693</v>
      </c>
      <c r="E100" s="183">
        <v>600090558</v>
      </c>
      <c r="F100" s="183">
        <v>600090558</v>
      </c>
      <c r="G100" s="182" t="s">
        <v>496</v>
      </c>
      <c r="H100" s="182" t="s">
        <v>204</v>
      </c>
      <c r="I100" s="182" t="s">
        <v>205</v>
      </c>
      <c r="J100" s="182" t="s">
        <v>493</v>
      </c>
      <c r="K100" s="182" t="s">
        <v>497</v>
      </c>
      <c r="L100" s="183">
        <v>600000</v>
      </c>
      <c r="M100" s="174">
        <f t="shared" si="2"/>
        <v>510000</v>
      </c>
      <c r="N100" s="182">
        <v>2022</v>
      </c>
      <c r="O100" s="182">
        <v>2027</v>
      </c>
      <c r="P100" s="182"/>
      <c r="Q100" s="182" t="s">
        <v>259</v>
      </c>
      <c r="R100" s="182"/>
      <c r="S100" s="182"/>
      <c r="T100" s="182"/>
      <c r="U100" s="182"/>
      <c r="V100" s="182"/>
      <c r="W100" s="182"/>
      <c r="X100" s="182"/>
      <c r="Y100" s="182" t="s">
        <v>495</v>
      </c>
      <c r="Z100" s="182" t="s">
        <v>265</v>
      </c>
    </row>
    <row r="101" spans="1:26" ht="42.75" x14ac:dyDescent="0.25">
      <c r="A101" s="229">
        <v>97</v>
      </c>
      <c r="B101" s="182" t="s">
        <v>498</v>
      </c>
      <c r="C101" s="182" t="s">
        <v>499</v>
      </c>
      <c r="D101" s="183">
        <v>70188955</v>
      </c>
      <c r="E101" s="183">
        <v>102142521</v>
      </c>
      <c r="F101" s="183">
        <v>650023731</v>
      </c>
      <c r="G101" s="182" t="s">
        <v>500</v>
      </c>
      <c r="H101" s="182" t="s">
        <v>204</v>
      </c>
      <c r="I101" s="182" t="s">
        <v>205</v>
      </c>
      <c r="J101" s="182" t="s">
        <v>499</v>
      </c>
      <c r="K101" s="182" t="s">
        <v>501</v>
      </c>
      <c r="L101" s="183">
        <v>200000</v>
      </c>
      <c r="M101" s="174">
        <f t="shared" si="2"/>
        <v>170000</v>
      </c>
      <c r="N101" s="185">
        <v>44652</v>
      </c>
      <c r="O101" s="185">
        <v>44774</v>
      </c>
      <c r="P101" s="182"/>
      <c r="Q101" s="182"/>
      <c r="R101" s="182"/>
      <c r="S101" s="182" t="s">
        <v>259</v>
      </c>
      <c r="T101" s="182"/>
      <c r="U101" s="182"/>
      <c r="V101" s="182"/>
      <c r="W101" s="182"/>
      <c r="X101" s="182"/>
      <c r="Y101" s="182"/>
      <c r="Z101" s="182"/>
    </row>
    <row r="102" spans="1:26" ht="42.75" x14ac:dyDescent="0.25">
      <c r="A102" s="229">
        <v>98</v>
      </c>
      <c r="B102" s="182" t="s">
        <v>498</v>
      </c>
      <c r="C102" s="182" t="s">
        <v>499</v>
      </c>
      <c r="D102" s="183">
        <v>70188955</v>
      </c>
      <c r="E102" s="183">
        <v>102142521</v>
      </c>
      <c r="F102" s="183">
        <v>650023731</v>
      </c>
      <c r="G102" s="182" t="s">
        <v>502</v>
      </c>
      <c r="H102" s="182" t="s">
        <v>204</v>
      </c>
      <c r="I102" s="182" t="s">
        <v>205</v>
      </c>
      <c r="J102" s="182" t="s">
        <v>499</v>
      </c>
      <c r="K102" s="182" t="s">
        <v>503</v>
      </c>
      <c r="L102" s="183">
        <v>100000</v>
      </c>
      <c r="M102" s="174">
        <f t="shared" si="2"/>
        <v>85000</v>
      </c>
      <c r="N102" s="185">
        <v>44562</v>
      </c>
      <c r="O102" s="185">
        <v>44774</v>
      </c>
      <c r="P102" s="182"/>
      <c r="Q102" s="182"/>
      <c r="R102" s="182"/>
      <c r="S102" s="182"/>
      <c r="T102" s="182"/>
      <c r="U102" s="182"/>
      <c r="V102" s="182"/>
      <c r="W102" s="182"/>
      <c r="X102" s="182"/>
      <c r="Y102" s="182" t="s">
        <v>259</v>
      </c>
      <c r="Z102" s="182"/>
    </row>
    <row r="103" spans="1:26" ht="42.75" x14ac:dyDescent="0.25">
      <c r="A103" s="229">
        <v>99</v>
      </c>
      <c r="B103" s="182" t="s">
        <v>498</v>
      </c>
      <c r="C103" s="182" t="s">
        <v>499</v>
      </c>
      <c r="D103" s="183">
        <v>70188955</v>
      </c>
      <c r="E103" s="183">
        <v>102142521</v>
      </c>
      <c r="F103" s="183">
        <v>650023731</v>
      </c>
      <c r="G103" s="182" t="s">
        <v>504</v>
      </c>
      <c r="H103" s="182" t="s">
        <v>204</v>
      </c>
      <c r="I103" s="182" t="s">
        <v>205</v>
      </c>
      <c r="J103" s="182" t="s">
        <v>499</v>
      </c>
      <c r="K103" s="182" t="s">
        <v>505</v>
      </c>
      <c r="L103" s="183">
        <v>50000</v>
      </c>
      <c r="M103" s="174">
        <f t="shared" si="2"/>
        <v>42500</v>
      </c>
      <c r="N103" s="185">
        <v>44593</v>
      </c>
      <c r="O103" s="185">
        <v>44713</v>
      </c>
      <c r="P103" s="182"/>
      <c r="Q103" s="182"/>
      <c r="R103" s="182"/>
      <c r="S103" s="182"/>
      <c r="T103" s="182"/>
      <c r="U103" s="182"/>
      <c r="V103" s="182"/>
      <c r="W103" s="182"/>
      <c r="X103" s="182"/>
      <c r="Y103" s="182" t="s">
        <v>259</v>
      </c>
      <c r="Z103" s="182"/>
    </row>
    <row r="104" spans="1:26" ht="42.75" x14ac:dyDescent="0.25">
      <c r="A104" s="229">
        <v>100</v>
      </c>
      <c r="B104" s="182" t="s">
        <v>498</v>
      </c>
      <c r="C104" s="182" t="s">
        <v>499</v>
      </c>
      <c r="D104" s="183">
        <v>70188955</v>
      </c>
      <c r="E104" s="183">
        <v>102142521</v>
      </c>
      <c r="F104" s="183">
        <v>650023731</v>
      </c>
      <c r="G104" s="182" t="s">
        <v>506</v>
      </c>
      <c r="H104" s="182" t="s">
        <v>204</v>
      </c>
      <c r="I104" s="182" t="s">
        <v>205</v>
      </c>
      <c r="J104" s="182" t="s">
        <v>499</v>
      </c>
      <c r="K104" s="182" t="s">
        <v>507</v>
      </c>
      <c r="L104" s="183">
        <v>80000</v>
      </c>
      <c r="M104" s="174">
        <f t="shared" si="2"/>
        <v>68000</v>
      </c>
      <c r="N104" s="185">
        <v>44713</v>
      </c>
      <c r="O104" s="185">
        <v>44805</v>
      </c>
      <c r="P104" s="182" t="s">
        <v>259</v>
      </c>
      <c r="Q104" s="182" t="s">
        <v>259</v>
      </c>
      <c r="R104" s="182"/>
      <c r="S104" s="182" t="s">
        <v>259</v>
      </c>
      <c r="T104" s="182"/>
      <c r="U104" s="182"/>
      <c r="V104" s="182" t="s">
        <v>259</v>
      </c>
      <c r="W104" s="182"/>
      <c r="X104" s="182"/>
      <c r="Y104" s="182"/>
      <c r="Z104" s="182"/>
    </row>
    <row r="105" spans="1:26" ht="84.75" x14ac:dyDescent="0.25">
      <c r="A105" s="229">
        <v>101</v>
      </c>
      <c r="B105" s="182" t="s">
        <v>508</v>
      </c>
      <c r="C105" s="182" t="s">
        <v>509</v>
      </c>
      <c r="D105" s="183">
        <v>70156778</v>
      </c>
      <c r="E105" s="183">
        <v>102142319</v>
      </c>
      <c r="F105" s="183">
        <v>650020936</v>
      </c>
      <c r="G105" s="182" t="s">
        <v>510</v>
      </c>
      <c r="H105" s="182" t="s">
        <v>204</v>
      </c>
      <c r="I105" s="182" t="s">
        <v>205</v>
      </c>
      <c r="J105" s="182" t="s">
        <v>511</v>
      </c>
      <c r="K105" s="182" t="s">
        <v>512</v>
      </c>
      <c r="L105" s="183">
        <v>7000000</v>
      </c>
      <c r="M105" s="174">
        <f t="shared" si="2"/>
        <v>5950000</v>
      </c>
      <c r="N105" s="185">
        <v>44805</v>
      </c>
      <c r="O105" s="185">
        <v>45169</v>
      </c>
      <c r="P105" s="182" t="s">
        <v>259</v>
      </c>
      <c r="Q105" s="182"/>
      <c r="R105" s="182"/>
      <c r="S105" s="182"/>
      <c r="T105" s="182"/>
      <c r="U105" s="182" t="s">
        <v>259</v>
      </c>
      <c r="V105" s="182"/>
      <c r="W105" s="182" t="s">
        <v>259</v>
      </c>
      <c r="X105" s="182"/>
      <c r="Y105" s="182" t="s">
        <v>513</v>
      </c>
      <c r="Z105" s="182" t="s">
        <v>514</v>
      </c>
    </row>
    <row r="106" spans="1:26" ht="53.25" x14ac:dyDescent="0.25">
      <c r="A106" s="229">
        <v>102</v>
      </c>
      <c r="B106" s="182" t="s">
        <v>508</v>
      </c>
      <c r="C106" s="182" t="s">
        <v>509</v>
      </c>
      <c r="D106" s="183">
        <v>70156778</v>
      </c>
      <c r="E106" s="183">
        <v>102142319</v>
      </c>
      <c r="F106" s="183">
        <v>650020936</v>
      </c>
      <c r="G106" s="182" t="s">
        <v>515</v>
      </c>
      <c r="H106" s="182" t="s">
        <v>204</v>
      </c>
      <c r="I106" s="182" t="s">
        <v>205</v>
      </c>
      <c r="J106" s="182" t="s">
        <v>511</v>
      </c>
      <c r="K106" s="182" t="s">
        <v>516</v>
      </c>
      <c r="L106" s="183">
        <v>6000000</v>
      </c>
      <c r="M106" s="174">
        <f t="shared" si="2"/>
        <v>5100000</v>
      </c>
      <c r="N106" s="185">
        <v>44805</v>
      </c>
      <c r="O106" s="185">
        <v>45169</v>
      </c>
      <c r="P106" s="182" t="s">
        <v>259</v>
      </c>
      <c r="Q106" s="182"/>
      <c r="R106" s="182"/>
      <c r="S106" s="182"/>
      <c r="T106" s="182"/>
      <c r="U106" s="182" t="s">
        <v>259</v>
      </c>
      <c r="V106" s="182"/>
      <c r="W106" s="182" t="s">
        <v>259</v>
      </c>
      <c r="X106" s="182"/>
      <c r="Y106" s="182" t="s">
        <v>517</v>
      </c>
      <c r="Z106" s="182" t="s">
        <v>265</v>
      </c>
    </row>
    <row r="107" spans="1:26" ht="84.75" x14ac:dyDescent="0.25">
      <c r="A107" s="229">
        <v>103</v>
      </c>
      <c r="B107" s="182" t="s">
        <v>508</v>
      </c>
      <c r="C107" s="182" t="s">
        <v>509</v>
      </c>
      <c r="D107" s="183">
        <v>70156778</v>
      </c>
      <c r="E107" s="183">
        <v>102142319</v>
      </c>
      <c r="F107" s="183">
        <v>650020936</v>
      </c>
      <c r="G107" s="182" t="s">
        <v>518</v>
      </c>
      <c r="H107" s="182" t="s">
        <v>204</v>
      </c>
      <c r="I107" s="182" t="s">
        <v>205</v>
      </c>
      <c r="J107" s="182" t="s">
        <v>511</v>
      </c>
      <c r="K107" s="182" t="s">
        <v>519</v>
      </c>
      <c r="L107" s="183">
        <v>500000</v>
      </c>
      <c r="M107" s="174">
        <f t="shared" si="2"/>
        <v>425000</v>
      </c>
      <c r="N107" s="185">
        <v>44743</v>
      </c>
      <c r="O107" s="185">
        <v>44804</v>
      </c>
      <c r="P107" s="182"/>
      <c r="Q107" s="182"/>
      <c r="R107" s="182"/>
      <c r="S107" s="182"/>
      <c r="T107" s="182"/>
      <c r="U107" s="182" t="s">
        <v>259</v>
      </c>
      <c r="V107" s="182"/>
      <c r="W107" s="182" t="s">
        <v>259</v>
      </c>
      <c r="X107" s="182"/>
      <c r="Y107" s="182" t="s">
        <v>520</v>
      </c>
      <c r="Z107" s="182" t="s">
        <v>521</v>
      </c>
    </row>
    <row r="108" spans="1:26" ht="53.25" x14ac:dyDescent="0.25">
      <c r="A108" s="229">
        <v>104</v>
      </c>
      <c r="B108" s="182" t="s">
        <v>522</v>
      </c>
      <c r="C108" s="182" t="s">
        <v>523</v>
      </c>
      <c r="D108" s="183">
        <v>75016401</v>
      </c>
      <c r="E108" s="183">
        <v>102142025</v>
      </c>
      <c r="F108" s="183">
        <v>600090663</v>
      </c>
      <c r="G108" s="182" t="s">
        <v>524</v>
      </c>
      <c r="H108" s="182" t="s">
        <v>525</v>
      </c>
      <c r="I108" s="182" t="s">
        <v>205</v>
      </c>
      <c r="J108" s="182" t="s">
        <v>526</v>
      </c>
      <c r="K108" s="182" t="s">
        <v>527</v>
      </c>
      <c r="L108" s="183">
        <v>50000000</v>
      </c>
      <c r="M108" s="174">
        <f t="shared" si="2"/>
        <v>42500000</v>
      </c>
      <c r="N108" s="182" t="s">
        <v>528</v>
      </c>
      <c r="O108" s="182" t="s">
        <v>529</v>
      </c>
      <c r="P108" s="182" t="s">
        <v>259</v>
      </c>
      <c r="Q108" s="182" t="s">
        <v>259</v>
      </c>
      <c r="R108" s="182" t="s">
        <v>259</v>
      </c>
      <c r="S108" s="182" t="s">
        <v>259</v>
      </c>
      <c r="T108" s="182"/>
      <c r="U108" s="182"/>
      <c r="V108" s="182"/>
      <c r="W108" s="182" t="s">
        <v>259</v>
      </c>
      <c r="X108" s="182"/>
      <c r="Y108" s="182" t="s">
        <v>265</v>
      </c>
      <c r="Z108" s="182" t="s">
        <v>265</v>
      </c>
    </row>
    <row r="109" spans="1:26" ht="116.25" x14ac:dyDescent="0.25">
      <c r="A109" s="234">
        <v>105</v>
      </c>
      <c r="B109" s="190" t="s">
        <v>530</v>
      </c>
      <c r="C109" s="193" t="s">
        <v>531</v>
      </c>
      <c r="D109" s="193">
        <v>71005285</v>
      </c>
      <c r="E109" s="235">
        <v>102142157</v>
      </c>
      <c r="F109" s="193">
        <v>650050444</v>
      </c>
      <c r="G109" s="236" t="s">
        <v>532</v>
      </c>
      <c r="H109" s="193" t="s">
        <v>98</v>
      </c>
      <c r="I109" s="193" t="s">
        <v>205</v>
      </c>
      <c r="J109" s="193" t="s">
        <v>533</v>
      </c>
      <c r="K109" s="236" t="s">
        <v>534</v>
      </c>
      <c r="L109" s="194">
        <v>2500000</v>
      </c>
      <c r="M109" s="194">
        <f t="shared" si="2"/>
        <v>2125000</v>
      </c>
      <c r="N109" s="195">
        <v>45017</v>
      </c>
      <c r="O109" s="195">
        <v>45139</v>
      </c>
      <c r="P109" s="193"/>
      <c r="Q109" s="193" t="s">
        <v>259</v>
      </c>
      <c r="R109" s="193" t="s">
        <v>259</v>
      </c>
      <c r="S109" s="193"/>
      <c r="T109" s="193" t="s">
        <v>259</v>
      </c>
      <c r="U109" s="193" t="s">
        <v>259</v>
      </c>
      <c r="V109" s="193" t="s">
        <v>259</v>
      </c>
      <c r="W109" s="193" t="s">
        <v>259</v>
      </c>
      <c r="X109" s="193" t="s">
        <v>259</v>
      </c>
      <c r="Y109" s="190" t="s">
        <v>535</v>
      </c>
      <c r="Z109" s="193" t="s">
        <v>265</v>
      </c>
    </row>
    <row r="110" spans="1:26" ht="53.25" x14ac:dyDescent="0.25">
      <c r="A110" s="234">
        <v>106</v>
      </c>
      <c r="B110" s="190" t="s">
        <v>536</v>
      </c>
      <c r="C110" s="190" t="s">
        <v>145</v>
      </c>
      <c r="D110" s="190">
        <v>71002782</v>
      </c>
      <c r="E110" s="190">
        <v>102142301</v>
      </c>
      <c r="F110" s="190">
        <v>600090451</v>
      </c>
      <c r="G110" s="190" t="s">
        <v>537</v>
      </c>
      <c r="H110" s="190" t="s">
        <v>204</v>
      </c>
      <c r="I110" s="190" t="s">
        <v>205</v>
      </c>
      <c r="J110" s="190" t="s">
        <v>208</v>
      </c>
      <c r="K110" s="190" t="s">
        <v>538</v>
      </c>
      <c r="L110" s="194">
        <v>3500000</v>
      </c>
      <c r="M110" s="194">
        <f t="shared" si="2"/>
        <v>2975000</v>
      </c>
      <c r="N110" s="193" t="s">
        <v>539</v>
      </c>
      <c r="O110" s="193" t="s">
        <v>256</v>
      </c>
      <c r="P110" s="193" t="s">
        <v>260</v>
      </c>
      <c r="Q110" s="193" t="s">
        <v>260</v>
      </c>
      <c r="R110" s="193" t="s">
        <v>260</v>
      </c>
      <c r="S110" s="193" t="s">
        <v>260</v>
      </c>
      <c r="T110" s="193"/>
      <c r="U110" s="193"/>
      <c r="V110" s="193" t="s">
        <v>260</v>
      </c>
      <c r="W110" s="193"/>
      <c r="X110" s="193" t="s">
        <v>260</v>
      </c>
      <c r="Y110" s="193" t="s">
        <v>540</v>
      </c>
      <c r="Z110" s="193" t="s">
        <v>283</v>
      </c>
    </row>
    <row r="111" spans="1:26" ht="63.75" x14ac:dyDescent="0.25">
      <c r="A111" s="234">
        <v>107</v>
      </c>
      <c r="B111" s="190" t="s">
        <v>541</v>
      </c>
      <c r="C111" s="190" t="s">
        <v>542</v>
      </c>
      <c r="D111" s="190">
        <v>71005111</v>
      </c>
      <c r="E111" s="190">
        <v>650039254</v>
      </c>
      <c r="F111" s="190">
        <v>102142335</v>
      </c>
      <c r="G111" s="190" t="s">
        <v>543</v>
      </c>
      <c r="H111" s="190" t="s">
        <v>98</v>
      </c>
      <c r="I111" s="190" t="s">
        <v>205</v>
      </c>
      <c r="J111" s="190" t="s">
        <v>544</v>
      </c>
      <c r="K111" s="190" t="s">
        <v>545</v>
      </c>
      <c r="L111" s="207">
        <v>70000000</v>
      </c>
      <c r="M111" s="194">
        <f t="shared" si="2"/>
        <v>59500000</v>
      </c>
      <c r="N111" s="237">
        <v>44927</v>
      </c>
      <c r="O111" s="237">
        <v>45992</v>
      </c>
      <c r="P111" s="193"/>
      <c r="Q111" s="190" t="s">
        <v>259</v>
      </c>
      <c r="R111" s="190" t="s">
        <v>259</v>
      </c>
      <c r="S111" s="193" t="s">
        <v>259</v>
      </c>
      <c r="T111" s="193"/>
      <c r="U111" s="193"/>
      <c r="V111" s="190" t="s">
        <v>259</v>
      </c>
      <c r="W111" s="193" t="s">
        <v>259</v>
      </c>
      <c r="X111" s="190" t="s">
        <v>259</v>
      </c>
      <c r="Y111" s="190" t="s">
        <v>273</v>
      </c>
      <c r="Z111" s="190" t="s">
        <v>463</v>
      </c>
    </row>
    <row r="112" spans="1:26" ht="63.75" x14ac:dyDescent="0.25">
      <c r="A112" s="234">
        <v>108</v>
      </c>
      <c r="B112" s="190" t="s">
        <v>541</v>
      </c>
      <c r="C112" s="190" t="s">
        <v>542</v>
      </c>
      <c r="D112" s="190">
        <v>71005111</v>
      </c>
      <c r="E112" s="190">
        <v>650039254</v>
      </c>
      <c r="F112" s="190">
        <v>102142335</v>
      </c>
      <c r="G112" s="190" t="s">
        <v>546</v>
      </c>
      <c r="H112" s="190" t="s">
        <v>98</v>
      </c>
      <c r="I112" s="190" t="s">
        <v>205</v>
      </c>
      <c r="J112" s="190" t="s">
        <v>544</v>
      </c>
      <c r="K112" s="190" t="s">
        <v>547</v>
      </c>
      <c r="L112" s="207">
        <v>5000000</v>
      </c>
      <c r="M112" s="194">
        <f t="shared" si="2"/>
        <v>4250000</v>
      </c>
      <c r="N112" s="237">
        <v>45292</v>
      </c>
      <c r="O112" s="237">
        <v>45536</v>
      </c>
      <c r="P112" s="193"/>
      <c r="Q112" s="190" t="s">
        <v>259</v>
      </c>
      <c r="R112" s="190" t="s">
        <v>259</v>
      </c>
      <c r="S112" s="190" t="s">
        <v>259</v>
      </c>
      <c r="T112" s="190"/>
      <c r="U112" s="190"/>
      <c r="V112" s="190" t="s">
        <v>259</v>
      </c>
      <c r="W112" s="190" t="s">
        <v>259</v>
      </c>
      <c r="X112" s="190" t="s">
        <v>548</v>
      </c>
      <c r="Y112" s="190" t="s">
        <v>549</v>
      </c>
      <c r="Z112" s="190" t="s">
        <v>265</v>
      </c>
    </row>
    <row r="113" spans="1:26" ht="32.25" x14ac:dyDescent="0.25">
      <c r="A113" s="234">
        <v>109</v>
      </c>
      <c r="B113" s="190" t="s">
        <v>468</v>
      </c>
      <c r="C113" s="190" t="s">
        <v>149</v>
      </c>
      <c r="D113" s="193">
        <v>75016028</v>
      </c>
      <c r="E113" s="193">
        <v>102142637</v>
      </c>
      <c r="F113" s="193">
        <v>600090604</v>
      </c>
      <c r="G113" s="190" t="s">
        <v>550</v>
      </c>
      <c r="H113" s="190" t="s">
        <v>204</v>
      </c>
      <c r="I113" s="238" t="s">
        <v>205</v>
      </c>
      <c r="J113" s="193" t="s">
        <v>211</v>
      </c>
      <c r="K113" s="190" t="s">
        <v>550</v>
      </c>
      <c r="L113" s="194">
        <v>15000000</v>
      </c>
      <c r="M113" s="194">
        <f t="shared" si="2"/>
        <v>12750000</v>
      </c>
      <c r="N113" s="202">
        <v>44927</v>
      </c>
      <c r="O113" s="202">
        <v>46722</v>
      </c>
      <c r="P113" s="193" t="s">
        <v>259</v>
      </c>
      <c r="Q113" s="205" t="s">
        <v>259</v>
      </c>
      <c r="R113" s="193" t="s">
        <v>259</v>
      </c>
      <c r="S113" s="193" t="s">
        <v>259</v>
      </c>
      <c r="T113" s="193"/>
      <c r="U113" s="193" t="s">
        <v>259</v>
      </c>
      <c r="V113" s="193" t="s">
        <v>259</v>
      </c>
      <c r="W113" s="193" t="s">
        <v>259</v>
      </c>
      <c r="X113" s="193"/>
      <c r="Y113" s="193" t="s">
        <v>551</v>
      </c>
      <c r="Z113" s="193"/>
    </row>
    <row r="114" spans="1:26" ht="42.75" x14ac:dyDescent="0.25">
      <c r="A114" s="234">
        <v>110</v>
      </c>
      <c r="B114" s="190" t="s">
        <v>552</v>
      </c>
      <c r="C114" s="190" t="s">
        <v>156</v>
      </c>
      <c r="D114" s="193">
        <v>70988871</v>
      </c>
      <c r="E114" s="193">
        <v>102142076</v>
      </c>
      <c r="F114" s="193">
        <v>600090345</v>
      </c>
      <c r="G114" s="190" t="s">
        <v>198</v>
      </c>
      <c r="H114" s="190" t="s">
        <v>204</v>
      </c>
      <c r="I114" s="193" t="s">
        <v>205</v>
      </c>
      <c r="J114" s="190" t="s">
        <v>215</v>
      </c>
      <c r="K114" s="190" t="s">
        <v>243</v>
      </c>
      <c r="L114" s="194">
        <v>3000000</v>
      </c>
      <c r="M114" s="194">
        <f t="shared" si="2"/>
        <v>2550000</v>
      </c>
      <c r="N114" s="202">
        <v>45108</v>
      </c>
      <c r="O114" s="202">
        <v>46203</v>
      </c>
      <c r="P114" s="193"/>
      <c r="Q114" s="193"/>
      <c r="R114" s="193"/>
      <c r="S114" s="193"/>
      <c r="T114" s="193"/>
      <c r="U114" s="193"/>
      <c r="V114" s="193"/>
      <c r="W114" s="193"/>
      <c r="X114" s="193"/>
      <c r="Y114" s="190" t="s">
        <v>276</v>
      </c>
      <c r="Z114" s="193" t="s">
        <v>280</v>
      </c>
    </row>
    <row r="115" spans="1:26" ht="84.75" x14ac:dyDescent="0.25">
      <c r="A115" s="234">
        <v>111</v>
      </c>
      <c r="B115" s="190" t="s">
        <v>508</v>
      </c>
      <c r="C115" s="190" t="s">
        <v>509</v>
      </c>
      <c r="D115" s="193">
        <v>70156778</v>
      </c>
      <c r="E115" s="193">
        <v>102142319</v>
      </c>
      <c r="F115" s="193">
        <v>650020936</v>
      </c>
      <c r="G115" s="190" t="s">
        <v>510</v>
      </c>
      <c r="H115" s="190" t="s">
        <v>204</v>
      </c>
      <c r="I115" s="190" t="s">
        <v>205</v>
      </c>
      <c r="J115" s="190" t="s">
        <v>511</v>
      </c>
      <c r="K115" s="190" t="s">
        <v>512</v>
      </c>
      <c r="L115" s="194">
        <v>10000000</v>
      </c>
      <c r="M115" s="194">
        <f t="shared" si="2"/>
        <v>8500000</v>
      </c>
      <c r="N115" s="208">
        <v>44805</v>
      </c>
      <c r="O115" s="208">
        <v>45169</v>
      </c>
      <c r="P115" s="190" t="s">
        <v>259</v>
      </c>
      <c r="Q115" s="190"/>
      <c r="R115" s="190"/>
      <c r="S115" s="190"/>
      <c r="T115" s="190"/>
      <c r="U115" s="190" t="s">
        <v>259</v>
      </c>
      <c r="V115" s="190"/>
      <c r="W115" s="190" t="s">
        <v>259</v>
      </c>
      <c r="X115" s="190"/>
      <c r="Y115" s="190" t="s">
        <v>513</v>
      </c>
      <c r="Z115" s="190" t="s">
        <v>514</v>
      </c>
    </row>
    <row r="116" spans="1:26" ht="53.25" x14ac:dyDescent="0.25">
      <c r="A116" s="234">
        <v>112</v>
      </c>
      <c r="B116" s="190" t="s">
        <v>508</v>
      </c>
      <c r="C116" s="190" t="s">
        <v>509</v>
      </c>
      <c r="D116" s="193">
        <v>70156778</v>
      </c>
      <c r="E116" s="193">
        <v>102142319</v>
      </c>
      <c r="F116" s="193">
        <v>650020936</v>
      </c>
      <c r="G116" s="190" t="s">
        <v>515</v>
      </c>
      <c r="H116" s="190" t="s">
        <v>204</v>
      </c>
      <c r="I116" s="190" t="s">
        <v>205</v>
      </c>
      <c r="J116" s="190" t="s">
        <v>511</v>
      </c>
      <c r="K116" s="190" t="s">
        <v>516</v>
      </c>
      <c r="L116" s="194">
        <v>20000000</v>
      </c>
      <c r="M116" s="194">
        <f t="shared" si="2"/>
        <v>17000000</v>
      </c>
      <c r="N116" s="208">
        <v>44805</v>
      </c>
      <c r="O116" s="208">
        <v>45535</v>
      </c>
      <c r="P116" s="190" t="s">
        <v>259</v>
      </c>
      <c r="Q116" s="190"/>
      <c r="R116" s="190"/>
      <c r="S116" s="190"/>
      <c r="T116" s="190"/>
      <c r="U116" s="190" t="s">
        <v>259</v>
      </c>
      <c r="V116" s="190"/>
      <c r="W116" s="190" t="s">
        <v>259</v>
      </c>
      <c r="X116" s="190"/>
      <c r="Y116" s="190" t="s">
        <v>517</v>
      </c>
      <c r="Z116" s="190" t="s">
        <v>265</v>
      </c>
    </row>
    <row r="117" spans="1:26" ht="74.25" x14ac:dyDescent="0.25">
      <c r="A117" s="234">
        <v>113</v>
      </c>
      <c r="B117" s="190" t="s">
        <v>508</v>
      </c>
      <c r="C117" s="190" t="s">
        <v>509</v>
      </c>
      <c r="D117" s="193">
        <v>70156778</v>
      </c>
      <c r="E117" s="193">
        <v>102142319</v>
      </c>
      <c r="F117" s="193">
        <v>650020936</v>
      </c>
      <c r="G117" s="190" t="s">
        <v>350</v>
      </c>
      <c r="H117" s="190" t="s">
        <v>204</v>
      </c>
      <c r="I117" s="190" t="s">
        <v>205</v>
      </c>
      <c r="J117" s="190" t="s">
        <v>511</v>
      </c>
      <c r="K117" s="190" t="s">
        <v>553</v>
      </c>
      <c r="L117" s="194">
        <v>3000000</v>
      </c>
      <c r="M117" s="194">
        <f t="shared" si="2"/>
        <v>2550000</v>
      </c>
      <c r="N117" s="208">
        <v>45839</v>
      </c>
      <c r="O117" s="208">
        <v>45900</v>
      </c>
      <c r="P117" s="190"/>
      <c r="Q117" s="190" t="s">
        <v>259</v>
      </c>
      <c r="R117" s="190" t="s">
        <v>259</v>
      </c>
      <c r="S117" s="190"/>
      <c r="T117" s="190"/>
      <c r="U117" s="190"/>
      <c r="V117" s="190" t="s">
        <v>259</v>
      </c>
      <c r="W117" s="190" t="s">
        <v>259</v>
      </c>
      <c r="X117" s="190"/>
      <c r="Y117" s="190"/>
      <c r="Z117" s="190"/>
    </row>
    <row r="118" spans="1:26" ht="84.75" x14ac:dyDescent="0.25">
      <c r="A118" s="234">
        <v>114</v>
      </c>
      <c r="B118" s="190" t="s">
        <v>508</v>
      </c>
      <c r="C118" s="190" t="s">
        <v>509</v>
      </c>
      <c r="D118" s="193">
        <v>70156778</v>
      </c>
      <c r="E118" s="193">
        <v>102142319</v>
      </c>
      <c r="F118" s="193">
        <v>650020936</v>
      </c>
      <c r="G118" s="190" t="s">
        <v>518</v>
      </c>
      <c r="H118" s="190" t="s">
        <v>204</v>
      </c>
      <c r="I118" s="190" t="s">
        <v>205</v>
      </c>
      <c r="J118" s="190" t="s">
        <v>511</v>
      </c>
      <c r="K118" s="190" t="s">
        <v>554</v>
      </c>
      <c r="L118" s="194">
        <v>600000</v>
      </c>
      <c r="M118" s="194">
        <f t="shared" ref="M118:M132" si="3">L118/100*85</f>
        <v>510000</v>
      </c>
      <c r="N118" s="208">
        <v>45474</v>
      </c>
      <c r="O118" s="208">
        <v>45535</v>
      </c>
      <c r="P118" s="190"/>
      <c r="Q118" s="190"/>
      <c r="R118" s="190"/>
      <c r="S118" s="190"/>
      <c r="T118" s="190"/>
      <c r="U118" s="190" t="s">
        <v>259</v>
      </c>
      <c r="V118" s="190"/>
      <c r="W118" s="190" t="s">
        <v>259</v>
      </c>
      <c r="X118" s="190"/>
      <c r="Y118" s="190" t="s">
        <v>520</v>
      </c>
      <c r="Z118" s="190" t="s">
        <v>521</v>
      </c>
    </row>
    <row r="119" spans="1:26" ht="53.25" x14ac:dyDescent="0.25">
      <c r="A119" s="234">
        <v>115</v>
      </c>
      <c r="B119" s="203" t="s">
        <v>138</v>
      </c>
      <c r="C119" s="203" t="s">
        <v>155</v>
      </c>
      <c r="D119" s="239" t="s">
        <v>555</v>
      </c>
      <c r="E119" s="190">
        <v>181061457</v>
      </c>
      <c r="F119" s="190">
        <v>691006903</v>
      </c>
      <c r="G119" s="190" t="s">
        <v>556</v>
      </c>
      <c r="H119" s="190" t="s">
        <v>98</v>
      </c>
      <c r="I119" s="190" t="s">
        <v>205</v>
      </c>
      <c r="J119" s="190" t="s">
        <v>205</v>
      </c>
      <c r="K119" s="190" t="s">
        <v>557</v>
      </c>
      <c r="L119" s="207">
        <v>250000</v>
      </c>
      <c r="M119" s="194">
        <f t="shared" si="3"/>
        <v>212500</v>
      </c>
      <c r="N119" s="240" t="s">
        <v>252</v>
      </c>
      <c r="O119" s="241" t="s">
        <v>258</v>
      </c>
      <c r="P119" s="190"/>
      <c r="Q119" s="190" t="s">
        <v>259</v>
      </c>
      <c r="R119" s="190"/>
      <c r="S119" s="190"/>
      <c r="T119" s="190"/>
      <c r="U119" s="190"/>
      <c r="V119" s="190"/>
      <c r="W119" s="190"/>
      <c r="X119" s="190" t="s">
        <v>259</v>
      </c>
      <c r="Y119" s="190"/>
      <c r="Z119" s="190"/>
    </row>
    <row r="120" spans="1:26" ht="53.25" x14ac:dyDescent="0.25">
      <c r="A120" s="234">
        <v>116</v>
      </c>
      <c r="B120" s="203" t="s">
        <v>138</v>
      </c>
      <c r="C120" s="203" t="s">
        <v>155</v>
      </c>
      <c r="D120" s="239" t="s">
        <v>555</v>
      </c>
      <c r="E120" s="190">
        <v>181061457</v>
      </c>
      <c r="F120" s="190">
        <v>691006903</v>
      </c>
      <c r="G120" s="193" t="s">
        <v>558</v>
      </c>
      <c r="H120" s="193" t="s">
        <v>98</v>
      </c>
      <c r="I120" s="193" t="s">
        <v>205</v>
      </c>
      <c r="J120" s="193" t="s">
        <v>205</v>
      </c>
      <c r="K120" s="190" t="s">
        <v>557</v>
      </c>
      <c r="L120" s="194">
        <v>200000</v>
      </c>
      <c r="M120" s="194">
        <f t="shared" si="3"/>
        <v>170000</v>
      </c>
      <c r="N120" s="193" t="s">
        <v>252</v>
      </c>
      <c r="O120" s="193" t="s">
        <v>258</v>
      </c>
      <c r="P120" s="193"/>
      <c r="Q120" s="193"/>
      <c r="R120" s="193" t="s">
        <v>259</v>
      </c>
      <c r="S120" s="193"/>
      <c r="T120" s="193"/>
      <c r="U120" s="193"/>
      <c r="V120" s="193"/>
      <c r="W120" s="193"/>
      <c r="X120" s="193"/>
      <c r="Y120" s="193"/>
      <c r="Z120" s="193"/>
    </row>
    <row r="121" spans="1:26" ht="53.25" x14ac:dyDescent="0.25">
      <c r="A121" s="234">
        <v>117</v>
      </c>
      <c r="B121" s="203" t="s">
        <v>138</v>
      </c>
      <c r="C121" s="203" t="s">
        <v>155</v>
      </c>
      <c r="D121" s="239" t="s">
        <v>555</v>
      </c>
      <c r="E121" s="190">
        <v>181061457</v>
      </c>
      <c r="F121" s="190">
        <v>691006903</v>
      </c>
      <c r="G121" s="193" t="s">
        <v>559</v>
      </c>
      <c r="H121" s="193" t="s">
        <v>98</v>
      </c>
      <c r="I121" s="193" t="s">
        <v>205</v>
      </c>
      <c r="J121" s="193" t="s">
        <v>205</v>
      </c>
      <c r="K121" s="190" t="s">
        <v>560</v>
      </c>
      <c r="L121" s="194">
        <v>1500000</v>
      </c>
      <c r="M121" s="194">
        <f t="shared" si="3"/>
        <v>1275000</v>
      </c>
      <c r="N121" s="193" t="s">
        <v>252</v>
      </c>
      <c r="O121" s="193" t="s">
        <v>258</v>
      </c>
      <c r="P121" s="193"/>
      <c r="Q121" s="193"/>
      <c r="R121" s="193"/>
      <c r="S121" s="193" t="s">
        <v>259</v>
      </c>
      <c r="T121" s="193"/>
      <c r="U121" s="193"/>
      <c r="V121" s="193"/>
      <c r="W121" s="193"/>
      <c r="X121" s="193" t="s">
        <v>259</v>
      </c>
      <c r="Y121" s="193"/>
      <c r="Z121" s="193"/>
    </row>
    <row r="122" spans="1:26" ht="32.25" x14ac:dyDescent="0.25">
      <c r="A122" s="234">
        <v>118</v>
      </c>
      <c r="B122" s="190" t="s">
        <v>137</v>
      </c>
      <c r="C122" s="190" t="s">
        <v>154</v>
      </c>
      <c r="D122" s="193">
        <v>75018772</v>
      </c>
      <c r="E122" s="193">
        <v>102142564</v>
      </c>
      <c r="F122" s="193">
        <v>650051653</v>
      </c>
      <c r="G122" s="190" t="s">
        <v>561</v>
      </c>
      <c r="H122" s="193" t="s">
        <v>98</v>
      </c>
      <c r="I122" s="193" t="s">
        <v>205</v>
      </c>
      <c r="J122" s="193" t="s">
        <v>214</v>
      </c>
      <c r="K122" s="190" t="s">
        <v>562</v>
      </c>
      <c r="L122" s="194">
        <v>5000000</v>
      </c>
      <c r="M122" s="194">
        <f t="shared" si="3"/>
        <v>4250000</v>
      </c>
      <c r="N122" s="195">
        <v>45078</v>
      </c>
      <c r="O122" s="195">
        <v>45627</v>
      </c>
      <c r="P122" s="193"/>
      <c r="Q122" s="193"/>
      <c r="R122" s="193"/>
      <c r="S122" s="193"/>
      <c r="T122" s="193"/>
      <c r="U122" s="193"/>
      <c r="V122" s="193"/>
      <c r="W122" s="193"/>
      <c r="X122" s="193"/>
      <c r="Y122" s="193" t="s">
        <v>268</v>
      </c>
      <c r="Z122" s="193" t="s">
        <v>264</v>
      </c>
    </row>
    <row r="123" spans="1:26" ht="32.25" x14ac:dyDescent="0.25">
      <c r="A123" s="234">
        <v>119</v>
      </c>
      <c r="B123" s="190" t="s">
        <v>137</v>
      </c>
      <c r="C123" s="190" t="s">
        <v>154</v>
      </c>
      <c r="D123" s="193">
        <v>75018772</v>
      </c>
      <c r="E123" s="193">
        <v>102142564</v>
      </c>
      <c r="F123" s="193">
        <v>650051653</v>
      </c>
      <c r="G123" s="190" t="s">
        <v>563</v>
      </c>
      <c r="H123" s="193" t="s">
        <v>98</v>
      </c>
      <c r="I123" s="193" t="s">
        <v>205</v>
      </c>
      <c r="J123" s="193" t="s">
        <v>214</v>
      </c>
      <c r="K123" s="190" t="s">
        <v>564</v>
      </c>
      <c r="L123" s="194">
        <v>4000000</v>
      </c>
      <c r="M123" s="194">
        <f t="shared" si="3"/>
        <v>3400000</v>
      </c>
      <c r="N123" s="195">
        <v>45078</v>
      </c>
      <c r="O123" s="195">
        <v>45627</v>
      </c>
      <c r="P123" s="193"/>
      <c r="Q123" s="193"/>
      <c r="R123" s="193"/>
      <c r="S123" s="193"/>
      <c r="T123" s="193"/>
      <c r="U123" s="193"/>
      <c r="V123" s="193"/>
      <c r="W123" s="193"/>
      <c r="X123" s="193"/>
      <c r="Y123" s="193" t="s">
        <v>268</v>
      </c>
      <c r="Z123" s="193" t="s">
        <v>264</v>
      </c>
    </row>
    <row r="124" spans="1:26" ht="32.25" x14ac:dyDescent="0.25">
      <c r="A124" s="234">
        <v>120</v>
      </c>
      <c r="B124" s="190" t="s">
        <v>137</v>
      </c>
      <c r="C124" s="190" t="s">
        <v>154</v>
      </c>
      <c r="D124" s="193">
        <v>75018772</v>
      </c>
      <c r="E124" s="193">
        <v>102142564</v>
      </c>
      <c r="F124" s="193">
        <v>650051653</v>
      </c>
      <c r="G124" s="190" t="s">
        <v>565</v>
      </c>
      <c r="H124" s="193" t="s">
        <v>98</v>
      </c>
      <c r="I124" s="193" t="s">
        <v>205</v>
      </c>
      <c r="J124" s="193" t="s">
        <v>214</v>
      </c>
      <c r="K124" s="190" t="s">
        <v>566</v>
      </c>
      <c r="L124" s="194">
        <v>5000000</v>
      </c>
      <c r="M124" s="194">
        <f t="shared" si="3"/>
        <v>4250000</v>
      </c>
      <c r="N124" s="195">
        <v>45017</v>
      </c>
      <c r="O124" s="195">
        <v>45261</v>
      </c>
      <c r="P124" s="193"/>
      <c r="Q124" s="193"/>
      <c r="R124" s="193"/>
      <c r="S124" s="193"/>
      <c r="T124" s="193"/>
      <c r="U124" s="193"/>
      <c r="V124" s="193"/>
      <c r="W124" s="193"/>
      <c r="X124" s="193"/>
      <c r="Y124" s="193" t="s">
        <v>268</v>
      </c>
      <c r="Z124" s="193" t="s">
        <v>264</v>
      </c>
    </row>
    <row r="125" spans="1:26" ht="53.25" x14ac:dyDescent="0.25">
      <c r="A125" s="234">
        <v>121</v>
      </c>
      <c r="B125" s="190" t="s">
        <v>137</v>
      </c>
      <c r="C125" s="190" t="s">
        <v>154</v>
      </c>
      <c r="D125" s="193">
        <v>75018772</v>
      </c>
      <c r="E125" s="193">
        <v>102142564</v>
      </c>
      <c r="F125" s="193">
        <v>650051653</v>
      </c>
      <c r="G125" s="190" t="s">
        <v>567</v>
      </c>
      <c r="H125" s="193" t="s">
        <v>98</v>
      </c>
      <c r="I125" s="193" t="s">
        <v>205</v>
      </c>
      <c r="J125" s="193" t="s">
        <v>214</v>
      </c>
      <c r="K125" s="190" t="s">
        <v>568</v>
      </c>
      <c r="L125" s="194">
        <v>4000000</v>
      </c>
      <c r="M125" s="194">
        <f t="shared" si="3"/>
        <v>3400000</v>
      </c>
      <c r="N125" s="195">
        <v>45078</v>
      </c>
      <c r="O125" s="195">
        <v>45627</v>
      </c>
      <c r="P125" s="193" t="s">
        <v>259</v>
      </c>
      <c r="Q125" s="193" t="s">
        <v>259</v>
      </c>
      <c r="R125" s="193"/>
      <c r="S125" s="193"/>
      <c r="T125" s="193"/>
      <c r="U125" s="193"/>
      <c r="V125" s="193" t="s">
        <v>259</v>
      </c>
      <c r="W125" s="193" t="s">
        <v>259</v>
      </c>
      <c r="X125" s="193"/>
      <c r="Y125" s="193" t="s">
        <v>268</v>
      </c>
      <c r="Z125" s="193" t="s">
        <v>264</v>
      </c>
    </row>
    <row r="126" spans="1:26" ht="42.75" x14ac:dyDescent="0.25">
      <c r="A126" s="234">
        <v>122</v>
      </c>
      <c r="B126" s="190" t="s">
        <v>569</v>
      </c>
      <c r="C126" s="193" t="s">
        <v>570</v>
      </c>
      <c r="D126" s="193">
        <v>7154143</v>
      </c>
      <c r="E126" s="193">
        <v>181105624</v>
      </c>
      <c r="F126" s="193">
        <v>691013501</v>
      </c>
      <c r="G126" s="190" t="s">
        <v>571</v>
      </c>
      <c r="H126" s="193" t="s">
        <v>204</v>
      </c>
      <c r="I126" s="193" t="s">
        <v>205</v>
      </c>
      <c r="J126" s="193" t="s">
        <v>572</v>
      </c>
      <c r="K126" s="190" t="s">
        <v>573</v>
      </c>
      <c r="L126" s="194">
        <v>1000000</v>
      </c>
      <c r="M126" s="194">
        <f>L126/100*85</f>
        <v>850000</v>
      </c>
      <c r="N126" s="242">
        <v>44958</v>
      </c>
      <c r="O126" s="242">
        <v>45291</v>
      </c>
      <c r="P126" s="193"/>
      <c r="Q126" s="193"/>
      <c r="R126" s="193"/>
      <c r="S126" s="193"/>
      <c r="T126" s="193"/>
      <c r="U126" s="193"/>
      <c r="V126" s="193" t="s">
        <v>260</v>
      </c>
      <c r="W126" s="193"/>
      <c r="X126" s="193"/>
      <c r="Y126" s="190" t="s">
        <v>574</v>
      </c>
      <c r="Z126" s="190" t="s">
        <v>575</v>
      </c>
    </row>
    <row r="127" spans="1:26" ht="42.75" x14ac:dyDescent="0.25">
      <c r="A127" s="234">
        <v>123</v>
      </c>
      <c r="B127" s="238" t="s">
        <v>327</v>
      </c>
      <c r="C127" s="238" t="s">
        <v>328</v>
      </c>
      <c r="D127" s="238">
        <v>70992487</v>
      </c>
      <c r="E127" s="238">
        <v>102142599</v>
      </c>
      <c r="F127" s="238">
        <v>600090574</v>
      </c>
      <c r="G127" s="238" t="s">
        <v>576</v>
      </c>
      <c r="H127" s="238" t="s">
        <v>204</v>
      </c>
      <c r="I127" s="238" t="s">
        <v>205</v>
      </c>
      <c r="J127" s="238" t="s">
        <v>330</v>
      </c>
      <c r="K127" s="238" t="s">
        <v>577</v>
      </c>
      <c r="L127" s="243">
        <v>600000</v>
      </c>
      <c r="M127" s="194">
        <f>L127/100*85</f>
        <v>510000</v>
      </c>
      <c r="N127" s="244" t="s">
        <v>578</v>
      </c>
      <c r="O127" s="244">
        <v>45170</v>
      </c>
      <c r="P127" s="245"/>
      <c r="Q127" s="245"/>
      <c r="R127" s="245"/>
      <c r="S127" s="245"/>
      <c r="T127" s="245"/>
      <c r="U127" s="245" t="s">
        <v>260</v>
      </c>
      <c r="V127" s="245"/>
      <c r="W127" s="245"/>
      <c r="X127" s="245"/>
      <c r="Y127" s="238" t="s">
        <v>579</v>
      </c>
      <c r="Z127" s="245" t="s">
        <v>265</v>
      </c>
    </row>
    <row r="128" spans="1:26" ht="63.75" x14ac:dyDescent="0.25">
      <c r="A128" s="234">
        <v>124</v>
      </c>
      <c r="B128" s="190" t="s">
        <v>427</v>
      </c>
      <c r="C128" s="190" t="s">
        <v>428</v>
      </c>
      <c r="D128" s="190">
        <v>70992606</v>
      </c>
      <c r="E128" s="193">
        <v>600090701</v>
      </c>
      <c r="F128" s="193">
        <v>102142203</v>
      </c>
      <c r="G128" s="246" t="s">
        <v>580</v>
      </c>
      <c r="H128" s="238" t="s">
        <v>204</v>
      </c>
      <c r="I128" s="190" t="s">
        <v>581</v>
      </c>
      <c r="J128" s="190" t="s">
        <v>430</v>
      </c>
      <c r="K128" s="247" t="s">
        <v>582</v>
      </c>
      <c r="L128" s="194">
        <v>1000000</v>
      </c>
      <c r="M128" s="194">
        <f t="shared" si="3"/>
        <v>850000</v>
      </c>
      <c r="N128" s="247">
        <v>45017</v>
      </c>
      <c r="O128" s="247">
        <v>45230</v>
      </c>
      <c r="P128" s="246"/>
      <c r="Q128" s="246"/>
      <c r="R128" s="246"/>
      <c r="S128" s="246"/>
      <c r="T128" s="193"/>
      <c r="U128" s="193"/>
      <c r="V128" s="193"/>
      <c r="W128" s="193"/>
      <c r="X128" s="193"/>
      <c r="Y128" s="190"/>
      <c r="Z128" s="193"/>
    </row>
    <row r="129" spans="1:26" ht="252.75" x14ac:dyDescent="0.25">
      <c r="A129" s="248">
        <v>125</v>
      </c>
      <c r="B129" s="249" t="s">
        <v>376</v>
      </c>
      <c r="C129" s="249" t="s">
        <v>152</v>
      </c>
      <c r="D129" s="250">
        <v>70888124</v>
      </c>
      <c r="E129" s="250">
        <v>43501583</v>
      </c>
      <c r="F129" s="250">
        <v>600090230</v>
      </c>
      <c r="G129" s="249" t="s">
        <v>583</v>
      </c>
      <c r="H129" s="249" t="s">
        <v>98</v>
      </c>
      <c r="I129" s="250" t="s">
        <v>205</v>
      </c>
      <c r="J129" s="250" t="s">
        <v>205</v>
      </c>
      <c r="K129" s="249" t="s">
        <v>584</v>
      </c>
      <c r="L129" s="251">
        <v>70997000</v>
      </c>
      <c r="M129" s="251">
        <f t="shared" si="3"/>
        <v>60347450</v>
      </c>
      <c r="N129" s="250">
        <v>2023</v>
      </c>
      <c r="O129" s="250">
        <v>2024</v>
      </c>
      <c r="P129" s="250"/>
      <c r="Q129" s="252" t="s">
        <v>585</v>
      </c>
      <c r="R129" s="252" t="s">
        <v>585</v>
      </c>
      <c r="S129" s="252" t="s">
        <v>585</v>
      </c>
      <c r="T129" s="250"/>
      <c r="U129" s="250"/>
      <c r="V129" s="250"/>
      <c r="W129" s="250"/>
      <c r="X129" s="252" t="s">
        <v>585</v>
      </c>
      <c r="Y129" s="249" t="s">
        <v>586</v>
      </c>
      <c r="Z129" s="249" t="s">
        <v>587</v>
      </c>
    </row>
    <row r="130" spans="1:26" ht="53.25" x14ac:dyDescent="0.25">
      <c r="A130" s="234">
        <v>126</v>
      </c>
      <c r="B130" s="190" t="s">
        <v>376</v>
      </c>
      <c r="C130" s="190" t="s">
        <v>152</v>
      </c>
      <c r="D130" s="193">
        <v>70888124</v>
      </c>
      <c r="E130" s="193">
        <v>43501583</v>
      </c>
      <c r="F130" s="193">
        <v>600090230</v>
      </c>
      <c r="G130" s="190" t="s">
        <v>588</v>
      </c>
      <c r="H130" s="190" t="s">
        <v>98</v>
      </c>
      <c r="I130" s="193" t="s">
        <v>205</v>
      </c>
      <c r="J130" s="193" t="s">
        <v>205</v>
      </c>
      <c r="K130" s="190" t="s">
        <v>589</v>
      </c>
      <c r="L130" s="194">
        <v>11585000</v>
      </c>
      <c r="M130" s="251">
        <f t="shared" si="3"/>
        <v>9847250</v>
      </c>
      <c r="N130" s="193">
        <v>2025</v>
      </c>
      <c r="O130" s="193">
        <v>2026</v>
      </c>
      <c r="P130" s="193"/>
      <c r="Q130" s="253"/>
      <c r="R130" s="253"/>
      <c r="S130" s="253"/>
      <c r="T130" s="193"/>
      <c r="U130" s="193"/>
      <c r="V130" s="193"/>
      <c r="W130" s="193"/>
      <c r="X130" s="193"/>
      <c r="Y130" s="190" t="s">
        <v>590</v>
      </c>
      <c r="Z130" s="190" t="s">
        <v>280</v>
      </c>
    </row>
    <row r="131" spans="1:26" ht="42.75" x14ac:dyDescent="0.25">
      <c r="A131" s="234">
        <v>127</v>
      </c>
      <c r="B131" s="199" t="s">
        <v>591</v>
      </c>
      <c r="C131" s="199" t="s">
        <v>592</v>
      </c>
      <c r="D131" s="254" t="s">
        <v>593</v>
      </c>
      <c r="E131" s="193">
        <v>102142611</v>
      </c>
      <c r="F131" s="193">
        <v>650045424</v>
      </c>
      <c r="G131" s="199" t="s">
        <v>594</v>
      </c>
      <c r="H131" s="199" t="s">
        <v>98</v>
      </c>
      <c r="I131" s="254" t="s">
        <v>205</v>
      </c>
      <c r="J131" s="254" t="s">
        <v>595</v>
      </c>
      <c r="K131" s="199" t="s">
        <v>596</v>
      </c>
      <c r="L131" s="194">
        <v>17000000</v>
      </c>
      <c r="M131" s="251">
        <f t="shared" si="3"/>
        <v>14450000</v>
      </c>
      <c r="N131" s="254">
        <v>2023</v>
      </c>
      <c r="O131" s="193">
        <v>2024</v>
      </c>
      <c r="P131" s="254"/>
      <c r="Q131" s="254"/>
      <c r="R131" s="254"/>
      <c r="S131" s="254"/>
      <c r="T131" s="254"/>
      <c r="U131" s="254"/>
      <c r="V131" s="206" t="s">
        <v>259</v>
      </c>
      <c r="W131" s="206" t="s">
        <v>259</v>
      </c>
      <c r="X131" s="206" t="s">
        <v>259</v>
      </c>
      <c r="Y131" s="255" t="s">
        <v>273</v>
      </c>
      <c r="Z131" s="206" t="s">
        <v>261</v>
      </c>
    </row>
    <row r="132" spans="1:26" ht="32.25" x14ac:dyDescent="0.25">
      <c r="A132" s="256">
        <v>128</v>
      </c>
      <c r="B132" s="190" t="s">
        <v>362</v>
      </c>
      <c r="C132" s="190" t="s">
        <v>209</v>
      </c>
      <c r="D132" s="190">
        <v>70156743</v>
      </c>
      <c r="E132" s="190">
        <v>102142505</v>
      </c>
      <c r="F132" s="190">
        <v>650018290</v>
      </c>
      <c r="G132" s="246" t="s">
        <v>597</v>
      </c>
      <c r="H132" s="190" t="s">
        <v>204</v>
      </c>
      <c r="I132" s="190" t="s">
        <v>205</v>
      </c>
      <c r="J132" s="190" t="s">
        <v>209</v>
      </c>
      <c r="K132" s="247" t="s">
        <v>598</v>
      </c>
      <c r="L132" s="257">
        <v>3000000</v>
      </c>
      <c r="M132" s="194">
        <f t="shared" si="3"/>
        <v>2550000</v>
      </c>
      <c r="N132" s="247">
        <v>45078</v>
      </c>
      <c r="O132" s="247">
        <v>45291</v>
      </c>
      <c r="P132" s="246"/>
      <c r="Q132" s="246" t="s">
        <v>259</v>
      </c>
      <c r="R132" s="246" t="s">
        <v>259</v>
      </c>
      <c r="S132" s="246"/>
      <c r="T132" s="193"/>
      <c r="U132" s="193"/>
      <c r="V132" s="193"/>
      <c r="W132" s="193"/>
      <c r="X132" s="193"/>
      <c r="Y132" s="190" t="s">
        <v>370</v>
      </c>
      <c r="Z132" s="193"/>
    </row>
    <row r="133" spans="1:26" x14ac:dyDescent="0.25">
      <c r="A133" s="258"/>
      <c r="B133" s="258"/>
      <c r="C133" s="258"/>
      <c r="D133" s="258"/>
      <c r="E133" s="258"/>
      <c r="F133" s="258"/>
      <c r="G133" s="258"/>
      <c r="H133" s="258"/>
      <c r="K133" s="3"/>
      <c r="L133" s="1"/>
      <c r="M133" s="1"/>
      <c r="P133" s="258"/>
      <c r="Q133" s="258"/>
      <c r="R133" s="258"/>
      <c r="S133" s="258"/>
      <c r="T133" s="258"/>
      <c r="U133" s="258"/>
      <c r="V133" s="258"/>
      <c r="W133" s="258"/>
      <c r="X133" s="258"/>
      <c r="Y133" s="258"/>
      <c r="Z133" s="258"/>
    </row>
    <row r="134" spans="1:26" x14ac:dyDescent="0.25">
      <c r="A134" s="258"/>
      <c r="B134" s="258"/>
      <c r="C134" s="258"/>
      <c r="D134" s="258"/>
      <c r="E134" s="258"/>
      <c r="F134" s="258"/>
      <c r="G134" s="258"/>
      <c r="H134" s="258"/>
      <c r="I134" s="9"/>
      <c r="J134" s="9"/>
      <c r="K134" s="9"/>
      <c r="L134" s="259"/>
      <c r="M134" s="9"/>
      <c r="N134" s="9"/>
      <c r="O134" s="9"/>
      <c r="P134" s="258"/>
      <c r="Q134" s="258"/>
      <c r="R134" s="258"/>
      <c r="S134" s="258"/>
      <c r="T134" s="258"/>
      <c r="U134" s="258"/>
      <c r="V134" s="258"/>
      <c r="W134" s="258"/>
      <c r="X134" s="258"/>
      <c r="Y134" s="258"/>
      <c r="Z134" s="258"/>
    </row>
    <row r="135" spans="1:26" x14ac:dyDescent="0.25">
      <c r="A135" s="258"/>
      <c r="B135" s="258"/>
      <c r="C135" s="258"/>
      <c r="D135" s="258"/>
      <c r="E135" s="258"/>
      <c r="F135" s="258"/>
      <c r="G135" s="258"/>
      <c r="H135" s="258"/>
      <c r="L135" s="1"/>
      <c r="M135" s="1"/>
      <c r="P135" s="258"/>
      <c r="Q135" s="258"/>
      <c r="R135" s="258"/>
      <c r="S135" s="258"/>
      <c r="T135" s="258"/>
      <c r="U135" s="258"/>
      <c r="V135" s="258"/>
      <c r="W135" s="258"/>
      <c r="X135" s="258"/>
      <c r="Y135" s="258"/>
      <c r="Z135" s="258"/>
    </row>
    <row r="136" spans="1:26" x14ac:dyDescent="0.25">
      <c r="A136" s="258"/>
      <c r="B136" s="258"/>
      <c r="C136" s="258"/>
      <c r="D136" s="258"/>
      <c r="E136" s="258"/>
      <c r="F136" s="258"/>
      <c r="G136" s="258"/>
      <c r="H136" s="258"/>
      <c r="I136" s="258"/>
      <c r="J136" s="258"/>
      <c r="K136" s="258"/>
      <c r="L136" s="258"/>
      <c r="M136" s="258"/>
      <c r="N136" s="258"/>
      <c r="O136" s="258"/>
      <c r="P136" s="258"/>
      <c r="Q136" s="258"/>
      <c r="R136" s="258"/>
      <c r="S136" s="258"/>
      <c r="T136" s="258"/>
      <c r="U136" s="258"/>
      <c r="V136" s="258"/>
      <c r="W136" s="258"/>
      <c r="X136" s="258"/>
      <c r="Y136" s="258"/>
      <c r="Z136" s="258"/>
    </row>
    <row r="137" spans="1:26" x14ac:dyDescent="0.25">
      <c r="A137" s="258"/>
      <c r="B137" s="258"/>
      <c r="C137" s="258"/>
      <c r="D137" s="258"/>
      <c r="E137" s="258"/>
      <c r="F137" s="258"/>
      <c r="G137" s="258"/>
      <c r="H137" s="258"/>
      <c r="I137" s="258"/>
      <c r="J137" s="258"/>
      <c r="K137" s="258"/>
      <c r="L137" s="258"/>
      <c r="M137" s="258"/>
      <c r="N137" s="258"/>
      <c r="O137" s="258"/>
      <c r="P137" s="258"/>
      <c r="Q137" s="258"/>
      <c r="R137" s="258"/>
      <c r="S137" s="258"/>
      <c r="T137" s="258"/>
      <c r="U137" s="258"/>
      <c r="V137" s="258"/>
      <c r="W137" s="258"/>
      <c r="X137" s="258"/>
      <c r="Y137" s="258"/>
      <c r="Z137" s="258"/>
    </row>
    <row r="138" spans="1:26" x14ac:dyDescent="0.25">
      <c r="A138" s="258"/>
      <c r="B138" s="258"/>
      <c r="C138" s="258"/>
      <c r="D138" s="258"/>
      <c r="E138" s="258"/>
      <c r="F138" s="258"/>
      <c r="G138" s="258"/>
      <c r="H138" s="258"/>
      <c r="I138" s="258"/>
      <c r="J138" s="258"/>
      <c r="K138" s="258"/>
      <c r="L138" s="258"/>
      <c r="M138" s="258"/>
      <c r="N138" s="258"/>
      <c r="O138" s="258"/>
      <c r="P138" s="258"/>
      <c r="Q138" s="258"/>
      <c r="R138" s="258"/>
      <c r="S138" s="258"/>
      <c r="T138" s="258"/>
      <c r="U138" s="258"/>
      <c r="V138" s="258"/>
      <c r="W138" s="258"/>
      <c r="X138" s="258"/>
      <c r="Y138" s="258"/>
      <c r="Z138" s="258"/>
    </row>
    <row r="139" spans="1:26" x14ac:dyDescent="0.25">
      <c r="A139" s="258"/>
      <c r="B139" s="258"/>
      <c r="C139" s="258"/>
      <c r="D139" s="258"/>
      <c r="E139" s="258"/>
      <c r="F139" s="258"/>
      <c r="G139" s="258"/>
      <c r="H139" s="258"/>
      <c r="I139" s="258"/>
      <c r="J139" s="258"/>
      <c r="K139" s="258"/>
      <c r="L139" s="258"/>
      <c r="M139" s="258"/>
      <c r="N139" s="258"/>
      <c r="O139" s="258"/>
      <c r="P139" s="258"/>
      <c r="Q139" s="258"/>
      <c r="R139" s="258"/>
      <c r="S139" s="258"/>
      <c r="T139" s="258"/>
      <c r="U139" s="258"/>
      <c r="V139" s="258"/>
      <c r="W139" s="258"/>
      <c r="X139" s="258"/>
      <c r="Y139" s="258"/>
      <c r="Z139" s="258"/>
    </row>
    <row r="140" spans="1:26" x14ac:dyDescent="0.25">
      <c r="A140" s="258"/>
      <c r="B140" s="258"/>
      <c r="C140" s="258"/>
      <c r="D140" s="258"/>
      <c r="E140" s="258"/>
      <c r="F140" s="258"/>
      <c r="G140" s="258"/>
      <c r="H140" s="258"/>
      <c r="I140" s="258"/>
      <c r="J140" s="258"/>
      <c r="K140" s="258"/>
      <c r="L140" s="258"/>
      <c r="M140" s="258"/>
      <c r="N140" s="258"/>
      <c r="O140" s="258"/>
      <c r="P140" s="258"/>
      <c r="Q140" s="258"/>
      <c r="R140" s="258"/>
      <c r="S140" s="258"/>
      <c r="T140" s="258"/>
      <c r="U140" s="258"/>
      <c r="V140" s="258"/>
      <c r="W140" s="258"/>
      <c r="X140" s="258"/>
      <c r="Y140" s="258"/>
      <c r="Z140" s="258"/>
    </row>
    <row r="141" spans="1:26" x14ac:dyDescent="0.25">
      <c r="A141" s="258"/>
      <c r="B141" s="258"/>
      <c r="C141" s="258"/>
      <c r="D141" s="258"/>
      <c r="E141" s="258"/>
      <c r="F141" s="258"/>
      <c r="G141" s="258"/>
      <c r="H141" s="258"/>
      <c r="I141" s="258"/>
      <c r="J141" s="258"/>
      <c r="K141" s="258"/>
      <c r="L141" s="258"/>
      <c r="M141" s="258"/>
      <c r="N141" s="258"/>
      <c r="O141" s="258"/>
      <c r="P141" s="258"/>
      <c r="Q141" s="258"/>
      <c r="R141" s="258"/>
      <c r="S141" s="258"/>
      <c r="T141" s="258"/>
      <c r="U141" s="258"/>
      <c r="V141" s="258"/>
      <c r="W141" s="258"/>
      <c r="X141" s="258"/>
      <c r="Y141" s="258"/>
      <c r="Z141" s="258"/>
    </row>
    <row r="142" spans="1:26" x14ac:dyDescent="0.25">
      <c r="A142" s="258"/>
      <c r="B142" s="258"/>
      <c r="C142" s="258"/>
      <c r="D142" s="258"/>
      <c r="E142" s="258"/>
      <c r="F142" s="258"/>
      <c r="G142" s="258"/>
      <c r="H142" s="258"/>
      <c r="I142" s="258"/>
      <c r="J142" s="258"/>
      <c r="K142" s="258"/>
      <c r="L142" s="258"/>
      <c r="M142" s="258"/>
      <c r="N142" s="258"/>
      <c r="O142" s="258"/>
      <c r="P142" s="258"/>
      <c r="Q142" s="258"/>
      <c r="R142" s="258"/>
      <c r="S142" s="258"/>
      <c r="T142" s="258"/>
      <c r="U142" s="258"/>
      <c r="V142" s="258"/>
      <c r="W142" s="258"/>
      <c r="X142" s="258"/>
      <c r="Y142" s="258"/>
      <c r="Z142" s="258"/>
    </row>
    <row r="143" spans="1:26" x14ac:dyDescent="0.25">
      <c r="A143" s="258"/>
      <c r="B143" s="258"/>
      <c r="C143" s="258"/>
      <c r="D143" s="258"/>
      <c r="E143" s="258"/>
      <c r="F143" s="258"/>
      <c r="G143" s="258"/>
      <c r="H143" s="258"/>
      <c r="I143" s="258"/>
      <c r="J143" s="258"/>
      <c r="K143" s="258"/>
      <c r="L143" s="258"/>
      <c r="M143" s="258"/>
      <c r="N143" s="258"/>
      <c r="O143" s="258"/>
      <c r="P143" s="258"/>
      <c r="Q143" s="258"/>
      <c r="R143" s="258"/>
      <c r="S143" s="258"/>
      <c r="T143" s="258"/>
      <c r="U143" s="258"/>
      <c r="V143" s="258"/>
      <c r="W143" s="258"/>
      <c r="X143" s="258"/>
      <c r="Y143" s="258"/>
      <c r="Z143" s="258"/>
    </row>
    <row r="144" spans="1:26" x14ac:dyDescent="0.25">
      <c r="A144" s="258"/>
      <c r="B144" s="258"/>
      <c r="C144" s="258"/>
      <c r="D144" s="258"/>
      <c r="E144" s="258"/>
      <c r="F144" s="258"/>
      <c r="G144" s="258"/>
      <c r="H144" s="258"/>
      <c r="I144" s="258"/>
      <c r="J144" s="258"/>
      <c r="K144" s="258"/>
      <c r="L144" s="258"/>
      <c r="M144" s="258"/>
      <c r="N144" s="258"/>
      <c r="O144" s="258"/>
      <c r="P144" s="258"/>
      <c r="Q144" s="258"/>
      <c r="R144" s="258"/>
      <c r="S144" s="258"/>
      <c r="T144" s="258"/>
      <c r="U144" s="258"/>
      <c r="V144" s="258"/>
      <c r="W144" s="258"/>
      <c r="X144" s="258"/>
      <c r="Y144" s="258"/>
      <c r="Z144" s="258"/>
    </row>
    <row r="145" spans="1:26" x14ac:dyDescent="0.25">
      <c r="A145" s="5" t="s">
        <v>28</v>
      </c>
      <c r="B145" s="5"/>
      <c r="L145" s="1"/>
      <c r="M145" s="1"/>
      <c r="T145" s="258"/>
      <c r="U145" s="258"/>
      <c r="V145" s="258"/>
      <c r="W145" s="258"/>
      <c r="X145" s="258"/>
      <c r="Y145" s="258"/>
      <c r="Z145" s="258"/>
    </row>
    <row r="146" spans="1:26" x14ac:dyDescent="0.25">
      <c r="A146" s="8" t="s">
        <v>43</v>
      </c>
      <c r="B146" s="5"/>
      <c r="L146" s="1"/>
      <c r="M146" s="1"/>
      <c r="T146" s="258"/>
      <c r="U146" s="258"/>
      <c r="V146" s="258"/>
      <c r="W146" s="258"/>
      <c r="X146" s="258"/>
      <c r="Y146" s="258"/>
      <c r="Z146" s="258"/>
    </row>
    <row r="147" spans="1:26" x14ac:dyDescent="0.25">
      <c r="A147" s="5" t="s">
        <v>29</v>
      </c>
      <c r="B147" s="5"/>
      <c r="L147" s="1"/>
      <c r="M147" s="1"/>
      <c r="T147" s="258"/>
      <c r="U147" s="258"/>
      <c r="V147" s="258"/>
      <c r="W147" s="258"/>
      <c r="X147" s="258"/>
      <c r="Y147" s="258"/>
      <c r="Z147" s="258"/>
    </row>
    <row r="148" spans="1:26" x14ac:dyDescent="0.25">
      <c r="A148" s="5" t="s">
        <v>284</v>
      </c>
      <c r="B148" s="5"/>
      <c r="L148" s="1"/>
      <c r="M148" s="1"/>
      <c r="T148" s="258"/>
      <c r="U148" s="258"/>
      <c r="V148" s="258"/>
      <c r="W148" s="258"/>
      <c r="X148" s="258"/>
      <c r="Y148" s="258"/>
      <c r="Z148" s="258"/>
    </row>
    <row r="149" spans="1:26" x14ac:dyDescent="0.25">
      <c r="L149" s="1"/>
      <c r="M149" s="1"/>
      <c r="T149" s="258"/>
      <c r="U149" s="258"/>
      <c r="V149" s="258"/>
      <c r="W149" s="258"/>
      <c r="X149" s="258"/>
      <c r="Y149" s="258"/>
      <c r="Z149" s="258"/>
    </row>
    <row r="150" spans="1:26" x14ac:dyDescent="0.25">
      <c r="A150" s="1" t="s">
        <v>44</v>
      </c>
      <c r="B150" s="5"/>
      <c r="L150" s="1"/>
      <c r="M150" s="1"/>
      <c r="T150" s="258"/>
      <c r="U150" s="258"/>
      <c r="V150" s="258"/>
      <c r="W150" s="258"/>
      <c r="X150" s="258"/>
      <c r="Y150" s="258"/>
      <c r="Z150" s="258"/>
    </row>
    <row r="151" spans="1:26" x14ac:dyDescent="0.25">
      <c r="B151" s="5"/>
      <c r="L151" s="1"/>
      <c r="M151" s="1"/>
      <c r="T151" s="258"/>
      <c r="U151" s="258"/>
      <c r="V151" s="258"/>
      <c r="W151" s="258"/>
      <c r="X151" s="258"/>
      <c r="Y151" s="258"/>
      <c r="Z151" s="258"/>
    </row>
    <row r="152" spans="1:26" x14ac:dyDescent="0.25">
      <c r="A152" s="9" t="s">
        <v>77</v>
      </c>
      <c r="B152" s="9"/>
      <c r="C152" s="9"/>
      <c r="D152" s="9"/>
      <c r="E152" s="9"/>
      <c r="F152" s="9"/>
      <c r="G152" s="9"/>
      <c r="H152" s="9"/>
      <c r="L152" s="1"/>
      <c r="M152" s="1"/>
      <c r="T152" s="258"/>
      <c r="U152" s="258"/>
      <c r="V152" s="258"/>
      <c r="W152" s="258"/>
      <c r="X152" s="258"/>
      <c r="Y152" s="258"/>
      <c r="Z152" s="258"/>
    </row>
    <row r="153" spans="1:26" x14ac:dyDescent="0.25">
      <c r="A153" s="9" t="s">
        <v>73</v>
      </c>
      <c r="B153" s="9"/>
      <c r="C153" s="9"/>
      <c r="D153" s="9"/>
      <c r="E153" s="9"/>
      <c r="F153" s="9"/>
      <c r="G153" s="9"/>
      <c r="H153" s="9"/>
      <c r="L153" s="1"/>
      <c r="M153" s="1"/>
      <c r="T153" s="258"/>
      <c r="U153" s="258"/>
      <c r="V153" s="258"/>
      <c r="W153" s="258"/>
      <c r="X153" s="258"/>
      <c r="Y153" s="258"/>
      <c r="Z153" s="258"/>
    </row>
    <row r="154" spans="1:26" x14ac:dyDescent="0.25">
      <c r="A154" s="9" t="s">
        <v>69</v>
      </c>
      <c r="B154" s="9"/>
      <c r="C154" s="9"/>
      <c r="D154" s="9"/>
      <c r="E154" s="9"/>
      <c r="F154" s="9"/>
      <c r="G154" s="9"/>
      <c r="H154" s="9"/>
      <c r="L154" s="1"/>
      <c r="M154" s="1"/>
      <c r="T154" s="258"/>
      <c r="U154" s="258"/>
      <c r="V154" s="258"/>
      <c r="W154" s="258"/>
      <c r="X154" s="258"/>
      <c r="Y154" s="258"/>
      <c r="Z154" s="258"/>
    </row>
    <row r="155" spans="1:26" x14ac:dyDescent="0.25">
      <c r="A155" s="9" t="s">
        <v>70</v>
      </c>
      <c r="B155" s="9"/>
      <c r="C155" s="9"/>
      <c r="D155" s="9"/>
      <c r="E155" s="9"/>
      <c r="F155" s="9"/>
      <c r="G155" s="9"/>
      <c r="H155" s="9"/>
      <c r="L155" s="1"/>
      <c r="M155" s="1"/>
      <c r="T155" s="258"/>
      <c r="U155" s="258"/>
      <c r="V155" s="258"/>
      <c r="W155" s="258"/>
      <c r="X155" s="258"/>
      <c r="Y155" s="258"/>
      <c r="Z155" s="258"/>
    </row>
    <row r="156" spans="1:26" x14ac:dyDescent="0.25">
      <c r="A156" s="9" t="s">
        <v>71</v>
      </c>
      <c r="B156" s="9"/>
      <c r="C156" s="9"/>
      <c r="D156" s="9"/>
      <c r="E156" s="9"/>
      <c r="F156" s="9"/>
      <c r="G156" s="9"/>
      <c r="H156" s="9"/>
      <c r="L156" s="1"/>
      <c r="M156" s="1"/>
      <c r="T156" s="258"/>
      <c r="U156" s="258"/>
      <c r="V156" s="258"/>
      <c r="W156" s="258"/>
      <c r="X156" s="258"/>
      <c r="Y156" s="258"/>
      <c r="Z156" s="258"/>
    </row>
    <row r="157" spans="1:26" x14ac:dyDescent="0.25">
      <c r="A157" s="9" t="s">
        <v>72</v>
      </c>
      <c r="B157" s="9"/>
      <c r="C157" s="9"/>
      <c r="D157" s="9"/>
      <c r="E157" s="9"/>
      <c r="F157" s="9"/>
      <c r="G157" s="9"/>
      <c r="H157" s="9"/>
      <c r="L157" s="1"/>
      <c r="M157" s="1"/>
      <c r="T157" s="258"/>
      <c r="U157" s="258"/>
      <c r="V157" s="258"/>
      <c r="W157" s="258"/>
      <c r="X157" s="258"/>
      <c r="Y157" s="258"/>
      <c r="Z157" s="258"/>
    </row>
    <row r="158" spans="1:26" x14ac:dyDescent="0.25">
      <c r="A158" s="9" t="s">
        <v>75</v>
      </c>
      <c r="B158" s="9"/>
      <c r="C158" s="9"/>
      <c r="D158" s="9"/>
      <c r="E158" s="9"/>
      <c r="F158" s="9"/>
      <c r="G158" s="9"/>
      <c r="H158" s="9"/>
      <c r="L158" s="1"/>
      <c r="M158" s="1"/>
      <c r="T158" s="258"/>
      <c r="U158" s="258"/>
      <c r="V158" s="258"/>
      <c r="W158" s="258"/>
      <c r="X158" s="258"/>
      <c r="Y158" s="258"/>
      <c r="Z158" s="258"/>
    </row>
    <row r="159" spans="1:26" x14ac:dyDescent="0.25">
      <c r="A159" s="3" t="s">
        <v>74</v>
      </c>
      <c r="B159" s="3"/>
      <c r="C159" s="3"/>
      <c r="D159" s="3"/>
      <c r="E159" s="3"/>
      <c r="L159" s="1"/>
      <c r="M159" s="1"/>
      <c r="T159" s="258"/>
      <c r="U159" s="258"/>
      <c r="V159" s="258"/>
      <c r="W159" s="258"/>
      <c r="X159" s="258"/>
      <c r="Y159" s="258"/>
      <c r="Z159" s="258"/>
    </row>
    <row r="160" spans="1:26" x14ac:dyDescent="0.25">
      <c r="A160" s="9" t="s">
        <v>76</v>
      </c>
      <c r="B160" s="9"/>
      <c r="C160" s="9"/>
      <c r="D160" s="9"/>
      <c r="E160" s="9"/>
      <c r="F160" s="9"/>
      <c r="G160" s="7"/>
      <c r="H160" s="7"/>
      <c r="I160" s="7"/>
      <c r="J160" s="7"/>
      <c r="K160" s="7"/>
      <c r="L160" s="7"/>
      <c r="M160" s="7"/>
      <c r="N160" s="7"/>
      <c r="O160" s="7"/>
      <c r="P160" s="7"/>
      <c r="Q160" s="7"/>
      <c r="T160" s="258"/>
      <c r="U160" s="258"/>
      <c r="V160" s="258"/>
      <c r="W160" s="258"/>
      <c r="X160" s="258"/>
      <c r="Y160" s="258"/>
      <c r="Z160" s="258"/>
    </row>
    <row r="161" spans="1:26" x14ac:dyDescent="0.25">
      <c r="A161" s="9" t="s">
        <v>46</v>
      </c>
      <c r="B161" s="9"/>
      <c r="C161" s="9"/>
      <c r="D161" s="9"/>
      <c r="E161" s="9"/>
      <c r="F161" s="9"/>
      <c r="G161" s="7"/>
      <c r="H161" s="7"/>
      <c r="I161" s="7"/>
      <c r="J161" s="7"/>
      <c r="K161" s="7"/>
      <c r="L161" s="7"/>
      <c r="M161" s="7"/>
      <c r="N161" s="7"/>
      <c r="O161" s="7"/>
      <c r="P161" s="7"/>
      <c r="Q161" s="7"/>
      <c r="T161" s="258"/>
      <c r="U161" s="258"/>
      <c r="V161" s="258"/>
      <c r="W161" s="258"/>
      <c r="X161" s="258"/>
      <c r="Y161" s="258"/>
      <c r="Z161" s="258"/>
    </row>
    <row r="162" spans="1:26" x14ac:dyDescent="0.25">
      <c r="A162" s="9"/>
      <c r="B162" s="9"/>
      <c r="C162" s="9"/>
      <c r="D162" s="9"/>
      <c r="E162" s="9"/>
      <c r="F162" s="9"/>
      <c r="G162" s="7"/>
      <c r="H162" s="7"/>
      <c r="I162" s="7"/>
      <c r="J162" s="7"/>
      <c r="K162" s="7"/>
      <c r="L162" s="7"/>
      <c r="M162" s="7"/>
      <c r="N162" s="7"/>
      <c r="O162" s="7"/>
      <c r="P162" s="7"/>
      <c r="Q162" s="7"/>
      <c r="T162" s="258"/>
      <c r="U162" s="258"/>
      <c r="V162" s="258"/>
      <c r="W162" s="258"/>
      <c r="X162" s="258"/>
      <c r="Y162" s="258"/>
      <c r="Z162" s="258"/>
    </row>
    <row r="163" spans="1:26" x14ac:dyDescent="0.25">
      <c r="A163" s="9" t="s">
        <v>78</v>
      </c>
      <c r="B163" s="9"/>
      <c r="C163" s="9"/>
      <c r="D163" s="9"/>
      <c r="E163" s="9"/>
      <c r="F163" s="9"/>
      <c r="G163" s="7"/>
      <c r="H163" s="7"/>
      <c r="I163" s="7"/>
      <c r="J163" s="7"/>
      <c r="K163" s="7"/>
      <c r="L163" s="7"/>
      <c r="M163" s="7"/>
      <c r="N163" s="7"/>
      <c r="O163" s="7"/>
      <c r="P163" s="7"/>
      <c r="Q163" s="7"/>
      <c r="T163" s="258"/>
      <c r="U163" s="258"/>
      <c r="V163" s="258"/>
      <c r="W163" s="258"/>
      <c r="X163" s="258"/>
      <c r="Y163" s="258"/>
      <c r="Z163" s="258"/>
    </row>
    <row r="164" spans="1:26" x14ac:dyDescent="0.25">
      <c r="A164" s="9" t="s">
        <v>65</v>
      </c>
      <c r="B164" s="9"/>
      <c r="C164" s="9"/>
      <c r="D164" s="9"/>
      <c r="E164" s="9"/>
      <c r="F164" s="9"/>
      <c r="G164" s="7"/>
      <c r="H164" s="7"/>
      <c r="I164" s="7"/>
      <c r="J164" s="7"/>
      <c r="K164" s="7"/>
      <c r="L164" s="7"/>
      <c r="M164" s="7"/>
      <c r="N164" s="7"/>
      <c r="O164" s="7"/>
      <c r="P164" s="7"/>
      <c r="Q164" s="7"/>
      <c r="T164" s="258"/>
      <c r="U164" s="258"/>
      <c r="V164" s="258"/>
      <c r="W164" s="258"/>
      <c r="X164" s="258"/>
      <c r="Y164" s="258"/>
      <c r="Z164" s="258"/>
    </row>
    <row r="165" spans="1:26" x14ac:dyDescent="0.25">
      <c r="L165" s="1"/>
      <c r="M165" s="1"/>
      <c r="T165" s="258"/>
      <c r="U165" s="258"/>
      <c r="V165" s="258"/>
      <c r="W165" s="258"/>
      <c r="X165" s="258"/>
      <c r="Y165" s="258"/>
      <c r="Z165" s="258"/>
    </row>
    <row r="166" spans="1:26" x14ac:dyDescent="0.25">
      <c r="A166" s="1" t="s">
        <v>47</v>
      </c>
      <c r="L166" s="1"/>
      <c r="M166" s="1"/>
      <c r="T166" s="258"/>
      <c r="U166" s="258"/>
      <c r="V166" s="258"/>
      <c r="W166" s="258"/>
      <c r="X166" s="258"/>
      <c r="Y166" s="258"/>
      <c r="Z166" s="258"/>
    </row>
    <row r="167" spans="1:26" x14ac:dyDescent="0.25">
      <c r="A167" s="2" t="s">
        <v>48</v>
      </c>
      <c r="L167" s="1"/>
      <c r="M167" s="1"/>
      <c r="T167" s="258"/>
      <c r="U167" s="258"/>
      <c r="V167" s="258"/>
      <c r="W167" s="258"/>
      <c r="X167" s="258"/>
      <c r="Y167" s="258"/>
      <c r="Z167" s="258"/>
    </row>
    <row r="168" spans="1:26" x14ac:dyDescent="0.25">
      <c r="A168" s="1" t="s">
        <v>49</v>
      </c>
      <c r="L168" s="1"/>
      <c r="M168" s="1"/>
      <c r="T168" s="258"/>
      <c r="U168" s="258"/>
      <c r="V168" s="258"/>
      <c r="W168" s="258"/>
      <c r="X168" s="258"/>
      <c r="Y168" s="258"/>
      <c r="Z168" s="258"/>
    </row>
    <row r="169" spans="1:26" x14ac:dyDescent="0.25">
      <c r="L169" s="1"/>
      <c r="M169" s="1"/>
      <c r="T169" s="258"/>
      <c r="U169" s="258"/>
      <c r="V169" s="258"/>
      <c r="W169" s="258"/>
      <c r="X169" s="258"/>
      <c r="Y169" s="258"/>
      <c r="Z169" s="258"/>
    </row>
    <row r="170" spans="1:26" x14ac:dyDescent="0.25">
      <c r="A170" s="258"/>
      <c r="B170" s="258"/>
      <c r="C170" s="258"/>
      <c r="D170" s="258"/>
      <c r="E170" s="258"/>
      <c r="F170" s="258"/>
      <c r="G170" s="258"/>
      <c r="H170" s="258"/>
      <c r="I170" s="258"/>
      <c r="J170" s="258"/>
      <c r="K170" s="258"/>
      <c r="L170" s="258"/>
      <c r="M170" s="258"/>
      <c r="N170" s="258"/>
      <c r="O170" s="258"/>
      <c r="P170" s="258"/>
      <c r="Q170" s="258"/>
      <c r="R170" s="258"/>
      <c r="S170" s="258"/>
      <c r="T170" s="258"/>
      <c r="U170" s="258"/>
      <c r="V170" s="258"/>
      <c r="W170" s="258"/>
      <c r="X170" s="258"/>
      <c r="Y170" s="258"/>
      <c r="Z170" s="258"/>
    </row>
    <row r="171" spans="1:26" x14ac:dyDescent="0.25">
      <c r="A171" s="258"/>
      <c r="B171" s="258"/>
      <c r="C171" s="258"/>
      <c r="D171" s="258"/>
      <c r="E171" s="258"/>
      <c r="F171" s="258"/>
      <c r="G171" s="258"/>
      <c r="H171" s="258"/>
      <c r="I171" s="258"/>
      <c r="J171" s="258"/>
      <c r="K171" s="258"/>
      <c r="L171" s="258"/>
      <c r="M171" s="258"/>
      <c r="N171" s="258"/>
      <c r="O171" s="258"/>
      <c r="P171" s="258"/>
      <c r="Q171" s="258"/>
      <c r="R171" s="258"/>
      <c r="S171" s="258"/>
      <c r="T171" s="258"/>
      <c r="U171" s="258"/>
      <c r="V171" s="258"/>
      <c r="W171" s="258"/>
      <c r="X171" s="258"/>
      <c r="Y171" s="258"/>
      <c r="Z171" s="258"/>
    </row>
    <row r="172" spans="1:26" x14ac:dyDescent="0.25">
      <c r="A172" s="258"/>
      <c r="B172" s="258"/>
      <c r="C172" s="258"/>
      <c r="D172" s="258"/>
      <c r="E172" s="258"/>
      <c r="F172" s="258"/>
      <c r="G172" s="258"/>
      <c r="H172" s="258"/>
      <c r="I172" s="258"/>
      <c r="J172" s="258"/>
      <c r="K172" s="258"/>
      <c r="L172" s="258"/>
      <c r="M172" s="258"/>
      <c r="N172" s="258"/>
      <c r="O172" s="258"/>
      <c r="P172" s="258"/>
      <c r="Q172" s="258"/>
      <c r="R172" s="258"/>
      <c r="S172" s="258"/>
      <c r="T172" s="258"/>
      <c r="U172" s="258"/>
      <c r="V172" s="258"/>
      <c r="W172" s="258"/>
      <c r="X172" s="258"/>
      <c r="Y172" s="258"/>
      <c r="Z172" s="258"/>
    </row>
    <row r="173" spans="1:26" x14ac:dyDescent="0.25">
      <c r="A173" s="258"/>
      <c r="B173" s="258"/>
      <c r="C173" s="258"/>
      <c r="D173" s="258"/>
      <c r="E173" s="258"/>
      <c r="F173" s="258"/>
      <c r="G173" s="258"/>
      <c r="H173" s="258"/>
      <c r="I173" s="258"/>
      <c r="J173" s="258"/>
      <c r="K173" s="258"/>
      <c r="L173" s="258"/>
      <c r="M173" s="258"/>
      <c r="N173" s="258"/>
      <c r="O173" s="258"/>
      <c r="P173" s="258"/>
      <c r="Q173" s="258"/>
      <c r="R173" s="258"/>
      <c r="S173" s="258"/>
      <c r="T173" s="258"/>
      <c r="U173" s="258"/>
      <c r="V173" s="258"/>
      <c r="W173" s="258"/>
      <c r="X173" s="258"/>
      <c r="Y173" s="258"/>
      <c r="Z173" s="258"/>
    </row>
    <row r="174" spans="1:26" x14ac:dyDescent="0.25">
      <c r="A174" s="258"/>
      <c r="B174" s="258"/>
      <c r="C174" s="258"/>
      <c r="D174" s="258"/>
      <c r="E174" s="258"/>
      <c r="F174" s="258"/>
      <c r="G174" s="258"/>
      <c r="H174" s="258"/>
      <c r="I174" s="258"/>
      <c r="J174" s="258"/>
      <c r="K174" s="258"/>
      <c r="L174" s="258"/>
      <c r="M174" s="258"/>
      <c r="N174" s="258"/>
      <c r="O174" s="258"/>
      <c r="P174" s="258"/>
      <c r="Q174" s="258"/>
      <c r="R174" s="258"/>
      <c r="S174" s="258"/>
      <c r="T174" s="258"/>
      <c r="U174" s="258"/>
      <c r="V174" s="258"/>
      <c r="W174" s="258"/>
      <c r="X174" s="258"/>
      <c r="Y174" s="258"/>
      <c r="Z174" s="258"/>
    </row>
    <row r="175" spans="1:26" x14ac:dyDescent="0.25">
      <c r="A175" s="258"/>
      <c r="B175" s="258"/>
      <c r="C175" s="258"/>
      <c r="D175" s="258"/>
      <c r="E175" s="258"/>
      <c r="F175" s="258"/>
      <c r="G175" s="258"/>
      <c r="H175" s="258"/>
      <c r="I175" s="258"/>
      <c r="J175" s="258"/>
      <c r="K175" s="258"/>
      <c r="L175" s="258"/>
      <c r="M175" s="258"/>
      <c r="N175" s="258"/>
      <c r="O175" s="258"/>
      <c r="P175" s="258"/>
      <c r="Q175" s="258"/>
      <c r="R175" s="258"/>
      <c r="S175" s="258"/>
      <c r="T175" s="258"/>
      <c r="U175" s="258"/>
      <c r="V175" s="258"/>
      <c r="W175" s="258"/>
      <c r="X175" s="258"/>
      <c r="Y175" s="258"/>
      <c r="Z175" s="258"/>
    </row>
    <row r="176" spans="1:26" x14ac:dyDescent="0.25">
      <c r="A176" s="258"/>
      <c r="B176" s="258"/>
      <c r="C176" s="258"/>
      <c r="D176" s="258"/>
      <c r="E176" s="258"/>
      <c r="F176" s="258"/>
      <c r="G176" s="258"/>
      <c r="H176" s="258"/>
      <c r="I176" s="258"/>
      <c r="J176" s="258"/>
      <c r="K176" s="258"/>
      <c r="L176" s="258"/>
      <c r="M176" s="258"/>
      <c r="N176" s="258"/>
      <c r="O176" s="258"/>
      <c r="P176" s="258"/>
      <c r="Q176" s="258"/>
      <c r="R176" s="258"/>
      <c r="S176" s="258"/>
      <c r="T176" s="258"/>
      <c r="U176" s="258"/>
      <c r="V176" s="258"/>
      <c r="W176" s="258"/>
      <c r="X176" s="258"/>
      <c r="Y176" s="258"/>
      <c r="Z176" s="258"/>
    </row>
    <row r="177" spans="1:26" x14ac:dyDescent="0.25">
      <c r="A177" s="258"/>
      <c r="B177" s="258"/>
      <c r="C177" s="258"/>
      <c r="D177" s="258"/>
      <c r="E177" s="258"/>
      <c r="F177" s="258"/>
      <c r="G177" s="258"/>
      <c r="H177" s="258"/>
      <c r="I177" s="258"/>
      <c r="J177" s="258"/>
      <c r="K177" s="258"/>
      <c r="L177" s="258"/>
      <c r="M177" s="258"/>
      <c r="N177" s="258"/>
      <c r="O177" s="258"/>
      <c r="P177" s="258"/>
      <c r="Q177" s="258"/>
      <c r="R177" s="258"/>
      <c r="S177" s="258"/>
      <c r="T177" s="258"/>
      <c r="U177" s="258"/>
      <c r="V177" s="258"/>
      <c r="W177" s="258"/>
      <c r="X177" s="258"/>
      <c r="Y177" s="258"/>
      <c r="Z177" s="258"/>
    </row>
    <row r="178" spans="1:26" x14ac:dyDescent="0.25">
      <c r="A178" s="258"/>
      <c r="B178" s="258"/>
      <c r="C178" s="258"/>
      <c r="D178" s="258"/>
      <c r="E178" s="258"/>
      <c r="F178" s="258"/>
      <c r="G178" s="258"/>
      <c r="H178" s="258"/>
      <c r="I178" s="258"/>
      <c r="J178" s="258"/>
      <c r="K178" s="258"/>
      <c r="L178" s="258"/>
      <c r="M178" s="258"/>
      <c r="N178" s="258"/>
      <c r="O178" s="258"/>
      <c r="P178" s="258"/>
      <c r="Q178" s="258"/>
      <c r="R178" s="258"/>
      <c r="S178" s="258"/>
      <c r="T178" s="258"/>
      <c r="U178" s="258"/>
      <c r="V178" s="258"/>
      <c r="W178" s="258"/>
      <c r="X178" s="258"/>
      <c r="Y178" s="258"/>
      <c r="Z178" s="258"/>
    </row>
    <row r="179" spans="1:26" x14ac:dyDescent="0.25">
      <c r="A179" s="258"/>
      <c r="B179" s="258"/>
      <c r="C179" s="258"/>
      <c r="D179" s="258"/>
      <c r="E179" s="258"/>
      <c r="F179" s="258"/>
      <c r="G179" s="258"/>
      <c r="H179" s="258"/>
      <c r="I179" s="258"/>
      <c r="J179" s="258"/>
      <c r="K179" s="258"/>
      <c r="L179" s="258"/>
      <c r="M179" s="258"/>
      <c r="N179" s="258"/>
      <c r="O179" s="258"/>
      <c r="P179" s="258"/>
      <c r="Q179" s="258"/>
      <c r="R179" s="258"/>
      <c r="S179" s="258"/>
      <c r="T179" s="258"/>
      <c r="U179" s="258"/>
      <c r="V179" s="258"/>
      <c r="W179" s="258"/>
      <c r="X179" s="258"/>
      <c r="Y179" s="258"/>
      <c r="Z179" s="258"/>
    </row>
    <row r="180" spans="1:26" x14ac:dyDescent="0.25">
      <c r="A180" s="258"/>
      <c r="B180" s="258"/>
      <c r="C180" s="258"/>
      <c r="D180" s="258"/>
      <c r="E180" s="258"/>
      <c r="F180" s="258"/>
      <c r="G180" s="258"/>
      <c r="H180" s="258"/>
      <c r="I180" s="258"/>
      <c r="J180" s="258"/>
      <c r="K180" s="258"/>
      <c r="L180" s="258"/>
      <c r="M180" s="258"/>
      <c r="N180" s="258"/>
      <c r="O180" s="258"/>
      <c r="P180" s="258"/>
      <c r="Q180" s="258"/>
      <c r="R180" s="258"/>
      <c r="S180" s="258"/>
      <c r="T180" s="258"/>
      <c r="U180" s="258"/>
      <c r="V180" s="258"/>
      <c r="W180" s="258"/>
      <c r="X180" s="258"/>
      <c r="Y180" s="258"/>
      <c r="Z180" s="258"/>
    </row>
    <row r="181" spans="1:26" x14ac:dyDescent="0.25">
      <c r="A181" s="258"/>
      <c r="B181" s="258"/>
      <c r="C181" s="258"/>
      <c r="D181" s="258"/>
      <c r="E181" s="258"/>
      <c r="F181" s="258"/>
      <c r="G181" s="258"/>
      <c r="H181" s="258"/>
      <c r="I181" s="258"/>
      <c r="J181" s="258"/>
      <c r="K181" s="258"/>
      <c r="L181" s="258"/>
      <c r="M181" s="258"/>
      <c r="N181" s="258"/>
      <c r="O181" s="258"/>
      <c r="P181" s="258"/>
      <c r="Q181" s="258"/>
      <c r="R181" s="258"/>
      <c r="S181" s="258"/>
      <c r="T181" s="258"/>
      <c r="U181" s="258"/>
      <c r="V181" s="258"/>
      <c r="W181" s="258"/>
      <c r="X181" s="258"/>
      <c r="Y181" s="258"/>
      <c r="Z181" s="258"/>
    </row>
  </sheetData>
  <sheetProtection algorithmName="SHA-512" hashValue="emsxyAxS/CihKBV0FPLashta2ZcYw6e4zCuh8PEUANdi1obHLWkQuJg2TdAqhuXIKdZnpZLD8Pz8RKQQMRZ14Q==" saltValue="t84/bmv2/NTqZ1BxcdOXfQ==" spinCount="100000" sheet="1" objects="1" scenarios="1" formatCells="0" formatRows="0" insertRows="0" insertHyperlinks="0" sort="0" autoFilter="0" pivotTables="0"/>
  <mergeCells count="29">
    <mergeCell ref="B2:F2"/>
    <mergeCell ref="L2:M2"/>
    <mergeCell ref="N2:O2"/>
    <mergeCell ref="Y2:Z2"/>
    <mergeCell ref="Y3:Y4"/>
    <mergeCell ref="Z3:Z4"/>
    <mergeCell ref="L3:L4"/>
    <mergeCell ref="M3:M4"/>
    <mergeCell ref="N3:N4"/>
    <mergeCell ref="O3:O4"/>
    <mergeCell ref="H2:H4"/>
    <mergeCell ref="W3:W4"/>
    <mergeCell ref="I2:I4"/>
    <mergeCell ref="A1:Z1"/>
    <mergeCell ref="A2:A4"/>
    <mergeCell ref="C3:C4"/>
    <mergeCell ref="D3:D4"/>
    <mergeCell ref="E3:E4"/>
    <mergeCell ref="F3:F4"/>
    <mergeCell ref="G2:G4"/>
    <mergeCell ref="J2:J4"/>
    <mergeCell ref="T3:T4"/>
    <mergeCell ref="V3:V4"/>
    <mergeCell ref="X3:X4"/>
    <mergeCell ref="P2:X2"/>
    <mergeCell ref="B3:B4"/>
    <mergeCell ref="U3:U4"/>
    <mergeCell ref="P3:S3"/>
    <mergeCell ref="K2:K4"/>
  </mergeCells>
  <pageMargins left="0.7" right="0.7" top="0.78740157499999996" bottom="0.78740157499999996" header="0.3" footer="0.3"/>
  <pageSetup paperSize="8" scale="5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40"/>
  <sheetViews>
    <sheetView tabSelected="1" topLeftCell="B1" zoomScaleNormal="100" workbookViewId="0">
      <selection activeCell="J26" sqref="J26"/>
    </sheetView>
  </sheetViews>
  <sheetFormatPr defaultColWidth="8.7109375" defaultRowHeight="15" x14ac:dyDescent="0.25"/>
  <cols>
    <col min="1" max="1" width="14.28515625" style="1" hidden="1" customWidth="1"/>
    <col min="2" max="2" width="7.28515625" style="1" customWidth="1"/>
    <col min="3" max="3" width="18.28515625" style="1" customWidth="1"/>
    <col min="4" max="4" width="17.5703125" style="1" customWidth="1"/>
    <col min="5" max="5" width="9.7109375" style="1" customWidth="1"/>
    <col min="6" max="6" width="22.28515625" style="1" customWidth="1"/>
    <col min="7" max="8" width="13.7109375" style="1" customWidth="1"/>
    <col min="9" max="9" width="16.7109375" style="1" customWidth="1"/>
    <col min="10" max="10" width="39.42578125" style="1" customWidth="1"/>
    <col min="11" max="11" width="12.5703125" style="4" customWidth="1"/>
    <col min="12" max="12" width="13" style="4" customWidth="1"/>
    <col min="13" max="13" width="9" style="1" customWidth="1"/>
    <col min="14" max="14" width="8.7109375" style="1"/>
    <col min="15" max="18" width="11.140625" style="1" customWidth="1"/>
    <col min="19" max="20" width="10.5703125" style="1" customWidth="1"/>
    <col min="21" max="16384" width="8.7109375" style="1"/>
  </cols>
  <sheetData>
    <row r="1" spans="1:20" ht="21.75" customHeight="1" thickBot="1" x14ac:dyDescent="0.35">
      <c r="A1" s="142" t="s">
        <v>50</v>
      </c>
      <c r="B1" s="143"/>
      <c r="C1" s="143"/>
      <c r="D1" s="143"/>
      <c r="E1" s="143"/>
      <c r="F1" s="143"/>
      <c r="G1" s="143"/>
      <c r="H1" s="143"/>
      <c r="I1" s="143"/>
      <c r="J1" s="143"/>
      <c r="K1" s="143"/>
      <c r="L1" s="143"/>
      <c r="M1" s="143"/>
      <c r="N1" s="143"/>
      <c r="O1" s="143"/>
      <c r="P1" s="143"/>
      <c r="Q1" s="143"/>
      <c r="R1" s="143"/>
      <c r="S1" s="143"/>
      <c r="T1" s="144"/>
    </row>
    <row r="2" spans="1:20" ht="30" customHeight="1" thickBot="1" x14ac:dyDescent="0.3">
      <c r="A2" s="70" t="s">
        <v>51</v>
      </c>
      <c r="B2" s="68" t="s">
        <v>6</v>
      </c>
      <c r="C2" s="89" t="s">
        <v>52</v>
      </c>
      <c r="D2" s="85"/>
      <c r="E2" s="85"/>
      <c r="F2" s="147" t="s">
        <v>8</v>
      </c>
      <c r="G2" s="138" t="s">
        <v>34</v>
      </c>
      <c r="H2" s="77" t="s">
        <v>66</v>
      </c>
      <c r="I2" s="75" t="s">
        <v>10</v>
      </c>
      <c r="J2" s="151" t="s">
        <v>11</v>
      </c>
      <c r="K2" s="73" t="s">
        <v>53</v>
      </c>
      <c r="L2" s="74"/>
      <c r="M2" s="154" t="s">
        <v>13</v>
      </c>
      <c r="N2" s="155"/>
      <c r="O2" s="161" t="s">
        <v>54</v>
      </c>
      <c r="P2" s="162"/>
      <c r="Q2" s="162"/>
      <c r="R2" s="162"/>
      <c r="S2" s="154" t="s">
        <v>15</v>
      </c>
      <c r="T2" s="155"/>
    </row>
    <row r="3" spans="1:20" ht="22.35" customHeight="1" thickBot="1" x14ac:dyDescent="0.3">
      <c r="A3" s="145"/>
      <c r="B3" s="158"/>
      <c r="C3" s="159" t="s">
        <v>55</v>
      </c>
      <c r="D3" s="134" t="s">
        <v>56</v>
      </c>
      <c r="E3" s="134" t="s">
        <v>57</v>
      </c>
      <c r="F3" s="148"/>
      <c r="G3" s="139"/>
      <c r="H3" s="141"/>
      <c r="I3" s="150"/>
      <c r="J3" s="152"/>
      <c r="K3" s="136" t="s">
        <v>58</v>
      </c>
      <c r="L3" s="136" t="s">
        <v>108</v>
      </c>
      <c r="M3" s="116" t="s">
        <v>22</v>
      </c>
      <c r="N3" s="118" t="s">
        <v>23</v>
      </c>
      <c r="O3" s="163" t="s">
        <v>37</v>
      </c>
      <c r="P3" s="164"/>
      <c r="Q3" s="164"/>
      <c r="R3" s="164"/>
      <c r="S3" s="156" t="s">
        <v>59</v>
      </c>
      <c r="T3" s="157" t="s">
        <v>27</v>
      </c>
    </row>
    <row r="4" spans="1:20" ht="68.25" customHeight="1" thickBot="1" x14ac:dyDescent="0.3">
      <c r="A4" s="146"/>
      <c r="B4" s="69"/>
      <c r="C4" s="160"/>
      <c r="D4" s="135"/>
      <c r="E4" s="135"/>
      <c r="F4" s="149"/>
      <c r="G4" s="140"/>
      <c r="H4" s="78"/>
      <c r="I4" s="76"/>
      <c r="J4" s="153"/>
      <c r="K4" s="137"/>
      <c r="L4" s="137"/>
      <c r="M4" s="117"/>
      <c r="N4" s="119"/>
      <c r="O4" s="53" t="s">
        <v>60</v>
      </c>
      <c r="P4" s="54" t="s">
        <v>40</v>
      </c>
      <c r="Q4" s="55" t="s">
        <v>41</v>
      </c>
      <c r="R4" s="56" t="s">
        <v>61</v>
      </c>
      <c r="S4" s="125"/>
      <c r="T4" s="127"/>
    </row>
    <row r="5" spans="1:20" ht="21.75" x14ac:dyDescent="0.25">
      <c r="A5" s="12">
        <v>1</v>
      </c>
      <c r="B5" s="260">
        <v>1</v>
      </c>
      <c r="C5" s="261" t="s">
        <v>599</v>
      </c>
      <c r="D5" s="261" t="s">
        <v>600</v>
      </c>
      <c r="E5" s="262">
        <v>15054179</v>
      </c>
      <c r="F5" s="261" t="s">
        <v>601</v>
      </c>
      <c r="G5" s="261" t="s">
        <v>204</v>
      </c>
      <c r="H5" s="262" t="s">
        <v>205</v>
      </c>
      <c r="I5" s="262" t="s">
        <v>211</v>
      </c>
      <c r="J5" s="261" t="s">
        <v>601</v>
      </c>
      <c r="K5" s="263">
        <v>6000000</v>
      </c>
      <c r="L5" s="214">
        <f>K5/100*85</f>
        <v>5100000</v>
      </c>
      <c r="M5" s="264">
        <v>44927</v>
      </c>
      <c r="N5" s="264">
        <v>45627</v>
      </c>
      <c r="O5" s="265"/>
      <c r="P5" s="265" t="s">
        <v>259</v>
      </c>
      <c r="Q5" s="265"/>
      <c r="R5" s="265"/>
      <c r="S5" s="265"/>
      <c r="T5" s="265"/>
    </row>
    <row r="6" spans="1:20" ht="32.25" x14ac:dyDescent="0.25">
      <c r="A6" s="12">
        <v>2</v>
      </c>
      <c r="B6" s="266">
        <v>2</v>
      </c>
      <c r="C6" s="267" t="s">
        <v>128</v>
      </c>
      <c r="D6" s="267" t="s">
        <v>150</v>
      </c>
      <c r="E6" s="267">
        <v>70157308</v>
      </c>
      <c r="F6" s="267" t="s">
        <v>602</v>
      </c>
      <c r="G6" s="267" t="s">
        <v>204</v>
      </c>
      <c r="H6" s="267" t="s">
        <v>205</v>
      </c>
      <c r="I6" s="262" t="s">
        <v>212</v>
      </c>
      <c r="J6" s="267" t="s">
        <v>603</v>
      </c>
      <c r="K6" s="268">
        <v>5000000</v>
      </c>
      <c r="L6" s="214">
        <f>K6/100*85</f>
        <v>4250000</v>
      </c>
      <c r="M6" s="269" t="s">
        <v>476</v>
      </c>
      <c r="N6" s="269" t="s">
        <v>604</v>
      </c>
      <c r="O6" s="267" t="s">
        <v>259</v>
      </c>
      <c r="P6" s="270" t="s">
        <v>259</v>
      </c>
      <c r="Q6" s="270" t="s">
        <v>259</v>
      </c>
      <c r="R6" s="270" t="s">
        <v>259</v>
      </c>
      <c r="S6" s="271" t="s">
        <v>605</v>
      </c>
      <c r="T6" s="270" t="s">
        <v>265</v>
      </c>
    </row>
    <row r="7" spans="1:20" ht="21" x14ac:dyDescent="0.25">
      <c r="A7" s="12">
        <v>3</v>
      </c>
      <c r="B7" s="266">
        <v>3</v>
      </c>
      <c r="C7" s="271" t="s">
        <v>460</v>
      </c>
      <c r="D7" s="271" t="s">
        <v>149</v>
      </c>
      <c r="E7" s="272">
        <v>68210582</v>
      </c>
      <c r="F7" s="271" t="s">
        <v>461</v>
      </c>
      <c r="G7" s="271" t="s">
        <v>204</v>
      </c>
      <c r="H7" s="271" t="s">
        <v>205</v>
      </c>
      <c r="I7" s="271" t="s">
        <v>211</v>
      </c>
      <c r="J7" s="271" t="s">
        <v>462</v>
      </c>
      <c r="K7" s="268">
        <v>40000000</v>
      </c>
      <c r="L7" s="214">
        <f>K7/100*85</f>
        <v>34000000</v>
      </c>
      <c r="M7" s="273">
        <v>44805</v>
      </c>
      <c r="N7" s="273">
        <v>45170</v>
      </c>
      <c r="O7" s="265" t="s">
        <v>259</v>
      </c>
      <c r="P7" s="265" t="s">
        <v>259</v>
      </c>
      <c r="Q7" s="265" t="s">
        <v>259</v>
      </c>
      <c r="R7" s="265" t="s">
        <v>259</v>
      </c>
      <c r="S7" s="271" t="s">
        <v>273</v>
      </c>
      <c r="T7" s="271" t="s">
        <v>463</v>
      </c>
    </row>
    <row r="8" spans="1:20" ht="21.75" x14ac:dyDescent="0.25">
      <c r="A8" s="12"/>
      <c r="B8" s="274">
        <v>4</v>
      </c>
      <c r="C8" s="275" t="s">
        <v>138</v>
      </c>
      <c r="D8" s="275" t="s">
        <v>155</v>
      </c>
      <c r="E8" s="276">
        <v>3153266</v>
      </c>
      <c r="F8" s="275" t="s">
        <v>606</v>
      </c>
      <c r="G8" s="275" t="s">
        <v>98</v>
      </c>
      <c r="H8" s="275" t="s">
        <v>205</v>
      </c>
      <c r="I8" s="275" t="s">
        <v>205</v>
      </c>
      <c r="J8" s="275" t="s">
        <v>607</v>
      </c>
      <c r="K8" s="277">
        <v>300000</v>
      </c>
      <c r="L8" s="277">
        <v>255000</v>
      </c>
      <c r="M8" s="278" t="s">
        <v>252</v>
      </c>
      <c r="N8" s="278" t="s">
        <v>608</v>
      </c>
      <c r="O8" s="279"/>
      <c r="P8" s="279" t="s">
        <v>259</v>
      </c>
      <c r="Q8" s="279" t="s">
        <v>259</v>
      </c>
      <c r="R8" s="279" t="s">
        <v>259</v>
      </c>
      <c r="S8" s="279" t="s">
        <v>609</v>
      </c>
      <c r="T8" s="279" t="s">
        <v>609</v>
      </c>
    </row>
    <row r="9" spans="1:20" x14ac:dyDescent="0.25">
      <c r="A9" s="12"/>
      <c r="B9" s="13"/>
      <c r="C9" s="12"/>
      <c r="D9" s="12"/>
      <c r="E9" s="12"/>
      <c r="F9" s="12"/>
      <c r="G9" s="12"/>
      <c r="H9" s="12"/>
      <c r="I9" s="12"/>
      <c r="J9" s="12"/>
      <c r="K9" s="14"/>
      <c r="L9" s="14"/>
      <c r="M9" s="12"/>
      <c r="N9" s="12"/>
      <c r="O9" s="12"/>
      <c r="P9" s="12"/>
      <c r="Q9" s="12"/>
      <c r="R9" s="12"/>
      <c r="S9" s="12"/>
      <c r="T9" s="12"/>
    </row>
    <row r="10" spans="1:20" x14ac:dyDescent="0.25">
      <c r="A10" s="12"/>
      <c r="B10" s="13"/>
      <c r="C10" s="12"/>
      <c r="D10" s="12"/>
      <c r="E10" s="12"/>
      <c r="F10" s="12"/>
      <c r="G10" s="12"/>
      <c r="H10" s="12"/>
      <c r="I10" s="12"/>
      <c r="J10" s="12"/>
      <c r="K10" s="14"/>
      <c r="L10" s="14"/>
      <c r="M10" s="12"/>
      <c r="N10" s="12"/>
      <c r="O10" s="12"/>
      <c r="P10" s="12"/>
      <c r="Q10" s="12"/>
      <c r="R10" s="12"/>
      <c r="S10" s="12"/>
      <c r="T10" s="12"/>
    </row>
    <row r="11" spans="1:20" ht="15.75" thickBot="1" x14ac:dyDescent="0.3">
      <c r="A11" s="12"/>
      <c r="B11" s="13"/>
      <c r="C11" s="12"/>
      <c r="D11" s="12"/>
      <c r="E11" s="12"/>
      <c r="F11" s="12"/>
      <c r="G11" s="12"/>
      <c r="H11" s="12"/>
      <c r="I11" s="12"/>
      <c r="J11" s="12"/>
      <c r="K11" s="14"/>
      <c r="L11" s="14"/>
      <c r="M11" s="12"/>
      <c r="N11" s="12"/>
      <c r="O11" s="12"/>
      <c r="P11" s="12"/>
      <c r="Q11" s="12"/>
      <c r="R11" s="12"/>
      <c r="S11" s="12"/>
      <c r="T11" s="12"/>
    </row>
    <row r="12" spans="1:20" x14ac:dyDescent="0.25">
      <c r="G12" s="281"/>
      <c r="H12" s="283"/>
      <c r="I12" s="283"/>
      <c r="J12" s="284"/>
    </row>
    <row r="13" spans="1:20" ht="15.75" thickBot="1" x14ac:dyDescent="0.3">
      <c r="B13" s="280" t="s">
        <v>610</v>
      </c>
      <c r="G13" s="285"/>
      <c r="H13" s="286"/>
      <c r="I13" s="286"/>
      <c r="J13" s="287"/>
    </row>
    <row r="14" spans="1:20" x14ac:dyDescent="0.25">
      <c r="H14" s="282" t="s">
        <v>611</v>
      </c>
    </row>
    <row r="16" spans="1:20" x14ac:dyDescent="0.25">
      <c r="A16" s="12" t="s">
        <v>62</v>
      </c>
      <c r="B16" s="12"/>
    </row>
    <row r="17" spans="1:12" x14ac:dyDescent="0.25">
      <c r="A17" s="12"/>
      <c r="B17" s="15" t="s">
        <v>63</v>
      </c>
    </row>
    <row r="18" spans="1:12" ht="16.149999999999999" customHeight="1" x14ac:dyDescent="0.25">
      <c r="B18" s="1" t="s">
        <v>64</v>
      </c>
    </row>
    <row r="19" spans="1:12" x14ac:dyDescent="0.25">
      <c r="B19" s="5" t="s">
        <v>29</v>
      </c>
    </row>
    <row r="20" spans="1:12" x14ac:dyDescent="0.25">
      <c r="B20" s="5" t="s">
        <v>109</v>
      </c>
    </row>
    <row r="22" spans="1:12" x14ac:dyDescent="0.25">
      <c r="B22" s="1" t="s">
        <v>44</v>
      </c>
    </row>
    <row r="24" spans="1:12" x14ac:dyDescent="0.25">
      <c r="A24" s="3" t="s">
        <v>45</v>
      </c>
      <c r="B24" s="9" t="s">
        <v>80</v>
      </c>
      <c r="C24" s="9"/>
      <c r="D24" s="9"/>
      <c r="E24" s="9"/>
      <c r="F24" s="9"/>
      <c r="G24" s="9"/>
      <c r="H24" s="9"/>
      <c r="I24" s="9"/>
      <c r="J24" s="9"/>
      <c r="K24" s="10"/>
      <c r="L24" s="10"/>
    </row>
    <row r="25" spans="1:12" x14ac:dyDescent="0.25">
      <c r="A25" s="3" t="s">
        <v>46</v>
      </c>
      <c r="B25" s="9" t="s">
        <v>73</v>
      </c>
      <c r="C25" s="9"/>
      <c r="D25" s="9"/>
      <c r="E25" s="9"/>
      <c r="F25" s="9"/>
      <c r="G25" s="9"/>
      <c r="H25" s="9"/>
      <c r="I25" s="9"/>
      <c r="J25" s="9"/>
      <c r="K25" s="10"/>
      <c r="L25" s="10"/>
    </row>
    <row r="26" spans="1:12" x14ac:dyDescent="0.25">
      <c r="A26" s="3"/>
      <c r="B26" s="9" t="s">
        <v>69</v>
      </c>
      <c r="C26" s="9"/>
      <c r="D26" s="9"/>
      <c r="E26" s="9"/>
      <c r="F26" s="9"/>
      <c r="G26" s="9"/>
      <c r="H26" s="9"/>
      <c r="I26" s="9"/>
      <c r="J26" s="9"/>
      <c r="K26" s="10"/>
      <c r="L26" s="10"/>
    </row>
    <row r="27" spans="1:12" x14ac:dyDescent="0.25">
      <c r="A27" s="3"/>
      <c r="B27" s="9" t="s">
        <v>70</v>
      </c>
      <c r="C27" s="9"/>
      <c r="D27" s="9"/>
      <c r="E27" s="9"/>
      <c r="F27" s="9"/>
      <c r="G27" s="9"/>
      <c r="H27" s="9"/>
      <c r="I27" s="9"/>
      <c r="J27" s="9"/>
      <c r="K27" s="10"/>
      <c r="L27" s="10"/>
    </row>
    <row r="28" spans="1:12" x14ac:dyDescent="0.25">
      <c r="A28" s="3"/>
      <c r="B28" s="9" t="s">
        <v>71</v>
      </c>
      <c r="C28" s="9"/>
      <c r="D28" s="9"/>
      <c r="E28" s="9"/>
      <c r="F28" s="9"/>
      <c r="G28" s="9"/>
      <c r="H28" s="9"/>
      <c r="I28" s="9"/>
      <c r="J28" s="9"/>
      <c r="K28" s="10"/>
      <c r="L28" s="10"/>
    </row>
    <row r="29" spans="1:12" x14ac:dyDescent="0.25">
      <c r="A29" s="3"/>
      <c r="B29" s="9" t="s">
        <v>72</v>
      </c>
      <c r="C29" s="9"/>
      <c r="D29" s="9"/>
      <c r="E29" s="9"/>
      <c r="F29" s="9"/>
      <c r="G29" s="9"/>
      <c r="H29" s="9"/>
      <c r="I29" s="9"/>
      <c r="J29" s="9"/>
      <c r="K29" s="10"/>
      <c r="L29" s="10"/>
    </row>
    <row r="30" spans="1:12" x14ac:dyDescent="0.25">
      <c r="A30" s="3"/>
      <c r="B30" s="9" t="s">
        <v>75</v>
      </c>
      <c r="C30" s="9"/>
      <c r="D30" s="9"/>
      <c r="E30" s="9"/>
      <c r="F30" s="9"/>
      <c r="G30" s="9"/>
      <c r="H30" s="9"/>
      <c r="I30" s="9"/>
      <c r="J30" s="9"/>
      <c r="K30" s="10"/>
      <c r="L30" s="10"/>
    </row>
    <row r="31" spans="1:12" x14ac:dyDescent="0.25">
      <c r="A31" s="3"/>
      <c r="B31" s="9"/>
      <c r="C31" s="9"/>
      <c r="D31" s="9"/>
      <c r="E31" s="9"/>
      <c r="F31" s="9"/>
      <c r="G31" s="9"/>
      <c r="H31" s="9"/>
      <c r="I31" s="9"/>
      <c r="J31" s="9"/>
      <c r="K31" s="10"/>
      <c r="L31" s="10"/>
    </row>
    <row r="32" spans="1:12" x14ac:dyDescent="0.25">
      <c r="A32" s="3"/>
      <c r="B32" s="9" t="s">
        <v>79</v>
      </c>
      <c r="C32" s="9"/>
      <c r="D32" s="9"/>
      <c r="E32" s="9"/>
      <c r="F32" s="9"/>
      <c r="G32" s="9"/>
      <c r="H32" s="9"/>
      <c r="I32" s="9"/>
      <c r="J32" s="9"/>
      <c r="K32" s="10"/>
      <c r="L32" s="10"/>
    </row>
    <row r="33" spans="1:12" x14ac:dyDescent="0.25">
      <c r="A33" s="3"/>
      <c r="B33" s="9" t="s">
        <v>46</v>
      </c>
      <c r="C33" s="9"/>
      <c r="D33" s="9"/>
      <c r="E33" s="9"/>
      <c r="F33" s="9"/>
      <c r="G33" s="9"/>
      <c r="H33" s="9"/>
      <c r="I33" s="9"/>
      <c r="J33" s="9"/>
      <c r="K33" s="10"/>
      <c r="L33" s="10"/>
    </row>
    <row r="34" spans="1:12" x14ac:dyDescent="0.25">
      <c r="B34" s="9"/>
      <c r="C34" s="9"/>
      <c r="D34" s="9"/>
      <c r="E34" s="9"/>
      <c r="F34" s="9"/>
      <c r="G34" s="9"/>
      <c r="H34" s="9"/>
      <c r="I34" s="9"/>
      <c r="J34" s="9"/>
      <c r="K34" s="10"/>
      <c r="L34" s="10"/>
    </row>
    <row r="35" spans="1:12" x14ac:dyDescent="0.25">
      <c r="B35" s="9" t="s">
        <v>78</v>
      </c>
      <c r="C35" s="9"/>
      <c r="D35" s="9"/>
      <c r="E35" s="9"/>
      <c r="F35" s="9"/>
      <c r="G35" s="9"/>
      <c r="H35" s="9"/>
      <c r="I35" s="9"/>
      <c r="J35" s="9"/>
      <c r="K35" s="10"/>
      <c r="L35" s="10"/>
    </row>
    <row r="36" spans="1:12" x14ac:dyDescent="0.25">
      <c r="B36" s="9" t="s">
        <v>65</v>
      </c>
      <c r="C36" s="9"/>
      <c r="D36" s="9"/>
      <c r="E36" s="9"/>
      <c r="F36" s="9"/>
      <c r="G36" s="9"/>
      <c r="H36" s="9"/>
      <c r="I36" s="9"/>
      <c r="J36" s="9"/>
      <c r="K36" s="10"/>
      <c r="L36" s="10"/>
    </row>
    <row r="37" spans="1:12" ht="16.149999999999999" customHeight="1" x14ac:dyDescent="0.25"/>
    <row r="38" spans="1:12" x14ac:dyDescent="0.25">
      <c r="B38" s="1" t="s">
        <v>47</v>
      </c>
    </row>
    <row r="39" spans="1:12" x14ac:dyDescent="0.25">
      <c r="B39" s="1" t="s">
        <v>48</v>
      </c>
    </row>
    <row r="40" spans="1:12" x14ac:dyDescent="0.25">
      <c r="B40" s="1" t="s">
        <v>49</v>
      </c>
    </row>
  </sheetData>
  <sheetProtection algorithmName="SHA-512" hashValue="8l17giGxlw1amWYNg+EhImtSy1jSmeGuryxUhMApk7/8lcvy1gED5PxkIXDGeiHzVm7JKCSn+r+tY2P1spSxYA==" saltValue="okZBRxcqfTWH3a2qIHRIcA==" spinCount="100000" sheet="1" objects="1" scenarios="1" formatCells="0" formatRows="0" insertRows="0" insertHyperlinks="0" sort="0" autoFilter="0" pivotTables="0"/>
  <mergeCells count="23">
    <mergeCell ref="A1:T1"/>
    <mergeCell ref="A2:A4"/>
    <mergeCell ref="C2:E2"/>
    <mergeCell ref="F2:F4"/>
    <mergeCell ref="I2:I4"/>
    <mergeCell ref="J2:J4"/>
    <mergeCell ref="K2:L2"/>
    <mergeCell ref="M2:N2"/>
    <mergeCell ref="S3:S4"/>
    <mergeCell ref="T3:T4"/>
    <mergeCell ref="B2:B4"/>
    <mergeCell ref="S2:T2"/>
    <mergeCell ref="C3:C4"/>
    <mergeCell ref="D3:D4"/>
    <mergeCell ref="O2:R2"/>
    <mergeCell ref="O3:R3"/>
    <mergeCell ref="E3:E4"/>
    <mergeCell ref="K3:K4"/>
    <mergeCell ref="L3:L4"/>
    <mergeCell ref="M3:M4"/>
    <mergeCell ref="N3:N4"/>
    <mergeCell ref="G2:G4"/>
    <mergeCell ref="H2:H4"/>
  </mergeCells>
  <pageMargins left="0.7" right="0.7" top="0.78740157499999996" bottom="0.78740157499999996" header="0.3" footer="0.3"/>
  <pageSetup paperSize="8" scale="72"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810CA98376D84445B27235C23C5DAEEA" ma:contentTypeVersion="5" ma:contentTypeDescription="Vytvoří nový dokument" ma:contentTypeScope="" ma:versionID="601ee3f5b2a6e4a1344620aa3e44001a">
  <xsd:schema xmlns:xsd="http://www.w3.org/2001/XMLSchema" xmlns:xs="http://www.w3.org/2001/XMLSchema" xmlns:p="http://schemas.microsoft.com/office/2006/metadata/properties" xmlns:ns2="0104a4cd-1400-468e-be1b-c7aad71d7d5a" targetNamespace="http://schemas.microsoft.com/office/2006/metadata/properties" ma:root="true" ma:fieldsID="a892a5cea1b4b76a2d08130b1894c4cc" ns2:_="">
    <xsd:import namespace="0104a4cd-1400-468e-be1b-c7aad71d7d5a"/>
    <xsd:element name="properties">
      <xsd:complexType>
        <xsd:sequence>
          <xsd:element name="documentManagement">
            <xsd:complexType>
              <xsd:all>
                <xsd:element ref="ns2:_dlc_DocId" minOccurs="0"/>
                <xsd:element ref="ns2:_dlc_DocIdUrl" minOccurs="0"/>
                <xsd:element ref="ns2:_dlc_DocIdPersistId"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104a4cd-1400-468e-be1b-c7aad71d7d5a" elementFormDefault="qualified">
    <xsd:import namespace="http://schemas.microsoft.com/office/2006/documentManagement/types"/>
    <xsd:import namespace="http://schemas.microsoft.com/office/infopath/2007/PartnerControls"/>
    <xsd:element name="_dlc_DocId" ma:index="8" nillable="true" ma:displayName="Hodnota ID dokumentu" ma:description="Hodnota ID dokumentu přiřazená této položce" ma:internalName="_dlc_DocId" ma:readOnly="true">
      <xsd:simpleType>
        <xsd:restriction base="dms:Text"/>
      </xsd:simpleType>
    </xsd:element>
    <xsd:element name="_dlc_DocIdUrl" ma:index="9" nillable="true" ma:displayName="ID dokumentu" ma:description="Trvalý odkaz na tento dok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Zachovat ID" ma:description="Ponechat ID po přidání" ma:hidden="true" ma:internalName="_dlc_DocIdPersistId" ma:readOnly="true">
      <xsd:simpleType>
        <xsd:restriction base="dms:Boolean"/>
      </xsd:simpleType>
    </xsd:element>
    <xsd:element name="SharedWithUsers" ma:index="12" nillable="true" ma:displayName="Sdílí se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dílené s podrobnostm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ma:index="11" ma:displayName="Komentář"/>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dlc_DocId xmlns="0104a4cd-1400-468e-be1b-c7aad71d7d5a">15OPMSMT0001-28-154315</_dlc_DocId>
    <_dlc_DocIdUrl xmlns="0104a4cd-1400-468e-be1b-c7aad71d7d5a">
      <Url>https://op.msmt.cz/_layouts/15/DocIdRedir.aspx?ID=15OPMSMT0001-28-154315</Url>
      <Description>15OPMSMT0001-28-154315</Description>
    </_dlc_DocIdUrl>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A4370AA7-ED17-40D3-B6CB-9DECDEE5F4C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104a4cd-1400-468e-be1b-c7aad71d7d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7200AB8-BF5C-4A41-8FDD-11F6A6D18760}">
  <ds:schemaRefs>
    <ds:schemaRef ds:uri="http://schemas.microsoft.com/sharepoint/v3/contenttype/forms"/>
  </ds:schemaRefs>
</ds:datastoreItem>
</file>

<file path=customXml/itemProps3.xml><?xml version="1.0" encoding="utf-8"?>
<ds:datastoreItem xmlns:ds="http://schemas.openxmlformats.org/officeDocument/2006/customXml" ds:itemID="{71475C52-C20B-4778-B923-B6C837C3C5C9}">
  <ds:schemaRefs>
    <ds:schemaRef ds:uri="http://www.w3.org/XML/1998/namespace"/>
    <ds:schemaRef ds:uri="http://schemas.openxmlformats.org/package/2006/metadata/core-properties"/>
    <ds:schemaRef ds:uri="http://purl.org/dc/elements/1.1/"/>
    <ds:schemaRef ds:uri="0104a4cd-1400-468e-be1b-c7aad71d7d5a"/>
    <ds:schemaRef ds:uri="http://purl.org/dc/dcmitype/"/>
    <ds:schemaRef ds:uri="http://purl.org/dc/terms/"/>
    <ds:schemaRef ds:uri="http://schemas.microsoft.com/office/2006/documentManagement/types"/>
    <ds:schemaRef ds:uri="http://schemas.microsoft.com/office/infopath/2007/PartnerControls"/>
    <ds:schemaRef ds:uri="http://schemas.microsoft.com/office/2006/metadata/properties"/>
  </ds:schemaRefs>
</ds:datastoreItem>
</file>

<file path=customXml/itemProps4.xml><?xml version="1.0" encoding="utf-8"?>
<ds:datastoreItem xmlns:ds="http://schemas.openxmlformats.org/officeDocument/2006/customXml" ds:itemID="{7E5A9A13-BF88-458F-AA79-F534F401CCFF}">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4</vt:i4>
      </vt:variant>
    </vt:vector>
  </HeadingPairs>
  <TitlesOfParts>
    <vt:vector size="4" baseType="lpstr">
      <vt:lpstr>Pokyny, info</vt:lpstr>
      <vt:lpstr>MŠ</vt:lpstr>
      <vt:lpstr>ZŠ</vt:lpstr>
      <vt:lpstr>zajmové, neformalní, cel</vt:lpstr>
    </vt:vector>
  </TitlesOfParts>
  <Manager/>
  <Company>Ministerstvo školství, mládeže a tělovýchovy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Kracman Ondřej</dc:creator>
  <cp:keywords/>
  <dc:description/>
  <cp:lastModifiedBy>Roušarová Iva</cp:lastModifiedBy>
  <cp:revision/>
  <cp:lastPrinted>2021-08-04T06:12:24Z</cp:lastPrinted>
  <dcterms:created xsi:type="dcterms:W3CDTF">2020-07-22T07:46:04Z</dcterms:created>
  <dcterms:modified xsi:type="dcterms:W3CDTF">2022-09-12T10:28:01Z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0x010100810CA98376D84445B27235C23C5DAEEA</vt:lpwstr>
  </property>
  <property fmtid="{D5CDD505-2E9C-101B-9397-08002B2CF9AE}" pid="3" name="_dlc_DocIdItemGuid">
    <vt:lpwstr>67cb6407-7dbd-4381-91f1-68d114aebd57</vt:lpwstr>
  </property>
</Properties>
</file>