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lenog\Desktop\MAP IV\SR MAP\červen 2025\"/>
    </mc:Choice>
  </mc:AlternateContent>
  <xr:revisionPtr revIDLastSave="0" documentId="13_ncr:1_{2C7D573D-4304-42B1-A695-240490CABC76}" xr6:coauthVersionLast="47" xr6:coauthVersionMax="47" xr10:uidLastSave="{00000000-0000-0000-0000-000000000000}"/>
  <bookViews>
    <workbookView xWindow="285" yWindow="300" windowWidth="23040" windowHeight="1548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4" i="7" l="1"/>
  <c r="M93" i="7" l="1"/>
  <c r="M92" i="7" l="1"/>
  <c r="M91" i="7"/>
  <c r="M90" i="7"/>
  <c r="M89" i="7"/>
  <c r="L17" i="8"/>
  <c r="L16" i="8" l="1"/>
  <c r="L15" i="8"/>
  <c r="M85" i="7"/>
  <c r="M84" i="7" l="1"/>
  <c r="M83" i="7"/>
  <c r="L11" i="8"/>
  <c r="M81" i="7"/>
  <c r="M80" i="7"/>
  <c r="M79" i="7"/>
  <c r="L9" i="8"/>
  <c r="L10" i="8"/>
  <c r="L8" i="8"/>
  <c r="L6" i="8"/>
  <c r="L5" i="8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C25" i="7"/>
  <c r="C24" i="7"/>
  <c r="M23" i="7"/>
  <c r="M22" i="7"/>
  <c r="M21" i="7"/>
  <c r="M20" i="7"/>
  <c r="C19" i="7"/>
  <c r="C18" i="7"/>
  <c r="M17" i="7"/>
  <c r="C17" i="7"/>
  <c r="M16" i="7"/>
  <c r="C16" i="7"/>
  <c r="M15" i="7"/>
  <c r="C15" i="7"/>
  <c r="M14" i="7"/>
  <c r="C14" i="7"/>
  <c r="M13" i="7"/>
  <c r="C13" i="7"/>
  <c r="M12" i="7"/>
  <c r="C12" i="7"/>
  <c r="M11" i="7"/>
  <c r="C11" i="7"/>
  <c r="M10" i="7"/>
  <c r="C10" i="7"/>
  <c r="M9" i="7"/>
  <c r="M8" i="7"/>
  <c r="M7" i="7"/>
  <c r="M6" i="7"/>
  <c r="M7" i="6"/>
  <c r="M6" i="6"/>
  <c r="M5" i="6"/>
  <c r="M4" i="6"/>
</calcChain>
</file>

<file path=xl/sharedStrings.xml><?xml version="1.0" encoding="utf-8"?>
<sst xmlns="http://schemas.openxmlformats.org/spreadsheetml/2006/main" count="1741" uniqueCount="460">
  <si>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</si>
  <si>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</si>
  <si>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</si>
  <si>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</si>
  <si>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</si>
  <si>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</si>
  <si>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</si>
  <si>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</si>
  <si>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</si>
  <si>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</si>
  <si>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</si>
  <si>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</si>
  <si>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</si>
  <si>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</si>
  <si>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</si>
  <si>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</si>
  <si>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</si>
  <si>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</si>
  <si>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</si>
  <si>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</si>
  <si>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</si>
  <si>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</si>
  <si>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</si>
  <si>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</si>
  <si>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</si>
  <si>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</si>
  <si>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</si>
  <si>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</si>
  <si>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</si>
  <si>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</si>
  <si>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</si>
  <si>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</si>
  <si>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</si>
  <si>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</si>
  <si>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</si>
  <si>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</si>
  <si>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</si>
  <si>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</si>
  <si>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</si>
  <si>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</si>
  <si>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</si>
  <si>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</si>
  <si>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</si>
  <si>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</si>
  <si>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</si>
  <si>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</si>
  <si>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</si>
  <si>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</si>
  <si>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</si>
  <si>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</si>
  <si>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</si>
  <si>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</si>
  <si>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</si>
  <si>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</si>
  <si>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</si>
  <si>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</si>
  <si>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</si>
  <si>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</si>
  <si>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</si>
  <si>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</si>
  <si>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</si>
  <si>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</si>
  <si>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</si>
  <si>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</si>
  <si>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</si>
  <si>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</si>
  <si>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</si>
  <si>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</si>
  <si>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</si>
  <si>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</si>
  <si>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</si>
  <si>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</si>
  <si>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</si>
  <si>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</si>
  <si>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</si>
  <si>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</si>
  <si>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</si>
  <si>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</si>
  <si>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</si>
  <si>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</si>
  <si>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</si>
  <si>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</si>
  <si>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</si>
  <si>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</si>
  <si>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</si>
  <si>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</si>
  <si>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</si>
  <si>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</si>
  <si>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</si>
  <si>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</si>
  <si>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</si>
  <si>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</si>
  <si>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</si>
  <si>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</si>
  <si>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</si>
  <si>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</si>
  <si>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</si>
  <si>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</si>
  <si>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</si>
  <si>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</si>
  <si>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</si>
  <si>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</si>
  <si>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</si>
  <si>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</si>
  <si>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</si>
  <si>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</si>
  <si>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</si>
  <si>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</si>
  <si>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</si>
  <si>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</si>
  <si>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</si>
  <si>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</si>
  <si>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</si>
  <si>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</si>
  <si>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</si>
  <si>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</si>
  <si>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</si>
  <si>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</si>
  <si>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</si>
  <si>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</si>
  <si>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</si>
  <si>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</si>
  <si>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</si>
  <si>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Základní škola a Mateřská škola Horní Bludovice, p.o.</t>
  </si>
  <si>
    <t>Obec Horní Bludovice</t>
  </si>
  <si>
    <t>70989800</t>
  </si>
  <si>
    <t>600133869</t>
  </si>
  <si>
    <t>Mateřská škola v obci Horní Bludovice</t>
  </si>
  <si>
    <t>Havířov</t>
  </si>
  <si>
    <t>Horní Bludovice</t>
  </si>
  <si>
    <t>výstavba nové budovy mateřské školky o dvou třídách</t>
  </si>
  <si>
    <t>x</t>
  </si>
  <si>
    <t>zpracovává se PD pro stavební povolení</t>
  </si>
  <si>
    <t>ne</t>
  </si>
  <si>
    <t>Základní škola a Mateřská škola Těrlicko, příspěvková organizace,</t>
  </si>
  <si>
    <t>Obec Těrlicko</t>
  </si>
  <si>
    <t>72545461</t>
  </si>
  <si>
    <t>181029049</t>
  </si>
  <si>
    <t>691003131</t>
  </si>
  <si>
    <t>Přírodní zahrada MŠ</t>
  </si>
  <si>
    <t>Těrlicko</t>
  </si>
  <si>
    <t>Vytvoření nově koncipovaného prostředí, které bude lépe sloužit k enviromentální výchově předškoláků.</t>
  </si>
  <si>
    <t>ano</t>
  </si>
  <si>
    <t>Základní škola a Mateřská škola s polským vyučovacím jazykem Żwirki i Wigury Těrlicko, příspěvková organizace</t>
  </si>
  <si>
    <t>70646066</t>
  </si>
  <si>
    <t>119701910</t>
  </si>
  <si>
    <t>600136671</t>
  </si>
  <si>
    <t>Navýšení kapacity MŠ</t>
  </si>
  <si>
    <t>V Těrlicku je nutnost dlouhodobě navýšit kapacity mateřských škol, jelikož v Těrlicku je velká výstavba nových rodinných domů a tudíž potřeba míst v mateřských školách.</t>
  </si>
  <si>
    <t>září 2021</t>
  </si>
  <si>
    <t>září 2024</t>
  </si>
  <si>
    <t>vybavení</t>
  </si>
  <si>
    <t>Základní škola amateřská škola s polským jazykem vyučovacím Albrechtice, Školní 11, okr. Karviná, p.o.</t>
  </si>
  <si>
    <t>Obec Albrechtice</t>
  </si>
  <si>
    <t>Mateřská škola v Albrechticích</t>
  </si>
  <si>
    <t>Albrechtice</t>
  </si>
  <si>
    <t>Novostavba mateřské školy Albrechtice, jednotřídní</t>
  </si>
  <si>
    <t>zpracován koncept</t>
  </si>
  <si>
    <t xml:space="preserve">Základní škola Havířov-Šumbark M.Pujmanové 17/1151 okres Karviná </t>
  </si>
  <si>
    <t>Statutární město Havířov</t>
  </si>
  <si>
    <t>048805475</t>
  </si>
  <si>
    <t>Pokročilé metody ve vzdělávání na ZŠ M. Pujmanové Havířov-Šumbark.</t>
  </si>
  <si>
    <t>Hlavním cílem projektu je zavedení pokročilých metod ve vyučování prostřednictvím virtuální reality v návaznosti na klíčové kompetence komunikace v cizích jazycích, přírodních vědách, technických oborech a práce s digitálními technologiemi.</t>
  </si>
  <si>
    <t>Připravenost projektového záměru: 1) Byly zpracovány cenové nabídky dodávek stavebních prací, vybavení, pomůcek, techniky. 2) Stavební úpravy nepodléhají stavebnímu řízení. 3) Byl proveden průzkum trhu. 4) Projektový záměr byl projednán v orgánech statutárního města Havířov.</t>
  </si>
  <si>
    <t>nerelevantní</t>
  </si>
  <si>
    <t>Bezbariérové stavební úpravy a rekonstrukce.</t>
  </si>
  <si>
    <t>Modernizace sociálních zařízení. Zkulturnění prostředí. Zlepšení hygienických podmínek a podmínek údržby.</t>
  </si>
  <si>
    <t>vize</t>
  </si>
  <si>
    <t>Stavební úpravy a vybavení na podporu podnětného prostředí školy - atrium školy.</t>
  </si>
  <si>
    <t>Úprava povrchů a rekontrukce venkovních učeben.</t>
  </si>
  <si>
    <t>Vybavení polytechnických učeben.</t>
  </si>
  <si>
    <t>Modernizace polytechnických učeben včetně pracovních stolů, úložných prostorů, nářadí, rekontrukce podlah a malby. Zpřístupnění konektivity a vybavení učeben robotickými stavebnicemi a 3D tiskárnami.</t>
  </si>
  <si>
    <t>Posílení počítačové sítě. Datové rozvody, wi-fi, interaktivita, server.</t>
  </si>
  <si>
    <t>Vybudování strukturované kabeláže do všech místností školy optickými a metalickými kabely a kvalitní dvousegmentové wi-fi. Přípojení odpovídající standartům konektivity. Modernizace audiovizuální techniky. Pořízení výkonného školního serveru včetně datového úložiště a bezpečného zálohování dat.</t>
  </si>
  <si>
    <t>PD z roku 2016, technologicky zastaralé. Stavební úpravy nepodléhají stavebnímu řízení.</t>
  </si>
  <si>
    <t>Základní škola Havířov-Město Žákovská 1/1006 okres Karviná</t>
  </si>
  <si>
    <t>Modernizace odborných učeben na I. a II. stupni a upgrade prvků konektivity školy</t>
  </si>
  <si>
    <t>Kompletní rekonstrukce(elektroinstalace, vodoinstalace, oprava a výmalba stěn, oprava podlahy, žákovské lavice a skříně, učitelská katedra. Síťová infrastruktura učeben. Zakomponování digitální jazykové učebny, virtuální reality a robotiky, mixované reality. Pořízení PC stanovišť s možností ovládání systémem Classroome management. Řešení komplexní konektivity školy v souladu s opatřeními "standard konektivity školy a vnitřní konektivity školy", která splňují požadavky a nařízení EU.</t>
  </si>
  <si>
    <t>9/2023</t>
  </si>
  <si>
    <t>9/2025</t>
  </si>
  <si>
    <t>SP</t>
  </si>
  <si>
    <t>Stavební úpravy a vybavení školní knihovny a informačního centra</t>
  </si>
  <si>
    <t>Rekonstrukce elektroinstalace, vodoinstalace, oprava stěn a podlahy, pořízení interaktivní tabule, 5 PC stanovšť s příslušenstvím, pořízení pracovních stolů, nábytku, učitelské katedry, Řešení komplexní konektivity školy v souladu s opatřeními "standard konektivity školy a vnitřní konektivity školy", která splňují požadavky a nařízení EU.</t>
  </si>
  <si>
    <t>Základní škola F. Hrubína Havířov-podlesí, příspěvková organizace</t>
  </si>
  <si>
    <t>Stavební úpravy a modernizace učebny přírodopisu včetně zázemí</t>
  </si>
  <si>
    <t>Cílem projektu je modernizace učebny PŘ-Z tak, aby odpovídala aktuálním nárokům na výuku PŘ, Z</t>
  </si>
  <si>
    <t>Modernizace učebny-dílny</t>
  </si>
  <si>
    <t>Cílem projektu je modernizace vybavení učebny dílen tak, aby odpovídala nárokům na výuku pracovních činností z hlediska vybavení a bezpečnosti</t>
  </si>
  <si>
    <t>Realizace výtahu</t>
  </si>
  <si>
    <t>Cílem projektu je vybudování výtahu za účelem zajištění komplexní bezbariérovosti školy, která je v současné době zajištěna pouze tzv. schodolezem.</t>
  </si>
  <si>
    <t>Rekonstrukce školní kuchyně a rozšíření kapacity školní jídelny</t>
  </si>
  <si>
    <t>Cílem projektu je vybudování moderní školní jídelny odpovídající nárokům na stravování s ohledem na kapacitu školní kuchyně a vybudování odpovídajících prostor pro školní kuchni.</t>
  </si>
  <si>
    <t>Rekonstrukce a modernizace tělocvičny školy</t>
  </si>
  <si>
    <t>Cílem projektu je modernizace tělocvičny tak, aby odpovídala nárokům pro výuku tělesné výchovy.</t>
  </si>
  <si>
    <t>Rekonstrukce a modernizace učebny plavání (školního bazénu)</t>
  </si>
  <si>
    <t>Cílem projektu je kompletní modernizace školníhobazénu tak, aby odpovídal nejnovějším požadavkům na provoz plaveckých bazénů a snížení nákladů na provoz.</t>
  </si>
  <si>
    <t>Základní škola Havířov-Šumbark Školní 814/1 okres Karviná, příspěvková organizace</t>
  </si>
  <si>
    <t>Vybudování venkovního výukového prostoru</t>
  </si>
  <si>
    <t>Cílem je vybudovat venkovní výukové prostory, které budou vyhovovat moderním trendům výuky a poskytovat zázemí pro výuku ve venkovním prostředí s využitím přírodních prvků.</t>
  </si>
  <si>
    <t>Modernizace učebny přírodních věd</t>
  </si>
  <si>
    <t>Cílem je modrnozovat zastaralou učebnu pro výuku přírodních věd se zaměřením na enviroment a využití přírodních prvků ve vnitřním prostoru.</t>
  </si>
  <si>
    <t>Základní škola Havířov-Šumbark Moravská 29/497 okres Karviná, příspěvková organizace</t>
  </si>
  <si>
    <t>Statutarní město havířov</t>
  </si>
  <si>
    <t>Vybudování a vybavení venkovního prostoru školy - atrium</t>
  </si>
  <si>
    <t>Moravskoslezský Kraj</t>
  </si>
  <si>
    <t>současný stav: jedná se o plochu, která je ve na pozemku školy nevyužita, v budoucnu bychom ji chtěli využít pro multifunkční učebnu využitelnou při výuce i ve volnočasových aktivitách, učebna by měla i přívod vody a vybavení mobiliářem pro plně funkční výuku např. badatelsky orientovanou nebo i s využitím alternativních metod a forem</t>
  </si>
  <si>
    <t>Ne</t>
  </si>
  <si>
    <t>Vybudování učebny dílny</t>
  </si>
  <si>
    <t>současný stav: Dílny jsou nevyhovující, sataralé pomůcky a nábytek. V budoucnu bychom chtěli kompletně obnovit učebnu dílen, rozšířit tuto učebnu o další periférie s možností zaměření i na polytechniku.</t>
  </si>
  <si>
    <t>Zpracovaný záměr</t>
  </si>
  <si>
    <t>Modernizace skleníku</t>
  </si>
  <si>
    <t>současný stav: Skleník školy je zastaralý a nevyužitý pro jeho indispozice. V budoucnu bychom chtěli tento skleník obnovit, doplnit o vhodné náčinní a obnovit možnost pěstitelských kroužků a aktivit na škole</t>
  </si>
  <si>
    <t>Rekonstrukce prostor šaten žáků</t>
  </si>
  <si>
    <t>Současný stav: jedná se o zastaralé šatny, které kapacitně nedostačují pro žáky. Chteli bychom tyto šatny rekonstruovat, vybudovat nové a bezpečné zázemí pro uschování věcí žáků.</t>
  </si>
  <si>
    <t>Základní škola a Mateřská škola s polským jazykem vyučovacím Havířov-Bludovice Selská, příspěvková organizace</t>
  </si>
  <si>
    <t>Učebna virtuální reality</t>
  </si>
  <si>
    <t>V rámci projektu dojde k drobné rekonstrukci (výmalba a další práce nevyžadující stavební povolení) a modernizaci (formou pořízení vybavení) stávající učebny Informatiky. V rámci projektu bude pořízeno vybavení pro virtuální realitu, které bude využito při výuce předmětů spadajících do klíčových kompetencí, a to konkrétně přírodovědných předmětů s práce s digitálními technologiemi. V rámci druhého stupně se jedná o předměty fyziky, přírodopis a chemie. V rámci prvního stupně potom se potom bude jednat o předmět přírodověda. V rámci projektu bude pořízeno vybavení pro virtuální realitu (brýle, PC, senzory pro měření, sady pro robotiku a 3D tiskárna), a to za účelem zefektivnění výuky předmětů spadajících do klíčových kompetencí. Zároveň bude řešena potřebná konektivita dle standardů IROP určených pro ZŠ. Součástí projektu budou drobné stavební práce a pořízení nezbytného vybavení (nový nábytek)</t>
  </si>
  <si>
    <t>Cenové nabídky. Stavební úpravy nepodléhají stavebnímu povolení</t>
  </si>
  <si>
    <t>Venkovní učebna</t>
  </si>
  <si>
    <t>Školní zahrada má velkou rozlohu a chybí prostor pro vedení výuky v přírodě. Cílem projektu je vybudování zázemí pro vyučování mimo budovu školy. Učebna může být využívána pro výuku přírodovědných předmětů, environmentální výchovy, mimoškolní aktivity a pro potřeby MŠ a ŠD.</t>
  </si>
  <si>
    <t>Základní škola a Mateřská škola Havířov-Bludovice Frýdecká, příspěvková organizace</t>
  </si>
  <si>
    <t>048805289</t>
  </si>
  <si>
    <t>Získej zaměstnání budoucnosti</t>
  </si>
  <si>
    <t>Modernizace odborných učeben, jejich vybavení, moderní metody ve výuce</t>
  </si>
  <si>
    <t>Pokročilé metody ve vzdělávání</t>
  </si>
  <si>
    <t>Modernizace odborných učeben</t>
  </si>
  <si>
    <t>Vzdělání bez bariér</t>
  </si>
  <si>
    <t>Zajištění bezbariérovosti, vybavení a pomůcky</t>
  </si>
  <si>
    <t>Rekonstrukce venkovního areálu školy</t>
  </si>
  <si>
    <t>Rekonstrukce areálu a zeleně ve správě školy</t>
  </si>
  <si>
    <t>Podnětná školní zahrada</t>
  </si>
  <si>
    <t>Modernizace školní zahrady</t>
  </si>
  <si>
    <t>Moderní školní družina</t>
  </si>
  <si>
    <t>Modernizace venkovního areálu a vnitřní vybavení družiny</t>
  </si>
  <si>
    <t>Robotizace a digitální kompetence</t>
  </si>
  <si>
    <t>Modernizace odborných učeben, technické vybavení, moderní metody ve výuce, digitální kompetence ve výuce</t>
  </si>
  <si>
    <t>Moderní tělocvična</t>
  </si>
  <si>
    <t>Modernizace prostoru a vybavení pro sportovní aktivity</t>
  </si>
  <si>
    <t>488 052 89</t>
  </si>
  <si>
    <t>Výuka v přírodě na ZŠ Občanské</t>
  </si>
  <si>
    <t>Úprava školní zahrady k venkovní výuce</t>
  </si>
  <si>
    <t>Rekonstrukce ZŠ a MŠ Občanské</t>
  </si>
  <si>
    <t>Vytvoření odborné učebny, zázemí a prostoru pro školní družinu</t>
  </si>
  <si>
    <t>Základní škola Havířov-Město M. Kudeříkové 14 okres Karviná, příspěvková organizace</t>
  </si>
  <si>
    <t>Statutárníá Město Havířov</t>
  </si>
  <si>
    <t>Rekonstrukce a modernizace multimediální učebny</t>
  </si>
  <si>
    <t>Kompletní rekonstrukce-elektroinstalace, vodoinstalace, oprava a výmalba, podlaha a PVC, lavice, židle skříně katedra. Pořízení PC stanovišť ovládaných přes SW Classroom management, zakomponování digitální jazykové učebny, využití virtuální reality, rozšířené reality a mixované reality. Řešení komplexní konektivity školy v rozsahu naplňujícím opatření"vnitřní konektivity školy" dle nařízení EU.</t>
  </si>
  <si>
    <t>Projektový záměr</t>
  </si>
  <si>
    <t>Rekonstrukce a modernizace odborné učebny přírodopisu</t>
  </si>
  <si>
    <t>Kompletní rekonstrukce-elektroinstalace, vodoinstalace, oprava a výmalba, podlaha a PVC, lavice, židle skříně katedra. Pořízení didaktických pomůcek - měřící vybavení, laboratorní sady, enviromentální sady – obnovitelné zdroje energie, vybavení pro zavedení robotické výuky, tablety, nejmodernější interaktivní technologie s přesahem do více druhů SW, zrcadlení, interaktivní SW. Řešení komplexní konektivity školy v rozsahu naplňujícím opatření"vnitřní konektivity školy" dle nařízení EU.</t>
  </si>
  <si>
    <t>Modernizace školní dílny</t>
  </si>
  <si>
    <t>Kompletní rekonstrukce-elektroinstalace, vodoinstalace, oprava a výmalba, podlaha a PVC, pracovní stoly, skříně, katedra, nástroje a nářadí pro opracování dřeva a kovu. Pořízení interaktivní tabule, 3 PC stanovišť - SW na zhotovení a vytištění technických výkresů Řešení komplexní konektivity školy v rozsahu naplňujícím opatření"vnitřní konektivity školy" dle nařízení EU.</t>
  </si>
  <si>
    <t>X</t>
  </si>
  <si>
    <t>Modernizace dvou jazykových učeben na II. stupni ZŠ</t>
  </si>
  <si>
    <t>Kompletní rekonstrukce-elektroinstalace, vodoinstalace, oprava a výmalba, podlaha a PVC, lavice, židle skříně katedra. Pořízení interaktivní tabule, digitální jazykové třídy Smartclass+: žákovská zařízení - tablety a sluchátka s mikrofonem). Řešení komplexní konektivity školy v rozsahu naplňujícím opatření"vnitřní konektivity školy" dle nařízení EU.</t>
  </si>
  <si>
    <t>Základní škola Havířov-Město 1. máje 10a okres Karviná, příspěvková organizace</t>
  </si>
  <si>
    <t>102156841</t>
  </si>
  <si>
    <t>Modernizace výuky přírodovědných předmětů</t>
  </si>
  <si>
    <t>Moravskoslezský kraj</t>
  </si>
  <si>
    <t>Cílem projektu je vybudovat a vybavit moderní odbornou učebnu pro kvalitní výuku přírodovědných předmětů. Projekt by měl zafinancovat stavební úpravy ve 2. patře na I. a II. stupni ZŠ a zajistit kvalitní vybavení takto nově vzniklých učeben. Učebny přírodovědných předmětů by měly být vybaveny IT technikou (včetně měřících systémů pro sledování jevů v rámci přírodopisu, chemie, fyziky v souladu s nově vznikajícím školním vzdělávacím programem).</t>
  </si>
  <si>
    <t>únor, 2023</t>
  </si>
  <si>
    <t>prosinec, 2024</t>
  </si>
  <si>
    <t>zpracována náplň projektu</t>
  </si>
  <si>
    <t>Základní škola Havířov-Podlesí K. Světlé 1/1372 okres Karviná, příspěvková organizace</t>
  </si>
  <si>
    <t>048805424</t>
  </si>
  <si>
    <t>Cílem projektu je vybavit odborné učebny a nahradit zastaralou výpočetní techniku takovou, která odpovídá současným podmínkám, kompletní elektroinstalace, řešení komplexní konektivity školy a modernizace počítačových učeben. Vybudování odpovídající kabeláže a přípojných míst do všech místností a tříd školy a odpovídající wi-fi síť podle současných standardů konektivity. Pořízení odpovídajícího a výkonného serveru s datovým úložištěm pro bezpečné zálohování dat a zvýšení zabezpečení sítě a dat.</t>
  </si>
  <si>
    <t xml:space="preserve">ne </t>
  </si>
  <si>
    <t>Modernizace vybavení 3 počítačových učeben</t>
  </si>
  <si>
    <t>Cílem projektu je obnovit zastaralé vybavení 3 počítačových učeben odpovídající technikou (výměna počítačových stanic v učebnách za nové - žákovské, učitelské stanice, audiovizuální technika, výměna židlí v počítačových učebnách) včetně elektroinstalace, kabeláže, zlepšení konektivity v rámci komplexního řešení konektivity školy.</t>
  </si>
  <si>
    <t>Základní škola Havířov-Město Gorkého 1/329 okres Karviná</t>
  </si>
  <si>
    <t>Vybudování odborných učeben v půdních prostorách školy (učebna ICT a jazyková laboratoř)</t>
  </si>
  <si>
    <t>Cílem projektu je vybudování 2 odborných učeben v dosud nevyužitém prostoru školní půdy. Prostory půdy budou zatepleny, vybaveny vzduchotechnikou a budou do nich přivedeny sítě (elektoinstalace, datová síť). Budou vybaveny školním nábytkem, tabulemi, audiovizuální technikou, počítačovými stanicemi žákovskými i učitelskými pro výuku nové Informatiky a cizích jazyků.</t>
  </si>
  <si>
    <t>VI/2025</t>
  </si>
  <si>
    <t>VIII/2025</t>
  </si>
  <si>
    <t>Posílení počítačové sítě - server a wifi</t>
  </si>
  <si>
    <t>Posílení strukturované kabeláže metalickými kabely do  místností školy, do kterých dosud síť nebyla zavedena  a posílení kvalitní dvousegmentové wi-fi připojením dalších AP prvků. Pořízení výkonného školního serveru včetně datového úložiště a bezpečného zálohování dat.</t>
  </si>
  <si>
    <t>VI/2023</t>
  </si>
  <si>
    <t>VIII/2023</t>
  </si>
  <si>
    <t>Rekonstrukce prostor žákovských šaten</t>
  </si>
  <si>
    <t>Cílem projektu je zkvalitnit a zkulturnit prostory současných žákovských šaten. Odstranit současné klecové šatny žáků, zrevitalizovat podlahu, stěny a osvětlení šatních prostor. Vybavit šatní prostory šatními skříňkami pro žáky.</t>
  </si>
  <si>
    <t>VI/2024</t>
  </si>
  <si>
    <t>VIII/2024</t>
  </si>
  <si>
    <t>Stavební úpravy a vybavení k rozšíření revitalizace školní zahrady – vybudování naučného biologického jezírka</t>
  </si>
  <si>
    <t>Cílem projektu je v současných revitalizovaných prostorách školní zahrady vybudovat naučné  biologické jezírko vykopáním prostoru jezírka, vyplněním fólií, navezením kačírku, naplněním vodou. V konečné fázi bude jezírko osazeno vodními rostlinami a živočichy.</t>
  </si>
  <si>
    <t>VII/2023</t>
  </si>
  <si>
    <t>Základní škola Havířov-Podlesí Mládežnická 11/1564 okres Karviná, příspěvková organizace</t>
  </si>
  <si>
    <t>Vybudování odborné učebny digitálních ICT</t>
  </si>
  <si>
    <t>Jedná se o vybudování moderní učebny digitálních ICT, která bude splňovat požadavky na výuku Informatiky dle požadavků RVP ZV (2021): moderní digitalní mobilní učební pomůcky, robotické a programovatelné učební pomůcky, nábytek pro žáky umožňující práci ve skupinách, úložné prostory na pomůcky, rekonstrukce el. rozvodů, zasíťování , bezpečné rozvody v podlaze a nové osvětlení.</t>
  </si>
  <si>
    <t>Stavební úpravy a vybavení školní družiny</t>
  </si>
  <si>
    <t>Rekonstrukce prostor pro školní družinu s robotickou učebnou pro odpolední kroužky dětí, zbudování relaxační společenské zóny s možností sportovního vyžití nejmeších dětí, nové zateplené podlahy pro herní vyžití, nové osvětlení, vybavení tvořivé dílny.</t>
  </si>
  <si>
    <t>Stavební úpravy a rekonstrukce dvou tělocvičen</t>
  </si>
  <si>
    <t>Rekonstrukce velké i malé tělocvičny tak, aby splňovala normy pro bezpečnou výuku tělesné výchovy. Obnova přes 40let starého sportovního náčiní za moderní, které přiláká ke sportování více dětí</t>
  </si>
  <si>
    <t>Rekonstrukce školní jídelny a kuchyně</t>
  </si>
  <si>
    <t>Rekonstrukce prostor školní jídelny a kuchyně tak, aby splňovala parametry moderního stravovacího zařízení, umožnila používat moderní bezpečné technologie pro přípravu zdravé stravy. Ve školní jídelně pak uspořádání umožní efektivní vydávání stravy v souladu se zvýšenými hygienickými požadavky a konzumaci v příjemném prostředí.</t>
  </si>
  <si>
    <t>Stavební úpravy a rekonstrukce vestibulu a přilehlých šaten školy, vybudování odpočinkové relaxační zóny pro přestávky s mobilní knihovničkou a vybavením pro žáky s SVP</t>
  </si>
  <si>
    <t>Jedná se o stavební úpravy celého přízemí hlavní budovy, vybudování moderních šatních prostor pro žáky školy, které budou splňovat hygienické normy a úpravu vstupního atria na relaxační odpočinkové prostory - komunitní centrum pro setkávání žáků z různých tříd, kde budou moci žáci posedět s knihou, svačinkou nebo s kamarády, případně počkat na rodiče.</t>
  </si>
  <si>
    <t>Základní škola Kapitána Jasioka Havířov-Prostřední Suchá Kpt. Jasioka 57 okres Karviná, příspěvková organizace</t>
  </si>
  <si>
    <t>Rekonstrukce a modernizace dílen - učeben pro výuku předmětu Svět práce</t>
  </si>
  <si>
    <t>Současný stav: Dílny jsou v samostatné budově, jsou nevyhovující, pomůcky a nábytek je zastaralý.                                           Cíl:  kompletní obnova dílen, rozšíření o další místnost - zaměření na polytechnickou výchovu tuto učebnu o další periférie s možností zaměření i na polytechniku</t>
  </si>
  <si>
    <t>Připojení tříd a učeben k internetu na ZŠ Kapitána Jasioka</t>
  </si>
  <si>
    <t>Pokrytí internetem všech místností ve škole-  - tříd, odborných učeben, kabinetů, školní družiny, školní jídelny a kuchyně - rozvody, Wi-fi…</t>
  </si>
  <si>
    <t>Základní škola Havířov-Šumbark Jarošova 33/851 okres Karviná, příspěvková organizace</t>
  </si>
  <si>
    <t>Zdravé stravování a rozvoj pracovních kometencí - vybudování nové cvičné kuchyňky</t>
  </si>
  <si>
    <t>Vybudování cvičné kuchyňky v učebně 103.  Bude vybudována moderní kuchyň, kde bude pracovat současně 12 - 14 žáků pod vedením zkušeného pedagoga. V kuchyni bude zaveden plyn a voda se bude ohřívat pomocí el. bojleru. Kuchyňku lze využít nejenom v rámci pracovních kompetencí, ale i v zájmové činnosti.</t>
  </si>
  <si>
    <t>IV/2024</t>
  </si>
  <si>
    <t>XII/2024</t>
  </si>
  <si>
    <t>Návrh, studie, cenová kalkulace</t>
  </si>
  <si>
    <t>Modernizace a rozšíření dílny pro práci se dřevem a kovem - rozvoj pracovních kompetencí</t>
  </si>
  <si>
    <t>Modernizace a rozšíření stávající dílny pro žáky v suterénu školy. Vybudování moderního pracovního prostředí pro práci se dřevem a kovem, včetně rekonstrukce sociálního zázemí.</t>
  </si>
  <si>
    <t>IV/2025</t>
  </si>
  <si>
    <t>XII/2025</t>
  </si>
  <si>
    <t>Vize</t>
  </si>
  <si>
    <t>Základní škola a mateřská škola, Horní Suchá, příspěvková organizace</t>
  </si>
  <si>
    <t>obec Horní Suchá</t>
  </si>
  <si>
    <t>Rekonstrukce a modernizace počítačové učebny</t>
  </si>
  <si>
    <t>Horní Suchá</t>
  </si>
  <si>
    <t>Modernizace vybavení digitalních učebních pomůcek</t>
  </si>
  <si>
    <t>Pořízení šatních skříněk pro každého žáka a úprava prostor</t>
  </si>
  <si>
    <t>Rekonstrukce/oprava podlahových ploch</t>
  </si>
  <si>
    <t>Nové podlahy pro zajištění bezbariérovosti a rovnosti povrchu</t>
  </si>
  <si>
    <t>Výstavba nové ZŠ a MŠ v obci Horní Bludovice</t>
  </si>
  <si>
    <t>výstavba nové budovy základní školy a mateřské školy</t>
  </si>
  <si>
    <t>Vybudování odborných učeben ZŠ a MŠ Horní Bludovice</t>
  </si>
  <si>
    <t>vybudování nových odborných učeben v budově základní školy a mateřské školy</t>
  </si>
  <si>
    <t>Základní škola a Mateřská škola Těrlicko, příspěvková organizace</t>
  </si>
  <si>
    <t>725 45 461</t>
  </si>
  <si>
    <t>691 00 31 31</t>
  </si>
  <si>
    <t>Stavební úpravy učebny fyziky a chemie</t>
  </si>
  <si>
    <t>Cílem projektu je modernizace učebny Fy-CH tak, aby odpovídala aktuálním nárokům na výuku F, CH.</t>
  </si>
  <si>
    <t>vizualizace</t>
  </si>
  <si>
    <t>Vybavení polytechnických učeben fy - chemie</t>
  </si>
  <si>
    <t>V návaznosti na modernizaci učebny Fy-CH budeme rádi, když tato učebna bude dostatečně vybavena i potřebnými pomůckami pro realizaci pokusů a projektů.</t>
  </si>
  <si>
    <t>Stavební úpravy počítačové a jazykové učebny (multimediální)</t>
  </si>
  <si>
    <t>Rekonstrukce elektroinstalace, vodoinstalace, oprava stěn a podlahy.</t>
  </si>
  <si>
    <t>726 45 461</t>
  </si>
  <si>
    <t>692 00 31 31</t>
  </si>
  <si>
    <t>Vybavení počítačové a jazykové učebny (multimediální)</t>
  </si>
  <si>
    <t>Cílem projektu je obnovit zastaralé vybavení počítačové učebny odpovídající technikou (výměna počítačových stanic v učebnách za nové - žákovské, učitelské stanice, audiovizuální technika, výměna židlí v počítačových učebnách).</t>
  </si>
  <si>
    <t>727 45 461</t>
  </si>
  <si>
    <t>693 00 31 31</t>
  </si>
  <si>
    <t>Stavební úpravy školních dílen a výchov</t>
  </si>
  <si>
    <t>Cílem projektu je modernizace učebny dílen tak, aby odpovídala nárokům na výuku pracovních činností z hlediska vybavení a bezpečnosti.</t>
  </si>
  <si>
    <t>728 45 461</t>
  </si>
  <si>
    <t>694 00 31 31</t>
  </si>
  <si>
    <t>Vybavení školních dílen a výchov</t>
  </si>
  <si>
    <t>V návaznosti na modernizaci učebny dílen budeme rádi, když tato učebna bude dostatečně vybavena i potřebným nářadím.</t>
  </si>
  <si>
    <t>729 45 461</t>
  </si>
  <si>
    <t>695 00 31 31</t>
  </si>
  <si>
    <t>Vybudování učeben cizích jazyků</t>
  </si>
  <si>
    <t>Vybudování jazykových učeben s vybavením, které bude umožňovat využití moderních metod ve výuce.</t>
  </si>
  <si>
    <t>730 45 461</t>
  </si>
  <si>
    <t>696 00 31 31</t>
  </si>
  <si>
    <t>731 45 461</t>
  </si>
  <si>
    <t>697 00 31 31</t>
  </si>
  <si>
    <t>Stavební úpravy na podporu venkovního prostředí školy</t>
  </si>
  <si>
    <t>Úprava povrchů a rekontrukce venkovní učebny.</t>
  </si>
  <si>
    <t>732 45 461</t>
  </si>
  <si>
    <t>698 00 31 31</t>
  </si>
  <si>
    <t>Enviromentální centrum výchovy a vzdělávání</t>
  </si>
  <si>
    <t>Vytvoření nového centra pro enviromentální výchovu v blízkosti Těrlické přehrady. Využití: výuka MŠ, ZŠ, volnočasové aktivity.</t>
  </si>
  <si>
    <t>Realizace povolovací projektové dokumentace. Bude trvat cca 1 rok.</t>
  </si>
  <si>
    <t>Zázemí pro ŠD</t>
  </si>
  <si>
    <t>Cílem projektu je vybudování zázemí pro školní družinu. Jedná se o vybudování zázemí pro stávající školní družinu, která je v kmenových třídách.</t>
  </si>
  <si>
    <t>září 2022</t>
  </si>
  <si>
    <t>záměr</t>
  </si>
  <si>
    <t>102832765</t>
  </si>
  <si>
    <t>Terapeuticko-relaxační učebna</t>
  </si>
  <si>
    <t>Cílem projektu je vybudování terapeuticko-relaxační učebny typu snoezelen. Bude sloužit dětem se speciálními potřebami k vyrovnání jejich handicapu.</t>
  </si>
  <si>
    <t>Základní škola a mateřská škola s polským jazykem vyučovacím Horní Suchá, příspěvková organizace, Těrlická 407/5, Horní Suchá</t>
  </si>
  <si>
    <t>Obec Horní Suchá</t>
  </si>
  <si>
    <t>750 29 332</t>
  </si>
  <si>
    <t>102 168 008</t>
  </si>
  <si>
    <t>600 136 515</t>
  </si>
  <si>
    <t xml:space="preserve">Oprava a výměna podlahových ploch v aule </t>
  </si>
  <si>
    <t>Cílem projektu je modernizace společenské místnosti, která slouží k reprezentačním účelům pro školu a školku.</t>
  </si>
  <si>
    <t>2022</t>
  </si>
  <si>
    <t>Klimatizace v učebnách na 1. st. a v aule ZŠ</t>
  </si>
  <si>
    <t>Cílem projektu je zajištění vhodných hygienických podmínek pro výuku žáků 1. a 5. třídy ZŠ a účastníků kulturních a společenských akcí, které se konají v aule školy.</t>
  </si>
  <si>
    <t>2023</t>
  </si>
  <si>
    <t>cenová nabídka</t>
  </si>
  <si>
    <t xml:space="preserve">Modernizace počítačové učebny </t>
  </si>
  <si>
    <t>Cílem projektu je zlepšení podmínek pro výuku informatiky. Projekt obsahuje výměnu podlahy, nábytku a počítačové techniky + software.</t>
  </si>
  <si>
    <t>2024</t>
  </si>
  <si>
    <t>Vybudování venkovní učebny</t>
  </si>
  <si>
    <t>Modernizace školní jídelny a výdejny</t>
  </si>
  <si>
    <t>Cílem projektu je zlepšení prostředí pro stravování žáků odpovídající moderním nárokům. Zahrnuje výměnu podlahy, úpravy interiéru, malování, výměnu nábytku a vybavení</t>
  </si>
  <si>
    <t>2025</t>
  </si>
  <si>
    <t>zpracovaný záměr</t>
  </si>
  <si>
    <t>Městská knihovna Havířov</t>
  </si>
  <si>
    <t>Rekonstrukce interiéru knihovny v budově na ul. Šrámkova</t>
  </si>
  <si>
    <t>Rekonstrukce 3 oddělení knihovny včetně vybavení - pro dopělé, pro děti, klub pro mladé a včetně zázemí, WC a kuchyňy. Součástí bude vybudování skladu knih s pojízdnými regály pro zvýšení kapacity. Zajištění bezbariérového přístupu.</t>
  </si>
  <si>
    <t>Pouze schválený záměr v akčním plánu města Havířova</t>
  </si>
  <si>
    <t>vybudování zázemí pro školní družinu a školní klub</t>
  </si>
  <si>
    <t>Jedná se o plochu, která je nevyužita. V rámci projektu bude vytvořeno nové zázemí pro školní družinu a školní klub. Cílem projektu je zlepšení prostředí pro žáky trávící ve škole odpoledne.</t>
  </si>
  <si>
    <t>108020011  102156204</t>
  </si>
  <si>
    <t>Nová vnitřní konektivita na ZŠ Těrlicko</t>
  </si>
  <si>
    <t>Cílem je vybudování nové vnitřní konektivity ve školních budovách na adresách Školní 419/2 a Hradišťská 147/47.</t>
  </si>
  <si>
    <t xml:space="preserve"> PD</t>
  </si>
  <si>
    <t>Konektivita školy</t>
  </si>
  <si>
    <t>2027</t>
  </si>
  <si>
    <t xml:space="preserve">Rekonstrukce a modernizace odborné učebny přírodopisu, multimediální učebny a vnitřní konektivita školy </t>
  </si>
  <si>
    <t>Kompletní rekonstrukce-elektroinstalace, vodoinstalace, oprava a výmalba, podlaha a PVC, lavice, židle skříně katedra. Pořízení PC stanovišť ovládaných přes SW Classroom management, zakomponování digitální jazykové učebny, využití virtuální reality, rozšířené reality a mixované reality, didaktických pomůcek - měřící vybavení, laboratorní sady, enviromentální sady – obnovitelné zdroje energie, vybavení pro zavedení robotické výuky, tablety, nejmodernější interaktivní technologie s přesahem do více druhů SW, zrcadlení, interaktivní SW.. Řešení komplexní konektivity školy v rozsahu naplňujícím opatření"vnitřní konektivity školy" dle nařízení EU.</t>
  </si>
  <si>
    <t>po</t>
  </si>
  <si>
    <t>nový investiční záměr</t>
  </si>
  <si>
    <t>Církevní středisko volného času sv. Jana Boska v Havířově</t>
  </si>
  <si>
    <t>projektový záměr</t>
  </si>
  <si>
    <t>Biskupství ostravsko - opavské, Kostelní náměstí 3172/1, Moravská Ostrava, 702 00 Ostrava</t>
  </si>
  <si>
    <t>Zázemí pro zájmové, neformální a celoživotní vzdělávání</t>
  </si>
  <si>
    <t>Modernizace a vybavení zařízení neformálního vzdělávání a celoživotního učení - modernizace a dovybavení učebny sloužící zájmovému, neformálnímu a celoživotnímu vzdělávání vč. úpravy sociálního zařízení. Projekt obnáší drobné stavební úpravy, pořízení nábytku, vybavení a výukových pomůcek, úprava sociálního zařízení.</t>
  </si>
  <si>
    <t>5.</t>
  </si>
  <si>
    <t>Konektivita MŠ</t>
  </si>
  <si>
    <t>Jedná se o vybudování vnitřní konektivity na  odloučeném pracovišti MŠ.</t>
  </si>
  <si>
    <t>Konektivita ZŠ</t>
  </si>
  <si>
    <t>Jedná se o vybudování vnitřní konektivity v budově ZŠ pro potřeby výuky a využívání digitálních technologií</t>
  </si>
  <si>
    <t>Půdní vestavba</t>
  </si>
  <si>
    <t>Jedná se o vybudování min. jedné učebny a jednoho kabinetu v půdních prostorách budovy.</t>
  </si>
  <si>
    <t>Rekonstrukce prostor školní družiny, vybavení novým nábytkem a vybavením pro zkvalitnění poskytování služeb zájmového vzdělávání.</t>
  </si>
  <si>
    <t>Základní škola Havířov-Podlesí K. Světlé 1/1372 okres Karviná</t>
  </si>
  <si>
    <t>Modernizace školní družiny</t>
  </si>
  <si>
    <t>Rekonstrukce stávajících prostor ŠD, vybudování 2 nových oddělení ve stávající budově ŠD, vybudování nových bezbariérových sociálních zařízení.</t>
  </si>
  <si>
    <t>příprava projektové dokumentace</t>
  </si>
  <si>
    <t>Základní škola a Mateřská škola Havířov-Šumbark Moravská příspěvková organizace</t>
  </si>
  <si>
    <t>Vybudování a modernizace venkovní učebny - skleník</t>
  </si>
  <si>
    <t xml:space="preserve">               x</t>
  </si>
  <si>
    <t>Zázemí pro školní družinu a školní klub</t>
  </si>
  <si>
    <t xml:space="preserve">Cílem je vytvoření moderního a stimulujícího prostředí, které podporuje kreativitu, socializaci a učení mimo školní vyučování a zároveň toto prostředí vytvoří prostory vhodné pro mimoškolní aktivity, jako jsou zájmové kroužky a další programy podporující rozvoj dětí. </t>
  </si>
  <si>
    <t>Statutarní město Havířov</t>
  </si>
  <si>
    <t>Modernizace oddělení a zázemí ŠD</t>
  </si>
  <si>
    <t>Vybudování venkovní učebny, pořízení vybavení a didaktických pomůcek pro zájmové vzdělávání. Dovybavení didaktickými pomůckami stávajícího venkovního altánu včetně nábytku. Vybudování přírodní zahrady se sedacími moly se zastřešením s workoutovými prvky s využitím pro komunitní setkávání žáků, rodičů a pedagogů.</t>
  </si>
  <si>
    <t>zpracovaný projektový záměr</t>
  </si>
  <si>
    <t xml:space="preserve">Rekonstrukce a modernizace oddělení školní družiny, pořízení interiérového vybavení, nových didaktických pomůcek, vybudování nových oddělení školní družiny - zvýšeí kapacity školní družiny. </t>
  </si>
  <si>
    <t>Základní škola a mateřská škola s polským jazykem vyučovacím Albrechtice, Školní 11, okres Karviná, příspěvková organizace</t>
  </si>
  <si>
    <t>Úprava prostor pro školní družinu</t>
  </si>
  <si>
    <t xml:space="preserve">Moravskoslezský </t>
  </si>
  <si>
    <t>Cílem je přizpůsobit prostory po mateřské škole na prostory pro školní družinu a zájmové kroužky</t>
  </si>
  <si>
    <t>Modernizace prostor školní družiny</t>
  </si>
  <si>
    <t xml:space="preserve">Schváleno Řídícím výborem dne 13.06.2025                                           Podpis předsedy ŘV: ……................................................… </t>
  </si>
  <si>
    <t xml:space="preserve">Schváleno Řídícím výborem dne 13.06.2025                                            Podpis předsedy ŘV: ……................................................… </t>
  </si>
  <si>
    <t>podaná žádost z OP spravedlivá transformace</t>
  </si>
  <si>
    <t>podána projektová žádost</t>
  </si>
  <si>
    <t>Modernizace vnitřní konektivity v PZŠ Horní Suchá</t>
  </si>
  <si>
    <t>Projekt řeší zkvalitnění vnitřní konktivity celé školy a zabezpečení připojení k internetu v souladu se Standardem konktivity škol</t>
  </si>
  <si>
    <t>zpracovaná PD</t>
  </si>
  <si>
    <t>Montessori základní škola Úsměv</t>
  </si>
  <si>
    <t>Naše Montessa, z.s.</t>
  </si>
  <si>
    <t>181087081</t>
  </si>
  <si>
    <t>691010609</t>
  </si>
  <si>
    <t>Vybudování jazykové učebny, modernizace počítačové učebny</t>
  </si>
  <si>
    <t>2026</t>
  </si>
  <si>
    <t>Vybudování jazykové učebny se zázemím pro pedagogy a vybavením, které bude umožňovat využití moderních metod ve výuce (interaktivní tabule, počítače, audio technika), obnova vybavení počítačové učebny (modernizace počítačového vybavení včetně softwaru a síťových rozvodů).</t>
  </si>
  <si>
    <t>Vybudování učebny přírodních věd a modernizace cvičné kuchyňky</t>
  </si>
  <si>
    <t xml:space="preserve">Cílem je rekonstrukce a modernizace učebny přírodních věd a cvičné kuchyňky. Bude vytvořeno moderní a stimulující prostředí, které podporuje žáky ve vědění a zvyšuje jejich zájem o dané učivo, nebo aktivity. V rámci plánovaného projektu bude pořízeno nové interiérové vybavení, pomůcky a provedeny stavební úpravy. </t>
  </si>
  <si>
    <t xml:space="preserve">Modernizace odborných učeben </t>
  </si>
  <si>
    <t>Kompletní rekonstrukce a modernizace odborných učeben -  polytechnického vzdělávání - 1 uč. - učebna Domácnost = zaměření - kuchyňka + šití; 2 učebny polytechnického vzdělávání = zaměření - kovo dílny, dřevo dílny; 2 učebny cizích jazyků -  stavební práce, pořízení nového interiérového vybavení a výukových pomůcek, vč. bezbariérovosti</t>
  </si>
  <si>
    <t xml:space="preserve">Zavedení virtuální reality do odborných učeben základních škol Havířov </t>
  </si>
  <si>
    <t>Modernizace odborné učebny  a zavedení pokročilých výukových inovativních pomůcek a vybavení.</t>
  </si>
  <si>
    <t>zpracovaná studie proveditelnosti</t>
  </si>
  <si>
    <t>5396686 *</t>
  </si>
  <si>
    <t>* Poznámka: Investiční záměry pod číslem 92 až 97 budou podávány jako jeden souhrnný projekt,  celkové výdaje projektu činí 32 380 116,19 Kč</t>
  </si>
  <si>
    <t>5396686,19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</si>
</sst>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573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52" xfId="0" applyFont="1" applyBorder="1" applyAlignment="1" applyProtection="1">
      <alignment wrapText="1"/>
      <protection locked="0"/>
    </xf>
    <xf numFmtId="0" fontId="4" fillId="0" borderId="53" xfId="0" applyFont="1" applyBorder="1" applyAlignment="1" applyProtection="1">
      <alignment wrapText="1"/>
      <protection locked="0"/>
    </xf>
    <xf numFmtId="49" fontId="0" fillId="0" borderId="53" xfId="0" applyNumberFormat="1" applyBorder="1" applyAlignment="1" applyProtection="1">
      <alignment wrapText="1"/>
      <protection locked="0"/>
    </xf>
    <xf numFmtId="1" fontId="4" fillId="0" borderId="53" xfId="0" applyNumberFormat="1" applyFont="1" applyBorder="1" applyAlignment="1" applyProtection="1">
      <alignment wrapText="1"/>
      <protection locked="0"/>
    </xf>
    <xf numFmtId="49" fontId="0" fillId="0" borderId="19" xfId="0" applyNumberFormat="1" applyBorder="1" applyAlignment="1" applyProtection="1">
      <alignment wrapText="1"/>
      <protection locked="0"/>
    </xf>
    <xf numFmtId="0" fontId="0" fillId="0" borderId="54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3" fontId="0" fillId="0" borderId="17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3" xfId="0" applyBorder="1" applyProtection="1"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0" fillId="0" borderId="10" xfId="0" applyBorder="1" applyProtection="1"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49" fontId="0" fillId="0" borderId="24" xfId="0" applyNumberFormat="1" applyBorder="1" applyProtection="1">
      <protection locked="0"/>
    </xf>
    <xf numFmtId="49" fontId="0" fillId="0" borderId="25" xfId="0" applyNumberFormat="1" applyBorder="1" applyProtection="1">
      <protection locked="0"/>
    </xf>
    <xf numFmtId="0" fontId="0" fillId="0" borderId="24" xfId="0" applyBorder="1" applyAlignment="1" applyProtection="1">
      <alignment horizontal="center" wrapText="1"/>
      <protection locked="0"/>
    </xf>
    <xf numFmtId="49" fontId="0" fillId="0" borderId="23" xfId="0" applyNumberFormat="1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49" fontId="0" fillId="0" borderId="19" xfId="0" applyNumberFormat="1" applyBorder="1" applyProtection="1">
      <protection locked="0"/>
    </xf>
    <xf numFmtId="0" fontId="0" fillId="0" borderId="54" xfId="0" applyBorder="1" applyProtection="1">
      <protection locked="0"/>
    </xf>
    <xf numFmtId="49" fontId="0" fillId="0" borderId="17" xfId="0" applyNumberFormat="1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wrapText="1"/>
      <protection locked="0"/>
    </xf>
    <xf numFmtId="0" fontId="0" fillId="0" borderId="18" xfId="0" applyBorder="1" applyProtection="1"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7" xfId="0" applyBorder="1" applyProtection="1">
      <protection locked="0"/>
    </xf>
    <xf numFmtId="49" fontId="0" fillId="0" borderId="32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56" xfId="0" applyBorder="1" applyAlignment="1" applyProtection="1">
      <alignment wrapText="1"/>
      <protection locked="0"/>
    </xf>
    <xf numFmtId="0" fontId="0" fillId="0" borderId="50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31" xfId="0" applyBorder="1" applyAlignment="1" applyProtection="1">
      <alignment horizontal="left"/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51" xfId="0" applyBorder="1" applyProtection="1">
      <protection locked="0"/>
    </xf>
    <xf numFmtId="49" fontId="0" fillId="0" borderId="57" xfId="0" applyNumberFormat="1" applyBorder="1" applyProtection="1">
      <protection locked="0"/>
    </xf>
    <xf numFmtId="0" fontId="0" fillId="5" borderId="41" xfId="0" applyFill="1" applyBorder="1" applyAlignment="1" applyProtection="1">
      <alignment horizontal="center"/>
      <protection locked="0"/>
    </xf>
    <xf numFmtId="0" fontId="0" fillId="5" borderId="31" xfId="0" applyFill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left"/>
      <protection locked="0"/>
    </xf>
    <xf numFmtId="3" fontId="0" fillId="0" borderId="23" xfId="0" applyNumberFormat="1" applyBorder="1" applyAlignment="1" applyProtection="1">
      <alignment horizontal="center"/>
      <protection locked="0"/>
    </xf>
    <xf numFmtId="3" fontId="0" fillId="0" borderId="50" xfId="0" applyNumberFormat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59" xfId="0" applyBorder="1" applyProtection="1">
      <protection locked="0"/>
    </xf>
    <xf numFmtId="0" fontId="27" fillId="0" borderId="50" xfId="0" applyFont="1" applyBorder="1" applyProtection="1">
      <protection locked="0"/>
    </xf>
    <xf numFmtId="0" fontId="0" fillId="0" borderId="60" xfId="0" applyBorder="1" applyAlignment="1" applyProtection="1">
      <alignment wrapText="1"/>
      <protection locked="0"/>
    </xf>
    <xf numFmtId="3" fontId="0" fillId="0" borderId="37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57" xfId="0" applyBorder="1" applyAlignment="1" applyProtection="1">
      <alignment wrapText="1"/>
      <protection locked="0"/>
    </xf>
    <xf numFmtId="0" fontId="0" fillId="0" borderId="5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60" xfId="0" applyBorder="1" applyProtection="1">
      <protection locked="0"/>
    </xf>
    <xf numFmtId="3" fontId="0" fillId="0" borderId="49" xfId="0" applyNumberFormat="1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3" fontId="0" fillId="0" borderId="17" xfId="0" applyNumberFormat="1" applyBorder="1" applyAlignment="1" applyProtection="1">
      <alignment wrapText="1"/>
      <protection locked="0"/>
    </xf>
    <xf numFmtId="3" fontId="0" fillId="0" borderId="19" xfId="0" applyNumberFormat="1" applyBorder="1" applyAlignment="1" applyProtection="1">
      <alignment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61" xfId="0" applyBorder="1" applyAlignment="1" applyProtection="1">
      <alignment wrapText="1"/>
      <protection locked="0"/>
    </xf>
    <xf numFmtId="0" fontId="0" fillId="0" borderId="49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0" fillId="0" borderId="54" xfId="0" applyBorder="1" applyAlignment="1" applyProtection="1">
      <alignment horizontal="center" wrapText="1"/>
      <protection locked="0"/>
    </xf>
    <xf numFmtId="0" fontId="0" fillId="0" borderId="54" xfId="0" applyBorder="1" applyAlignment="1" applyProtection="1">
      <alignment horizontal="left"/>
      <protection locked="0"/>
    </xf>
    <xf numFmtId="3" fontId="0" fillId="0" borderId="23" xfId="0" applyNumberFormat="1" applyBorder="1" applyAlignment="1" applyProtection="1">
      <alignment wrapText="1"/>
      <protection locked="0"/>
    </xf>
    <xf numFmtId="49" fontId="0" fillId="0" borderId="24" xfId="0" applyNumberFormat="1" applyBorder="1" applyAlignment="1" applyProtection="1">
      <alignment wrapText="1"/>
      <protection locked="0"/>
    </xf>
    <xf numFmtId="1" fontId="0" fillId="0" borderId="25" xfId="0" applyNumberFormat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62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63" xfId="0" applyBorder="1" applyProtection="1"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53" xfId="0" applyBorder="1" applyProtection="1">
      <protection locked="0"/>
    </xf>
    <xf numFmtId="1" fontId="0" fillId="0" borderId="63" xfId="0" applyNumberFormat="1" applyBorder="1" applyAlignment="1" applyProtection="1">
      <alignment wrapText="1"/>
      <protection locked="0"/>
    </xf>
    <xf numFmtId="0" fontId="0" fillId="0" borderId="37" xfId="0" applyBorder="1" applyProtection="1">
      <protection locked="0"/>
    </xf>
    <xf numFmtId="1" fontId="0" fillId="0" borderId="49" xfId="0" applyNumberFormat="1" applyBorder="1" applyAlignment="1" applyProtection="1">
      <alignment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0" fillId="2" borderId="41" xfId="0" applyFill="1" applyBorder="1" applyAlignment="1" applyProtection="1">
      <alignment wrapText="1"/>
      <protection locked="0"/>
    </xf>
    <xf numFmtId="3" fontId="0" fillId="0" borderId="52" xfId="0" applyNumberFormat="1" applyBorder="1" applyProtection="1">
      <protection locked="0"/>
    </xf>
    <xf numFmtId="1" fontId="0" fillId="0" borderId="44" xfId="0" applyNumberFormat="1" applyBorder="1" applyAlignment="1" applyProtection="1">
      <alignment wrapText="1"/>
      <protection locked="0"/>
    </xf>
    <xf numFmtId="0" fontId="0" fillId="0" borderId="45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1" fontId="0" fillId="0" borderId="38" xfId="0" applyNumberFormat="1" applyBorder="1" applyAlignment="1" applyProtection="1">
      <alignment wrapText="1"/>
      <protection locked="0"/>
    </xf>
    <xf numFmtId="0" fontId="28" fillId="0" borderId="64" xfId="0" applyFont="1" applyBorder="1" applyAlignment="1" applyProtection="1">
      <alignment wrapText="1"/>
      <protection locked="0"/>
    </xf>
    <xf numFmtId="0" fontId="0" fillId="0" borderId="65" xfId="0" applyBorder="1" applyAlignment="1" applyProtection="1">
      <alignment wrapText="1"/>
      <protection locked="0"/>
    </xf>
    <xf numFmtId="0" fontId="0" fillId="0" borderId="60" xfId="0" applyBorder="1" applyAlignment="1" applyProtection="1">
      <alignment horizontal="left"/>
      <protection locked="0"/>
    </xf>
    <xf numFmtId="17" fontId="0" fillId="0" borderId="23" xfId="0" applyNumberFormat="1" applyBorder="1" applyProtection="1">
      <protection locked="0"/>
    </xf>
    <xf numFmtId="17" fontId="0" fillId="0" borderId="25" xfId="0" applyNumberFormat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0" borderId="24" xfId="0" applyNumberFormat="1" applyBorder="1" applyAlignment="1" applyProtection="1">
      <alignment wrapText="1"/>
      <protection locked="0"/>
    </xf>
    <xf numFmtId="49" fontId="0" fillId="0" borderId="25" xfId="0" applyNumberFormat="1" applyBorder="1" applyAlignment="1" applyProtection="1">
      <alignment wrapText="1"/>
      <protection locked="0"/>
    </xf>
    <xf numFmtId="3" fontId="0" fillId="0" borderId="37" xfId="0" applyNumberFormat="1" applyBorder="1" applyAlignment="1" applyProtection="1">
      <alignment wrapText="1"/>
      <protection locked="0"/>
    </xf>
    <xf numFmtId="0" fontId="0" fillId="0" borderId="38" xfId="0" applyBorder="1" applyAlignment="1" applyProtection="1">
      <alignment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49" fontId="0" fillId="0" borderId="53" xfId="0" applyNumberFormat="1" applyBorder="1" applyProtection="1"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28" fillId="0" borderId="57" xfId="0" applyFont="1" applyBorder="1" applyAlignment="1" applyProtection="1">
      <alignment wrapText="1"/>
      <protection locked="0"/>
    </xf>
    <xf numFmtId="0" fontId="28" fillId="0" borderId="23" xfId="0" applyFont="1" applyBorder="1" applyAlignment="1" applyProtection="1">
      <alignment wrapText="1"/>
      <protection locked="0"/>
    </xf>
    <xf numFmtId="0" fontId="28" fillId="0" borderId="24" xfId="0" applyFont="1" applyBorder="1" applyAlignment="1" applyProtection="1">
      <alignment wrapText="1"/>
      <protection locked="0"/>
    </xf>
    <xf numFmtId="0" fontId="28" fillId="0" borderId="25" xfId="0" applyFont="1" applyBorder="1" applyAlignment="1" applyProtection="1">
      <alignment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16" xfId="0" applyBorder="1" applyProtection="1">
      <protection locked="0"/>
    </xf>
    <xf numFmtId="0" fontId="0" fillId="0" borderId="50" xfId="0" applyBorder="1" applyAlignment="1" applyProtection="1">
      <alignment vertical="center" wrapText="1"/>
      <protection locked="0"/>
    </xf>
    <xf numFmtId="0" fontId="0" fillId="0" borderId="49" xfId="0" applyBorder="1" applyProtection="1">
      <protection locked="0"/>
    </xf>
    <xf numFmtId="1" fontId="0" fillId="0" borderId="53" xfId="0" applyNumberFormat="1" applyBorder="1" applyAlignment="1" applyProtection="1">
      <alignment wrapText="1"/>
      <protection locked="0"/>
    </xf>
    <xf numFmtId="0" fontId="4" fillId="0" borderId="24" xfId="0" applyFont="1" applyBorder="1" applyAlignment="1" applyProtection="1">
      <alignment wrapText="1"/>
      <protection locked="0"/>
    </xf>
    <xf numFmtId="1" fontId="0" fillId="0" borderId="18" xfId="0" applyNumberFormat="1" applyBorder="1" applyAlignment="1" applyProtection="1">
      <alignment wrapText="1"/>
      <protection locked="0"/>
    </xf>
    <xf numFmtId="3" fontId="0" fillId="0" borderId="24" xfId="0" applyNumberFormat="1" applyBorder="1" applyProtection="1">
      <protection locked="0"/>
    </xf>
    <xf numFmtId="3" fontId="0" fillId="0" borderId="53" xfId="0" applyNumberFormat="1" applyBorder="1" applyProtection="1">
      <protection locked="0"/>
    </xf>
    <xf numFmtId="0" fontId="0" fillId="0" borderId="11" xfId="0" applyBorder="1" applyAlignment="1" applyProtection="1">
      <alignment wrapText="1"/>
      <protection locked="0"/>
    </xf>
    <xf numFmtId="3" fontId="0" fillId="0" borderId="18" xfId="0" applyNumberFormat="1" applyBorder="1" applyProtection="1">
      <protection locked="0"/>
    </xf>
    <xf numFmtId="3" fontId="0" fillId="0" borderId="57" xfId="0" applyNumberFormat="1" applyBorder="1" applyProtection="1">
      <protection locked="0"/>
    </xf>
    <xf numFmtId="49" fontId="0" fillId="0" borderId="52" xfId="0" applyNumberFormat="1" applyBorder="1" applyProtection="1">
      <protection locked="0"/>
    </xf>
    <xf numFmtId="49" fontId="0" fillId="0" borderId="63" xfId="0" applyNumberFormat="1" applyBorder="1" applyProtection="1">
      <protection locked="0"/>
    </xf>
    <xf numFmtId="0" fontId="0" fillId="0" borderId="66" xfId="0" applyBorder="1" applyAlignment="1" applyProtection="1">
      <alignment wrapText="1"/>
      <protection locked="0"/>
    </xf>
    <xf numFmtId="3" fontId="0" fillId="0" borderId="58" xfId="0" applyNumberFormat="1" applyBorder="1" applyProtection="1">
      <protection locked="0"/>
    </xf>
    <xf numFmtId="0" fontId="0" fillId="0" borderId="67" xfId="0" applyBorder="1" applyProtection="1">
      <protection locked="0"/>
    </xf>
    <xf numFmtId="0" fontId="0" fillId="0" borderId="66" xfId="0" applyBorder="1" applyProtection="1">
      <protection locked="0"/>
    </xf>
    <xf numFmtId="0" fontId="0" fillId="0" borderId="67" xfId="0" applyBorder="1" applyAlignment="1" applyProtection="1">
      <alignment wrapText="1"/>
      <protection locked="0"/>
    </xf>
    <xf numFmtId="0" fontId="0" fillId="0" borderId="28" xfId="0" applyBorder="1" applyProtection="1"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6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wrapText="1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left"/>
      <protection locked="0"/>
    </xf>
    <xf numFmtId="3" fontId="0" fillId="0" borderId="25" xfId="0" applyNumberFormat="1" applyBorder="1" applyAlignment="1" applyProtection="1">
      <alignment wrapText="1"/>
      <protection locked="0"/>
    </xf>
    <xf numFmtId="0" fontId="0" fillId="0" borderId="60" xfId="0" applyBorder="1" applyAlignment="1" applyProtection="1">
      <alignment horizontal="center"/>
      <protection locked="0"/>
    </xf>
    <xf numFmtId="49" fontId="0" fillId="0" borderId="57" xfId="0" applyNumberFormat="1" applyBorder="1" applyAlignment="1" applyProtection="1">
      <alignment wrapText="1"/>
      <protection locked="0"/>
    </xf>
    <xf numFmtId="0" fontId="0" fillId="0" borderId="64" xfId="0" applyBorder="1" applyProtection="1">
      <protection locked="0"/>
    </xf>
    <xf numFmtId="0" fontId="0" fillId="2" borderId="60" xfId="0" applyFill="1" applyBorder="1" applyAlignment="1" applyProtection="1">
      <alignment wrapText="1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 wrapText="1"/>
      <protection locked="0"/>
    </xf>
    <xf numFmtId="0" fontId="0" fillId="0" borderId="64" xfId="0" applyBorder="1" applyAlignment="1" applyProtection="1">
      <alignment wrapText="1"/>
      <protection locked="0"/>
    </xf>
    <xf numFmtId="49" fontId="0" fillId="0" borderId="18" xfId="0" applyNumberFormat="1" applyBorder="1" applyProtection="1"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44" xfId="0" applyBorder="1" applyAlignment="1" applyProtection="1">
      <alignment wrapText="1"/>
      <protection locked="0"/>
    </xf>
    <xf numFmtId="0" fontId="0" fillId="0" borderId="63" xfId="0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 wrapText="1"/>
      <protection locked="0"/>
    </xf>
    <xf numFmtId="0" fontId="0" fillId="0" borderId="38" xfId="0" applyBorder="1" applyAlignment="1" applyProtection="1">
      <alignment horizontal="center" wrapText="1"/>
      <protection locked="0"/>
    </xf>
    <xf numFmtId="0" fontId="0" fillId="0" borderId="60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20" xfId="0" applyBorder="1" applyAlignment="1" applyProtection="1">
      <alignment wrapText="1"/>
      <protection locked="0"/>
    </xf>
    <xf numFmtId="0" fontId="0" fillId="0" borderId="21" xfId="0" applyBorder="1" applyProtection="1">
      <protection locked="0"/>
    </xf>
    <xf numFmtId="49" fontId="0" fillId="0" borderId="21" xfId="0" applyNumberFormat="1" applyBorder="1" applyProtection="1">
      <protection locked="0"/>
    </xf>
    <xf numFmtId="49" fontId="0" fillId="0" borderId="22" xfId="0" applyNumberFormat="1" applyBorder="1" applyProtection="1">
      <protection locked="0"/>
    </xf>
    <xf numFmtId="3" fontId="0" fillId="0" borderId="59" xfId="0" applyNumberFormat="1" applyBorder="1" applyProtection="1">
      <protection locked="0"/>
    </xf>
    <xf numFmtId="0" fontId="0" fillId="0" borderId="69" xfId="0" applyBorder="1" applyAlignment="1" applyProtection="1">
      <alignment wrapText="1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58" xfId="0" applyBorder="1" applyAlignment="1" applyProtection="1">
      <alignment horizontal="left"/>
      <protection locked="0"/>
    </xf>
    <xf numFmtId="0" fontId="0" fillId="0" borderId="58" xfId="0" applyBorder="1" applyProtection="1"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wrapText="1"/>
      <protection locked="0"/>
    </xf>
    <xf numFmtId="0" fontId="0" fillId="0" borderId="46" xfId="0" applyBorder="1" applyAlignment="1" applyProtection="1">
      <alignment wrapText="1"/>
      <protection locked="0"/>
    </xf>
    <xf numFmtId="0" fontId="0" fillId="0" borderId="47" xfId="0" applyBorder="1" applyAlignment="1" applyProtection="1">
      <alignment horizontal="left"/>
      <protection locked="0"/>
    </xf>
    <xf numFmtId="0" fontId="0" fillId="0" borderId="47" xfId="0" applyBorder="1" applyAlignment="1" applyProtection="1">
      <alignment wrapText="1"/>
      <protection locked="0"/>
    </xf>
    <xf numFmtId="3" fontId="0" fillId="0" borderId="60" xfId="0" applyNumberFormat="1" applyBorder="1" applyAlignment="1" applyProtection="1">
      <alignment wrapText="1"/>
      <protection locked="0"/>
    </xf>
    <xf numFmtId="3" fontId="0" fillId="0" borderId="60" xfId="0" applyNumberFormat="1" applyBorder="1" applyProtection="1">
      <protection locked="0"/>
    </xf>
    <xf numFmtId="0" fontId="14" fillId="0" borderId="47" xfId="0" applyFont="1" applyBorder="1" applyAlignment="1" applyProtection="1">
      <alignment horizontal="center"/>
      <protection locked="0"/>
    </xf>
    <xf numFmtId="0" fontId="14" fillId="0" borderId="57" xfId="0" applyFont="1" applyBorder="1" applyAlignment="1" applyProtection="1">
      <alignment horizontal="center"/>
      <protection locked="0"/>
    </xf>
    <xf numFmtId="0" fontId="14" fillId="0" borderId="46" xfId="0" applyFont="1" applyBorder="1" applyAlignment="1" applyProtection="1">
      <alignment horizontal="center"/>
      <protection locked="0"/>
    </xf>
    <xf numFmtId="0" fontId="14" fillId="0" borderId="65" xfId="0" applyFont="1" applyBorder="1" applyAlignment="1" applyProtection="1">
      <alignment wrapText="1"/>
      <protection locked="0"/>
    </xf>
    <xf numFmtId="0" fontId="14" fillId="0" borderId="46" xfId="0" applyFont="1" applyBorder="1" applyAlignment="1" applyProtection="1">
      <alignment wrapText="1"/>
      <protection locked="0"/>
    </xf>
    <xf numFmtId="0" fontId="14" fillId="0" borderId="38" xfId="0" applyFont="1" applyBorder="1" applyAlignment="1" applyProtection="1">
      <alignment wrapText="1"/>
      <protection locked="0"/>
    </xf>
    <xf numFmtId="0" fontId="14" fillId="0" borderId="64" xfId="0" applyFont="1" applyBorder="1" applyAlignment="1" applyProtection="1">
      <alignment wrapText="1"/>
      <protection locked="0"/>
    </xf>
    <xf numFmtId="0" fontId="14" fillId="0" borderId="60" xfId="0" applyFont="1" applyBorder="1" applyAlignment="1" applyProtection="1">
      <alignment wrapText="1"/>
      <protection locked="0"/>
    </xf>
    <xf numFmtId="0" fontId="14" fillId="0" borderId="60" xfId="0" applyFont="1" applyBorder="1" applyProtection="1">
      <protection locked="0"/>
    </xf>
    <xf numFmtId="3" fontId="14" fillId="0" borderId="47" xfId="0" applyNumberFormat="1" applyFont="1" applyBorder="1" applyProtection="1">
      <protection locked="0"/>
    </xf>
    <xf numFmtId="0" fontId="14" fillId="0" borderId="65" xfId="0" applyFont="1" applyBorder="1" applyProtection="1">
      <protection locked="0"/>
    </xf>
    <xf numFmtId="0" fontId="14" fillId="0" borderId="38" xfId="0" applyFont="1" applyBorder="1" applyProtection="1">
      <protection locked="0"/>
    </xf>
    <xf numFmtId="0" fontId="0" fillId="0" borderId="46" xfId="0" applyBorder="1" applyProtection="1">
      <protection locked="0"/>
    </xf>
    <xf numFmtId="49" fontId="0" fillId="0" borderId="37" xfId="0" applyNumberFormat="1" applyBorder="1" applyProtection="1">
      <protection locked="0"/>
    </xf>
    <xf numFmtId="49" fontId="0" fillId="0" borderId="38" xfId="0" applyNumberFormat="1" applyBorder="1" applyProtection="1">
      <protection locked="0"/>
    </xf>
    <xf numFmtId="0" fontId="0" fillId="0" borderId="2" xfId="0" applyBorder="1" applyProtection="1">
      <protection locked="0"/>
    </xf>
    <xf numFmtId="12" fontId="0" fillId="0" borderId="3" xfId="0" applyNumberFormat="1" applyBorder="1" applyProtection="1">
      <protection locked="0"/>
    </xf>
    <xf numFmtId="0" fontId="4" fillId="0" borderId="8" xfId="0" applyFont="1" applyBorder="1" applyAlignment="1" applyProtection="1">
      <alignment wrapText="1"/>
      <protection locked="0"/>
    </xf>
    <xf numFmtId="3" fontId="0" fillId="0" borderId="23" xfId="0" applyNumberFormat="1" applyBorder="1" applyAlignment="1" applyProtection="1">
      <alignment horizontal="right" wrapText="1"/>
      <protection locked="0"/>
    </xf>
    <xf numFmtId="1" fontId="0" fillId="0" borderId="23" xfId="0" applyNumberFormat="1" applyBorder="1" applyProtection="1">
      <protection locked="0"/>
    </xf>
    <xf numFmtId="1" fontId="0" fillId="0" borderId="25" xfId="0" applyNumberFormat="1" applyBorder="1" applyProtection="1">
      <protection locked="0"/>
    </xf>
    <xf numFmtId="0" fontId="0" fillId="0" borderId="69" xfId="0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49" fontId="0" fillId="0" borderId="37" xfId="0" applyNumberFormat="1" applyBorder="1" applyAlignment="1" applyProtection="1">
      <alignment horizontal="center"/>
      <protection locked="0"/>
    </xf>
    <xf numFmtId="49" fontId="0" fillId="0" borderId="38" xfId="0" applyNumberFormat="1" applyBorder="1" applyAlignment="1" applyProtection="1">
      <alignment horizontal="right"/>
      <protection locked="0"/>
    </xf>
    <xf numFmtId="3" fontId="0" fillId="0" borderId="7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9" xfId="0" applyBorder="1" applyAlignment="1" applyProtection="1">
      <alignment horizontal="right"/>
      <protection locked="0"/>
    </xf>
    <xf numFmtId="0" fontId="0" fillId="6" borderId="0" xfId="0" applyFill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3" fontId="0" fillId="0" borderId="66" xfId="0" applyNumberFormat="1" applyBorder="1" applyProtection="1">
      <protection locked="0"/>
    </xf>
    <xf numFmtId="0" fontId="14" fillId="0" borderId="23" xfId="0" applyFont="1" applyBorder="1" applyAlignment="1" applyProtection="1">
      <alignment horizontal="center"/>
      <protection locked="0"/>
    </xf>
    <xf numFmtId="0" fontId="7" fillId="0" borderId="15" xfId="0" applyFont="1" applyBorder="1" applyProtection="1">
      <protection locked="0"/>
    </xf>
    <xf numFmtId="3" fontId="0" fillId="0" borderId="35" xfId="0" applyNumberFormat="1" applyBorder="1" applyProtection="1">
      <protection locked="0"/>
    </xf>
    <xf numFmtId="0" fontId="0" fillId="0" borderId="36" xfId="0" applyBorder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0" fillId="0" borderId="56" xfId="0" applyBorder="1" applyAlignment="1" applyProtection="1">
      <alignment horizontal="center" wrapText="1"/>
      <protection locked="0"/>
    </xf>
    <xf numFmtId="0" fontId="0" fillId="0" borderId="49" xfId="0" applyBorder="1" applyAlignment="1" applyProtection="1">
      <alignment horizontal="center" wrapText="1"/>
      <protection locked="0"/>
    </xf>
    <xf numFmtId="0" fontId="14" fillId="0" borderId="31" xfId="0" applyFont="1" applyBorder="1" applyAlignment="1" applyProtection="1">
      <alignment wrapText="1"/>
      <protection locked="0"/>
    </xf>
    <xf numFmtId="3" fontId="0" fillId="0" borderId="64" xfId="0" applyNumberFormat="1" applyBorder="1" applyProtection="1">
      <protection locked="0"/>
    </xf>
    <xf numFmtId="0" fontId="0" fillId="0" borderId="47" xfId="0" applyBorder="1" applyProtection="1">
      <protection locked="0"/>
    </xf>
    <xf numFmtId="49" fontId="0" fillId="0" borderId="51" xfId="0" applyNumberFormat="1" applyBorder="1" applyAlignment="1" applyProtection="1">
      <alignment horizontal="right" wrapText="1"/>
      <protection locked="0"/>
    </xf>
    <xf numFmtId="0" fontId="14" fillId="0" borderId="54" xfId="0" applyFont="1" applyBorder="1" applyAlignment="1" applyProtection="1">
      <alignment wrapText="1"/>
      <protection locked="0"/>
    </xf>
    <xf numFmtId="0" fontId="14" fillId="0" borderId="54" xfId="0" applyFont="1" applyBorder="1" applyProtection="1">
      <protection locked="0"/>
    </xf>
    <xf numFmtId="0" fontId="14" fillId="0" borderId="71" xfId="0" applyFont="1" applyBorder="1" applyAlignment="1" applyProtection="1">
      <alignment wrapText="1"/>
      <protection locked="0"/>
    </xf>
    <xf numFmtId="3" fontId="14" fillId="0" borderId="56" xfId="0" applyNumberFormat="1" applyFont="1" applyBorder="1" applyProtection="1">
      <protection locked="0"/>
    </xf>
    <xf numFmtId="0" fontId="14" fillId="0" borderId="23" xfId="0" applyFont="1" applyBorder="1" applyProtection="1">
      <protection locked="0"/>
    </xf>
    <xf numFmtId="0" fontId="14" fillId="0" borderId="18" xfId="0" applyFont="1" applyBorder="1" applyProtection="1">
      <protection locked="0"/>
    </xf>
    <xf numFmtId="0" fontId="0" fillId="0" borderId="61" xfId="0" applyBorder="1" applyAlignment="1" applyProtection="1">
      <alignment horizontal="center" wrapText="1"/>
      <protection locked="0"/>
    </xf>
    <xf numFmtId="0" fontId="14" fillId="0" borderId="50" xfId="0" applyFont="1" applyBorder="1" applyAlignment="1" applyProtection="1">
      <alignment wrapText="1"/>
      <protection locked="0"/>
    </xf>
    <xf numFmtId="0" fontId="14" fillId="0" borderId="31" xfId="0" applyFont="1" applyBorder="1" applyProtection="1">
      <protection locked="0"/>
    </xf>
    <xf numFmtId="0" fontId="14" fillId="0" borderId="24" xfId="0" applyFont="1" applyBorder="1" applyProtection="1">
      <protection locked="0"/>
    </xf>
    <xf numFmtId="0" fontId="0" fillId="0" borderId="0" xfId="0" applyAlignment="1" applyProtection="1">
      <alignment horizontal="left" wrapText="1"/>
      <protection locked="0"/>
    </xf>
    <xf numFmtId="3" fontId="0" fillId="0" borderId="16" xfId="0" applyNumberFormat="1" applyBorder="1" applyAlignment="1" applyProtection="1">
      <alignment wrapText="1"/>
      <protection locked="0"/>
    </xf>
    <xf numFmtId="3" fontId="0" fillId="0" borderId="62" xfId="0" applyNumberFormat="1" applyBorder="1" applyAlignment="1" applyProtection="1">
      <alignment wrapText="1"/>
      <protection locked="0"/>
    </xf>
    <xf numFmtId="0" fontId="0" fillId="0" borderId="45" xfId="0" applyBorder="1" applyAlignment="1" applyProtection="1">
      <alignment wrapText="1"/>
      <protection locked="0"/>
    </xf>
    <xf numFmtId="0" fontId="0" fillId="0" borderId="56" xfId="0" applyBorder="1" applyProtection="1">
      <protection locked="0"/>
    </xf>
    <xf numFmtId="3" fontId="0" fillId="0" borderId="31" xfId="0" applyNumberFormat="1" applyBorder="1" applyAlignment="1" applyProtection="1">
      <alignment wrapText="1"/>
      <protection locked="0"/>
    </xf>
    <xf numFmtId="3" fontId="0" fillId="0" borderId="41" xfId="0" applyNumberFormat="1" applyBorder="1" applyAlignment="1" applyProtection="1">
      <alignment wrapText="1"/>
      <protection locked="0"/>
    </xf>
    <xf numFmtId="0" fontId="0" fillId="0" borderId="71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35" xfId="0" applyBorder="1" applyAlignment="1" applyProtection="1">
      <alignment wrapText="1"/>
      <protection locked="0"/>
    </xf>
    <xf numFmtId="0" fontId="4" fillId="0" borderId="43" xfId="0" applyFont="1" applyBorder="1" applyAlignment="1" applyProtection="1">
      <alignment wrapText="1"/>
      <protection locked="0"/>
    </xf>
    <xf numFmtId="1" fontId="0" fillId="0" borderId="43" xfId="0" applyNumberFormat="1" applyBorder="1" applyAlignment="1" applyProtection="1">
      <alignment wrapText="1"/>
      <protection locked="0"/>
    </xf>
    <xf numFmtId="0" fontId="0" fillId="0" borderId="36" xfId="0" applyBorder="1" applyAlignment="1" applyProtection="1">
      <alignment wrapText="1"/>
      <protection locked="0"/>
    </xf>
    <xf numFmtId="0" fontId="0" fillId="0" borderId="66" xfId="0" applyBorder="1" applyAlignment="1" applyProtection="1">
      <alignment horizontal="left"/>
      <protection locked="0"/>
    </xf>
    <xf numFmtId="0" fontId="0" fillId="0" borderId="68" xfId="0" applyBorder="1" applyAlignment="1" applyProtection="1">
      <alignment wrapText="1"/>
      <protection locked="0"/>
    </xf>
    <xf numFmtId="0" fontId="0" fillId="0" borderId="27" xfId="0" applyBorder="1" applyProtection="1"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66" xfId="0" applyBorder="1" applyAlignment="1" applyProtection="1">
      <alignment horizontal="center"/>
      <protection locked="0"/>
    </xf>
    <xf numFmtId="0" fontId="14" fillId="0" borderId="54" xfId="0" applyFont="1" applyBorder="1" applyAlignment="1" applyProtection="1">
      <alignment horizontal="center"/>
      <protection locked="0"/>
    </xf>
    <xf numFmtId="0" fontId="14" fillId="0" borderId="52" xfId="0" applyFont="1" applyBorder="1" applyAlignment="1" applyProtection="1">
      <alignment wrapText="1"/>
      <protection locked="0"/>
    </xf>
    <xf numFmtId="0" fontId="14" fillId="0" borderId="53" xfId="0" applyFont="1" applyBorder="1" applyAlignment="1" applyProtection="1">
      <alignment wrapText="1"/>
      <protection locked="0"/>
    </xf>
    <xf numFmtId="0" fontId="14" fillId="0" borderId="63" xfId="0" applyFont="1" applyBorder="1" applyProtection="1">
      <protection locked="0"/>
    </xf>
    <xf numFmtId="0" fontId="14" fillId="0" borderId="16" xfId="0" applyFont="1" applyBorder="1" applyAlignment="1" applyProtection="1">
      <alignment wrapText="1"/>
      <protection locked="0"/>
    </xf>
    <xf numFmtId="0" fontId="14" fillId="0" borderId="16" xfId="0" applyFont="1" applyBorder="1" applyProtection="1">
      <protection locked="0"/>
    </xf>
    <xf numFmtId="3" fontId="14" fillId="0" borderId="16" xfId="0" applyNumberFormat="1" applyFont="1" applyBorder="1" applyProtection="1">
      <protection locked="0"/>
    </xf>
    <xf numFmtId="3" fontId="14" fillId="0" borderId="62" xfId="0" applyNumberFormat="1" applyFont="1" applyBorder="1" applyProtection="1">
      <protection locked="0"/>
    </xf>
    <xf numFmtId="0" fontId="14" fillId="0" borderId="52" xfId="0" applyFont="1" applyBorder="1" applyProtection="1">
      <protection locked="0"/>
    </xf>
    <xf numFmtId="0" fontId="14" fillId="0" borderId="52" xfId="0" applyFont="1" applyBorder="1" applyAlignment="1" applyProtection="1">
      <alignment horizontal="center"/>
      <protection locked="0"/>
    </xf>
    <xf numFmtId="0" fontId="14" fillId="0" borderId="53" xfId="0" applyFont="1" applyBorder="1" applyAlignment="1" applyProtection="1">
      <alignment horizontal="center"/>
      <protection locked="0"/>
    </xf>
    <xf numFmtId="0" fontId="14" fillId="0" borderId="63" xfId="0" applyFont="1" applyBorder="1" applyAlignment="1" applyProtection="1">
      <alignment horizontal="center"/>
      <protection locked="0"/>
    </xf>
    <xf numFmtId="0" fontId="14" fillId="0" borderId="52" xfId="0" applyFont="1" applyBorder="1" applyAlignment="1" applyProtection="1">
      <alignment horizontal="center" wrapText="1"/>
      <protection locked="0"/>
    </xf>
    <xf numFmtId="0" fontId="14" fillId="0" borderId="25" xfId="0" applyFont="1" applyBorder="1" applyAlignment="1" applyProtection="1">
      <alignment horizontal="center"/>
      <protection locked="0"/>
    </xf>
    <xf numFmtId="0" fontId="14" fillId="0" borderId="56" xfId="0" applyFont="1" applyBorder="1" applyAlignment="1" applyProtection="1">
      <alignment horizontal="center"/>
      <protection locked="0"/>
    </xf>
    <xf numFmtId="0" fontId="14" fillId="0" borderId="24" xfId="0" applyFont="1" applyBorder="1" applyAlignment="1" applyProtection="1">
      <alignment horizontal="center"/>
      <protection locked="0"/>
    </xf>
    <xf numFmtId="0" fontId="14" fillId="0" borderId="49" xfId="0" applyFont="1" applyBorder="1" applyAlignment="1" applyProtection="1">
      <alignment horizontal="center"/>
      <protection locked="0"/>
    </xf>
    <xf numFmtId="0" fontId="14" fillId="0" borderId="23" xfId="0" applyFont="1" applyBorder="1" applyAlignment="1" applyProtection="1">
      <alignment horizontal="center" wrapText="1"/>
      <protection locked="0"/>
    </xf>
    <xf numFmtId="0" fontId="14" fillId="0" borderId="71" xfId="0" applyFont="1" applyBorder="1" applyAlignment="1" applyProtection="1">
      <alignment horizontal="center"/>
      <protection locked="0"/>
    </xf>
    <xf numFmtId="0" fontId="0" fillId="0" borderId="61" xfId="0" applyBorder="1" applyProtection="1">
      <protection locked="0"/>
    </xf>
    <xf numFmtId="0" fontId="14" fillId="0" borderId="61" xfId="0" applyFont="1" applyBorder="1" applyProtection="1">
      <protection locked="0"/>
    </xf>
    <xf numFmtId="0" fontId="14" fillId="0" borderId="18" xfId="0" applyFont="1" applyBorder="1" applyAlignment="1" applyProtection="1">
      <alignment horizontal="center"/>
      <protection locked="0"/>
    </xf>
    <xf numFmtId="0" fontId="14" fillId="0" borderId="61" xfId="0" applyFont="1" applyBorder="1" applyAlignment="1" applyProtection="1">
      <alignment horizontal="center"/>
      <protection locked="0"/>
    </xf>
    <xf numFmtId="0" fontId="14" fillId="0" borderId="19" xfId="0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3" fontId="14" fillId="0" borderId="50" xfId="0" applyNumberFormat="1" applyFont="1" applyBorder="1" applyProtection="1">
      <protection locked="0"/>
    </xf>
    <xf numFmtId="3" fontId="14" fillId="0" borderId="31" xfId="0" applyNumberFormat="1" applyFont="1" applyBorder="1" applyProtection="1">
      <protection locked="0"/>
    </xf>
    <xf numFmtId="0" fontId="14" fillId="0" borderId="51" xfId="0" applyFont="1" applyBorder="1" applyProtection="1">
      <protection locked="0"/>
    </xf>
    <xf numFmtId="0" fontId="14" fillId="0" borderId="49" xfId="0" applyFont="1" applyBorder="1" applyProtection="1">
      <protection locked="0"/>
    </xf>
    <xf numFmtId="0" fontId="14" fillId="0" borderId="41" xfId="0" applyFont="1" applyBorder="1" applyAlignment="1" applyProtection="1">
      <alignment horizontal="center"/>
      <protection locked="0"/>
    </xf>
    <xf numFmtId="3" fontId="0" fillId="0" borderId="70" xfId="0" applyNumberFormat="1" applyBorder="1" applyAlignment="1" applyProtection="1">
      <alignment wrapText="1"/>
      <protection locked="0"/>
    </xf>
    <xf numFmtId="0" fontId="14" fillId="0" borderId="53" xfId="0" applyFont="1" applyBorder="1" applyAlignment="1" applyProtection="1">
      <alignment horizontal="center" wrapText="1"/>
      <protection locked="0"/>
    </xf>
    <xf numFmtId="0" fontId="14" fillId="0" borderId="44" xfId="0" applyFont="1" applyBorder="1" applyAlignment="1" applyProtection="1">
      <alignment horizontal="center" wrapText="1"/>
      <protection locked="0"/>
    </xf>
    <xf numFmtId="0" fontId="14" fillId="0" borderId="46" xfId="0" applyFont="1" applyBorder="1" applyAlignment="1" applyProtection="1">
      <alignment horizontal="center" wrapText="1"/>
      <protection locked="0"/>
    </xf>
    <xf numFmtId="3" fontId="0" fillId="0" borderId="24" xfId="0" applyNumberFormat="1" applyBorder="1" applyAlignment="1" applyProtection="1">
      <alignment wrapText="1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3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5" xfId="0" applyNumberFormat="1" applyBorder="1" applyProtection="1">
      <protection locked="0"/>
    </xf>
    <xf numFmtId="0" fontId="0" fillId="0" borderId="72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7" fillId="0" borderId="72" xfId="0" applyFont="1" applyBorder="1" applyAlignment="1" applyProtection="1">
      <alignment wrapText="1"/>
      <protection locked="0"/>
    </xf>
    <xf numFmtId="0" fontId="14" fillId="0" borderId="48" xfId="0" applyFont="1" applyBorder="1" applyAlignment="1" applyProtection="1">
      <alignment horizontal="center" wrapText="1"/>
      <protection locked="0"/>
    </xf>
    <xf numFmtId="0" fontId="14" fillId="0" borderId="38" xfId="0" applyFont="1" applyBorder="1" applyAlignment="1" applyProtection="1">
      <alignment horizontal="center"/>
      <protection locked="0"/>
    </xf>
    <xf numFmtId="0" fontId="7" fillId="0" borderId="23" xfId="0" applyFont="1" applyBorder="1" applyProtection="1">
      <protection locked="0"/>
    </xf>
    <xf numFmtId="0" fontId="7" fillId="0" borderId="17" xfId="0" applyFont="1" applyBorder="1" applyProtection="1">
      <protection locked="0"/>
    </xf>
    <xf numFmtId="3" fontId="7" fillId="0" borderId="23" xfId="0" applyNumberFormat="1" applyFont="1" applyBorder="1" applyProtection="1">
      <protection locked="0"/>
    </xf>
    <xf numFmtId="0" fontId="7" fillId="0" borderId="23" xfId="0" applyFont="1" applyBorder="1" applyAlignment="1" applyProtection="1">
      <alignment wrapText="1"/>
      <protection locked="0"/>
    </xf>
    <xf numFmtId="3" fontId="7" fillId="0" borderId="17" xfId="0" applyNumberFormat="1" applyFont="1" applyBorder="1" applyProtection="1">
      <protection locked="0"/>
    </xf>
    <xf numFmtId="3" fontId="7" fillId="0" borderId="23" xfId="0" applyNumberFormat="1" applyFont="1" applyBorder="1" applyAlignment="1" applyProtection="1">
      <alignment horizontal="right"/>
      <protection locked="0"/>
    </xf>
    <xf numFmtId="3" fontId="7" fillId="0" borderId="50" xfId="0" applyNumberFormat="1" applyFont="1" applyBorder="1" applyAlignment="1" applyProtection="1">
      <alignment horizontal="right"/>
      <protection locked="0"/>
    </xf>
    <xf numFmtId="0" fontId="7" fillId="5" borderId="23" xfId="0" applyFont="1" applyFill="1" applyBorder="1" applyAlignment="1" applyProtection="1">
      <alignment horizontal="right"/>
      <protection locked="0"/>
    </xf>
    <xf numFmtId="0" fontId="7" fillId="5" borderId="41" xfId="0" applyFont="1" applyFill="1" applyBorder="1" applyAlignment="1" applyProtection="1">
      <alignment horizontal="right"/>
      <protection locked="0"/>
    </xf>
    <xf numFmtId="0" fontId="7" fillId="0" borderId="23" xfId="0" applyFont="1" applyBorder="1" applyAlignment="1" applyProtection="1">
      <alignment horizontal="right"/>
      <protection locked="0"/>
    </xf>
    <xf numFmtId="0" fontId="7" fillId="0" borderId="41" xfId="0" applyFont="1" applyBorder="1" applyAlignment="1" applyProtection="1">
      <alignment horizontal="right"/>
      <protection locked="0"/>
    </xf>
    <xf numFmtId="0" fontId="7" fillId="0" borderId="51" xfId="0" applyFont="1" applyBorder="1" applyAlignment="1" applyProtection="1">
      <alignment wrapText="1"/>
      <protection locked="0"/>
    </xf>
    <xf numFmtId="49" fontId="7" fillId="0" borderId="19" xfId="0" applyNumberFormat="1" applyFont="1" applyBorder="1" applyProtection="1">
      <protection locked="0"/>
    </xf>
    <xf numFmtId="49" fontId="0" fillId="6" borderId="24" xfId="0" applyNumberFormat="1" applyFill="1" applyBorder="1" applyProtection="1">
      <protection locked="0"/>
    </xf>
    <xf numFmtId="49" fontId="0" fillId="6" borderId="25" xfId="0" applyNumberFormat="1" applyFill="1" applyBorder="1" applyProtection="1">
      <protection locked="0"/>
    </xf>
    <xf numFmtId="0" fontId="14" fillId="6" borderId="23" xfId="0" applyFont="1" applyFill="1" applyBorder="1" applyAlignment="1" applyProtection="1">
      <alignment wrapText="1"/>
      <protection locked="0"/>
    </xf>
    <xf numFmtId="0" fontId="29" fillId="6" borderId="56" xfId="0" applyFont="1" applyFill="1" applyBorder="1" applyAlignment="1" applyProtection="1">
      <alignment wrapText="1"/>
      <protection locked="0"/>
    </xf>
    <xf numFmtId="0" fontId="0" fillId="6" borderId="24" xfId="0" applyFill="1" applyBorder="1" applyProtection="1">
      <protection locked="0"/>
    </xf>
    <xf numFmtId="0" fontId="0" fillId="6" borderId="25" xfId="0" applyFill="1" applyBorder="1" applyProtection="1">
      <protection locked="0"/>
    </xf>
    <xf numFmtId="0" fontId="0" fillId="6" borderId="23" xfId="0" applyFill="1" applyBorder="1" applyAlignment="1" applyProtection="1">
      <alignment wrapText="1"/>
      <protection locked="0"/>
    </xf>
    <xf numFmtId="0" fontId="0" fillId="6" borderId="24" xfId="0" applyFill="1" applyBorder="1" applyAlignment="1" applyProtection="1">
      <alignment wrapText="1"/>
      <protection locked="0"/>
    </xf>
    <xf numFmtId="0" fontId="0" fillId="6" borderId="25" xfId="0" applyFill="1" applyBorder="1" applyAlignment="1" applyProtection="1">
      <alignment wrapText="1"/>
      <protection locked="0"/>
    </xf>
    <xf numFmtId="0" fontId="0" fillId="6" borderId="31" xfId="0" applyFill="1" applyBorder="1" applyAlignment="1" applyProtection="1">
      <alignment wrapText="1"/>
      <protection locked="0"/>
    </xf>
    <xf numFmtId="0" fontId="14" fillId="6" borderId="50" xfId="0" applyFont="1" applyFill="1" applyBorder="1" applyAlignment="1" applyProtection="1">
      <alignment wrapText="1"/>
      <protection locked="0"/>
    </xf>
    <xf numFmtId="0" fontId="14" fillId="6" borderId="31" xfId="0" applyFont="1" applyFill="1" applyBorder="1" applyAlignment="1" applyProtection="1">
      <alignment wrapText="1"/>
      <protection locked="0"/>
    </xf>
    <xf numFmtId="0" fontId="14" fillId="6" borderId="31" xfId="0" applyFont="1" applyFill="1" applyBorder="1" applyProtection="1">
      <protection locked="0"/>
    </xf>
    <xf numFmtId="3" fontId="0" fillId="6" borderId="31" xfId="0" applyNumberFormat="1" applyFill="1" applyBorder="1" applyAlignment="1" applyProtection="1">
      <alignment wrapText="1"/>
      <protection locked="0"/>
    </xf>
    <xf numFmtId="3" fontId="0" fillId="6" borderId="41" xfId="0" applyNumberFormat="1" applyFill="1" applyBorder="1" applyAlignment="1" applyProtection="1">
      <alignment wrapText="1"/>
      <protection locked="0"/>
    </xf>
    <xf numFmtId="0" fontId="0" fillId="6" borderId="31" xfId="0" applyFill="1" applyBorder="1" applyProtection="1">
      <protection locked="0"/>
    </xf>
    <xf numFmtId="0" fontId="0" fillId="6" borderId="31" xfId="0" applyFill="1" applyBorder="1" applyAlignment="1" applyProtection="1">
      <alignment horizontal="left"/>
      <protection locked="0"/>
    </xf>
    <xf numFmtId="0" fontId="0" fillId="6" borderId="23" xfId="0" applyFill="1" applyBorder="1" applyAlignment="1" applyProtection="1">
      <alignment horizontal="center"/>
      <protection locked="0"/>
    </xf>
    <xf numFmtId="0" fontId="0" fillId="6" borderId="24" xfId="0" applyFill="1" applyBorder="1" applyAlignment="1" applyProtection="1">
      <alignment horizontal="center"/>
      <protection locked="0"/>
    </xf>
    <xf numFmtId="0" fontId="0" fillId="6" borderId="25" xfId="0" applyFill="1" applyBorder="1" applyAlignment="1" applyProtection="1">
      <alignment horizontal="center"/>
      <protection locked="0"/>
    </xf>
    <xf numFmtId="0" fontId="0" fillId="6" borderId="31" xfId="0" applyFill="1" applyBorder="1" applyAlignment="1" applyProtection="1">
      <alignment horizontal="center"/>
      <protection locked="0"/>
    </xf>
    <xf numFmtId="0" fontId="0" fillId="6" borderId="57" xfId="0" applyFill="1" applyBorder="1" applyAlignment="1" applyProtection="1">
      <alignment wrapText="1"/>
      <protection locked="0"/>
    </xf>
    <xf numFmtId="0" fontId="0" fillId="6" borderId="56" xfId="0" applyFill="1" applyBorder="1" applyAlignment="1" applyProtection="1">
      <alignment wrapText="1"/>
      <protection locked="0"/>
    </xf>
    <xf numFmtId="0" fontId="0" fillId="6" borderId="49" xfId="0" applyFill="1" applyBorder="1" applyAlignment="1" applyProtection="1">
      <alignment wrapText="1"/>
      <protection locked="0"/>
    </xf>
    <xf numFmtId="0" fontId="14" fillId="6" borderId="24" xfId="0" applyFont="1" applyFill="1" applyBorder="1" applyProtection="1">
      <protection locked="0"/>
    </xf>
    <xf numFmtId="0" fontId="14" fillId="6" borderId="41" xfId="0" applyFont="1" applyFill="1" applyBorder="1" applyAlignment="1" applyProtection="1">
      <alignment horizontal="center"/>
      <protection locked="0"/>
    </xf>
    <xf numFmtId="0" fontId="0" fillId="6" borderId="37" xfId="0" applyFill="1" applyBorder="1" applyAlignment="1" applyProtection="1">
      <alignment wrapText="1"/>
      <protection locked="0"/>
    </xf>
    <xf numFmtId="0" fontId="0" fillId="6" borderId="60" xfId="0" applyFill="1" applyBorder="1" applyAlignment="1" applyProtection="1">
      <alignment wrapText="1"/>
      <protection locked="0"/>
    </xf>
    <xf numFmtId="0" fontId="0" fillId="6" borderId="38" xfId="0" applyFill="1" applyBorder="1" applyProtection="1">
      <protection locked="0"/>
    </xf>
    <xf numFmtId="0" fontId="0" fillId="6" borderId="56" xfId="0" applyFill="1" applyBorder="1" applyAlignment="1" applyProtection="1">
      <alignment horizontal="center"/>
      <protection locked="0"/>
    </xf>
    <xf numFmtId="0" fontId="0" fillId="6" borderId="23" xfId="0" applyFill="1" applyBorder="1" applyAlignment="1" applyProtection="1">
      <alignment horizontal="center" wrapText="1"/>
      <protection locked="0"/>
    </xf>
    <xf numFmtId="0" fontId="0" fillId="6" borderId="51" xfId="0" applyFill="1" applyBorder="1" applyAlignment="1" applyProtection="1">
      <alignment wrapText="1"/>
      <protection locked="0"/>
    </xf>
    <xf numFmtId="0" fontId="0" fillId="6" borderId="24" xfId="0" applyFill="1" applyBorder="1" applyAlignment="1" applyProtection="1">
      <alignment horizontal="center" wrapText="1"/>
      <protection locked="0"/>
    </xf>
    <xf numFmtId="0" fontId="14" fillId="6" borderId="23" xfId="0" applyFont="1" applyFill="1" applyBorder="1" applyAlignment="1" applyProtection="1">
      <alignment horizontal="center" wrapText="1"/>
      <protection locked="0"/>
    </xf>
    <xf numFmtId="3" fontId="14" fillId="6" borderId="56" xfId="0" applyNumberFormat="1" applyFont="1" applyFill="1" applyBorder="1" applyProtection="1">
      <protection locked="0"/>
    </xf>
    <xf numFmtId="0" fontId="14" fillId="6" borderId="23" xfId="0" applyFont="1" applyFill="1" applyBorder="1" applyProtection="1">
      <protection locked="0"/>
    </xf>
    <xf numFmtId="0" fontId="0" fillId="6" borderId="49" xfId="0" applyFill="1" applyBorder="1" applyAlignment="1" applyProtection="1">
      <alignment horizontal="center" wrapText="1"/>
      <protection locked="0"/>
    </xf>
    <xf numFmtId="0" fontId="0" fillId="6" borderId="56" xfId="0" applyFill="1" applyBorder="1" applyAlignment="1" applyProtection="1">
      <alignment horizontal="center" wrapText="1"/>
      <protection locked="0"/>
    </xf>
    <xf numFmtId="0" fontId="0" fillId="6" borderId="25" xfId="0" applyFill="1" applyBorder="1" applyAlignment="1" applyProtection="1">
      <alignment horizontal="center" wrapText="1"/>
      <protection locked="0"/>
    </xf>
    <xf numFmtId="0" fontId="0" fillId="6" borderId="50" xfId="0" applyFill="1" applyBorder="1" applyAlignment="1" applyProtection="1">
      <alignment horizontal="center" wrapText="1"/>
      <protection locked="0"/>
    </xf>
    <xf numFmtId="0" fontId="0" fillId="6" borderId="60" xfId="0" applyFill="1" applyBorder="1" applyProtection="1">
      <protection locked="0"/>
    </xf>
    <xf numFmtId="0" fontId="0" fillId="6" borderId="47" xfId="0" applyFill="1" applyBorder="1" applyAlignment="1" applyProtection="1">
      <alignment horizontal="center"/>
      <protection locked="0"/>
    </xf>
    <xf numFmtId="3" fontId="14" fillId="6" borderId="23" xfId="0" applyNumberFormat="1" applyFont="1" applyFill="1" applyBorder="1" applyProtection="1">
      <protection locked="0"/>
    </xf>
    <xf numFmtId="49" fontId="14" fillId="6" borderId="23" xfId="0" applyNumberFormat="1" applyFont="1" applyFill="1" applyBorder="1" applyProtection="1">
      <protection locked="0"/>
    </xf>
    <xf numFmtId="49" fontId="14" fillId="6" borderId="25" xfId="0" applyNumberFormat="1" applyFont="1" applyFill="1" applyBorder="1" applyProtection="1">
      <protection locked="0"/>
    </xf>
    <xf numFmtId="0" fontId="0" fillId="6" borderId="50" xfId="0" applyFill="1" applyBorder="1" applyAlignment="1" applyProtection="1">
      <alignment horizontal="center"/>
      <protection locked="0"/>
    </xf>
    <xf numFmtId="0" fontId="0" fillId="6" borderId="57" xfId="0" applyFill="1" applyBorder="1" applyProtection="1">
      <protection locked="0"/>
    </xf>
    <xf numFmtId="49" fontId="0" fillId="6" borderId="57" xfId="0" applyNumberFormat="1" applyFill="1" applyBorder="1" applyProtection="1">
      <protection locked="0"/>
    </xf>
    <xf numFmtId="49" fontId="0" fillId="6" borderId="38" xfId="0" applyNumberFormat="1" applyFill="1" applyBorder="1" applyProtection="1">
      <protection locked="0"/>
    </xf>
    <xf numFmtId="0" fontId="14" fillId="6" borderId="37" xfId="0" applyFont="1" applyFill="1" applyBorder="1" applyAlignment="1" applyProtection="1">
      <alignment wrapText="1"/>
      <protection locked="0"/>
    </xf>
    <xf numFmtId="0" fontId="14" fillId="0" borderId="24" xfId="0" applyFont="1" applyBorder="1" applyAlignment="1" applyProtection="1">
      <alignment wrapText="1"/>
      <protection locked="0"/>
    </xf>
    <xf numFmtId="0" fontId="0" fillId="0" borderId="50" xfId="0" applyBorder="1" applyAlignment="1" applyProtection="1">
      <alignment horizontal="center" wrapText="1"/>
      <protection locked="0"/>
    </xf>
    <xf numFmtId="3" fontId="14" fillId="6" borderId="37" xfId="0" applyNumberFormat="1" applyFont="1" applyFill="1" applyBorder="1" applyProtection="1">
      <protection locked="0"/>
    </xf>
    <xf numFmtId="49" fontId="14" fillId="6" borderId="37" xfId="0" applyNumberFormat="1" applyFont="1" applyFill="1" applyBorder="1" applyProtection="1">
      <protection locked="0"/>
    </xf>
    <xf numFmtId="49" fontId="14" fillId="6" borderId="38" xfId="0" applyNumberFormat="1" applyFont="1" applyFill="1" applyBorder="1" applyProtection="1">
      <protection locked="0"/>
    </xf>
    <xf numFmtId="0" fontId="0" fillId="6" borderId="37" xfId="0" applyFill="1" applyBorder="1" applyAlignment="1" applyProtection="1">
      <alignment horizontal="center"/>
      <protection locked="0"/>
    </xf>
    <xf numFmtId="0" fontId="0" fillId="6" borderId="57" xfId="0" applyFill="1" applyBorder="1" applyAlignment="1" applyProtection="1">
      <alignment horizontal="center"/>
      <protection locked="0"/>
    </xf>
    <xf numFmtId="0" fontId="0" fillId="6" borderId="38" xfId="0" applyFill="1" applyBorder="1" applyAlignment="1" applyProtection="1">
      <alignment horizontal="center"/>
      <protection locked="0"/>
    </xf>
    <xf numFmtId="0" fontId="0" fillId="6" borderId="60" xfId="0" applyFill="1" applyBorder="1" applyAlignment="1" applyProtection="1">
      <alignment horizontal="center"/>
      <protection locked="0"/>
    </xf>
    <xf numFmtId="3" fontId="0" fillId="6" borderId="0" xfId="0" applyNumberFormat="1" applyFill="1" applyProtection="1">
      <protection locked="0"/>
    </xf>
    <xf numFmtId="17" fontId="0" fillId="6" borderId="66" xfId="0" applyNumberFormat="1" applyFill="1" applyBorder="1" applyAlignment="1" applyProtection="1">
      <alignment horizontal="center"/>
      <protection locked="0"/>
    </xf>
    <xf numFmtId="0" fontId="0" fillId="6" borderId="18" xfId="0" applyFill="1" applyBorder="1" applyProtection="1">
      <protection locked="0"/>
    </xf>
    <xf numFmtId="0" fontId="0" fillId="6" borderId="53" xfId="0" applyFill="1" applyBorder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6" borderId="73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wrapText="1"/>
      <protection locked="0"/>
    </xf>
    <xf numFmtId="0" fontId="0" fillId="6" borderId="5" xfId="0" applyFill="1" applyBorder="1" applyProtection="1">
      <protection locked="0"/>
    </xf>
    <xf numFmtId="0" fontId="0" fillId="6" borderId="72" xfId="0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F7C80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G23" sqref="G23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25" t="s">
        <v>0</v>
      </c>
    </row>
    <row r="2" spans="1:14" ht="14.25" customHeight="1" x14ac:dyDescent="0.25"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14.25" customHeight="1" x14ac:dyDescent="0.25">
      <c r="A3" s="27" t="s">
        <v>115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4.25" customHeight="1" x14ac:dyDescent="0.25">
      <c r="A4" s="26" t="s">
        <v>116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4.25" customHeight="1" x14ac:dyDescent="0.25"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4.25" customHeight="1" x14ac:dyDescent="0.25">
      <c r="A6" s="27" t="s">
        <v>114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ht="14.25" customHeight="1" x14ac:dyDescent="0.25">
      <c r="A7" s="26" t="s">
        <v>106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14.25" customHeight="1" x14ac:dyDescent="0.25">
      <c r="A8" s="26" t="s">
        <v>94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ht="14.25" customHeight="1" x14ac:dyDescent="0.25">
      <c r="A9" s="28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14.25" customHeight="1" x14ac:dyDescent="0.25">
      <c r="A10" s="29" t="s">
        <v>84</v>
      </c>
      <c r="B10" s="30" t="s">
        <v>85</v>
      </c>
      <c r="C10" s="31" t="s">
        <v>86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ht="14.25" customHeight="1" x14ac:dyDescent="0.25">
      <c r="A11" s="32" t="s">
        <v>101</v>
      </c>
      <c r="B11" s="26" t="s">
        <v>102</v>
      </c>
      <c r="C11" s="33" t="s">
        <v>105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4" ht="14.25" customHeight="1" x14ac:dyDescent="0.25">
      <c r="A12" s="34" t="s">
        <v>87</v>
      </c>
      <c r="B12" s="35" t="s">
        <v>99</v>
      </c>
      <c r="C12" s="36" t="s">
        <v>103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4" ht="14.25" customHeight="1" x14ac:dyDescent="0.25">
      <c r="A13" s="34" t="s">
        <v>88</v>
      </c>
      <c r="B13" s="35" t="s">
        <v>99</v>
      </c>
      <c r="C13" s="36" t="s">
        <v>103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4" ht="14.25" customHeight="1" x14ac:dyDescent="0.25">
      <c r="A14" s="34" t="s">
        <v>90</v>
      </c>
      <c r="B14" s="35" t="s">
        <v>99</v>
      </c>
      <c r="C14" s="36" t="s">
        <v>103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4" ht="14.25" customHeight="1" x14ac:dyDescent="0.25">
      <c r="A15" s="34" t="s">
        <v>91</v>
      </c>
      <c r="B15" s="35" t="s">
        <v>99</v>
      </c>
      <c r="C15" s="36" t="s">
        <v>103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4" ht="14.25" customHeight="1" x14ac:dyDescent="0.25">
      <c r="A16" s="34" t="s">
        <v>92</v>
      </c>
      <c r="B16" s="35" t="s">
        <v>99</v>
      </c>
      <c r="C16" s="36" t="s">
        <v>103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4.25" customHeight="1" x14ac:dyDescent="0.25">
      <c r="A17" s="37" t="s">
        <v>89</v>
      </c>
      <c r="B17" s="38" t="s">
        <v>100</v>
      </c>
      <c r="C17" s="39" t="s">
        <v>104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 ht="14.25" customHeight="1" x14ac:dyDescent="0.25">
      <c r="A18" s="37" t="s">
        <v>93</v>
      </c>
      <c r="B18" s="38" t="s">
        <v>100</v>
      </c>
      <c r="C18" s="39" t="s">
        <v>104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4" ht="14.25" customHeight="1" x14ac:dyDescent="0.25">
      <c r="A19" s="37" t="s">
        <v>95</v>
      </c>
      <c r="B19" s="38" t="s">
        <v>100</v>
      </c>
      <c r="C19" s="39" t="s">
        <v>104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1:14" ht="14.25" customHeight="1" x14ac:dyDescent="0.25">
      <c r="A20" s="37" t="s">
        <v>96</v>
      </c>
      <c r="B20" s="38" t="s">
        <v>100</v>
      </c>
      <c r="C20" s="39" t="s">
        <v>104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14.25" customHeight="1" x14ac:dyDescent="0.25">
      <c r="A21" s="37" t="s">
        <v>97</v>
      </c>
      <c r="B21" s="38" t="s">
        <v>100</v>
      </c>
      <c r="C21" s="39" t="s">
        <v>104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14.25" customHeight="1" x14ac:dyDescent="0.25">
      <c r="A22" s="37" t="s">
        <v>111</v>
      </c>
      <c r="B22" s="38" t="s">
        <v>100</v>
      </c>
      <c r="C22" s="39" t="s">
        <v>104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14.25" customHeight="1" x14ac:dyDescent="0.25">
      <c r="A23" s="37" t="s">
        <v>112</v>
      </c>
      <c r="B23" s="38" t="s">
        <v>100</v>
      </c>
      <c r="C23" s="39" t="s">
        <v>104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pans="1:14" ht="14.25" customHeight="1" x14ac:dyDescent="0.25">
      <c r="A24" s="40" t="s">
        <v>98</v>
      </c>
      <c r="B24" s="41" t="s">
        <v>100</v>
      </c>
      <c r="C24" s="42" t="s">
        <v>104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ht="14.25" customHeight="1" x14ac:dyDescent="0.25">
      <c r="B25" s="26"/>
      <c r="C25" s="43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1:14" x14ac:dyDescent="0.25">
      <c r="A26" s="26"/>
    </row>
    <row r="27" spans="1:14" x14ac:dyDescent="0.25">
      <c r="A27" s="27" t="s">
        <v>1</v>
      </c>
    </row>
    <row r="28" spans="1:14" x14ac:dyDescent="0.25">
      <c r="A28" s="26" t="s">
        <v>2</v>
      </c>
    </row>
    <row r="29" spans="1:14" x14ac:dyDescent="0.25">
      <c r="A29" s="26" t="s">
        <v>117</v>
      </c>
    </row>
    <row r="30" spans="1:14" x14ac:dyDescent="0.25">
      <c r="A30" s="26"/>
    </row>
    <row r="31" spans="1:14" ht="130.69999999999999" customHeight="1" x14ac:dyDescent="0.25">
      <c r="A31" s="26"/>
    </row>
    <row r="32" spans="1:14" ht="38.25" customHeight="1" x14ac:dyDescent="0.25">
      <c r="A32" s="28"/>
    </row>
    <row r="33" spans="1:7" x14ac:dyDescent="0.25">
      <c r="A33" s="28"/>
    </row>
    <row r="34" spans="1:7" x14ac:dyDescent="0.25">
      <c r="A34" s="44" t="s">
        <v>110</v>
      </c>
    </row>
    <row r="35" spans="1:7" x14ac:dyDescent="0.25">
      <c r="A35" t="s">
        <v>113</v>
      </c>
    </row>
    <row r="37" spans="1:7" x14ac:dyDescent="0.25">
      <c r="A37" s="44" t="s">
        <v>3</v>
      </c>
    </row>
    <row r="38" spans="1:7" x14ac:dyDescent="0.25">
      <c r="A38" t="s">
        <v>108</v>
      </c>
    </row>
    <row r="40" spans="1:7" x14ac:dyDescent="0.25">
      <c r="A40" s="27" t="s">
        <v>4</v>
      </c>
    </row>
    <row r="41" spans="1:7" x14ac:dyDescent="0.25">
      <c r="A41" s="26" t="s">
        <v>109</v>
      </c>
    </row>
    <row r="42" spans="1:7" x14ac:dyDescent="0.25">
      <c r="A42" s="45" t="s">
        <v>66</v>
      </c>
    </row>
    <row r="43" spans="1:7" x14ac:dyDescent="0.25">
      <c r="B43" s="28"/>
      <c r="C43" s="28"/>
      <c r="D43" s="28"/>
      <c r="E43" s="28"/>
      <c r="F43" s="28"/>
      <c r="G43" s="28"/>
    </row>
    <row r="44" spans="1:7" x14ac:dyDescent="0.25">
      <c r="A44" s="46"/>
      <c r="B44" s="28"/>
      <c r="C44" s="28"/>
      <c r="D44" s="28"/>
      <c r="E44" s="28"/>
      <c r="F44" s="28"/>
      <c r="G44" s="28"/>
    </row>
    <row r="45" spans="1:7" x14ac:dyDescent="0.25">
      <c r="B45" s="28"/>
      <c r="C45" s="28"/>
      <c r="D45" s="28"/>
      <c r="E45" s="28"/>
      <c r="F45" s="28"/>
      <c r="G45" s="28"/>
    </row>
    <row r="46" spans="1:7" x14ac:dyDescent="0.25">
      <c r="A46" s="28"/>
      <c r="B46" s="28"/>
      <c r="C46" s="28"/>
      <c r="D46" s="28"/>
      <c r="E46" s="28"/>
      <c r="F46" s="28"/>
      <c r="G46" s="28"/>
    </row>
    <row r="47" spans="1:7" x14ac:dyDescent="0.25">
      <c r="A47" s="28"/>
      <c r="B47" s="28"/>
      <c r="C47" s="28"/>
      <c r="D47" s="28"/>
      <c r="E47" s="28"/>
      <c r="F47" s="28"/>
      <c r="G47" s="28"/>
    </row>
    <row r="48" spans="1:7" x14ac:dyDescent="0.25">
      <c r="A48" s="28"/>
      <c r="B48" s="28"/>
      <c r="C48" s="28"/>
      <c r="D48" s="28"/>
      <c r="E48" s="28"/>
      <c r="F48" s="28"/>
      <c r="G48" s="28"/>
    </row>
    <row r="49" spans="1:7" x14ac:dyDescent="0.25">
      <c r="A49" s="28"/>
      <c r="B49" s="28"/>
      <c r="C49" s="28"/>
      <c r="D49" s="28"/>
      <c r="E49" s="28"/>
      <c r="F49" s="28"/>
      <c r="G49" s="28"/>
    </row>
    <row r="50" spans="1:7" x14ac:dyDescent="0.25">
      <c r="A50" s="28"/>
      <c r="B50" s="28"/>
      <c r="C50" s="28"/>
      <c r="D50" s="28"/>
      <c r="E50" s="28"/>
      <c r="F50" s="28"/>
      <c r="G50" s="28"/>
    </row>
    <row r="51" spans="1:7" x14ac:dyDescent="0.25">
      <c r="A51" s="28"/>
      <c r="B51" s="28"/>
      <c r="C51" s="28"/>
      <c r="D51" s="28"/>
      <c r="E51" s="28"/>
      <c r="F51" s="28"/>
      <c r="G51" s="28"/>
    </row>
    <row r="52" spans="1:7" x14ac:dyDescent="0.25">
      <c r="A52" s="28"/>
      <c r="B52" s="28"/>
      <c r="C52" s="28"/>
      <c r="D52" s="28"/>
      <c r="E52" s="28"/>
      <c r="F52" s="28"/>
      <c r="G52" s="28"/>
    </row>
    <row r="53" spans="1:7" x14ac:dyDescent="0.25">
      <c r="A53" s="28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3"/>
  <sheetViews>
    <sheetView topLeftCell="A7" workbookViewId="0">
      <selection activeCell="G21" sqref="G21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15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468" t="s">
        <v>5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70"/>
    </row>
    <row r="2" spans="1:19" ht="27.4" customHeight="1" x14ac:dyDescent="0.25">
      <c r="A2" s="471" t="s">
        <v>6</v>
      </c>
      <c r="B2" s="473" t="s">
        <v>7</v>
      </c>
      <c r="C2" s="474"/>
      <c r="D2" s="474"/>
      <c r="E2" s="474"/>
      <c r="F2" s="475"/>
      <c r="G2" s="471" t="s">
        <v>8</v>
      </c>
      <c r="H2" s="478" t="s">
        <v>9</v>
      </c>
      <c r="I2" s="480" t="s">
        <v>65</v>
      </c>
      <c r="J2" s="471" t="s">
        <v>10</v>
      </c>
      <c r="K2" s="471" t="s">
        <v>11</v>
      </c>
      <c r="L2" s="476" t="s">
        <v>12</v>
      </c>
      <c r="M2" s="477"/>
      <c r="N2" s="464" t="s">
        <v>13</v>
      </c>
      <c r="O2" s="465"/>
      <c r="P2" s="466" t="s">
        <v>14</v>
      </c>
      <c r="Q2" s="467"/>
      <c r="R2" s="464" t="s">
        <v>15</v>
      </c>
      <c r="S2" s="465"/>
    </row>
    <row r="3" spans="1:19" ht="102.75" thickBot="1" x14ac:dyDescent="0.3">
      <c r="A3" s="472"/>
      <c r="B3" s="47" t="s">
        <v>16</v>
      </c>
      <c r="C3" s="48" t="s">
        <v>17</v>
      </c>
      <c r="D3" s="48" t="s">
        <v>18</v>
      </c>
      <c r="E3" s="48" t="s">
        <v>19</v>
      </c>
      <c r="F3" s="49" t="s">
        <v>20</v>
      </c>
      <c r="G3" s="472"/>
      <c r="H3" s="479"/>
      <c r="I3" s="481"/>
      <c r="J3" s="472"/>
      <c r="K3" s="472"/>
      <c r="L3" s="50" t="s">
        <v>21</v>
      </c>
      <c r="M3" s="51" t="s">
        <v>82</v>
      </c>
      <c r="N3" s="52" t="s">
        <v>22</v>
      </c>
      <c r="O3" s="53" t="s">
        <v>23</v>
      </c>
      <c r="P3" s="54" t="s">
        <v>24</v>
      </c>
      <c r="Q3" s="55" t="s">
        <v>25</v>
      </c>
      <c r="R3" s="56" t="s">
        <v>26</v>
      </c>
      <c r="S3" s="53" t="s">
        <v>27</v>
      </c>
    </row>
    <row r="4" spans="1:19" ht="90" x14ac:dyDescent="0.25">
      <c r="A4" s="4">
        <v>1</v>
      </c>
      <c r="B4" s="64" t="s">
        <v>123</v>
      </c>
      <c r="C4" s="65" t="s">
        <v>124</v>
      </c>
      <c r="D4" s="66" t="s">
        <v>125</v>
      </c>
      <c r="E4" s="67">
        <v>107621746</v>
      </c>
      <c r="F4" s="68" t="s">
        <v>126</v>
      </c>
      <c r="G4" s="69" t="s">
        <v>127</v>
      </c>
      <c r="H4" s="69" t="s">
        <v>96</v>
      </c>
      <c r="I4" s="69" t="s">
        <v>128</v>
      </c>
      <c r="J4" s="69" t="s">
        <v>129</v>
      </c>
      <c r="K4" s="70" t="s">
        <v>130</v>
      </c>
      <c r="L4" s="71">
        <v>12000000</v>
      </c>
      <c r="M4" s="72">
        <f>L4/100*85</f>
        <v>10200000</v>
      </c>
      <c r="N4" s="73">
        <v>2022</v>
      </c>
      <c r="O4" s="74">
        <v>2027</v>
      </c>
      <c r="P4" s="75" t="s">
        <v>131</v>
      </c>
      <c r="Q4" s="76"/>
      <c r="R4" s="77" t="s">
        <v>132</v>
      </c>
      <c r="S4" s="78" t="s">
        <v>133</v>
      </c>
    </row>
    <row r="5" spans="1:19" ht="135" x14ac:dyDescent="0.25">
      <c r="A5" s="7">
        <v>2</v>
      </c>
      <c r="B5" s="79" t="s">
        <v>134</v>
      </c>
      <c r="C5" s="80" t="s">
        <v>135</v>
      </c>
      <c r="D5" s="81" t="s">
        <v>136</v>
      </c>
      <c r="E5" s="81" t="s">
        <v>137</v>
      </c>
      <c r="F5" s="82" t="s">
        <v>138</v>
      </c>
      <c r="G5" s="11" t="s">
        <v>139</v>
      </c>
      <c r="H5" s="70" t="s">
        <v>96</v>
      </c>
      <c r="I5" s="11" t="s">
        <v>128</v>
      </c>
      <c r="J5" s="11" t="s">
        <v>140</v>
      </c>
      <c r="K5" s="70" t="s">
        <v>141</v>
      </c>
      <c r="L5" s="12">
        <v>4000000</v>
      </c>
      <c r="M5" s="13">
        <f>L5/100*85</f>
        <v>3400000</v>
      </c>
      <c r="N5" s="8">
        <v>2024</v>
      </c>
      <c r="O5" s="10">
        <v>2027</v>
      </c>
      <c r="P5" s="8"/>
      <c r="Q5" s="10"/>
      <c r="R5" s="11" t="s">
        <v>142</v>
      </c>
      <c r="S5" s="11" t="s">
        <v>133</v>
      </c>
    </row>
    <row r="6" spans="1:19" ht="225.75" thickBot="1" x14ac:dyDescent="0.3">
      <c r="A6" s="7">
        <v>3</v>
      </c>
      <c r="B6" s="79" t="s">
        <v>143</v>
      </c>
      <c r="C6" s="83" t="s">
        <v>135</v>
      </c>
      <c r="D6" s="81" t="s">
        <v>144</v>
      </c>
      <c r="E6" s="81" t="s">
        <v>145</v>
      </c>
      <c r="F6" s="82" t="s">
        <v>146</v>
      </c>
      <c r="G6" s="11" t="s">
        <v>147</v>
      </c>
      <c r="H6" s="70" t="s">
        <v>96</v>
      </c>
      <c r="I6" s="11" t="s">
        <v>128</v>
      </c>
      <c r="J6" s="11" t="s">
        <v>140</v>
      </c>
      <c r="K6" s="70" t="s">
        <v>148</v>
      </c>
      <c r="L6" s="12">
        <v>2000000</v>
      </c>
      <c r="M6" s="14">
        <f>L6/100*85</f>
        <v>1700000</v>
      </c>
      <c r="N6" s="84" t="s">
        <v>149</v>
      </c>
      <c r="O6" s="82" t="s">
        <v>150</v>
      </c>
      <c r="P6" s="85" t="s">
        <v>131</v>
      </c>
      <c r="Q6" s="10"/>
      <c r="R6" s="11" t="s">
        <v>151</v>
      </c>
      <c r="S6" s="11" t="s">
        <v>133</v>
      </c>
    </row>
    <row r="7" spans="1:19" ht="195.75" thickBot="1" x14ac:dyDescent="0.3">
      <c r="A7" s="86">
        <v>4</v>
      </c>
      <c r="B7" s="93" t="s">
        <v>152</v>
      </c>
      <c r="C7" s="93" t="s">
        <v>153</v>
      </c>
      <c r="D7" s="93">
        <v>75026953</v>
      </c>
      <c r="E7" s="93" t="s">
        <v>394</v>
      </c>
      <c r="F7" s="209">
        <v>60136108</v>
      </c>
      <c r="G7" s="205" t="s">
        <v>154</v>
      </c>
      <c r="H7" s="205" t="s">
        <v>96</v>
      </c>
      <c r="I7" s="210" t="s">
        <v>128</v>
      </c>
      <c r="J7" s="208" t="s">
        <v>155</v>
      </c>
      <c r="K7" s="211" t="s">
        <v>156</v>
      </c>
      <c r="L7" s="294">
        <v>13000000</v>
      </c>
      <c r="M7" s="206">
        <f>L7/100*85</f>
        <v>11050000</v>
      </c>
      <c r="N7" s="207">
        <v>2023</v>
      </c>
      <c r="O7" s="295">
        <v>2027</v>
      </c>
      <c r="P7" s="212" t="s">
        <v>131</v>
      </c>
      <c r="Q7" s="207"/>
      <c r="R7" s="205" t="s">
        <v>157</v>
      </c>
      <c r="S7" s="213" t="s">
        <v>133</v>
      </c>
    </row>
    <row r="8" spans="1:19" ht="105.75" thickBot="1" x14ac:dyDescent="0.3">
      <c r="A8" s="86" t="s">
        <v>409</v>
      </c>
      <c r="B8" s="331" t="s">
        <v>123</v>
      </c>
      <c r="C8" s="332" t="s">
        <v>124</v>
      </c>
      <c r="D8" s="93">
        <v>70989800</v>
      </c>
      <c r="E8" s="333">
        <v>102068780</v>
      </c>
      <c r="F8" s="334">
        <v>600133869</v>
      </c>
      <c r="G8" s="205" t="s">
        <v>410</v>
      </c>
      <c r="H8" s="205" t="s">
        <v>96</v>
      </c>
      <c r="I8" s="335" t="s">
        <v>128</v>
      </c>
      <c r="J8" s="205" t="s">
        <v>129</v>
      </c>
      <c r="K8" s="205" t="s">
        <v>411</v>
      </c>
      <c r="L8" s="294">
        <v>1500000</v>
      </c>
      <c r="M8" s="336">
        <v>1275000</v>
      </c>
      <c r="N8" s="337">
        <v>2022</v>
      </c>
      <c r="O8" s="295">
        <v>2027</v>
      </c>
      <c r="P8" s="338" t="s">
        <v>131</v>
      </c>
      <c r="Q8" s="339" t="s">
        <v>131</v>
      </c>
      <c r="R8" s="340" t="s">
        <v>131</v>
      </c>
      <c r="S8" s="341" t="s">
        <v>131</v>
      </c>
    </row>
    <row r="9" spans="1:19" ht="15.75" thickBot="1" x14ac:dyDescent="0.3">
      <c r="A9" s="290"/>
      <c r="B9" s="93"/>
      <c r="C9" s="93"/>
      <c r="D9" s="93"/>
      <c r="E9" s="93"/>
      <c r="F9" s="209"/>
      <c r="G9" s="205"/>
      <c r="H9" s="205"/>
      <c r="I9" s="210"/>
      <c r="J9" s="208"/>
      <c r="K9" s="211"/>
      <c r="L9" s="291"/>
      <c r="M9" s="206"/>
      <c r="N9" s="207"/>
      <c r="O9" s="208"/>
      <c r="P9" s="212"/>
      <c r="Q9" s="207"/>
      <c r="R9" s="205"/>
      <c r="S9" s="213"/>
    </row>
    <row r="14" spans="1:19" x14ac:dyDescent="0.25">
      <c r="A14" s="572"/>
    </row>
    <row r="17" spans="1:13" x14ac:dyDescent="0.25">
      <c r="A17" s="1" t="s">
        <v>437</v>
      </c>
    </row>
    <row r="22" spans="1:13" x14ac:dyDescent="0.25">
      <c r="A22" s="1" t="s">
        <v>28</v>
      </c>
    </row>
    <row r="23" spans="1:13" x14ac:dyDescent="0.25">
      <c r="A23" s="1" t="s">
        <v>118</v>
      </c>
    </row>
    <row r="24" spans="1:13" x14ac:dyDescent="0.25">
      <c r="A24" s="1" t="s">
        <v>122</v>
      </c>
    </row>
    <row r="25" spans="1:13" x14ac:dyDescent="0.25">
      <c r="A25" s="1" t="s">
        <v>121</v>
      </c>
    </row>
    <row r="27" spans="1:13" x14ac:dyDescent="0.25">
      <c r="A27" s="1" t="s">
        <v>29</v>
      </c>
    </row>
    <row r="29" spans="1:13" s="16" customFormat="1" x14ac:dyDescent="0.25">
      <c r="A29" s="2" t="s">
        <v>30</v>
      </c>
      <c r="B29" s="2"/>
      <c r="C29" s="2"/>
      <c r="L29" s="17"/>
      <c r="M29" s="17"/>
    </row>
    <row r="31" spans="1:13" x14ac:dyDescent="0.25">
      <c r="A31" s="2" t="s">
        <v>31</v>
      </c>
      <c r="B31" s="2"/>
      <c r="C31" s="2"/>
    </row>
    <row r="33" spans="1:1" x14ac:dyDescent="0.25">
      <c r="A33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42"/>
  <sheetViews>
    <sheetView tabSelected="1" topLeftCell="A100" workbookViewId="0">
      <selection activeCell="Y5" sqref="Y5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5" width="11.28515625" style="1" bestFit="1" customWidth="1"/>
    <col min="6" max="6" width="13.425781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5" customWidth="1"/>
    <col min="13" max="13" width="15.42578125" style="15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509" t="s">
        <v>32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/>
      <c r="V1" s="510"/>
      <c r="W1" s="510"/>
      <c r="X1" s="510"/>
      <c r="Y1" s="510"/>
      <c r="Z1" s="511"/>
    </row>
    <row r="2" spans="1:26" ht="29.1" customHeight="1" thickBot="1" x14ac:dyDescent="0.3">
      <c r="A2" s="512" t="s">
        <v>6</v>
      </c>
      <c r="B2" s="482" t="s">
        <v>7</v>
      </c>
      <c r="C2" s="483"/>
      <c r="D2" s="483"/>
      <c r="E2" s="483"/>
      <c r="F2" s="484"/>
      <c r="G2" s="519" t="s">
        <v>8</v>
      </c>
      <c r="H2" s="501" t="s">
        <v>33</v>
      </c>
      <c r="I2" s="506" t="s">
        <v>65</v>
      </c>
      <c r="J2" s="522" t="s">
        <v>10</v>
      </c>
      <c r="K2" s="534" t="s">
        <v>11</v>
      </c>
      <c r="L2" s="485" t="s">
        <v>34</v>
      </c>
      <c r="M2" s="486"/>
      <c r="N2" s="487" t="s">
        <v>13</v>
      </c>
      <c r="O2" s="488"/>
      <c r="P2" s="529" t="s">
        <v>35</v>
      </c>
      <c r="Q2" s="530"/>
      <c r="R2" s="530"/>
      <c r="S2" s="530"/>
      <c r="T2" s="530"/>
      <c r="U2" s="530"/>
      <c r="V2" s="530"/>
      <c r="W2" s="531"/>
      <c r="X2" s="531"/>
      <c r="Y2" s="464" t="s">
        <v>15</v>
      </c>
      <c r="Z2" s="465"/>
    </row>
    <row r="3" spans="1:26" ht="14.85" customHeight="1" x14ac:dyDescent="0.25">
      <c r="A3" s="513"/>
      <c r="B3" s="519" t="s">
        <v>16</v>
      </c>
      <c r="C3" s="515" t="s">
        <v>17</v>
      </c>
      <c r="D3" s="515" t="s">
        <v>18</v>
      </c>
      <c r="E3" s="515" t="s">
        <v>19</v>
      </c>
      <c r="F3" s="517" t="s">
        <v>20</v>
      </c>
      <c r="G3" s="520"/>
      <c r="H3" s="502"/>
      <c r="I3" s="507"/>
      <c r="J3" s="523"/>
      <c r="K3" s="535"/>
      <c r="L3" s="493" t="s">
        <v>21</v>
      </c>
      <c r="M3" s="495" t="s">
        <v>83</v>
      </c>
      <c r="N3" s="497" t="s">
        <v>22</v>
      </c>
      <c r="O3" s="499" t="s">
        <v>23</v>
      </c>
      <c r="P3" s="532" t="s">
        <v>36</v>
      </c>
      <c r="Q3" s="533"/>
      <c r="R3" s="533"/>
      <c r="S3" s="534"/>
      <c r="T3" s="504" t="s">
        <v>37</v>
      </c>
      <c r="U3" s="525" t="s">
        <v>80</v>
      </c>
      <c r="V3" s="525" t="s">
        <v>81</v>
      </c>
      <c r="W3" s="504" t="s">
        <v>38</v>
      </c>
      <c r="X3" s="527" t="s">
        <v>67</v>
      </c>
      <c r="Y3" s="489" t="s">
        <v>26</v>
      </c>
      <c r="Z3" s="491" t="s">
        <v>27</v>
      </c>
    </row>
    <row r="4" spans="1:26" ht="86.25" customHeight="1" thickBot="1" x14ac:dyDescent="0.3">
      <c r="A4" s="514"/>
      <c r="B4" s="521"/>
      <c r="C4" s="516"/>
      <c r="D4" s="516"/>
      <c r="E4" s="516"/>
      <c r="F4" s="518"/>
      <c r="G4" s="521"/>
      <c r="H4" s="503"/>
      <c r="I4" s="508"/>
      <c r="J4" s="524"/>
      <c r="K4" s="536"/>
      <c r="L4" s="494"/>
      <c r="M4" s="496"/>
      <c r="N4" s="498"/>
      <c r="O4" s="500"/>
      <c r="P4" s="57" t="s">
        <v>59</v>
      </c>
      <c r="Q4" s="58" t="s">
        <v>39</v>
      </c>
      <c r="R4" s="58" t="s">
        <v>40</v>
      </c>
      <c r="S4" s="59" t="s">
        <v>41</v>
      </c>
      <c r="T4" s="505"/>
      <c r="U4" s="526"/>
      <c r="V4" s="526"/>
      <c r="W4" s="505"/>
      <c r="X4" s="528"/>
      <c r="Y4" s="490"/>
      <c r="Z4" s="492"/>
    </row>
    <row r="5" spans="1:26" ht="138.75" customHeight="1" x14ac:dyDescent="0.25">
      <c r="A5" s="4">
        <v>1</v>
      </c>
      <c r="B5" s="95" t="s">
        <v>158</v>
      </c>
      <c r="C5" s="96" t="s">
        <v>159</v>
      </c>
      <c r="D5" s="97">
        <v>48805475</v>
      </c>
      <c r="E5" s="98" t="s">
        <v>160</v>
      </c>
      <c r="F5" s="99">
        <v>600136035</v>
      </c>
      <c r="G5" s="100" t="s">
        <v>161</v>
      </c>
      <c r="H5" s="100" t="s">
        <v>96</v>
      </c>
      <c r="I5" s="101" t="s">
        <v>128</v>
      </c>
      <c r="J5" s="101" t="s">
        <v>128</v>
      </c>
      <c r="K5" s="100" t="s">
        <v>162</v>
      </c>
      <c r="L5" s="102">
        <v>8000000</v>
      </c>
      <c r="M5" s="286">
        <v>7200000</v>
      </c>
      <c r="N5" s="287">
        <v>2024</v>
      </c>
      <c r="O5" s="288">
        <v>2027</v>
      </c>
      <c r="P5" s="103" t="s">
        <v>131</v>
      </c>
      <c r="Q5" s="104" t="s">
        <v>131</v>
      </c>
      <c r="R5" s="104" t="s">
        <v>131</v>
      </c>
      <c r="S5" s="105" t="s">
        <v>131</v>
      </c>
      <c r="T5" s="6"/>
      <c r="U5" s="97"/>
      <c r="V5" s="6"/>
      <c r="W5" s="97"/>
      <c r="X5" s="4" t="s">
        <v>131</v>
      </c>
      <c r="Y5" s="106" t="s">
        <v>163</v>
      </c>
      <c r="Z5" s="107" t="s">
        <v>164</v>
      </c>
    </row>
    <row r="6" spans="1:26" ht="135" x14ac:dyDescent="0.25">
      <c r="A6" s="7">
        <v>2</v>
      </c>
      <c r="B6" s="108" t="s">
        <v>158</v>
      </c>
      <c r="C6" s="80" t="s">
        <v>159</v>
      </c>
      <c r="D6" s="109">
        <v>48805475</v>
      </c>
      <c r="E6" s="81" t="s">
        <v>160</v>
      </c>
      <c r="F6" s="110">
        <v>600136035</v>
      </c>
      <c r="G6" s="70" t="s">
        <v>165</v>
      </c>
      <c r="H6" s="70" t="s">
        <v>96</v>
      </c>
      <c r="I6" s="111" t="s">
        <v>128</v>
      </c>
      <c r="J6" s="111" t="s">
        <v>128</v>
      </c>
      <c r="K6" s="70" t="s">
        <v>166</v>
      </c>
      <c r="L6" s="393">
        <v>9000000</v>
      </c>
      <c r="M6" s="394">
        <f t="shared" ref="M6:M17" si="0">L6/100*85</f>
        <v>7650000</v>
      </c>
      <c r="N6" s="395">
        <v>2027</v>
      </c>
      <c r="O6" s="396">
        <v>2028</v>
      </c>
      <c r="P6" s="85" t="s">
        <v>131</v>
      </c>
      <c r="Q6" s="113" t="s">
        <v>131</v>
      </c>
      <c r="R6" s="113" t="s">
        <v>131</v>
      </c>
      <c r="S6" s="114"/>
      <c r="T6" s="11"/>
      <c r="U6" s="109"/>
      <c r="V6" s="11"/>
      <c r="W6" s="109"/>
      <c r="X6" s="11"/>
      <c r="Y6" s="115" t="s">
        <v>167</v>
      </c>
      <c r="Z6" s="10" t="s">
        <v>133</v>
      </c>
    </row>
    <row r="7" spans="1:26" ht="135" x14ac:dyDescent="0.25">
      <c r="A7" s="7">
        <v>3</v>
      </c>
      <c r="B7" s="108" t="s">
        <v>158</v>
      </c>
      <c r="C7" s="80" t="s">
        <v>159</v>
      </c>
      <c r="D7" s="109">
        <v>48805475</v>
      </c>
      <c r="E7" s="116" t="s">
        <v>160</v>
      </c>
      <c r="F7" s="110">
        <v>600136035</v>
      </c>
      <c r="G7" s="70" t="s">
        <v>168</v>
      </c>
      <c r="H7" s="70" t="s">
        <v>96</v>
      </c>
      <c r="I7" s="111" t="s">
        <v>128</v>
      </c>
      <c r="J7" s="111" t="s">
        <v>128</v>
      </c>
      <c r="K7" s="70" t="s">
        <v>169</v>
      </c>
      <c r="L7" s="393">
        <v>7000000</v>
      </c>
      <c r="M7" s="394">
        <f t="shared" si="0"/>
        <v>5950000</v>
      </c>
      <c r="N7" s="395">
        <v>2028</v>
      </c>
      <c r="O7" s="396">
        <v>2029</v>
      </c>
      <c r="P7" s="85" t="s">
        <v>131</v>
      </c>
      <c r="Q7" s="113" t="s">
        <v>131</v>
      </c>
      <c r="R7" s="113" t="s">
        <v>131</v>
      </c>
      <c r="S7" s="114" t="s">
        <v>131</v>
      </c>
      <c r="T7" s="11"/>
      <c r="U7" s="109"/>
      <c r="V7" s="11"/>
      <c r="W7" s="109"/>
      <c r="X7" s="7" t="s">
        <v>131</v>
      </c>
      <c r="Y7" s="115" t="s">
        <v>167</v>
      </c>
      <c r="Z7" s="10" t="s">
        <v>133</v>
      </c>
    </row>
    <row r="8" spans="1:26" ht="135" x14ac:dyDescent="0.25">
      <c r="A8" s="7">
        <v>4</v>
      </c>
      <c r="B8" s="108" t="s">
        <v>158</v>
      </c>
      <c r="C8" s="80" t="s">
        <v>159</v>
      </c>
      <c r="D8" s="109">
        <v>48805475</v>
      </c>
      <c r="E8" s="81" t="s">
        <v>160</v>
      </c>
      <c r="F8" s="110">
        <v>600136035</v>
      </c>
      <c r="G8" s="70" t="s">
        <v>170</v>
      </c>
      <c r="H8" s="70" t="s">
        <v>96</v>
      </c>
      <c r="I8" s="111" t="s">
        <v>128</v>
      </c>
      <c r="J8" s="111" t="s">
        <v>128</v>
      </c>
      <c r="K8" s="70" t="s">
        <v>171</v>
      </c>
      <c r="L8" s="393">
        <v>9500000</v>
      </c>
      <c r="M8" s="394">
        <f t="shared" si="0"/>
        <v>8075000</v>
      </c>
      <c r="N8" s="397">
        <v>2024</v>
      </c>
      <c r="O8" s="398">
        <v>2027</v>
      </c>
      <c r="P8" s="85"/>
      <c r="Q8" s="113"/>
      <c r="R8" s="113" t="s">
        <v>131</v>
      </c>
      <c r="S8" s="117" t="s">
        <v>131</v>
      </c>
      <c r="T8" s="11"/>
      <c r="U8" s="109"/>
      <c r="V8" s="11"/>
      <c r="W8" s="109"/>
      <c r="X8" s="118" t="s">
        <v>131</v>
      </c>
      <c r="Y8" s="399" t="s">
        <v>439</v>
      </c>
      <c r="Z8" s="10" t="s">
        <v>133</v>
      </c>
    </row>
    <row r="9" spans="1:26" ht="165" x14ac:dyDescent="0.25">
      <c r="A9" s="7">
        <v>5</v>
      </c>
      <c r="B9" s="119" t="s">
        <v>158</v>
      </c>
      <c r="C9" s="120" t="s">
        <v>159</v>
      </c>
      <c r="D9" s="1">
        <v>48805475</v>
      </c>
      <c r="E9" s="116" t="s">
        <v>160</v>
      </c>
      <c r="F9" s="110">
        <v>600136035</v>
      </c>
      <c r="G9" s="121" t="s">
        <v>172</v>
      </c>
      <c r="H9" s="121" t="s">
        <v>96</v>
      </c>
      <c r="I9" s="111" t="s">
        <v>128</v>
      </c>
      <c r="J9" s="122" t="s">
        <v>128</v>
      </c>
      <c r="K9" s="70" t="s">
        <v>173</v>
      </c>
      <c r="L9" s="123">
        <v>5000000</v>
      </c>
      <c r="M9" s="124">
        <f t="shared" si="0"/>
        <v>4250000</v>
      </c>
      <c r="N9" s="125">
        <v>2024</v>
      </c>
      <c r="O9" s="117">
        <v>2025</v>
      </c>
      <c r="P9" s="85" t="s">
        <v>131</v>
      </c>
      <c r="Q9" s="113" t="s">
        <v>131</v>
      </c>
      <c r="R9" s="113" t="s">
        <v>131</v>
      </c>
      <c r="S9" s="114" t="s">
        <v>131</v>
      </c>
      <c r="T9" s="11"/>
      <c r="U9" s="109"/>
      <c r="V9" s="11"/>
      <c r="W9" s="109"/>
      <c r="X9" s="118" t="s">
        <v>131</v>
      </c>
      <c r="Y9" s="254" t="s">
        <v>174</v>
      </c>
      <c r="Z9" s="149" t="s">
        <v>164</v>
      </c>
    </row>
    <row r="10" spans="1:26" ht="195" x14ac:dyDescent="0.25">
      <c r="A10" s="7">
        <v>6</v>
      </c>
      <c r="B10" s="79" t="s">
        <v>175</v>
      </c>
      <c r="C10" s="80" t="str">
        <f t="shared" ref="C10:C25" si="1">$C$7</f>
        <v>Statutární město Havířov</v>
      </c>
      <c r="D10" s="9">
        <v>62331230</v>
      </c>
      <c r="E10" s="129">
        <v>102156816</v>
      </c>
      <c r="F10" s="10">
        <v>600136418</v>
      </c>
      <c r="G10" s="70" t="s">
        <v>176</v>
      </c>
      <c r="H10" s="70" t="s">
        <v>96</v>
      </c>
      <c r="I10" s="111" t="s">
        <v>128</v>
      </c>
      <c r="J10" s="110" t="s">
        <v>128</v>
      </c>
      <c r="K10" s="130" t="s">
        <v>177</v>
      </c>
      <c r="L10" s="131">
        <v>10500000</v>
      </c>
      <c r="M10" s="132">
        <f t="shared" si="0"/>
        <v>8925000</v>
      </c>
      <c r="N10" s="284" t="s">
        <v>382</v>
      </c>
      <c r="O10" s="285" t="s">
        <v>399</v>
      </c>
      <c r="P10" s="222" t="s">
        <v>131</v>
      </c>
      <c r="Q10" s="223" t="s">
        <v>131</v>
      </c>
      <c r="R10" s="223" t="s">
        <v>131</v>
      </c>
      <c r="S10" s="224" t="s">
        <v>131</v>
      </c>
      <c r="T10" s="139"/>
      <c r="U10" s="139"/>
      <c r="V10" s="139"/>
      <c r="W10" s="139"/>
      <c r="X10" s="218" t="s">
        <v>131</v>
      </c>
      <c r="Y10" s="252" t="s">
        <v>180</v>
      </c>
      <c r="Z10" s="253" t="s">
        <v>164</v>
      </c>
    </row>
    <row r="11" spans="1:26" ht="135" x14ac:dyDescent="0.25">
      <c r="A11" s="86">
        <v>7</v>
      </c>
      <c r="B11" s="87" t="s">
        <v>175</v>
      </c>
      <c r="C11" s="141" t="str">
        <f t="shared" si="1"/>
        <v>Statutární město Havířov</v>
      </c>
      <c r="D11" s="94">
        <v>62331230</v>
      </c>
      <c r="E11" s="94">
        <v>102156816</v>
      </c>
      <c r="F11" s="74">
        <v>600136418</v>
      </c>
      <c r="G11" s="69" t="s">
        <v>181</v>
      </c>
      <c r="H11" s="121" t="s">
        <v>96</v>
      </c>
      <c r="I11" s="152" t="s">
        <v>128</v>
      </c>
      <c r="J11" s="90" t="s">
        <v>128</v>
      </c>
      <c r="K11" s="69" t="s">
        <v>182</v>
      </c>
      <c r="L11" s="71">
        <v>2500000</v>
      </c>
      <c r="M11" s="72">
        <f t="shared" si="0"/>
        <v>2125000</v>
      </c>
      <c r="N11" s="214" t="s">
        <v>178</v>
      </c>
      <c r="O11" s="215" t="s">
        <v>179</v>
      </c>
      <c r="P11" s="92" t="s">
        <v>131</v>
      </c>
      <c r="Q11" s="185" t="s">
        <v>131</v>
      </c>
      <c r="R11" s="185" t="s">
        <v>131</v>
      </c>
      <c r="S11" s="186"/>
      <c r="T11" s="90"/>
      <c r="U11" s="90"/>
      <c r="V11" s="90"/>
      <c r="W11" s="90"/>
      <c r="X11" s="86" t="s">
        <v>131</v>
      </c>
      <c r="Y11" s="216" t="s">
        <v>167</v>
      </c>
      <c r="Z11" s="186" t="s">
        <v>133</v>
      </c>
    </row>
    <row r="12" spans="1:26" ht="135" x14ac:dyDescent="0.25">
      <c r="A12" s="7">
        <v>8</v>
      </c>
      <c r="B12" s="79" t="s">
        <v>183</v>
      </c>
      <c r="C12" s="80" t="str">
        <f t="shared" si="1"/>
        <v>Statutární město Havířov</v>
      </c>
      <c r="D12" s="9">
        <v>61988723</v>
      </c>
      <c r="E12" s="9">
        <v>102156964</v>
      </c>
      <c r="F12" s="10">
        <v>600136493</v>
      </c>
      <c r="G12" s="70" t="s">
        <v>184</v>
      </c>
      <c r="H12" s="70" t="s">
        <v>96</v>
      </c>
      <c r="I12" s="111" t="s">
        <v>128</v>
      </c>
      <c r="J12" s="11" t="s">
        <v>128</v>
      </c>
      <c r="K12" s="70" t="s">
        <v>185</v>
      </c>
      <c r="L12" s="12">
        <v>5000000</v>
      </c>
      <c r="M12" s="13">
        <f t="shared" si="0"/>
        <v>4250000</v>
      </c>
      <c r="N12" s="8">
        <v>2022</v>
      </c>
      <c r="O12" s="10">
        <v>2027</v>
      </c>
      <c r="P12" s="85"/>
      <c r="Q12" s="113" t="s">
        <v>131</v>
      </c>
      <c r="R12" s="113"/>
      <c r="S12" s="134"/>
      <c r="T12" s="11"/>
      <c r="U12" s="11"/>
      <c r="V12" s="11"/>
      <c r="W12" s="11"/>
      <c r="X12" s="11"/>
      <c r="Y12" s="8" t="s">
        <v>133</v>
      </c>
      <c r="Z12" s="10" t="s">
        <v>133</v>
      </c>
    </row>
    <row r="13" spans="1:26" ht="135" x14ac:dyDescent="0.25">
      <c r="A13" s="7">
        <v>9</v>
      </c>
      <c r="B13" s="140" t="s">
        <v>183</v>
      </c>
      <c r="C13" s="80" t="str">
        <f t="shared" si="1"/>
        <v>Statutární město Havířov</v>
      </c>
      <c r="D13" s="9">
        <v>61988723</v>
      </c>
      <c r="E13" s="9">
        <v>102156964</v>
      </c>
      <c r="F13" s="10">
        <v>600136493</v>
      </c>
      <c r="G13" s="70" t="s">
        <v>186</v>
      </c>
      <c r="H13" s="70" t="s">
        <v>96</v>
      </c>
      <c r="I13" s="111" t="s">
        <v>128</v>
      </c>
      <c r="J13" s="11" t="s">
        <v>128</v>
      </c>
      <c r="K13" s="70" t="s">
        <v>187</v>
      </c>
      <c r="L13" s="12">
        <v>3000000</v>
      </c>
      <c r="M13" s="13">
        <f t="shared" si="0"/>
        <v>2550000</v>
      </c>
      <c r="N13" s="8">
        <v>2022</v>
      </c>
      <c r="O13" s="10">
        <v>2027</v>
      </c>
      <c r="P13" s="8"/>
      <c r="Q13" s="9"/>
      <c r="R13" s="113" t="s">
        <v>131</v>
      </c>
      <c r="S13" s="10"/>
      <c r="T13" s="11"/>
      <c r="U13" s="11"/>
      <c r="V13" s="11"/>
      <c r="W13" s="11"/>
      <c r="X13" s="11"/>
      <c r="Y13" s="8" t="s">
        <v>133</v>
      </c>
      <c r="Z13" s="10" t="s">
        <v>133</v>
      </c>
    </row>
    <row r="14" spans="1:26" ht="135" x14ac:dyDescent="0.25">
      <c r="A14" s="7">
        <v>10</v>
      </c>
      <c r="B14" s="79" t="s">
        <v>183</v>
      </c>
      <c r="C14" s="80" t="str">
        <f t="shared" si="1"/>
        <v>Statutární město Havířov</v>
      </c>
      <c r="D14" s="9">
        <v>61988723</v>
      </c>
      <c r="E14" s="9">
        <v>102156964</v>
      </c>
      <c r="F14" s="10">
        <v>600136493</v>
      </c>
      <c r="G14" s="70" t="s">
        <v>188</v>
      </c>
      <c r="H14" s="70" t="s">
        <v>96</v>
      </c>
      <c r="I14" s="111" t="s">
        <v>128</v>
      </c>
      <c r="J14" s="11" t="s">
        <v>128</v>
      </c>
      <c r="K14" s="70" t="s">
        <v>189</v>
      </c>
      <c r="L14" s="12">
        <v>4000000</v>
      </c>
      <c r="M14" s="13">
        <f t="shared" si="0"/>
        <v>3400000</v>
      </c>
      <c r="N14" s="8">
        <v>2022</v>
      </c>
      <c r="O14" s="10">
        <v>2027</v>
      </c>
      <c r="P14" s="8"/>
      <c r="Q14" s="9"/>
      <c r="R14" s="9"/>
      <c r="S14" s="10"/>
      <c r="T14" s="11"/>
      <c r="U14" s="11"/>
      <c r="V14" s="7" t="s">
        <v>131</v>
      </c>
      <c r="W14" s="11"/>
      <c r="X14" s="11"/>
      <c r="Y14" s="8" t="s">
        <v>133</v>
      </c>
      <c r="Z14" s="10" t="s">
        <v>133</v>
      </c>
    </row>
    <row r="15" spans="1:26" ht="135" x14ac:dyDescent="0.25">
      <c r="A15" s="7">
        <v>11</v>
      </c>
      <c r="B15" s="87" t="s">
        <v>183</v>
      </c>
      <c r="C15" s="80" t="str">
        <f t="shared" si="1"/>
        <v>Statutární město Havířov</v>
      </c>
      <c r="D15" s="94">
        <v>61988723</v>
      </c>
      <c r="E15" s="137">
        <v>102156964</v>
      </c>
      <c r="F15" s="10">
        <v>600136493</v>
      </c>
      <c r="G15" s="69" t="s">
        <v>190</v>
      </c>
      <c r="H15" s="70" t="s">
        <v>96</v>
      </c>
      <c r="I15" s="111" t="s">
        <v>128</v>
      </c>
      <c r="J15" s="90" t="s">
        <v>128</v>
      </c>
      <c r="K15" s="69" t="s">
        <v>191</v>
      </c>
      <c r="L15" s="71">
        <v>7000000</v>
      </c>
      <c r="M15" s="13">
        <f t="shared" si="0"/>
        <v>5950000</v>
      </c>
      <c r="N15" s="73">
        <v>2022</v>
      </c>
      <c r="O15" s="74">
        <v>2027</v>
      </c>
      <c r="P15" s="73"/>
      <c r="Q15" s="94"/>
      <c r="R15" s="94"/>
      <c r="S15" s="74"/>
      <c r="T15" s="90"/>
      <c r="U15" s="90"/>
      <c r="V15" s="86" t="s">
        <v>131</v>
      </c>
      <c r="W15" s="90"/>
      <c r="X15" s="90"/>
      <c r="Y15" s="73" t="s">
        <v>133</v>
      </c>
      <c r="Z15" s="74" t="s">
        <v>133</v>
      </c>
    </row>
    <row r="16" spans="1:26" ht="135" x14ac:dyDescent="0.25">
      <c r="A16" s="7">
        <v>12</v>
      </c>
      <c r="B16" s="87" t="s">
        <v>183</v>
      </c>
      <c r="C16" s="80" t="str">
        <f t="shared" si="1"/>
        <v>Statutární město Havířov</v>
      </c>
      <c r="D16" s="94">
        <v>61988723</v>
      </c>
      <c r="E16" s="137">
        <v>102156964</v>
      </c>
      <c r="F16" s="10">
        <v>600136493</v>
      </c>
      <c r="G16" s="69" t="s">
        <v>192</v>
      </c>
      <c r="H16" s="70" t="s">
        <v>96</v>
      </c>
      <c r="I16" s="111" t="s">
        <v>128</v>
      </c>
      <c r="J16" s="90" t="s">
        <v>128</v>
      </c>
      <c r="K16" s="69" t="s">
        <v>193</v>
      </c>
      <c r="L16" s="71">
        <v>7000000</v>
      </c>
      <c r="M16" s="13">
        <f t="shared" si="0"/>
        <v>5950000</v>
      </c>
      <c r="N16" s="73">
        <v>2022</v>
      </c>
      <c r="O16" s="74">
        <v>2027</v>
      </c>
      <c r="P16" s="73"/>
      <c r="Q16" s="94"/>
      <c r="R16" s="94"/>
      <c r="S16" s="74"/>
      <c r="T16" s="90"/>
      <c r="U16" s="90"/>
      <c r="V16" s="86" t="s">
        <v>131</v>
      </c>
      <c r="W16" s="90"/>
      <c r="X16" s="90"/>
      <c r="Y16" s="73" t="s">
        <v>133</v>
      </c>
      <c r="Z16" s="74" t="s">
        <v>133</v>
      </c>
    </row>
    <row r="17" spans="1:26" ht="135" x14ac:dyDescent="0.25">
      <c r="A17" s="7">
        <v>13</v>
      </c>
      <c r="B17" s="87" t="s">
        <v>183</v>
      </c>
      <c r="C17" s="80" t="str">
        <f t="shared" si="1"/>
        <v>Statutární město Havířov</v>
      </c>
      <c r="D17" s="94">
        <v>61988723</v>
      </c>
      <c r="E17" s="137">
        <v>102156964</v>
      </c>
      <c r="F17" s="10">
        <v>600136493</v>
      </c>
      <c r="G17" s="69" t="s">
        <v>194</v>
      </c>
      <c r="H17" s="70" t="s">
        <v>96</v>
      </c>
      <c r="I17" s="111" t="s">
        <v>128</v>
      </c>
      <c r="J17" s="90" t="s">
        <v>128</v>
      </c>
      <c r="K17" s="69" t="s">
        <v>195</v>
      </c>
      <c r="L17" s="71">
        <v>45000000</v>
      </c>
      <c r="M17" s="13">
        <f t="shared" si="0"/>
        <v>38250000</v>
      </c>
      <c r="N17" s="73">
        <v>2022</v>
      </c>
      <c r="O17" s="74">
        <v>2027</v>
      </c>
      <c r="P17" s="73"/>
      <c r="Q17" s="94"/>
      <c r="R17" s="94"/>
      <c r="S17" s="74"/>
      <c r="T17" s="90"/>
      <c r="U17" s="90"/>
      <c r="V17" s="86" t="s">
        <v>131</v>
      </c>
      <c r="W17" s="90"/>
      <c r="X17" s="90"/>
      <c r="Y17" s="73" t="s">
        <v>133</v>
      </c>
      <c r="Z17" s="74" t="s">
        <v>133</v>
      </c>
    </row>
    <row r="18" spans="1:26" ht="180" x14ac:dyDescent="0.25">
      <c r="A18" s="7">
        <v>14</v>
      </c>
      <c r="B18" s="87" t="s">
        <v>196</v>
      </c>
      <c r="C18" s="80" t="str">
        <f t="shared" si="1"/>
        <v>Statutární město Havířov</v>
      </c>
      <c r="D18" s="141">
        <v>70958149</v>
      </c>
      <c r="E18" s="141">
        <v>102156905</v>
      </c>
      <c r="F18" s="142">
        <v>600136469</v>
      </c>
      <c r="G18" s="69" t="s">
        <v>197</v>
      </c>
      <c r="H18" s="70" t="s">
        <v>96</v>
      </c>
      <c r="I18" s="111" t="s">
        <v>128</v>
      </c>
      <c r="J18" s="69" t="s">
        <v>128</v>
      </c>
      <c r="K18" s="69" t="s">
        <v>198</v>
      </c>
      <c r="L18" s="143">
        <v>5500000</v>
      </c>
      <c r="M18" s="144">
        <v>4000000</v>
      </c>
      <c r="N18" s="87">
        <v>2023</v>
      </c>
      <c r="O18" s="142">
        <v>2025</v>
      </c>
      <c r="P18" s="145"/>
      <c r="Q18" s="88" t="s">
        <v>131</v>
      </c>
      <c r="R18" s="88"/>
      <c r="S18" s="146"/>
      <c r="T18" s="69"/>
      <c r="U18" s="69"/>
      <c r="V18" s="69"/>
      <c r="W18" s="69"/>
      <c r="X18" s="69"/>
      <c r="Y18" s="87" t="s">
        <v>133</v>
      </c>
      <c r="Z18" s="142" t="s">
        <v>133</v>
      </c>
    </row>
    <row r="19" spans="1:26" ht="180" x14ac:dyDescent="0.25">
      <c r="A19" s="7">
        <v>15</v>
      </c>
      <c r="B19" s="79" t="s">
        <v>196</v>
      </c>
      <c r="C19" s="80" t="str">
        <f t="shared" si="1"/>
        <v>Statutární město Havířov</v>
      </c>
      <c r="D19" s="80">
        <v>70958149</v>
      </c>
      <c r="E19" s="80">
        <v>102156905</v>
      </c>
      <c r="F19" s="149">
        <v>600136469</v>
      </c>
      <c r="G19" s="70" t="s">
        <v>199</v>
      </c>
      <c r="H19" s="70" t="s">
        <v>96</v>
      </c>
      <c r="I19" s="111" t="s">
        <v>128</v>
      </c>
      <c r="J19" s="70" t="s">
        <v>128</v>
      </c>
      <c r="K19" s="70" t="s">
        <v>200</v>
      </c>
      <c r="L19" s="153">
        <v>6000000</v>
      </c>
      <c r="M19" s="217">
        <v>5500000</v>
      </c>
      <c r="N19" s="79">
        <v>2024</v>
      </c>
      <c r="O19" s="149">
        <v>2026</v>
      </c>
      <c r="P19" s="150"/>
      <c r="Q19" s="83" t="s">
        <v>131</v>
      </c>
      <c r="R19" s="83"/>
      <c r="S19" s="183"/>
      <c r="T19" s="70"/>
      <c r="U19" s="70"/>
      <c r="V19" s="70"/>
      <c r="W19" s="70"/>
      <c r="X19" s="70"/>
      <c r="Y19" s="79" t="s">
        <v>133</v>
      </c>
      <c r="Z19" s="149" t="s">
        <v>133</v>
      </c>
    </row>
    <row r="20" spans="1:26" ht="180" x14ac:dyDescent="0.25">
      <c r="A20" s="7">
        <v>16</v>
      </c>
      <c r="B20" s="108" t="s">
        <v>201</v>
      </c>
      <c r="C20" s="147" t="s">
        <v>202</v>
      </c>
      <c r="D20" s="147">
        <v>70958131</v>
      </c>
      <c r="E20" s="147">
        <v>108020207</v>
      </c>
      <c r="F20" s="142">
        <v>600136728</v>
      </c>
      <c r="G20" s="87" t="s">
        <v>203</v>
      </c>
      <c r="H20" s="87" t="s">
        <v>204</v>
      </c>
      <c r="I20" s="111" t="s">
        <v>128</v>
      </c>
      <c r="J20" s="87" t="s">
        <v>128</v>
      </c>
      <c r="K20" s="87" t="s">
        <v>205</v>
      </c>
      <c r="L20" s="87">
        <v>2000000</v>
      </c>
      <c r="M20" s="87">
        <f>L20/100*85</f>
        <v>1700000</v>
      </c>
      <c r="N20" s="87">
        <v>2022</v>
      </c>
      <c r="O20" s="87">
        <v>2024</v>
      </c>
      <c r="P20" s="145" t="s">
        <v>131</v>
      </c>
      <c r="Q20" s="145" t="s">
        <v>131</v>
      </c>
      <c r="R20" s="145" t="s">
        <v>131</v>
      </c>
      <c r="S20" s="145" t="s">
        <v>131</v>
      </c>
      <c r="T20" s="87"/>
      <c r="U20" s="87"/>
      <c r="V20" s="87"/>
      <c r="W20" s="87"/>
      <c r="X20" s="87"/>
      <c r="Y20" s="87" t="s">
        <v>167</v>
      </c>
      <c r="Z20" s="69" t="s">
        <v>206</v>
      </c>
    </row>
    <row r="21" spans="1:26" ht="180" x14ac:dyDescent="0.25">
      <c r="A21" s="7">
        <v>17</v>
      </c>
      <c r="B21" s="108" t="s">
        <v>201</v>
      </c>
      <c r="C21" s="148" t="s">
        <v>202</v>
      </c>
      <c r="D21" s="148">
        <v>70958131</v>
      </c>
      <c r="E21" s="148">
        <v>108020207</v>
      </c>
      <c r="F21" s="149">
        <v>600136728</v>
      </c>
      <c r="G21" s="79" t="s">
        <v>207</v>
      </c>
      <c r="H21" s="79" t="s">
        <v>204</v>
      </c>
      <c r="I21" s="111" t="s">
        <v>128</v>
      </c>
      <c r="J21" s="79" t="s">
        <v>128</v>
      </c>
      <c r="K21" s="79" t="s">
        <v>208</v>
      </c>
      <c r="L21" s="79">
        <v>2000000</v>
      </c>
      <c r="M21" s="79">
        <f>L21/100*85</f>
        <v>1700000</v>
      </c>
      <c r="N21" s="79">
        <v>2022</v>
      </c>
      <c r="O21" s="79">
        <v>2024</v>
      </c>
      <c r="P21" s="150"/>
      <c r="Q21" s="150"/>
      <c r="R21" s="150" t="s">
        <v>131</v>
      </c>
      <c r="S21" s="150" t="s">
        <v>131</v>
      </c>
      <c r="T21" s="79"/>
      <c r="U21" s="79"/>
      <c r="V21" s="79"/>
      <c r="W21" s="79"/>
      <c r="X21" s="79"/>
      <c r="Y21" s="79" t="s">
        <v>209</v>
      </c>
      <c r="Z21" s="70" t="s">
        <v>206</v>
      </c>
    </row>
    <row r="22" spans="1:26" ht="180" x14ac:dyDescent="0.25">
      <c r="A22" s="7">
        <v>18</v>
      </c>
      <c r="B22" s="108" t="s">
        <v>201</v>
      </c>
      <c r="C22" s="147" t="s">
        <v>202</v>
      </c>
      <c r="D22" s="147">
        <v>70958131</v>
      </c>
      <c r="E22" s="147">
        <v>108020207</v>
      </c>
      <c r="F22" s="142">
        <v>600136728</v>
      </c>
      <c r="G22" s="87" t="s">
        <v>210</v>
      </c>
      <c r="H22" s="87" t="s">
        <v>204</v>
      </c>
      <c r="I22" s="111" t="s">
        <v>128</v>
      </c>
      <c r="J22" s="87" t="s">
        <v>128</v>
      </c>
      <c r="K22" s="87" t="s">
        <v>211</v>
      </c>
      <c r="L22" s="87">
        <v>1500000</v>
      </c>
      <c r="M22" s="87">
        <f>L22/100*85</f>
        <v>1275000</v>
      </c>
      <c r="N22" s="87">
        <v>2022</v>
      </c>
      <c r="O22" s="87">
        <v>2024</v>
      </c>
      <c r="P22" s="145"/>
      <c r="Q22" s="145" t="s">
        <v>131</v>
      </c>
      <c r="R22" s="145"/>
      <c r="S22" s="145"/>
      <c r="T22" s="87"/>
      <c r="U22" s="87"/>
      <c r="V22" s="87"/>
      <c r="W22" s="87"/>
      <c r="X22" s="87"/>
      <c r="Y22" s="87" t="s">
        <v>209</v>
      </c>
      <c r="Z22" s="69" t="s">
        <v>206</v>
      </c>
    </row>
    <row r="23" spans="1:26" ht="180" x14ac:dyDescent="0.25">
      <c r="A23" s="7">
        <v>19</v>
      </c>
      <c r="B23" s="108" t="s">
        <v>201</v>
      </c>
      <c r="C23" s="148" t="s">
        <v>202</v>
      </c>
      <c r="D23" s="148">
        <v>70958131</v>
      </c>
      <c r="E23" s="148">
        <v>108020207</v>
      </c>
      <c r="F23" s="149">
        <v>600136728</v>
      </c>
      <c r="G23" s="87" t="s">
        <v>212</v>
      </c>
      <c r="H23" s="87" t="s">
        <v>204</v>
      </c>
      <c r="I23" s="111" t="s">
        <v>128</v>
      </c>
      <c r="J23" s="87" t="s">
        <v>128</v>
      </c>
      <c r="K23" s="70" t="s">
        <v>213</v>
      </c>
      <c r="L23" s="79">
        <v>1500000</v>
      </c>
      <c r="M23" s="79">
        <f>L23/100*85</f>
        <v>1275000</v>
      </c>
      <c r="N23" s="79">
        <v>2022</v>
      </c>
      <c r="O23" s="70">
        <v>2024</v>
      </c>
      <c r="P23" s="145"/>
      <c r="Q23" s="145"/>
      <c r="R23" s="145"/>
      <c r="S23" s="145"/>
      <c r="T23" s="87"/>
      <c r="U23" s="87"/>
      <c r="V23" s="145" t="s">
        <v>131</v>
      </c>
      <c r="W23" s="87"/>
      <c r="X23" s="87"/>
      <c r="Y23" s="87" t="s">
        <v>167</v>
      </c>
      <c r="Z23" s="69" t="s">
        <v>206</v>
      </c>
    </row>
    <row r="24" spans="1:26" ht="268.5" x14ac:dyDescent="0.25">
      <c r="A24" s="7">
        <v>20</v>
      </c>
      <c r="B24" s="87" t="s">
        <v>214</v>
      </c>
      <c r="C24" s="80" t="str">
        <f t="shared" si="1"/>
        <v>Statutární město Havířov</v>
      </c>
      <c r="D24" s="141">
        <v>75027577</v>
      </c>
      <c r="E24" s="141">
        <v>102156506</v>
      </c>
      <c r="F24" s="142">
        <v>600136272</v>
      </c>
      <c r="G24" s="69" t="s">
        <v>215</v>
      </c>
      <c r="H24" s="70" t="s">
        <v>96</v>
      </c>
      <c r="I24" s="111" t="s">
        <v>128</v>
      </c>
      <c r="J24" s="69" t="s">
        <v>128</v>
      </c>
      <c r="K24" s="296" t="s">
        <v>216</v>
      </c>
      <c r="L24" s="143">
        <v>4500000</v>
      </c>
      <c r="M24" s="153">
        <v>4050000</v>
      </c>
      <c r="N24" s="87">
        <v>2024</v>
      </c>
      <c r="O24" s="142">
        <v>2027</v>
      </c>
      <c r="P24" s="145"/>
      <c r="Q24" s="88" t="s">
        <v>131</v>
      </c>
      <c r="R24" s="88" t="s">
        <v>131</v>
      </c>
      <c r="S24" s="146" t="s">
        <v>131</v>
      </c>
      <c r="T24" s="151"/>
      <c r="U24" s="151"/>
      <c r="V24" s="151"/>
      <c r="W24" s="151"/>
      <c r="X24" s="151" t="s">
        <v>131</v>
      </c>
      <c r="Y24" s="87" t="s">
        <v>217</v>
      </c>
      <c r="Z24" s="142" t="s">
        <v>133</v>
      </c>
    </row>
    <row r="25" spans="1:26" ht="225" x14ac:dyDescent="0.25">
      <c r="A25" s="7">
        <v>21</v>
      </c>
      <c r="B25" s="79" t="s">
        <v>214</v>
      </c>
      <c r="C25" s="80" t="str">
        <f t="shared" si="1"/>
        <v>Statutární město Havířov</v>
      </c>
      <c r="D25" s="80">
        <v>75027577</v>
      </c>
      <c r="E25" s="80">
        <v>102156506</v>
      </c>
      <c r="F25" s="149">
        <v>600136272</v>
      </c>
      <c r="G25" s="70" t="s">
        <v>218</v>
      </c>
      <c r="H25" s="70" t="s">
        <v>96</v>
      </c>
      <c r="I25" s="111" t="s">
        <v>128</v>
      </c>
      <c r="J25" s="70" t="s">
        <v>128</v>
      </c>
      <c r="K25" s="70" t="s">
        <v>219</v>
      </c>
      <c r="L25" s="153">
        <v>1500000</v>
      </c>
      <c r="M25" s="79">
        <f t="shared" ref="M25:M81" si="2">L25/100*85</f>
        <v>1275000</v>
      </c>
      <c r="N25" s="79">
        <v>2024</v>
      </c>
      <c r="O25" s="149">
        <v>2026</v>
      </c>
      <c r="P25" s="79"/>
      <c r="Q25" s="80" t="s">
        <v>131</v>
      </c>
      <c r="R25" s="80"/>
      <c r="S25" s="149"/>
      <c r="T25" s="70"/>
      <c r="U25" s="70"/>
      <c r="V25" s="70" t="s">
        <v>131</v>
      </c>
      <c r="W25" s="70"/>
      <c r="X25" s="70"/>
      <c r="Y25" s="79" t="s">
        <v>167</v>
      </c>
      <c r="Z25" s="149" t="s">
        <v>133</v>
      </c>
    </row>
    <row r="26" spans="1:26" ht="195.75" thickBot="1" x14ac:dyDescent="0.3">
      <c r="A26" s="218">
        <v>22</v>
      </c>
      <c r="B26" s="135" t="s">
        <v>220</v>
      </c>
      <c r="C26" s="136" t="s">
        <v>159</v>
      </c>
      <c r="D26" s="137">
        <v>48805289</v>
      </c>
      <c r="E26" s="219" t="s">
        <v>221</v>
      </c>
      <c r="F26" s="172">
        <v>600136019</v>
      </c>
      <c r="G26" s="130" t="s">
        <v>222</v>
      </c>
      <c r="H26" s="174" t="s">
        <v>96</v>
      </c>
      <c r="I26" s="175" t="s">
        <v>128</v>
      </c>
      <c r="J26" s="220" t="s">
        <v>128</v>
      </c>
      <c r="K26" s="221" t="s">
        <v>223</v>
      </c>
      <c r="L26" s="131">
        <v>7000000</v>
      </c>
      <c r="M26" s="135">
        <f t="shared" si="2"/>
        <v>5950000</v>
      </c>
      <c r="N26" s="164">
        <v>2023</v>
      </c>
      <c r="O26" s="138">
        <v>2027</v>
      </c>
      <c r="P26" s="222" t="s">
        <v>131</v>
      </c>
      <c r="Q26" s="223" t="s">
        <v>131</v>
      </c>
      <c r="R26" s="223" t="s">
        <v>131</v>
      </c>
      <c r="S26" s="224" t="s">
        <v>131</v>
      </c>
      <c r="T26" s="218"/>
      <c r="U26" s="218" t="s">
        <v>131</v>
      </c>
      <c r="V26" s="218" t="s">
        <v>131</v>
      </c>
      <c r="W26" s="218" t="s">
        <v>131</v>
      </c>
      <c r="X26" s="218" t="s">
        <v>131</v>
      </c>
      <c r="Y26" s="225" t="s">
        <v>209</v>
      </c>
      <c r="Z26" s="224" t="s">
        <v>133</v>
      </c>
    </row>
    <row r="27" spans="1:26" ht="195.75" thickBot="1" x14ac:dyDescent="0.3">
      <c r="A27" s="7">
        <v>23</v>
      </c>
      <c r="B27" s="79" t="s">
        <v>220</v>
      </c>
      <c r="C27" s="80" t="s">
        <v>159</v>
      </c>
      <c r="D27" s="9">
        <v>48805289</v>
      </c>
      <c r="E27" s="154" t="s">
        <v>221</v>
      </c>
      <c r="F27" s="155">
        <v>600136019</v>
      </c>
      <c r="G27" s="70" t="s">
        <v>224</v>
      </c>
      <c r="H27" s="119" t="s">
        <v>96</v>
      </c>
      <c r="I27" s="122" t="s">
        <v>128</v>
      </c>
      <c r="J27" s="158" t="s">
        <v>128</v>
      </c>
      <c r="K27" s="156" t="s">
        <v>223</v>
      </c>
      <c r="L27" s="12">
        <v>8000000</v>
      </c>
      <c r="M27" s="79">
        <f t="shared" si="2"/>
        <v>6800000</v>
      </c>
      <c r="N27" s="159">
        <v>2023</v>
      </c>
      <c r="O27" s="160">
        <v>2027</v>
      </c>
      <c r="P27" s="85" t="s">
        <v>131</v>
      </c>
      <c r="Q27" s="113" t="s">
        <v>131</v>
      </c>
      <c r="R27" s="113" t="s">
        <v>131</v>
      </c>
      <c r="S27" s="134" t="s">
        <v>131</v>
      </c>
      <c r="T27" s="7"/>
      <c r="U27" s="7"/>
      <c r="V27" s="7" t="s">
        <v>131</v>
      </c>
      <c r="W27" s="7"/>
      <c r="X27" s="7" t="s">
        <v>131</v>
      </c>
      <c r="Y27" s="157" t="s">
        <v>209</v>
      </c>
      <c r="Z27" s="134" t="s">
        <v>133</v>
      </c>
    </row>
    <row r="28" spans="1:26" ht="195" x14ac:dyDescent="0.25">
      <c r="A28" s="7">
        <v>24</v>
      </c>
      <c r="B28" s="79" t="s">
        <v>220</v>
      </c>
      <c r="C28" s="80" t="s">
        <v>159</v>
      </c>
      <c r="D28" s="9">
        <v>48805289</v>
      </c>
      <c r="E28" s="154" t="s">
        <v>221</v>
      </c>
      <c r="F28" s="155">
        <v>600136019</v>
      </c>
      <c r="G28" s="70" t="s">
        <v>225</v>
      </c>
      <c r="H28" s="108" t="s">
        <v>96</v>
      </c>
      <c r="I28" s="111" t="s">
        <v>128</v>
      </c>
      <c r="J28" s="110" t="s">
        <v>128</v>
      </c>
      <c r="K28" s="156" t="s">
        <v>223</v>
      </c>
      <c r="L28" s="12">
        <v>8000000</v>
      </c>
      <c r="M28" s="79">
        <f t="shared" si="2"/>
        <v>6800000</v>
      </c>
      <c r="N28" s="8">
        <v>2023</v>
      </c>
      <c r="O28" s="10">
        <v>2027</v>
      </c>
      <c r="P28" s="85" t="s">
        <v>131</v>
      </c>
      <c r="Q28" s="113" t="s">
        <v>131</v>
      </c>
      <c r="R28" s="113" t="s">
        <v>131</v>
      </c>
      <c r="S28" s="134" t="s">
        <v>131</v>
      </c>
      <c r="T28" s="7"/>
      <c r="U28" s="7" t="s">
        <v>131</v>
      </c>
      <c r="V28" s="7" t="s">
        <v>131</v>
      </c>
      <c r="W28" s="7" t="s">
        <v>131</v>
      </c>
      <c r="X28" s="7" t="s">
        <v>131</v>
      </c>
      <c r="Y28" s="157" t="s">
        <v>209</v>
      </c>
      <c r="Z28" s="133" t="s">
        <v>133</v>
      </c>
    </row>
    <row r="29" spans="1:26" ht="195" x14ac:dyDescent="0.25">
      <c r="A29" s="7">
        <v>25</v>
      </c>
      <c r="B29" s="161" t="s">
        <v>220</v>
      </c>
      <c r="C29" s="120" t="s">
        <v>159</v>
      </c>
      <c r="D29" s="162">
        <v>48805289</v>
      </c>
      <c r="E29" s="154" t="s">
        <v>221</v>
      </c>
      <c r="F29" s="163">
        <v>600136019</v>
      </c>
      <c r="G29" s="121" t="s">
        <v>226</v>
      </c>
      <c r="H29" s="119" t="s">
        <v>96</v>
      </c>
      <c r="I29" s="122" t="s">
        <v>128</v>
      </c>
      <c r="J29" s="158" t="s">
        <v>128</v>
      </c>
      <c r="K29" s="70" t="s">
        <v>227</v>
      </c>
      <c r="L29" s="12">
        <v>4000000</v>
      </c>
      <c r="M29" s="79">
        <f t="shared" si="2"/>
        <v>3400000</v>
      </c>
      <c r="N29" s="164">
        <v>2023</v>
      </c>
      <c r="O29" s="138">
        <v>2027</v>
      </c>
      <c r="P29" s="85" t="s">
        <v>131</v>
      </c>
      <c r="Q29" s="113" t="s">
        <v>131</v>
      </c>
      <c r="R29" s="113" t="s">
        <v>131</v>
      </c>
      <c r="S29" s="134" t="s">
        <v>131</v>
      </c>
      <c r="T29" s="7"/>
      <c r="U29" s="7" t="s">
        <v>131</v>
      </c>
      <c r="V29" s="7" t="s">
        <v>131</v>
      </c>
      <c r="W29" s="7" t="s">
        <v>131</v>
      </c>
      <c r="X29" s="7" t="s">
        <v>131</v>
      </c>
      <c r="Y29" s="225" t="s">
        <v>209</v>
      </c>
      <c r="Z29" s="134" t="s">
        <v>133</v>
      </c>
    </row>
    <row r="30" spans="1:26" ht="195" x14ac:dyDescent="0.25">
      <c r="A30" s="7">
        <v>26</v>
      </c>
      <c r="B30" s="79" t="s">
        <v>220</v>
      </c>
      <c r="C30" s="80" t="s">
        <v>159</v>
      </c>
      <c r="D30" s="9">
        <v>48805289</v>
      </c>
      <c r="E30" s="154" t="s">
        <v>221</v>
      </c>
      <c r="F30" s="165">
        <v>600136019</v>
      </c>
      <c r="G30" s="70" t="s">
        <v>228</v>
      </c>
      <c r="H30" s="108" t="s">
        <v>96</v>
      </c>
      <c r="I30" s="111" t="s">
        <v>128</v>
      </c>
      <c r="J30" s="115" t="s">
        <v>128</v>
      </c>
      <c r="K30" s="226" t="s">
        <v>229</v>
      </c>
      <c r="L30" s="131">
        <v>2500000</v>
      </c>
      <c r="M30" s="135">
        <f t="shared" si="2"/>
        <v>2125000</v>
      </c>
      <c r="N30" s="164">
        <v>2023</v>
      </c>
      <c r="O30" s="138">
        <v>2027</v>
      </c>
      <c r="P30" s="222"/>
      <c r="Q30" s="223" t="s">
        <v>131</v>
      </c>
      <c r="R30" s="223" t="s">
        <v>131</v>
      </c>
      <c r="S30" s="224"/>
      <c r="T30" s="218"/>
      <c r="U30" s="218"/>
      <c r="V30" s="218" t="s">
        <v>131</v>
      </c>
      <c r="W30" s="218" t="s">
        <v>131</v>
      </c>
      <c r="X30" s="218"/>
      <c r="Y30" s="225" t="s">
        <v>209</v>
      </c>
      <c r="Z30" s="224" t="s">
        <v>133</v>
      </c>
    </row>
    <row r="31" spans="1:26" ht="195" x14ac:dyDescent="0.25">
      <c r="A31" s="7">
        <v>27</v>
      </c>
      <c r="B31" s="79" t="s">
        <v>220</v>
      </c>
      <c r="C31" s="80" t="s">
        <v>159</v>
      </c>
      <c r="D31" s="9">
        <v>48805289</v>
      </c>
      <c r="E31" s="154" t="s">
        <v>221</v>
      </c>
      <c r="F31" s="165">
        <v>600136019</v>
      </c>
      <c r="G31" s="70" t="s">
        <v>230</v>
      </c>
      <c r="H31" s="108" t="s">
        <v>96</v>
      </c>
      <c r="I31" s="111" t="s">
        <v>128</v>
      </c>
      <c r="J31" s="115" t="s">
        <v>128</v>
      </c>
      <c r="K31" s="166" t="s">
        <v>231</v>
      </c>
      <c r="L31" s="12">
        <v>4000000</v>
      </c>
      <c r="M31" s="79">
        <f t="shared" si="2"/>
        <v>3400000</v>
      </c>
      <c r="N31" s="8">
        <v>2023</v>
      </c>
      <c r="O31" s="10">
        <v>2027</v>
      </c>
      <c r="P31" s="85" t="s">
        <v>131</v>
      </c>
      <c r="Q31" s="113" t="s">
        <v>131</v>
      </c>
      <c r="R31" s="113" t="s">
        <v>131</v>
      </c>
      <c r="S31" s="134"/>
      <c r="T31" s="7"/>
      <c r="U31" s="7"/>
      <c r="V31" s="7" t="s">
        <v>131</v>
      </c>
      <c r="W31" s="7" t="s">
        <v>131</v>
      </c>
      <c r="X31" s="7"/>
      <c r="Y31" s="150" t="s">
        <v>209</v>
      </c>
      <c r="Z31" s="134" t="s">
        <v>133</v>
      </c>
    </row>
    <row r="32" spans="1:26" ht="195" x14ac:dyDescent="0.25">
      <c r="A32" s="218">
        <v>28</v>
      </c>
      <c r="B32" s="161" t="s">
        <v>220</v>
      </c>
      <c r="C32" s="120" t="s">
        <v>159</v>
      </c>
      <c r="D32" s="162">
        <v>48805289</v>
      </c>
      <c r="E32" s="219" t="s">
        <v>221</v>
      </c>
      <c r="F32" s="169">
        <v>600136019</v>
      </c>
      <c r="G32" s="121" t="s">
        <v>232</v>
      </c>
      <c r="H32" s="119" t="s">
        <v>96</v>
      </c>
      <c r="I32" s="122" t="s">
        <v>128</v>
      </c>
      <c r="J32" s="170" t="s">
        <v>128</v>
      </c>
      <c r="K32" s="226" t="s">
        <v>233</v>
      </c>
      <c r="L32" s="131">
        <v>4000000</v>
      </c>
      <c r="M32" s="135">
        <f t="shared" si="2"/>
        <v>3400000</v>
      </c>
      <c r="N32" s="164">
        <v>2023</v>
      </c>
      <c r="O32" s="138">
        <v>2027</v>
      </c>
      <c r="P32" s="222"/>
      <c r="Q32" s="223" t="s">
        <v>131</v>
      </c>
      <c r="R32" s="223" t="s">
        <v>131</v>
      </c>
      <c r="S32" s="224"/>
      <c r="T32" s="218"/>
      <c r="U32" s="218"/>
      <c r="V32" s="218" t="s">
        <v>131</v>
      </c>
      <c r="W32" s="218" t="s">
        <v>131</v>
      </c>
      <c r="X32" s="218" t="s">
        <v>131</v>
      </c>
      <c r="Y32" s="150" t="s">
        <v>209</v>
      </c>
      <c r="Z32" s="224" t="s">
        <v>133</v>
      </c>
    </row>
    <row r="33" spans="1:26" ht="195" x14ac:dyDescent="0.25">
      <c r="A33" s="7">
        <v>29</v>
      </c>
      <c r="B33" s="79" t="s">
        <v>220</v>
      </c>
      <c r="C33" s="80" t="s">
        <v>159</v>
      </c>
      <c r="D33" s="9">
        <v>48805289</v>
      </c>
      <c r="E33" s="154" t="s">
        <v>221</v>
      </c>
      <c r="F33" s="165">
        <v>600136019</v>
      </c>
      <c r="G33" s="69" t="s">
        <v>234</v>
      </c>
      <c r="H33" s="108" t="s">
        <v>96</v>
      </c>
      <c r="I33" s="111" t="s">
        <v>128</v>
      </c>
      <c r="J33" s="115" t="s">
        <v>128</v>
      </c>
      <c r="K33" s="167" t="s">
        <v>235</v>
      </c>
      <c r="L33" s="168">
        <v>7000000</v>
      </c>
      <c r="M33" s="79">
        <f t="shared" si="2"/>
        <v>5950000</v>
      </c>
      <c r="N33" s="159">
        <v>2023</v>
      </c>
      <c r="O33" s="160">
        <v>2027</v>
      </c>
      <c r="P33" s="85" t="s">
        <v>131</v>
      </c>
      <c r="Q33" s="113" t="s">
        <v>131</v>
      </c>
      <c r="R33" s="113" t="s">
        <v>131</v>
      </c>
      <c r="S33" s="134" t="s">
        <v>131</v>
      </c>
      <c r="T33" s="7"/>
      <c r="U33" s="7" t="s">
        <v>131</v>
      </c>
      <c r="V33" s="7"/>
      <c r="W33" s="7"/>
      <c r="X33" s="7" t="s">
        <v>131</v>
      </c>
      <c r="Y33" s="150" t="s">
        <v>209</v>
      </c>
      <c r="Z33" s="134" t="s">
        <v>133</v>
      </c>
    </row>
    <row r="34" spans="1:26" ht="195.75" thickBot="1" x14ac:dyDescent="0.3">
      <c r="A34" s="7">
        <v>30</v>
      </c>
      <c r="B34" s="79" t="s">
        <v>220</v>
      </c>
      <c r="C34" s="120" t="s">
        <v>159</v>
      </c>
      <c r="D34" s="162">
        <v>48805289</v>
      </c>
      <c r="E34" s="154" t="s">
        <v>221</v>
      </c>
      <c r="F34" s="169">
        <v>600136019</v>
      </c>
      <c r="G34" s="70" t="s">
        <v>236</v>
      </c>
      <c r="H34" s="119" t="s">
        <v>96</v>
      </c>
      <c r="I34" s="122" t="s">
        <v>128</v>
      </c>
      <c r="J34" s="170" t="s">
        <v>128</v>
      </c>
      <c r="K34" s="149" t="s">
        <v>237</v>
      </c>
      <c r="L34" s="12">
        <v>2500000</v>
      </c>
      <c r="M34" s="79">
        <f t="shared" si="2"/>
        <v>2125000</v>
      </c>
      <c r="N34" s="8">
        <v>2023</v>
      </c>
      <c r="O34" s="10">
        <v>2027</v>
      </c>
      <c r="P34" s="85"/>
      <c r="Q34" s="113"/>
      <c r="R34" s="113"/>
      <c r="S34" s="134"/>
      <c r="T34" s="7"/>
      <c r="U34" s="7"/>
      <c r="V34" s="7" t="s">
        <v>131</v>
      </c>
      <c r="W34" s="7" t="s">
        <v>131</v>
      </c>
      <c r="X34" s="7"/>
      <c r="Y34" s="150" t="s">
        <v>209</v>
      </c>
      <c r="Z34" s="134" t="s">
        <v>133</v>
      </c>
    </row>
    <row r="35" spans="1:26" ht="195.75" thickBot="1" x14ac:dyDescent="0.3">
      <c r="A35" s="7">
        <v>31</v>
      </c>
      <c r="B35" s="171" t="s">
        <v>220</v>
      </c>
      <c r="C35" s="80" t="s">
        <v>159</v>
      </c>
      <c r="D35" s="9" t="s">
        <v>238</v>
      </c>
      <c r="E35" s="154" t="s">
        <v>221</v>
      </c>
      <c r="F35" s="155">
        <v>600136019</v>
      </c>
      <c r="G35" s="130" t="s">
        <v>239</v>
      </c>
      <c r="H35" s="108" t="s">
        <v>96</v>
      </c>
      <c r="I35" s="111" t="s">
        <v>128</v>
      </c>
      <c r="J35" s="11" t="s">
        <v>128</v>
      </c>
      <c r="K35" s="139" t="s">
        <v>240</v>
      </c>
      <c r="L35" s="131">
        <v>4000000</v>
      </c>
      <c r="M35" s="79">
        <f t="shared" si="2"/>
        <v>3400000</v>
      </c>
      <c r="N35" s="164">
        <v>2022</v>
      </c>
      <c r="O35" s="138">
        <v>2027</v>
      </c>
      <c r="P35" s="222" t="s">
        <v>131</v>
      </c>
      <c r="Q35" s="223" t="s">
        <v>131</v>
      </c>
      <c r="R35" s="223" t="s">
        <v>131</v>
      </c>
      <c r="S35" s="224"/>
      <c r="T35" s="218"/>
      <c r="U35" s="218"/>
      <c r="V35" s="218" t="s">
        <v>131</v>
      </c>
      <c r="W35" s="218" t="s">
        <v>131</v>
      </c>
      <c r="X35" s="218"/>
      <c r="Y35" s="225" t="s">
        <v>209</v>
      </c>
      <c r="Z35" s="224" t="s">
        <v>133</v>
      </c>
    </row>
    <row r="36" spans="1:26" ht="195" x14ac:dyDescent="0.25">
      <c r="A36" s="7">
        <v>32</v>
      </c>
      <c r="B36" s="135" t="s">
        <v>220</v>
      </c>
      <c r="C36" s="136" t="s">
        <v>159</v>
      </c>
      <c r="D36" s="137" t="s">
        <v>238</v>
      </c>
      <c r="E36" s="154" t="s">
        <v>221</v>
      </c>
      <c r="F36" s="172">
        <v>600136019</v>
      </c>
      <c r="G36" s="173" t="s">
        <v>241</v>
      </c>
      <c r="H36" s="174" t="s">
        <v>96</v>
      </c>
      <c r="I36" s="175" t="s">
        <v>128</v>
      </c>
      <c r="J36" s="139" t="s">
        <v>128</v>
      </c>
      <c r="K36" s="70" t="s">
        <v>242</v>
      </c>
      <c r="L36" s="12">
        <v>14000000</v>
      </c>
      <c r="M36" s="79">
        <f t="shared" si="2"/>
        <v>11900000</v>
      </c>
      <c r="N36" s="8">
        <v>2022</v>
      </c>
      <c r="O36" s="10">
        <v>2027</v>
      </c>
      <c r="P36" s="85" t="s">
        <v>131</v>
      </c>
      <c r="Q36" s="113" t="s">
        <v>131</v>
      </c>
      <c r="R36" s="113" t="s">
        <v>131</v>
      </c>
      <c r="S36" s="134" t="s">
        <v>131</v>
      </c>
      <c r="T36" s="7"/>
      <c r="U36" s="7"/>
      <c r="V36" s="7" t="s">
        <v>131</v>
      </c>
      <c r="W36" s="7" t="s">
        <v>131</v>
      </c>
      <c r="X36" s="7" t="s">
        <v>131</v>
      </c>
      <c r="Y36" s="157" t="s">
        <v>209</v>
      </c>
      <c r="Z36" s="134" t="s">
        <v>133</v>
      </c>
    </row>
    <row r="37" spans="1:26" ht="180" x14ac:dyDescent="0.25">
      <c r="A37" s="7">
        <v>33</v>
      </c>
      <c r="B37" s="79" t="s">
        <v>243</v>
      </c>
      <c r="C37" s="80" t="s">
        <v>244</v>
      </c>
      <c r="D37" s="9">
        <v>62331248</v>
      </c>
      <c r="E37" s="9">
        <v>102156794</v>
      </c>
      <c r="F37" s="10">
        <v>600136400</v>
      </c>
      <c r="G37" s="70" t="s">
        <v>245</v>
      </c>
      <c r="H37" s="70" t="s">
        <v>96</v>
      </c>
      <c r="I37" s="111" t="s">
        <v>128</v>
      </c>
      <c r="J37" s="111" t="s">
        <v>128</v>
      </c>
      <c r="K37" s="156" t="s">
        <v>246</v>
      </c>
      <c r="L37" s="12">
        <v>7000000</v>
      </c>
      <c r="M37" s="79">
        <f t="shared" si="2"/>
        <v>5950000</v>
      </c>
      <c r="N37" s="176">
        <v>45170</v>
      </c>
      <c r="O37" s="177">
        <v>45901</v>
      </c>
      <c r="P37" s="85" t="s">
        <v>131</v>
      </c>
      <c r="Q37" s="113" t="s">
        <v>131</v>
      </c>
      <c r="R37" s="113"/>
      <c r="S37" s="134" t="s">
        <v>131</v>
      </c>
      <c r="T37" s="11"/>
      <c r="U37" s="11"/>
      <c r="V37" s="11"/>
      <c r="W37" s="11"/>
      <c r="X37" s="7" t="s">
        <v>131</v>
      </c>
      <c r="Y37" s="79" t="s">
        <v>247</v>
      </c>
      <c r="Z37" s="134" t="s">
        <v>133</v>
      </c>
    </row>
    <row r="38" spans="1:26" ht="195" x14ac:dyDescent="0.25">
      <c r="A38" s="7">
        <v>34</v>
      </c>
      <c r="B38" s="79" t="s">
        <v>243</v>
      </c>
      <c r="C38" s="80" t="s">
        <v>159</v>
      </c>
      <c r="D38" s="9">
        <v>62331248</v>
      </c>
      <c r="E38" s="9">
        <v>102156794</v>
      </c>
      <c r="F38" s="10">
        <v>600136400</v>
      </c>
      <c r="G38" s="70" t="s">
        <v>248</v>
      </c>
      <c r="H38" s="70" t="s">
        <v>96</v>
      </c>
      <c r="I38" s="111" t="s">
        <v>128</v>
      </c>
      <c r="J38" s="111" t="s">
        <v>128</v>
      </c>
      <c r="K38" s="156" t="s">
        <v>249</v>
      </c>
      <c r="L38" s="12">
        <v>5000000</v>
      </c>
      <c r="M38" s="79">
        <f t="shared" si="2"/>
        <v>4250000</v>
      </c>
      <c r="N38" s="176">
        <v>45170</v>
      </c>
      <c r="O38" s="177">
        <v>45901</v>
      </c>
      <c r="P38" s="85"/>
      <c r="Q38" s="113" t="s">
        <v>131</v>
      </c>
      <c r="R38" s="113"/>
      <c r="S38" s="134" t="s">
        <v>131</v>
      </c>
      <c r="T38" s="11"/>
      <c r="U38" s="11"/>
      <c r="V38" s="11"/>
      <c r="W38" s="11"/>
      <c r="X38" s="7" t="s">
        <v>131</v>
      </c>
      <c r="Y38" s="79" t="s">
        <v>247</v>
      </c>
      <c r="Z38" s="134" t="s">
        <v>133</v>
      </c>
    </row>
    <row r="39" spans="1:26" ht="180" x14ac:dyDescent="0.25">
      <c r="A39" s="7">
        <v>35</v>
      </c>
      <c r="B39" s="79" t="s">
        <v>243</v>
      </c>
      <c r="C39" s="80" t="s">
        <v>159</v>
      </c>
      <c r="D39" s="9">
        <v>62331248</v>
      </c>
      <c r="E39" s="9">
        <v>102156794</v>
      </c>
      <c r="F39" s="10">
        <v>600136400</v>
      </c>
      <c r="G39" s="70" t="s">
        <v>250</v>
      </c>
      <c r="H39" s="70" t="s">
        <v>96</v>
      </c>
      <c r="I39" s="111" t="s">
        <v>128</v>
      </c>
      <c r="J39" s="111" t="s">
        <v>128</v>
      </c>
      <c r="K39" s="156" t="s">
        <v>251</v>
      </c>
      <c r="L39" s="12">
        <v>3000000</v>
      </c>
      <c r="M39" s="79">
        <f t="shared" si="2"/>
        <v>2550000</v>
      </c>
      <c r="N39" s="176">
        <v>45901</v>
      </c>
      <c r="O39" s="177">
        <v>46631</v>
      </c>
      <c r="P39" s="85"/>
      <c r="Q39" s="113"/>
      <c r="R39" s="113" t="s">
        <v>131</v>
      </c>
      <c r="S39" s="134" t="s">
        <v>131</v>
      </c>
      <c r="T39" s="11"/>
      <c r="U39" s="11"/>
      <c r="V39" s="11"/>
      <c r="W39" s="11"/>
      <c r="X39" s="7" t="s">
        <v>131</v>
      </c>
      <c r="Y39" s="85" t="s">
        <v>252</v>
      </c>
      <c r="Z39" s="134" t="s">
        <v>133</v>
      </c>
    </row>
    <row r="40" spans="1:26" ht="180.75" thickBot="1" x14ac:dyDescent="0.3">
      <c r="A40" s="7">
        <v>36</v>
      </c>
      <c r="B40" s="79" t="s">
        <v>243</v>
      </c>
      <c r="C40" s="80" t="s">
        <v>159</v>
      </c>
      <c r="D40" s="9">
        <v>62331248</v>
      </c>
      <c r="E40" s="9">
        <v>102156794</v>
      </c>
      <c r="F40" s="10">
        <v>600136400</v>
      </c>
      <c r="G40" s="69" t="s">
        <v>253</v>
      </c>
      <c r="H40" s="69" t="s">
        <v>96</v>
      </c>
      <c r="I40" s="152" t="s">
        <v>128</v>
      </c>
      <c r="J40" s="152" t="s">
        <v>128</v>
      </c>
      <c r="K40" s="178" t="s">
        <v>254</v>
      </c>
      <c r="L40" s="12">
        <v>4000000</v>
      </c>
      <c r="M40" s="79">
        <f t="shared" si="2"/>
        <v>3400000</v>
      </c>
      <c r="N40" s="176">
        <v>45536</v>
      </c>
      <c r="O40" s="177">
        <v>46266</v>
      </c>
      <c r="P40" s="85" t="s">
        <v>131</v>
      </c>
      <c r="Q40" s="113"/>
      <c r="R40" s="113"/>
      <c r="S40" s="134" t="s">
        <v>131</v>
      </c>
      <c r="T40" s="11"/>
      <c r="U40" s="11"/>
      <c r="V40" s="11"/>
      <c r="W40" s="11"/>
      <c r="X40" s="7" t="s">
        <v>131</v>
      </c>
      <c r="Y40" s="85" t="s">
        <v>252</v>
      </c>
      <c r="Z40" s="134" t="s">
        <v>133</v>
      </c>
    </row>
    <row r="41" spans="1:26" ht="180" x14ac:dyDescent="0.25">
      <c r="A41" s="7">
        <v>37</v>
      </c>
      <c r="B41" s="79" t="s">
        <v>255</v>
      </c>
      <c r="C41" s="80" t="s">
        <v>159</v>
      </c>
      <c r="D41" s="80">
        <v>70958122</v>
      </c>
      <c r="E41" s="179" t="s">
        <v>256</v>
      </c>
      <c r="F41" s="180">
        <v>600136434</v>
      </c>
      <c r="G41" s="70" t="s">
        <v>257</v>
      </c>
      <c r="H41" s="70" t="s">
        <v>258</v>
      </c>
      <c r="I41" s="111" t="s">
        <v>128</v>
      </c>
      <c r="J41" s="70" t="s">
        <v>128</v>
      </c>
      <c r="K41" s="70" t="s">
        <v>259</v>
      </c>
      <c r="L41" s="181">
        <v>2500000</v>
      </c>
      <c r="M41" s="79">
        <f t="shared" si="2"/>
        <v>2125000</v>
      </c>
      <c r="N41" s="135" t="s">
        <v>260</v>
      </c>
      <c r="O41" s="182" t="s">
        <v>261</v>
      </c>
      <c r="P41" s="225" t="s">
        <v>131</v>
      </c>
      <c r="Q41" s="236" t="s">
        <v>131</v>
      </c>
      <c r="R41" s="236"/>
      <c r="S41" s="237" t="s">
        <v>131</v>
      </c>
      <c r="T41" s="238" t="s">
        <v>131</v>
      </c>
      <c r="U41" s="130"/>
      <c r="V41" s="130"/>
      <c r="W41" s="130"/>
      <c r="X41" s="130"/>
      <c r="Y41" s="135" t="s">
        <v>262</v>
      </c>
      <c r="Z41" s="182" t="s">
        <v>133</v>
      </c>
    </row>
    <row r="42" spans="1:26" ht="210.75" thickBot="1" x14ac:dyDescent="0.3">
      <c r="A42" s="7">
        <v>38</v>
      </c>
      <c r="B42" s="79" t="s">
        <v>263</v>
      </c>
      <c r="C42" s="80" t="s">
        <v>159</v>
      </c>
      <c r="D42" s="9">
        <v>48805424</v>
      </c>
      <c r="E42" s="184" t="s">
        <v>264</v>
      </c>
      <c r="F42" s="160">
        <v>600136027</v>
      </c>
      <c r="G42" s="69" t="s">
        <v>176</v>
      </c>
      <c r="H42" s="70" t="s">
        <v>258</v>
      </c>
      <c r="I42" s="111" t="s">
        <v>128</v>
      </c>
      <c r="J42" s="70" t="s">
        <v>128</v>
      </c>
      <c r="K42" s="297" t="s">
        <v>265</v>
      </c>
      <c r="L42" s="71">
        <v>5500000</v>
      </c>
      <c r="M42" s="79">
        <f t="shared" si="2"/>
        <v>4675000</v>
      </c>
      <c r="N42" s="73">
        <v>2022</v>
      </c>
      <c r="O42" s="74">
        <v>2023</v>
      </c>
      <c r="P42" s="92" t="s">
        <v>131</v>
      </c>
      <c r="Q42" s="185" t="s">
        <v>131</v>
      </c>
      <c r="R42" s="185"/>
      <c r="S42" s="186" t="s">
        <v>131</v>
      </c>
      <c r="T42" s="86"/>
      <c r="U42" s="86"/>
      <c r="V42" s="86"/>
      <c r="W42" s="86"/>
      <c r="X42" s="86" t="s">
        <v>131</v>
      </c>
      <c r="Y42" s="73" t="s">
        <v>266</v>
      </c>
      <c r="Z42" s="74" t="s">
        <v>133</v>
      </c>
    </row>
    <row r="43" spans="1:26" ht="180" x14ac:dyDescent="0.25">
      <c r="A43" s="86">
        <v>39</v>
      </c>
      <c r="B43" s="87" t="s">
        <v>263</v>
      </c>
      <c r="C43" s="141" t="s">
        <v>159</v>
      </c>
      <c r="D43" s="94">
        <v>48805424</v>
      </c>
      <c r="E43" s="227" t="s">
        <v>264</v>
      </c>
      <c r="F43" s="74">
        <v>600136027</v>
      </c>
      <c r="G43" s="69" t="s">
        <v>267</v>
      </c>
      <c r="H43" s="69" t="s">
        <v>258</v>
      </c>
      <c r="I43" s="152" t="s">
        <v>128</v>
      </c>
      <c r="J43" s="69" t="s">
        <v>128</v>
      </c>
      <c r="K43" s="228" t="s">
        <v>268</v>
      </c>
      <c r="L43" s="71">
        <v>4500000</v>
      </c>
      <c r="M43" s="87">
        <f t="shared" si="2"/>
        <v>3825000</v>
      </c>
      <c r="N43" s="73">
        <v>2023</v>
      </c>
      <c r="O43" s="74">
        <v>2024</v>
      </c>
      <c r="P43" s="92" t="s">
        <v>131</v>
      </c>
      <c r="Q43" s="185" t="s">
        <v>131</v>
      </c>
      <c r="R43" s="185"/>
      <c r="S43" s="186" t="s">
        <v>131</v>
      </c>
      <c r="T43" s="86"/>
      <c r="U43" s="86"/>
      <c r="V43" s="86"/>
      <c r="W43" s="86"/>
      <c r="X43" s="86"/>
      <c r="Y43" s="73" t="s">
        <v>133</v>
      </c>
      <c r="Z43" s="74" t="s">
        <v>133</v>
      </c>
    </row>
    <row r="44" spans="1:26" ht="150" x14ac:dyDescent="0.25">
      <c r="A44" s="7">
        <v>40</v>
      </c>
      <c r="B44" s="188" t="s">
        <v>269</v>
      </c>
      <c r="C44" s="189" t="s">
        <v>159</v>
      </c>
      <c r="D44" s="189">
        <v>62331221</v>
      </c>
      <c r="E44" s="189">
        <v>102156778</v>
      </c>
      <c r="F44" s="190">
        <v>600136396</v>
      </c>
      <c r="G44" s="70" t="s">
        <v>270</v>
      </c>
      <c r="H44" s="70" t="s">
        <v>96</v>
      </c>
      <c r="I44" s="111" t="s">
        <v>128</v>
      </c>
      <c r="J44" s="11" t="s">
        <v>128</v>
      </c>
      <c r="K44" s="70" t="s">
        <v>271</v>
      </c>
      <c r="L44" s="12">
        <v>4000000</v>
      </c>
      <c r="M44" s="79">
        <f t="shared" si="2"/>
        <v>3400000</v>
      </c>
      <c r="N44" s="8" t="s">
        <v>272</v>
      </c>
      <c r="O44" s="10" t="s">
        <v>273</v>
      </c>
      <c r="P44" s="85" t="s">
        <v>131</v>
      </c>
      <c r="Q44" s="113" t="s">
        <v>131</v>
      </c>
      <c r="R44" s="113"/>
      <c r="S44" s="134" t="s">
        <v>131</v>
      </c>
      <c r="T44" s="7"/>
      <c r="U44" s="7"/>
      <c r="V44" s="7"/>
      <c r="W44" s="7" t="s">
        <v>131</v>
      </c>
      <c r="X44" s="7" t="s">
        <v>131</v>
      </c>
      <c r="Y44" s="11" t="s">
        <v>206</v>
      </c>
      <c r="Z44" s="11" t="s">
        <v>206</v>
      </c>
    </row>
    <row r="45" spans="1:26" ht="120" x14ac:dyDescent="0.25">
      <c r="A45" s="7">
        <v>41</v>
      </c>
      <c r="B45" s="188" t="s">
        <v>269</v>
      </c>
      <c r="C45" s="189" t="s">
        <v>159</v>
      </c>
      <c r="D45" s="189">
        <v>62331221</v>
      </c>
      <c r="E45" s="187">
        <v>102156778</v>
      </c>
      <c r="F45" s="190">
        <v>600136396</v>
      </c>
      <c r="G45" s="191" t="s">
        <v>274</v>
      </c>
      <c r="H45" s="70" t="s">
        <v>96</v>
      </c>
      <c r="I45" s="111" t="s">
        <v>128</v>
      </c>
      <c r="J45" s="11" t="s">
        <v>128</v>
      </c>
      <c r="K45" s="70" t="s">
        <v>275</v>
      </c>
      <c r="L45" s="12">
        <v>500000</v>
      </c>
      <c r="M45" s="79">
        <f t="shared" si="2"/>
        <v>425000</v>
      </c>
      <c r="N45" s="8" t="s">
        <v>276</v>
      </c>
      <c r="O45" s="10" t="s">
        <v>277</v>
      </c>
      <c r="P45" s="85" t="s">
        <v>131</v>
      </c>
      <c r="Q45" s="113" t="s">
        <v>131</v>
      </c>
      <c r="R45" s="113"/>
      <c r="S45" s="134" t="s">
        <v>131</v>
      </c>
      <c r="T45" s="7"/>
      <c r="U45" s="11"/>
      <c r="V45" s="7"/>
      <c r="W45" s="7" t="s">
        <v>131</v>
      </c>
      <c r="X45" s="7" t="s">
        <v>131</v>
      </c>
      <c r="Y45" s="11" t="s">
        <v>206</v>
      </c>
      <c r="Z45" s="11" t="s">
        <v>206</v>
      </c>
    </row>
    <row r="46" spans="1:26" ht="120" x14ac:dyDescent="0.25">
      <c r="A46" s="7">
        <v>42</v>
      </c>
      <c r="B46" s="188" t="s">
        <v>269</v>
      </c>
      <c r="C46" s="189" t="s">
        <v>159</v>
      </c>
      <c r="D46" s="189">
        <v>62331221</v>
      </c>
      <c r="E46" s="189">
        <v>102156778</v>
      </c>
      <c r="F46" s="190">
        <v>600136396</v>
      </c>
      <c r="G46" s="191" t="s">
        <v>278</v>
      </c>
      <c r="H46" s="70" t="s">
        <v>96</v>
      </c>
      <c r="I46" s="111" t="s">
        <v>128</v>
      </c>
      <c r="J46" s="11" t="s">
        <v>128</v>
      </c>
      <c r="K46" s="70" t="s">
        <v>279</v>
      </c>
      <c r="L46" s="12">
        <v>1200000</v>
      </c>
      <c r="M46" s="79">
        <f t="shared" si="2"/>
        <v>1020000</v>
      </c>
      <c r="N46" s="8" t="s">
        <v>280</v>
      </c>
      <c r="O46" s="10" t="s">
        <v>281</v>
      </c>
      <c r="P46" s="85"/>
      <c r="Q46" s="113"/>
      <c r="R46" s="113"/>
      <c r="S46" s="134"/>
      <c r="T46" s="7"/>
      <c r="U46" s="11"/>
      <c r="V46" s="7" t="s">
        <v>131</v>
      </c>
      <c r="W46" s="7" t="s">
        <v>131</v>
      </c>
      <c r="X46" s="7"/>
      <c r="Y46" s="11" t="s">
        <v>206</v>
      </c>
      <c r="Z46" s="11" t="s">
        <v>206</v>
      </c>
    </row>
    <row r="47" spans="1:26" ht="135" x14ac:dyDescent="0.25">
      <c r="A47" s="7">
        <v>43</v>
      </c>
      <c r="B47" s="188" t="s">
        <v>269</v>
      </c>
      <c r="C47" s="189" t="s">
        <v>159</v>
      </c>
      <c r="D47" s="189">
        <v>62331221</v>
      </c>
      <c r="E47" s="189">
        <v>102156778</v>
      </c>
      <c r="F47" s="190">
        <v>600136396</v>
      </c>
      <c r="G47" s="191" t="s">
        <v>282</v>
      </c>
      <c r="H47" s="70" t="s">
        <v>96</v>
      </c>
      <c r="I47" s="111" t="s">
        <v>128</v>
      </c>
      <c r="J47" s="11" t="s">
        <v>128</v>
      </c>
      <c r="K47" s="70" t="s">
        <v>283</v>
      </c>
      <c r="L47" s="12">
        <v>150000</v>
      </c>
      <c r="M47" s="79">
        <f t="shared" si="2"/>
        <v>127500</v>
      </c>
      <c r="N47" s="8" t="s">
        <v>284</v>
      </c>
      <c r="O47" s="10" t="s">
        <v>277</v>
      </c>
      <c r="P47" s="85"/>
      <c r="Q47" s="113" t="s">
        <v>131</v>
      </c>
      <c r="R47" s="113"/>
      <c r="S47" s="134"/>
      <c r="T47" s="7"/>
      <c r="U47" s="11"/>
      <c r="V47" s="7" t="s">
        <v>131</v>
      </c>
      <c r="W47" s="7" t="s">
        <v>131</v>
      </c>
      <c r="X47" s="7"/>
      <c r="Y47" s="11" t="s">
        <v>206</v>
      </c>
      <c r="Z47" s="11" t="s">
        <v>206</v>
      </c>
    </row>
    <row r="48" spans="1:26" ht="195" x14ac:dyDescent="0.25">
      <c r="A48" s="7">
        <v>44</v>
      </c>
      <c r="B48" s="79" t="s">
        <v>285</v>
      </c>
      <c r="C48" s="189" t="s">
        <v>159</v>
      </c>
      <c r="D48" s="9">
        <v>70958114</v>
      </c>
      <c r="E48" s="9">
        <v>102156981</v>
      </c>
      <c r="F48" s="10">
        <v>600136507</v>
      </c>
      <c r="G48" s="70" t="s">
        <v>286</v>
      </c>
      <c r="H48" s="70" t="s">
        <v>96</v>
      </c>
      <c r="I48" s="111" t="s">
        <v>128</v>
      </c>
      <c r="J48" s="11" t="s">
        <v>128</v>
      </c>
      <c r="K48" s="70" t="s">
        <v>287</v>
      </c>
      <c r="L48" s="12">
        <v>6000000</v>
      </c>
      <c r="M48" s="79">
        <f t="shared" si="2"/>
        <v>5100000</v>
      </c>
      <c r="N48" s="8">
        <v>2022</v>
      </c>
      <c r="O48" s="10">
        <v>2025</v>
      </c>
      <c r="P48" s="8" t="s">
        <v>131</v>
      </c>
      <c r="Q48" s="9" t="s">
        <v>131</v>
      </c>
      <c r="R48" s="9" t="s">
        <v>131</v>
      </c>
      <c r="S48" s="10" t="s">
        <v>131</v>
      </c>
      <c r="T48" s="11"/>
      <c r="U48" s="11"/>
      <c r="V48" s="11" t="s">
        <v>131</v>
      </c>
      <c r="W48" s="11"/>
      <c r="X48" s="11" t="s">
        <v>131</v>
      </c>
      <c r="Y48" s="8" t="s">
        <v>133</v>
      </c>
      <c r="Z48" s="10" t="s">
        <v>133</v>
      </c>
    </row>
    <row r="49" spans="1:26" ht="195" x14ac:dyDescent="0.25">
      <c r="A49" s="7">
        <v>45</v>
      </c>
      <c r="B49" s="87" t="s">
        <v>285</v>
      </c>
      <c r="C49" s="189" t="s">
        <v>159</v>
      </c>
      <c r="D49" s="94">
        <v>70958114</v>
      </c>
      <c r="E49" s="9">
        <v>102156981</v>
      </c>
      <c r="F49" s="74">
        <v>600136507</v>
      </c>
      <c r="G49" s="121" t="s">
        <v>288</v>
      </c>
      <c r="H49" s="121" t="s">
        <v>96</v>
      </c>
      <c r="I49" s="122" t="s">
        <v>128</v>
      </c>
      <c r="J49" s="192" t="s">
        <v>128</v>
      </c>
      <c r="K49" s="70" t="s">
        <v>289</v>
      </c>
      <c r="L49" s="12">
        <v>4000000</v>
      </c>
      <c r="M49" s="79">
        <f t="shared" si="2"/>
        <v>3400000</v>
      </c>
      <c r="N49" s="8">
        <v>2022</v>
      </c>
      <c r="O49" s="10">
        <v>2027</v>
      </c>
      <c r="P49" s="8"/>
      <c r="Q49" s="9"/>
      <c r="R49" s="9"/>
      <c r="S49" s="10"/>
      <c r="T49" s="11"/>
      <c r="U49" s="11"/>
      <c r="V49" s="11"/>
      <c r="W49" s="11" t="s">
        <v>131</v>
      </c>
      <c r="X49" s="11"/>
      <c r="Y49" s="8" t="s">
        <v>133</v>
      </c>
      <c r="Z49" s="10" t="s">
        <v>133</v>
      </c>
    </row>
    <row r="50" spans="1:26" ht="195" x14ac:dyDescent="0.25">
      <c r="A50" s="7">
        <v>46</v>
      </c>
      <c r="B50" s="87" t="s">
        <v>285</v>
      </c>
      <c r="C50" s="189" t="s">
        <v>159</v>
      </c>
      <c r="D50" s="94">
        <v>70958114</v>
      </c>
      <c r="E50" s="162">
        <v>102156981</v>
      </c>
      <c r="F50" s="74">
        <v>600136507</v>
      </c>
      <c r="G50" s="70" t="s">
        <v>290</v>
      </c>
      <c r="H50" s="70" t="s">
        <v>96</v>
      </c>
      <c r="I50" s="111" t="s">
        <v>128</v>
      </c>
      <c r="J50" s="11" t="s">
        <v>128</v>
      </c>
      <c r="K50" s="70" t="s">
        <v>291</v>
      </c>
      <c r="L50" s="12">
        <v>6500000</v>
      </c>
      <c r="M50" s="79">
        <f t="shared" si="2"/>
        <v>5525000</v>
      </c>
      <c r="N50" s="8">
        <v>2022</v>
      </c>
      <c r="O50" s="10">
        <v>2027</v>
      </c>
      <c r="P50" s="8"/>
      <c r="Q50" s="9"/>
      <c r="R50" s="9"/>
      <c r="S50" s="10"/>
      <c r="T50" s="11"/>
      <c r="U50" s="11"/>
      <c r="V50" s="11"/>
      <c r="W50" s="11"/>
      <c r="X50" s="11"/>
      <c r="Y50" s="8" t="s">
        <v>133</v>
      </c>
      <c r="Z50" s="10" t="s">
        <v>133</v>
      </c>
    </row>
    <row r="51" spans="1:26" ht="195" x14ac:dyDescent="0.25">
      <c r="A51" s="7">
        <v>47</v>
      </c>
      <c r="B51" s="79" t="s">
        <v>285</v>
      </c>
      <c r="C51" s="189" t="s">
        <v>159</v>
      </c>
      <c r="D51" s="9">
        <v>70958114</v>
      </c>
      <c r="E51" s="9">
        <v>102156981</v>
      </c>
      <c r="F51" s="10">
        <v>600136507</v>
      </c>
      <c r="G51" s="70" t="s">
        <v>292</v>
      </c>
      <c r="H51" s="70" t="s">
        <v>96</v>
      </c>
      <c r="I51" s="111" t="s">
        <v>128</v>
      </c>
      <c r="J51" s="11" t="s">
        <v>128</v>
      </c>
      <c r="K51" s="70" t="s">
        <v>293</v>
      </c>
      <c r="L51" s="12">
        <v>5200000</v>
      </c>
      <c r="M51" s="79">
        <f t="shared" si="2"/>
        <v>4420000</v>
      </c>
      <c r="N51" s="8">
        <v>2022</v>
      </c>
      <c r="O51" s="10">
        <v>2027</v>
      </c>
      <c r="P51" s="8"/>
      <c r="Q51" s="9"/>
      <c r="R51" s="9"/>
      <c r="S51" s="10"/>
      <c r="T51" s="11"/>
      <c r="U51" s="11"/>
      <c r="V51" s="11"/>
      <c r="W51" s="11"/>
      <c r="X51" s="11"/>
      <c r="Y51" s="8" t="s">
        <v>133</v>
      </c>
      <c r="Z51" s="10" t="s">
        <v>133</v>
      </c>
    </row>
    <row r="52" spans="1:26" ht="195" x14ac:dyDescent="0.25">
      <c r="A52" s="7">
        <v>48</v>
      </c>
      <c r="B52" s="87" t="s">
        <v>285</v>
      </c>
      <c r="C52" s="189" t="s">
        <v>159</v>
      </c>
      <c r="D52" s="94">
        <v>70958114</v>
      </c>
      <c r="E52" s="94">
        <v>102156981</v>
      </c>
      <c r="F52" s="74">
        <v>600136507</v>
      </c>
      <c r="G52" s="70" t="s">
        <v>294</v>
      </c>
      <c r="H52" s="70" t="s">
        <v>96</v>
      </c>
      <c r="I52" s="111" t="s">
        <v>128</v>
      </c>
      <c r="J52" s="11" t="s">
        <v>128</v>
      </c>
      <c r="K52" s="69" t="s">
        <v>295</v>
      </c>
      <c r="L52" s="71">
        <v>4000000</v>
      </c>
      <c r="M52" s="79">
        <f t="shared" si="2"/>
        <v>3400000</v>
      </c>
      <c r="N52" s="73">
        <v>2022</v>
      </c>
      <c r="O52" s="74">
        <v>2027</v>
      </c>
      <c r="P52" s="73"/>
      <c r="Q52" s="94"/>
      <c r="R52" s="94"/>
      <c r="S52" s="74"/>
      <c r="T52" s="90"/>
      <c r="U52" s="90"/>
      <c r="V52" s="86" t="s">
        <v>131</v>
      </c>
      <c r="W52" s="90"/>
      <c r="X52" s="90"/>
      <c r="Y52" s="73" t="s">
        <v>133</v>
      </c>
      <c r="Z52" s="74" t="s">
        <v>133</v>
      </c>
    </row>
    <row r="53" spans="1:26" ht="225" x14ac:dyDescent="0.25">
      <c r="A53" s="7">
        <v>49</v>
      </c>
      <c r="B53" s="87" t="s">
        <v>296</v>
      </c>
      <c r="C53" s="189" t="s">
        <v>159</v>
      </c>
      <c r="D53" s="94">
        <v>61988600</v>
      </c>
      <c r="E53" s="94">
        <v>102156913</v>
      </c>
      <c r="F53" s="74">
        <v>600136477</v>
      </c>
      <c r="G53" s="121" t="s">
        <v>297</v>
      </c>
      <c r="H53" s="121" t="s">
        <v>96</v>
      </c>
      <c r="I53" s="122" t="s">
        <v>128</v>
      </c>
      <c r="J53" s="192" t="s">
        <v>128</v>
      </c>
      <c r="K53" s="69" t="s">
        <v>298</v>
      </c>
      <c r="L53" s="71">
        <v>4000000</v>
      </c>
      <c r="M53" s="79">
        <f t="shared" si="2"/>
        <v>3400000</v>
      </c>
      <c r="N53" s="73">
        <v>2023</v>
      </c>
      <c r="O53" s="74">
        <v>2027</v>
      </c>
      <c r="P53" s="92"/>
      <c r="Q53" s="185"/>
      <c r="R53" s="185" t="s">
        <v>131</v>
      </c>
      <c r="S53" s="186"/>
      <c r="T53" s="86"/>
      <c r="U53" s="86"/>
      <c r="V53" s="86"/>
      <c r="W53" s="86"/>
      <c r="X53" s="86"/>
      <c r="Y53" s="73" t="s">
        <v>167</v>
      </c>
      <c r="Z53" s="74" t="s">
        <v>133</v>
      </c>
    </row>
    <row r="54" spans="1:26" ht="225" x14ac:dyDescent="0.25">
      <c r="A54" s="7">
        <v>50</v>
      </c>
      <c r="B54" s="87" t="s">
        <v>296</v>
      </c>
      <c r="C54" s="189" t="s">
        <v>159</v>
      </c>
      <c r="D54" s="94">
        <v>61988600</v>
      </c>
      <c r="E54" s="94">
        <v>102156913</v>
      </c>
      <c r="F54" s="74">
        <v>600136477</v>
      </c>
      <c r="G54" s="70" t="s">
        <v>299</v>
      </c>
      <c r="H54" s="70" t="s">
        <v>96</v>
      </c>
      <c r="I54" s="111" t="s">
        <v>128</v>
      </c>
      <c r="J54" s="11" t="s">
        <v>128</v>
      </c>
      <c r="K54" s="69" t="s">
        <v>300</v>
      </c>
      <c r="L54" s="71">
        <v>3000000</v>
      </c>
      <c r="M54" s="79">
        <f t="shared" si="2"/>
        <v>2550000</v>
      </c>
      <c r="N54" s="73">
        <v>2022</v>
      </c>
      <c r="O54" s="74">
        <v>2025</v>
      </c>
      <c r="P54" s="92"/>
      <c r="Q54" s="185"/>
      <c r="R54" s="185"/>
      <c r="S54" s="186"/>
      <c r="T54" s="86"/>
      <c r="U54" s="86"/>
      <c r="V54" s="86"/>
      <c r="W54" s="86"/>
      <c r="X54" s="86" t="s">
        <v>131</v>
      </c>
      <c r="Y54" s="73" t="s">
        <v>167</v>
      </c>
      <c r="Z54" s="74" t="s">
        <v>133</v>
      </c>
    </row>
    <row r="55" spans="1:26" ht="180" x14ac:dyDescent="0.25">
      <c r="A55" s="7">
        <v>51</v>
      </c>
      <c r="B55" s="87" t="s">
        <v>301</v>
      </c>
      <c r="C55" s="189" t="s">
        <v>159</v>
      </c>
      <c r="D55" s="94">
        <v>70958165</v>
      </c>
      <c r="E55" s="94">
        <v>102156891</v>
      </c>
      <c r="F55" s="74">
        <v>600136451</v>
      </c>
      <c r="G55" s="121" t="s">
        <v>302</v>
      </c>
      <c r="H55" s="121" t="s">
        <v>96</v>
      </c>
      <c r="I55" s="122" t="s">
        <v>128</v>
      </c>
      <c r="J55" s="192" t="s">
        <v>128</v>
      </c>
      <c r="K55" s="191" t="s">
        <v>303</v>
      </c>
      <c r="L55" s="71">
        <v>1600000</v>
      </c>
      <c r="M55" s="79">
        <f t="shared" si="2"/>
        <v>1360000</v>
      </c>
      <c r="N55" s="73" t="s">
        <v>304</v>
      </c>
      <c r="O55" s="74" t="s">
        <v>305</v>
      </c>
      <c r="P55" s="73" t="s">
        <v>131</v>
      </c>
      <c r="Q55" s="94" t="s">
        <v>131</v>
      </c>
      <c r="R55" s="94" t="s">
        <v>131</v>
      </c>
      <c r="S55" s="74" t="s">
        <v>131</v>
      </c>
      <c r="T55" s="90" t="s">
        <v>131</v>
      </c>
      <c r="U55" s="90" t="s">
        <v>131</v>
      </c>
      <c r="V55" s="90" t="s">
        <v>131</v>
      </c>
      <c r="W55" s="90" t="s">
        <v>131</v>
      </c>
      <c r="X55" s="90" t="s">
        <v>131</v>
      </c>
      <c r="Y55" s="87" t="s">
        <v>306</v>
      </c>
      <c r="Z55" s="74" t="s">
        <v>133</v>
      </c>
    </row>
    <row r="56" spans="1:26" ht="180" x14ac:dyDescent="0.25">
      <c r="A56" s="7">
        <v>52</v>
      </c>
      <c r="B56" s="79" t="s">
        <v>301</v>
      </c>
      <c r="C56" s="189" t="s">
        <v>159</v>
      </c>
      <c r="D56" s="9">
        <v>70958165</v>
      </c>
      <c r="E56" s="9">
        <v>102156891</v>
      </c>
      <c r="F56" s="10">
        <v>600136451</v>
      </c>
      <c r="G56" s="70" t="s">
        <v>307</v>
      </c>
      <c r="H56" s="70" t="s">
        <v>96</v>
      </c>
      <c r="I56" s="111" t="s">
        <v>128</v>
      </c>
      <c r="J56" s="11" t="s">
        <v>128</v>
      </c>
      <c r="K56" s="193" t="s">
        <v>308</v>
      </c>
      <c r="L56" s="12">
        <v>2000000</v>
      </c>
      <c r="M56" s="79">
        <f t="shared" si="2"/>
        <v>1700000</v>
      </c>
      <c r="N56" s="8" t="s">
        <v>309</v>
      </c>
      <c r="O56" s="10" t="s">
        <v>310</v>
      </c>
      <c r="P56" s="8" t="s">
        <v>131</v>
      </c>
      <c r="Q56" s="9" t="s">
        <v>131</v>
      </c>
      <c r="R56" s="9" t="s">
        <v>131</v>
      </c>
      <c r="S56" s="10" t="s">
        <v>131</v>
      </c>
      <c r="T56" s="11" t="s">
        <v>131</v>
      </c>
      <c r="U56" s="11" t="s">
        <v>131</v>
      </c>
      <c r="V56" s="11" t="s">
        <v>131</v>
      </c>
      <c r="W56" s="11" t="s">
        <v>131</v>
      </c>
      <c r="X56" s="11"/>
      <c r="Y56" s="79" t="s">
        <v>311</v>
      </c>
      <c r="Z56" s="10" t="s">
        <v>133</v>
      </c>
    </row>
    <row r="57" spans="1:26" ht="150" x14ac:dyDescent="0.25">
      <c r="A57" s="7">
        <v>53</v>
      </c>
      <c r="B57" s="80" t="s">
        <v>312</v>
      </c>
      <c r="C57" s="80" t="s">
        <v>313</v>
      </c>
      <c r="D57" s="9">
        <v>75029324</v>
      </c>
      <c r="E57" s="9">
        <v>102156948</v>
      </c>
      <c r="F57" s="194">
        <v>600136485</v>
      </c>
      <c r="G57" s="70" t="s">
        <v>314</v>
      </c>
      <c r="H57" s="70" t="s">
        <v>96</v>
      </c>
      <c r="I57" s="111" t="s">
        <v>128</v>
      </c>
      <c r="J57" s="11" t="s">
        <v>315</v>
      </c>
      <c r="K57" s="80" t="s">
        <v>316</v>
      </c>
      <c r="L57" s="390">
        <v>6000000</v>
      </c>
      <c r="M57" s="391">
        <f t="shared" si="2"/>
        <v>5100000</v>
      </c>
      <c r="N57" s="388">
        <v>2025</v>
      </c>
      <c r="O57" s="10">
        <v>2027</v>
      </c>
      <c r="P57" s="8"/>
      <c r="Q57" s="9"/>
      <c r="R57" s="113"/>
      <c r="S57" s="134" t="s">
        <v>131</v>
      </c>
      <c r="T57" s="7"/>
      <c r="U57" s="7"/>
      <c r="V57" s="7"/>
      <c r="W57" s="7"/>
      <c r="X57" s="7" t="s">
        <v>131</v>
      </c>
      <c r="Y57" s="8" t="s">
        <v>167</v>
      </c>
      <c r="Z57" s="10" t="s">
        <v>133</v>
      </c>
    </row>
    <row r="58" spans="1:26" ht="150" x14ac:dyDescent="0.25">
      <c r="A58" s="7">
        <v>54</v>
      </c>
      <c r="B58" s="80" t="s">
        <v>312</v>
      </c>
      <c r="C58" s="80" t="s">
        <v>313</v>
      </c>
      <c r="D58" s="9">
        <v>75029324</v>
      </c>
      <c r="E58" s="9">
        <v>102156948</v>
      </c>
      <c r="F58" s="194">
        <v>600136485</v>
      </c>
      <c r="G58" s="70" t="s">
        <v>212</v>
      </c>
      <c r="H58" s="70" t="s">
        <v>96</v>
      </c>
      <c r="I58" s="111" t="s">
        <v>128</v>
      </c>
      <c r="J58" s="11" t="s">
        <v>315</v>
      </c>
      <c r="K58" s="80" t="s">
        <v>317</v>
      </c>
      <c r="L58" s="392">
        <v>1000000</v>
      </c>
      <c r="M58" s="391">
        <f t="shared" si="2"/>
        <v>850000</v>
      </c>
      <c r="N58" s="389">
        <v>2025</v>
      </c>
      <c r="O58" s="74">
        <v>2027</v>
      </c>
      <c r="P58" s="73"/>
      <c r="Q58" s="94"/>
      <c r="R58" s="185"/>
      <c r="S58" s="186"/>
      <c r="T58" s="86"/>
      <c r="U58" s="86"/>
      <c r="V58" s="86" t="s">
        <v>131</v>
      </c>
      <c r="W58" s="86"/>
      <c r="X58" s="90"/>
      <c r="Y58" s="73" t="s">
        <v>167</v>
      </c>
      <c r="Z58" s="74" t="s">
        <v>133</v>
      </c>
    </row>
    <row r="59" spans="1:26" ht="150" x14ac:dyDescent="0.25">
      <c r="A59" s="7">
        <v>55</v>
      </c>
      <c r="B59" s="79" t="s">
        <v>312</v>
      </c>
      <c r="C59" s="80" t="s">
        <v>313</v>
      </c>
      <c r="D59" s="9">
        <v>75029324</v>
      </c>
      <c r="E59" s="9">
        <v>102156948</v>
      </c>
      <c r="F59" s="10">
        <v>600136485</v>
      </c>
      <c r="G59" s="121" t="s">
        <v>318</v>
      </c>
      <c r="H59" s="121" t="s">
        <v>96</v>
      </c>
      <c r="I59" s="122" t="s">
        <v>128</v>
      </c>
      <c r="J59" s="192" t="s">
        <v>315</v>
      </c>
      <c r="K59" s="80" t="s">
        <v>319</v>
      </c>
      <c r="L59" s="392">
        <v>2100000</v>
      </c>
      <c r="M59" s="391">
        <f t="shared" si="2"/>
        <v>1785000</v>
      </c>
      <c r="N59" s="388">
        <v>2025</v>
      </c>
      <c r="O59" s="10">
        <v>2027</v>
      </c>
      <c r="P59" s="8"/>
      <c r="Q59" s="9"/>
      <c r="R59" s="113"/>
      <c r="S59" s="134"/>
      <c r="T59" s="7"/>
      <c r="U59" s="7"/>
      <c r="V59" s="7" t="s">
        <v>131</v>
      </c>
      <c r="W59" s="7"/>
      <c r="X59" s="11"/>
      <c r="Y59" s="8" t="s">
        <v>167</v>
      </c>
      <c r="Z59" s="10" t="s">
        <v>133</v>
      </c>
    </row>
    <row r="60" spans="1:26" ht="105" x14ac:dyDescent="0.25">
      <c r="A60" s="7">
        <v>56</v>
      </c>
      <c r="B60" s="161" t="s">
        <v>123</v>
      </c>
      <c r="C60" s="65" t="s">
        <v>124</v>
      </c>
      <c r="D60" s="120">
        <v>70989800</v>
      </c>
      <c r="E60" s="195">
        <v>102068780</v>
      </c>
      <c r="F60" s="182">
        <v>600133869</v>
      </c>
      <c r="G60" s="70" t="s">
        <v>320</v>
      </c>
      <c r="H60" s="70" t="s">
        <v>96</v>
      </c>
      <c r="I60" s="111" t="s">
        <v>128</v>
      </c>
      <c r="J60" s="70" t="s">
        <v>129</v>
      </c>
      <c r="K60" s="70" t="s">
        <v>321</v>
      </c>
      <c r="L60" s="12">
        <v>140000000</v>
      </c>
      <c r="M60" s="79">
        <f t="shared" si="2"/>
        <v>119000000</v>
      </c>
      <c r="N60" s="164">
        <v>2022</v>
      </c>
      <c r="O60" s="138">
        <v>2027</v>
      </c>
      <c r="P60" s="222" t="s">
        <v>131</v>
      </c>
      <c r="Q60" s="223" t="s">
        <v>131</v>
      </c>
      <c r="R60" s="223" t="s">
        <v>131</v>
      </c>
      <c r="S60" s="224" t="s">
        <v>131</v>
      </c>
      <c r="T60" s="218"/>
      <c r="U60" s="218" t="s">
        <v>131</v>
      </c>
      <c r="V60" s="218" t="s">
        <v>131</v>
      </c>
      <c r="W60" s="218" t="s">
        <v>131</v>
      </c>
      <c r="X60" s="218" t="s">
        <v>131</v>
      </c>
      <c r="Y60" s="164" t="s">
        <v>167</v>
      </c>
      <c r="Z60" s="138" t="s">
        <v>133</v>
      </c>
    </row>
    <row r="61" spans="1:26" ht="105" x14ac:dyDescent="0.25">
      <c r="A61" s="7">
        <v>57</v>
      </c>
      <c r="B61" s="79" t="s">
        <v>123</v>
      </c>
      <c r="C61" s="196" t="s">
        <v>124</v>
      </c>
      <c r="D61" s="141">
        <v>70989800</v>
      </c>
      <c r="E61" s="197">
        <v>102068780</v>
      </c>
      <c r="F61" s="142">
        <v>600133869</v>
      </c>
      <c r="G61" s="70" t="s">
        <v>322</v>
      </c>
      <c r="H61" s="70" t="s">
        <v>96</v>
      </c>
      <c r="I61" s="111" t="s">
        <v>128</v>
      </c>
      <c r="J61" s="70" t="s">
        <v>129</v>
      </c>
      <c r="K61" s="70" t="s">
        <v>323</v>
      </c>
      <c r="L61" s="12">
        <v>5000000</v>
      </c>
      <c r="M61" s="79">
        <f t="shared" si="2"/>
        <v>4250000</v>
      </c>
      <c r="N61" s="8">
        <v>2022</v>
      </c>
      <c r="O61" s="10">
        <v>2027</v>
      </c>
      <c r="P61" s="85" t="s">
        <v>131</v>
      </c>
      <c r="Q61" s="113" t="s">
        <v>131</v>
      </c>
      <c r="R61" s="113" t="s">
        <v>131</v>
      </c>
      <c r="S61" s="134" t="s">
        <v>131</v>
      </c>
      <c r="T61" s="7" t="s">
        <v>131</v>
      </c>
      <c r="U61" s="7"/>
      <c r="V61" s="11"/>
      <c r="W61" s="11"/>
      <c r="X61" s="11"/>
      <c r="Y61" s="8" t="s">
        <v>167</v>
      </c>
      <c r="Z61" s="10" t="s">
        <v>133</v>
      </c>
    </row>
    <row r="62" spans="1:26" ht="135" x14ac:dyDescent="0.25">
      <c r="A62" s="7">
        <v>58</v>
      </c>
      <c r="B62" s="79" t="s">
        <v>324</v>
      </c>
      <c r="C62" s="80" t="s">
        <v>135</v>
      </c>
      <c r="D62" s="9" t="s">
        <v>325</v>
      </c>
      <c r="E62" s="198">
        <v>181028932</v>
      </c>
      <c r="F62" s="10" t="s">
        <v>326</v>
      </c>
      <c r="G62" s="70" t="s">
        <v>327</v>
      </c>
      <c r="H62" s="70" t="s">
        <v>96</v>
      </c>
      <c r="I62" s="111" t="s">
        <v>128</v>
      </c>
      <c r="J62" s="11" t="s">
        <v>140</v>
      </c>
      <c r="K62" s="70" t="s">
        <v>328</v>
      </c>
      <c r="L62" s="12">
        <v>3000000</v>
      </c>
      <c r="M62" s="79">
        <f t="shared" si="2"/>
        <v>2550000</v>
      </c>
      <c r="N62" s="8">
        <v>2022</v>
      </c>
      <c r="O62" s="10">
        <v>2023</v>
      </c>
      <c r="P62" s="85"/>
      <c r="Q62" s="113" t="s">
        <v>131</v>
      </c>
      <c r="R62" s="113"/>
      <c r="S62" s="134"/>
      <c r="T62" s="7"/>
      <c r="U62" s="7"/>
      <c r="V62" s="7"/>
      <c r="W62" s="7"/>
      <c r="X62" s="7"/>
      <c r="Y62" s="8" t="s">
        <v>329</v>
      </c>
      <c r="Z62" s="10" t="s">
        <v>133</v>
      </c>
    </row>
    <row r="63" spans="1:26" ht="135" x14ac:dyDescent="0.25">
      <c r="A63" s="7">
        <v>59</v>
      </c>
      <c r="B63" s="87" t="s">
        <v>324</v>
      </c>
      <c r="C63" s="141" t="s">
        <v>135</v>
      </c>
      <c r="D63" s="162" t="s">
        <v>325</v>
      </c>
      <c r="E63" s="199">
        <v>181028932</v>
      </c>
      <c r="F63" s="160" t="s">
        <v>326</v>
      </c>
      <c r="G63" s="70" t="s">
        <v>330</v>
      </c>
      <c r="H63" s="70" t="s">
        <v>96</v>
      </c>
      <c r="I63" s="111" t="s">
        <v>128</v>
      </c>
      <c r="J63" s="11" t="s">
        <v>140</v>
      </c>
      <c r="K63" s="70" t="s">
        <v>331</v>
      </c>
      <c r="L63" s="12">
        <v>3000000</v>
      </c>
      <c r="M63" s="79">
        <f t="shared" si="2"/>
        <v>2550000</v>
      </c>
      <c r="N63" s="8">
        <v>2022</v>
      </c>
      <c r="O63" s="10">
        <v>2023</v>
      </c>
      <c r="P63" s="85"/>
      <c r="Q63" s="113"/>
      <c r="R63" s="113" t="s">
        <v>131</v>
      </c>
      <c r="S63" s="134"/>
      <c r="T63" s="7"/>
      <c r="U63" s="7"/>
      <c r="V63" s="7"/>
      <c r="W63" s="7"/>
      <c r="X63" s="7"/>
      <c r="Y63" s="8" t="s">
        <v>329</v>
      </c>
      <c r="Z63" s="10" t="s">
        <v>133</v>
      </c>
    </row>
    <row r="64" spans="1:26" ht="135" x14ac:dyDescent="0.25">
      <c r="A64" s="7">
        <v>60</v>
      </c>
      <c r="B64" s="79" t="s">
        <v>324</v>
      </c>
      <c r="C64" s="80" t="s">
        <v>135</v>
      </c>
      <c r="D64" s="9" t="s">
        <v>325</v>
      </c>
      <c r="E64" s="198">
        <v>181028932</v>
      </c>
      <c r="F64" s="10" t="s">
        <v>326</v>
      </c>
      <c r="G64" s="70" t="s">
        <v>332</v>
      </c>
      <c r="H64" s="70" t="s">
        <v>96</v>
      </c>
      <c r="I64" s="11" t="s">
        <v>128</v>
      </c>
      <c r="J64" s="11" t="s">
        <v>140</v>
      </c>
      <c r="K64" s="70" t="s">
        <v>333</v>
      </c>
      <c r="L64" s="12">
        <v>2000000</v>
      </c>
      <c r="M64" s="79">
        <f t="shared" si="2"/>
        <v>1700000</v>
      </c>
      <c r="N64" s="8">
        <v>2022</v>
      </c>
      <c r="O64" s="10">
        <v>2023</v>
      </c>
      <c r="P64" s="85" t="s">
        <v>131</v>
      </c>
      <c r="Q64" s="113"/>
      <c r="R64" s="113"/>
      <c r="S64" s="134" t="s">
        <v>131</v>
      </c>
      <c r="T64" s="7"/>
      <c r="U64" s="7"/>
      <c r="V64" s="7"/>
      <c r="W64" s="7"/>
      <c r="X64" s="7" t="s">
        <v>131</v>
      </c>
      <c r="Y64" s="8" t="s">
        <v>329</v>
      </c>
      <c r="Z64" s="10" t="s">
        <v>133</v>
      </c>
    </row>
    <row r="65" spans="1:26" ht="135.75" thickBot="1" x14ac:dyDescent="0.3">
      <c r="A65" s="7">
        <v>61</v>
      </c>
      <c r="B65" s="161" t="s">
        <v>324</v>
      </c>
      <c r="C65" s="120" t="s">
        <v>135</v>
      </c>
      <c r="D65" s="162" t="s">
        <v>334</v>
      </c>
      <c r="E65" s="199">
        <v>181028933</v>
      </c>
      <c r="F65" s="160" t="s">
        <v>335</v>
      </c>
      <c r="G65" s="200" t="s">
        <v>336</v>
      </c>
      <c r="H65" s="130" t="s">
        <v>96</v>
      </c>
      <c r="I65" s="127" t="s">
        <v>128</v>
      </c>
      <c r="J65" s="127" t="s">
        <v>140</v>
      </c>
      <c r="K65" s="70" t="s">
        <v>337</v>
      </c>
      <c r="L65" s="12">
        <v>2000000</v>
      </c>
      <c r="M65" s="79">
        <f t="shared" si="2"/>
        <v>1700000</v>
      </c>
      <c r="N65" s="8">
        <v>2022</v>
      </c>
      <c r="O65" s="10">
        <v>2023</v>
      </c>
      <c r="P65" s="85" t="s">
        <v>131</v>
      </c>
      <c r="Q65" s="113"/>
      <c r="R65" s="113"/>
      <c r="S65" s="134" t="s">
        <v>131</v>
      </c>
      <c r="T65" s="7"/>
      <c r="U65" s="7"/>
      <c r="V65" s="7"/>
      <c r="W65" s="7"/>
      <c r="X65" s="7" t="s">
        <v>131</v>
      </c>
      <c r="Y65" s="8" t="s">
        <v>329</v>
      </c>
      <c r="Z65" s="10" t="s">
        <v>133</v>
      </c>
    </row>
    <row r="66" spans="1:26" ht="135" x14ac:dyDescent="0.25">
      <c r="A66" s="7">
        <v>62</v>
      </c>
      <c r="B66" s="79" t="s">
        <v>324</v>
      </c>
      <c r="C66" s="80" t="s">
        <v>135</v>
      </c>
      <c r="D66" s="9" t="s">
        <v>338</v>
      </c>
      <c r="E66" s="198">
        <v>181028934</v>
      </c>
      <c r="F66" s="10" t="s">
        <v>339</v>
      </c>
      <c r="G66" s="70" t="s">
        <v>340</v>
      </c>
      <c r="H66" s="70" t="s">
        <v>96</v>
      </c>
      <c r="I66" s="11" t="s">
        <v>128</v>
      </c>
      <c r="J66" s="11" t="s">
        <v>140</v>
      </c>
      <c r="K66" s="70" t="s">
        <v>341</v>
      </c>
      <c r="L66" s="131">
        <v>5000000</v>
      </c>
      <c r="M66" s="79">
        <f t="shared" si="2"/>
        <v>4250000</v>
      </c>
      <c r="N66" s="164">
        <v>2023</v>
      </c>
      <c r="O66" s="138">
        <v>2024</v>
      </c>
      <c r="P66" s="222"/>
      <c r="Q66" s="223"/>
      <c r="R66" s="223" t="s">
        <v>131</v>
      </c>
      <c r="S66" s="224"/>
      <c r="T66" s="218"/>
      <c r="U66" s="218"/>
      <c r="V66" s="218"/>
      <c r="W66" s="218"/>
      <c r="X66" s="218"/>
      <c r="Y66" s="164" t="s">
        <v>167</v>
      </c>
      <c r="Z66" s="138" t="s">
        <v>133</v>
      </c>
    </row>
    <row r="67" spans="1:26" ht="135" x14ac:dyDescent="0.25">
      <c r="A67" s="7">
        <v>63</v>
      </c>
      <c r="B67" s="87" t="s">
        <v>324</v>
      </c>
      <c r="C67" s="141" t="s">
        <v>135</v>
      </c>
      <c r="D67" s="94" t="s">
        <v>342</v>
      </c>
      <c r="E67" s="201">
        <v>181028935</v>
      </c>
      <c r="F67" s="74" t="s">
        <v>343</v>
      </c>
      <c r="G67" s="69" t="s">
        <v>344</v>
      </c>
      <c r="H67" s="69" t="s">
        <v>96</v>
      </c>
      <c r="I67" s="90" t="s">
        <v>128</v>
      </c>
      <c r="J67" s="90" t="s">
        <v>140</v>
      </c>
      <c r="K67" s="70" t="s">
        <v>345</v>
      </c>
      <c r="L67" s="12">
        <v>3000000</v>
      </c>
      <c r="M67" s="79">
        <f t="shared" si="2"/>
        <v>2550000</v>
      </c>
      <c r="N67" s="8">
        <v>2023</v>
      </c>
      <c r="O67" s="10">
        <v>2024</v>
      </c>
      <c r="P67" s="85"/>
      <c r="Q67" s="113"/>
      <c r="R67" s="113" t="s">
        <v>131</v>
      </c>
      <c r="S67" s="134"/>
      <c r="T67" s="7"/>
      <c r="U67" s="7"/>
      <c r="V67" s="7"/>
      <c r="W67" s="7"/>
      <c r="X67" s="7"/>
      <c r="Y67" s="8" t="s">
        <v>167</v>
      </c>
      <c r="Z67" s="10" t="s">
        <v>133</v>
      </c>
    </row>
    <row r="68" spans="1:26" ht="135" x14ac:dyDescent="0.25">
      <c r="A68" s="7">
        <v>64</v>
      </c>
      <c r="B68" s="79" t="s">
        <v>324</v>
      </c>
      <c r="C68" s="80" t="s">
        <v>135</v>
      </c>
      <c r="D68" s="9" t="s">
        <v>346</v>
      </c>
      <c r="E68" s="198">
        <v>181028936</v>
      </c>
      <c r="F68" s="10" t="s">
        <v>347</v>
      </c>
      <c r="G68" s="70" t="s">
        <v>348</v>
      </c>
      <c r="H68" s="70" t="s">
        <v>96</v>
      </c>
      <c r="I68" s="11" t="s">
        <v>128</v>
      </c>
      <c r="J68" s="11" t="s">
        <v>140</v>
      </c>
      <c r="K68" s="70" t="s">
        <v>349</v>
      </c>
      <c r="L68" s="168">
        <v>8000000</v>
      </c>
      <c r="M68" s="79">
        <f t="shared" si="2"/>
        <v>6800000</v>
      </c>
      <c r="N68" s="159">
        <v>2023</v>
      </c>
      <c r="O68" s="160">
        <v>2024</v>
      </c>
      <c r="P68" s="85" t="s">
        <v>131</v>
      </c>
      <c r="Q68" s="113"/>
      <c r="R68" s="113"/>
      <c r="S68" s="134" t="s">
        <v>131</v>
      </c>
      <c r="T68" s="7"/>
      <c r="U68" s="7"/>
      <c r="V68" s="7"/>
      <c r="W68" s="7"/>
      <c r="X68" s="7"/>
      <c r="Y68" s="8" t="s">
        <v>167</v>
      </c>
      <c r="Z68" s="10" t="s">
        <v>133</v>
      </c>
    </row>
    <row r="69" spans="1:26" ht="135" x14ac:dyDescent="0.25">
      <c r="A69" s="7">
        <v>65</v>
      </c>
      <c r="B69" s="161" t="s">
        <v>324</v>
      </c>
      <c r="C69" s="120" t="s">
        <v>135</v>
      </c>
      <c r="D69" s="162" t="s">
        <v>350</v>
      </c>
      <c r="E69" s="199">
        <v>181028937</v>
      </c>
      <c r="F69" s="160" t="s">
        <v>351</v>
      </c>
      <c r="G69" s="121" t="s">
        <v>348</v>
      </c>
      <c r="H69" s="121" t="s">
        <v>96</v>
      </c>
      <c r="I69" s="192" t="s">
        <v>128</v>
      </c>
      <c r="J69" s="192" t="s">
        <v>140</v>
      </c>
      <c r="K69" s="70" t="s">
        <v>349</v>
      </c>
      <c r="L69" s="12">
        <v>3000000</v>
      </c>
      <c r="M69" s="79">
        <f t="shared" si="2"/>
        <v>2550000</v>
      </c>
      <c r="N69" s="8">
        <v>2023</v>
      </c>
      <c r="O69" s="10">
        <v>2024</v>
      </c>
      <c r="P69" s="85" t="s">
        <v>131</v>
      </c>
      <c r="Q69" s="113"/>
      <c r="R69" s="113"/>
      <c r="S69" s="134" t="s">
        <v>131</v>
      </c>
      <c r="T69" s="7"/>
      <c r="U69" s="7"/>
      <c r="V69" s="7"/>
      <c r="W69" s="7"/>
      <c r="X69" s="7"/>
      <c r="Y69" s="8" t="s">
        <v>167</v>
      </c>
      <c r="Z69" s="10" t="s">
        <v>133</v>
      </c>
    </row>
    <row r="70" spans="1:26" ht="135" x14ac:dyDescent="0.25">
      <c r="A70" s="7">
        <v>66</v>
      </c>
      <c r="B70" s="79" t="s">
        <v>324</v>
      </c>
      <c r="C70" s="80" t="s">
        <v>135</v>
      </c>
      <c r="D70" s="9" t="s">
        <v>352</v>
      </c>
      <c r="E70" s="198">
        <v>181028938</v>
      </c>
      <c r="F70" s="10" t="s">
        <v>353</v>
      </c>
      <c r="G70" s="70" t="s">
        <v>354</v>
      </c>
      <c r="H70" s="70" t="s">
        <v>96</v>
      </c>
      <c r="I70" s="11" t="s">
        <v>128</v>
      </c>
      <c r="J70" s="11" t="s">
        <v>140</v>
      </c>
      <c r="K70" s="70" t="s">
        <v>355</v>
      </c>
      <c r="L70" s="168">
        <v>12000000</v>
      </c>
      <c r="M70" s="79">
        <f t="shared" si="2"/>
        <v>10200000</v>
      </c>
      <c r="N70" s="159">
        <v>2023</v>
      </c>
      <c r="O70" s="160">
        <v>2024</v>
      </c>
      <c r="P70" s="85"/>
      <c r="Q70" s="113" t="s">
        <v>131</v>
      </c>
      <c r="R70" s="113"/>
      <c r="S70" s="134"/>
      <c r="T70" s="7"/>
      <c r="U70" s="7"/>
      <c r="V70" s="7" t="s">
        <v>131</v>
      </c>
      <c r="W70" s="7"/>
      <c r="X70" s="7"/>
      <c r="Y70" s="8" t="s">
        <v>167</v>
      </c>
      <c r="Z70" s="10" t="s">
        <v>133</v>
      </c>
    </row>
    <row r="71" spans="1:26" ht="135" x14ac:dyDescent="0.25">
      <c r="A71" s="7">
        <v>67</v>
      </c>
      <c r="B71" s="135" t="s">
        <v>324</v>
      </c>
      <c r="C71" s="136" t="s">
        <v>135</v>
      </c>
      <c r="D71" s="137" t="s">
        <v>356</v>
      </c>
      <c r="E71" s="202">
        <v>181028939</v>
      </c>
      <c r="F71" s="138" t="s">
        <v>357</v>
      </c>
      <c r="G71" s="121" t="s">
        <v>358</v>
      </c>
      <c r="H71" s="121" t="s">
        <v>96</v>
      </c>
      <c r="I71" s="192" t="s">
        <v>128</v>
      </c>
      <c r="J71" s="192" t="s">
        <v>140</v>
      </c>
      <c r="K71" s="70" t="s">
        <v>359</v>
      </c>
      <c r="L71" s="12">
        <v>16000000</v>
      </c>
      <c r="M71" s="79">
        <f t="shared" si="2"/>
        <v>13600000</v>
      </c>
      <c r="N71" s="8">
        <v>2023</v>
      </c>
      <c r="O71" s="10">
        <v>2025</v>
      </c>
      <c r="P71" s="85"/>
      <c r="Q71" s="113" t="s">
        <v>131</v>
      </c>
      <c r="R71" s="113"/>
      <c r="S71" s="134"/>
      <c r="T71" s="7"/>
      <c r="U71" s="7"/>
      <c r="V71" s="7" t="s">
        <v>131</v>
      </c>
      <c r="W71" s="7"/>
      <c r="X71" s="7"/>
      <c r="Y71" s="79" t="s">
        <v>360</v>
      </c>
      <c r="Z71" s="10" t="s">
        <v>133</v>
      </c>
    </row>
    <row r="72" spans="1:26" ht="225" x14ac:dyDescent="0.25">
      <c r="A72" s="7">
        <v>68</v>
      </c>
      <c r="B72" s="161" t="s">
        <v>143</v>
      </c>
      <c r="C72" s="120" t="s">
        <v>135</v>
      </c>
      <c r="D72" s="9">
        <v>70646066</v>
      </c>
      <c r="E72" s="81">
        <v>102832765</v>
      </c>
      <c r="F72" s="82" t="s">
        <v>146</v>
      </c>
      <c r="G72" s="70" t="s">
        <v>361</v>
      </c>
      <c r="H72" s="70" t="s">
        <v>96</v>
      </c>
      <c r="I72" s="11" t="s">
        <v>128</v>
      </c>
      <c r="J72" s="11" t="s">
        <v>140</v>
      </c>
      <c r="K72" s="69" t="s">
        <v>362</v>
      </c>
      <c r="L72" s="168">
        <v>5000000</v>
      </c>
      <c r="M72" s="79">
        <f t="shared" si="2"/>
        <v>4250000</v>
      </c>
      <c r="N72" s="203" t="s">
        <v>363</v>
      </c>
      <c r="O72" s="204" t="s">
        <v>150</v>
      </c>
      <c r="P72" s="232"/>
      <c r="Q72" s="233"/>
      <c r="R72" s="233"/>
      <c r="S72" s="234"/>
      <c r="T72" s="235"/>
      <c r="U72" s="235"/>
      <c r="V72" s="235" t="s">
        <v>131</v>
      </c>
      <c r="W72" s="235" t="s">
        <v>131</v>
      </c>
      <c r="X72" s="235" t="s">
        <v>131</v>
      </c>
      <c r="Y72" s="159" t="s">
        <v>364</v>
      </c>
      <c r="Z72" s="160" t="s">
        <v>133</v>
      </c>
    </row>
    <row r="73" spans="1:26" ht="225" x14ac:dyDescent="0.25">
      <c r="A73" s="7">
        <v>69</v>
      </c>
      <c r="B73" s="79" t="s">
        <v>143</v>
      </c>
      <c r="C73" s="80" t="s">
        <v>135</v>
      </c>
      <c r="D73" s="9">
        <v>70646066</v>
      </c>
      <c r="E73" s="81" t="s">
        <v>365</v>
      </c>
      <c r="F73" s="82" t="s">
        <v>146</v>
      </c>
      <c r="G73" s="70" t="s">
        <v>366</v>
      </c>
      <c r="H73" s="70" t="s">
        <v>96</v>
      </c>
      <c r="I73" s="11" t="s">
        <v>128</v>
      </c>
      <c r="J73" s="11" t="s">
        <v>140</v>
      </c>
      <c r="K73" s="70" t="s">
        <v>367</v>
      </c>
      <c r="L73" s="12">
        <v>2000000</v>
      </c>
      <c r="M73" s="79">
        <f t="shared" si="2"/>
        <v>1700000</v>
      </c>
      <c r="N73" s="84" t="s">
        <v>363</v>
      </c>
      <c r="O73" s="82" t="s">
        <v>150</v>
      </c>
      <c r="P73" s="85"/>
      <c r="Q73" s="113"/>
      <c r="R73" s="113"/>
      <c r="S73" s="134"/>
      <c r="T73" s="7"/>
      <c r="U73" s="7" t="s">
        <v>131</v>
      </c>
      <c r="V73" s="7" t="s">
        <v>131</v>
      </c>
      <c r="W73" s="7"/>
      <c r="X73" s="7"/>
      <c r="Y73" s="8" t="s">
        <v>364</v>
      </c>
      <c r="Z73" s="10" t="s">
        <v>133</v>
      </c>
    </row>
    <row r="74" spans="1:26" ht="255" x14ac:dyDescent="0.25">
      <c r="A74" s="7">
        <v>70</v>
      </c>
      <c r="B74" s="87" t="s">
        <v>368</v>
      </c>
      <c r="C74" s="80" t="s">
        <v>369</v>
      </c>
      <c r="D74" s="9" t="s">
        <v>370</v>
      </c>
      <c r="E74" s="81" t="s">
        <v>371</v>
      </c>
      <c r="F74" s="82" t="s">
        <v>372</v>
      </c>
      <c r="G74" s="70" t="s">
        <v>373</v>
      </c>
      <c r="H74" s="70" t="s">
        <v>96</v>
      </c>
      <c r="I74" s="11" t="s">
        <v>128</v>
      </c>
      <c r="J74" s="11" t="s">
        <v>315</v>
      </c>
      <c r="K74" s="69" t="s">
        <v>374</v>
      </c>
      <c r="L74" s="71">
        <v>600000</v>
      </c>
      <c r="M74" s="79">
        <f t="shared" si="2"/>
        <v>510000</v>
      </c>
      <c r="N74" s="91" t="s">
        <v>375</v>
      </c>
      <c r="O74" s="89" t="s">
        <v>375</v>
      </c>
      <c r="P74" s="92"/>
      <c r="Q74" s="185"/>
      <c r="R74" s="185"/>
      <c r="S74" s="186"/>
      <c r="T74" s="86"/>
      <c r="U74" s="86" t="s">
        <v>131</v>
      </c>
      <c r="V74" s="86" t="s">
        <v>131</v>
      </c>
      <c r="W74" s="86"/>
      <c r="X74" s="86"/>
      <c r="Y74" s="73" t="s">
        <v>167</v>
      </c>
      <c r="Z74" s="74" t="s">
        <v>133</v>
      </c>
    </row>
    <row r="75" spans="1:26" ht="255" x14ac:dyDescent="0.25">
      <c r="A75" s="7">
        <v>71</v>
      </c>
      <c r="B75" s="87" t="s">
        <v>368</v>
      </c>
      <c r="C75" s="120" t="s">
        <v>369</v>
      </c>
      <c r="D75" s="162" t="s">
        <v>370</v>
      </c>
      <c r="E75" s="184" t="s">
        <v>371</v>
      </c>
      <c r="F75" s="204" t="s">
        <v>372</v>
      </c>
      <c r="G75" s="121" t="s">
        <v>376</v>
      </c>
      <c r="H75" s="70" t="s">
        <v>96</v>
      </c>
      <c r="I75" s="90" t="s">
        <v>128</v>
      </c>
      <c r="J75" s="192" t="s">
        <v>315</v>
      </c>
      <c r="K75" s="69" t="s">
        <v>377</v>
      </c>
      <c r="L75" s="71">
        <v>1100000</v>
      </c>
      <c r="M75" s="79">
        <f t="shared" si="2"/>
        <v>935000</v>
      </c>
      <c r="N75" s="91" t="s">
        <v>375</v>
      </c>
      <c r="O75" s="89" t="s">
        <v>378</v>
      </c>
      <c r="P75" s="92"/>
      <c r="Q75" s="185"/>
      <c r="R75" s="185"/>
      <c r="S75" s="186"/>
      <c r="T75" s="86"/>
      <c r="U75" s="86"/>
      <c r="V75" s="86" t="s">
        <v>131</v>
      </c>
      <c r="W75" s="86"/>
      <c r="X75" s="86"/>
      <c r="Y75" s="87" t="s">
        <v>379</v>
      </c>
      <c r="Z75" s="74" t="s">
        <v>133</v>
      </c>
    </row>
    <row r="76" spans="1:26" ht="255" x14ac:dyDescent="0.25">
      <c r="A76" s="7">
        <v>72</v>
      </c>
      <c r="B76" s="87" t="s">
        <v>368</v>
      </c>
      <c r="C76" s="80" t="s">
        <v>369</v>
      </c>
      <c r="D76" s="9" t="s">
        <v>370</v>
      </c>
      <c r="E76" s="81" t="s">
        <v>371</v>
      </c>
      <c r="F76" s="82" t="s">
        <v>372</v>
      </c>
      <c r="G76" s="70" t="s">
        <v>380</v>
      </c>
      <c r="H76" s="70" t="s">
        <v>96</v>
      </c>
      <c r="I76" s="11" t="s">
        <v>128</v>
      </c>
      <c r="J76" s="11" t="s">
        <v>315</v>
      </c>
      <c r="K76" s="69" t="s">
        <v>381</v>
      </c>
      <c r="L76" s="392">
        <v>2000000</v>
      </c>
      <c r="M76" s="391">
        <f t="shared" si="2"/>
        <v>1700000</v>
      </c>
      <c r="N76" s="91" t="s">
        <v>382</v>
      </c>
      <c r="O76" s="400" t="s">
        <v>399</v>
      </c>
      <c r="P76" s="92" t="s">
        <v>131</v>
      </c>
      <c r="Q76" s="185" t="s">
        <v>131</v>
      </c>
      <c r="R76" s="185"/>
      <c r="S76" s="186" t="s">
        <v>131</v>
      </c>
      <c r="T76" s="86"/>
      <c r="U76" s="86"/>
      <c r="V76" s="86"/>
      <c r="W76" s="86"/>
      <c r="X76" s="86"/>
      <c r="Y76" s="73" t="s">
        <v>167</v>
      </c>
      <c r="Z76" s="74" t="s">
        <v>133</v>
      </c>
    </row>
    <row r="77" spans="1:26" ht="255" x14ac:dyDescent="0.25">
      <c r="A77" s="7">
        <v>73</v>
      </c>
      <c r="B77" s="87" t="s">
        <v>368</v>
      </c>
      <c r="C77" s="80" t="s">
        <v>369</v>
      </c>
      <c r="D77" s="9" t="s">
        <v>370</v>
      </c>
      <c r="E77" s="81" t="s">
        <v>371</v>
      </c>
      <c r="F77" s="82" t="s">
        <v>372</v>
      </c>
      <c r="G77" s="70" t="s">
        <v>383</v>
      </c>
      <c r="H77" s="70" t="s">
        <v>96</v>
      </c>
      <c r="I77" s="11" t="s">
        <v>128</v>
      </c>
      <c r="J77" s="11" t="s">
        <v>315</v>
      </c>
      <c r="K77" s="69" t="s">
        <v>198</v>
      </c>
      <c r="L77" s="71">
        <v>600000</v>
      </c>
      <c r="M77" s="79">
        <f t="shared" si="2"/>
        <v>510000</v>
      </c>
      <c r="N77" s="91" t="s">
        <v>378</v>
      </c>
      <c r="O77" s="89" t="s">
        <v>378</v>
      </c>
      <c r="P77" s="92" t="s">
        <v>131</v>
      </c>
      <c r="Q77" s="185" t="s">
        <v>131</v>
      </c>
      <c r="R77" s="185" t="s">
        <v>131</v>
      </c>
      <c r="S77" s="186"/>
      <c r="T77" s="86"/>
      <c r="U77" s="86"/>
      <c r="V77" s="86"/>
      <c r="W77" s="86" t="s">
        <v>131</v>
      </c>
      <c r="X77" s="86"/>
      <c r="Y77" s="73" t="s">
        <v>329</v>
      </c>
      <c r="Z77" s="74" t="s">
        <v>133</v>
      </c>
    </row>
    <row r="78" spans="1:26" ht="255" x14ac:dyDescent="0.25">
      <c r="A78" s="7">
        <v>74</v>
      </c>
      <c r="B78" s="79" t="s">
        <v>368</v>
      </c>
      <c r="C78" s="80" t="s">
        <v>369</v>
      </c>
      <c r="D78" s="9" t="s">
        <v>370</v>
      </c>
      <c r="E78" s="81" t="s">
        <v>371</v>
      </c>
      <c r="F78" s="82" t="s">
        <v>372</v>
      </c>
      <c r="G78" s="70" t="s">
        <v>384</v>
      </c>
      <c r="H78" s="70" t="s">
        <v>96</v>
      </c>
      <c r="I78" s="11" t="s">
        <v>128</v>
      </c>
      <c r="J78" s="11" t="s">
        <v>315</v>
      </c>
      <c r="K78" s="70" t="s">
        <v>385</v>
      </c>
      <c r="L78" s="12">
        <v>2000000</v>
      </c>
      <c r="M78" s="79">
        <f t="shared" si="2"/>
        <v>1700000</v>
      </c>
      <c r="N78" s="84" t="s">
        <v>382</v>
      </c>
      <c r="O78" s="82" t="s">
        <v>386</v>
      </c>
      <c r="P78" s="85"/>
      <c r="Q78" s="113"/>
      <c r="R78" s="113"/>
      <c r="S78" s="134"/>
      <c r="T78" s="7"/>
      <c r="U78" s="7"/>
      <c r="V78" s="7" t="s">
        <v>131</v>
      </c>
      <c r="W78" s="7"/>
      <c r="X78" s="7"/>
      <c r="Y78" s="8" t="s">
        <v>167</v>
      </c>
      <c r="Z78" s="10" t="s">
        <v>133</v>
      </c>
    </row>
    <row r="79" spans="1:26" ht="180.75" thickBot="1" x14ac:dyDescent="0.3">
      <c r="A79" s="235">
        <v>75</v>
      </c>
      <c r="B79" s="161" t="s">
        <v>201</v>
      </c>
      <c r="C79" s="80" t="s">
        <v>202</v>
      </c>
      <c r="D79" s="230">
        <v>70958131</v>
      </c>
      <c r="E79" s="230">
        <v>108020207</v>
      </c>
      <c r="F79" s="231">
        <v>600136728</v>
      </c>
      <c r="G79" s="108" t="s">
        <v>392</v>
      </c>
      <c r="H79" s="70" t="s">
        <v>204</v>
      </c>
      <c r="I79" s="111" t="s">
        <v>128</v>
      </c>
      <c r="J79" s="70" t="s">
        <v>128</v>
      </c>
      <c r="K79" s="166" t="s">
        <v>393</v>
      </c>
      <c r="L79" s="168">
        <v>1500000</v>
      </c>
      <c r="M79" s="135">
        <f t="shared" si="2"/>
        <v>1275000</v>
      </c>
      <c r="N79" s="203" t="s">
        <v>375</v>
      </c>
      <c r="O79" s="204" t="s">
        <v>382</v>
      </c>
      <c r="P79" s="232" t="s">
        <v>131</v>
      </c>
      <c r="Q79" s="233" t="s">
        <v>131</v>
      </c>
      <c r="R79" s="233" t="s">
        <v>131</v>
      </c>
      <c r="S79" s="234" t="s">
        <v>131</v>
      </c>
      <c r="T79" s="235"/>
      <c r="U79" s="235"/>
      <c r="V79" s="235"/>
      <c r="W79" s="235" t="s">
        <v>131</v>
      </c>
      <c r="X79" s="235"/>
      <c r="Y79" s="159" t="s">
        <v>167</v>
      </c>
      <c r="Z79" s="160" t="s">
        <v>133</v>
      </c>
    </row>
    <row r="80" spans="1:26" ht="150" customHeight="1" x14ac:dyDescent="0.25">
      <c r="A80" s="7">
        <v>76</v>
      </c>
      <c r="B80" s="79" t="s">
        <v>324</v>
      </c>
      <c r="C80" s="136" t="s">
        <v>135</v>
      </c>
      <c r="D80" s="80" t="s">
        <v>325</v>
      </c>
      <c r="E80" s="80">
        <v>181028938</v>
      </c>
      <c r="F80" s="149">
        <v>691003131</v>
      </c>
      <c r="G80" s="130" t="s">
        <v>395</v>
      </c>
      <c r="H80" s="130" t="s">
        <v>258</v>
      </c>
      <c r="I80" s="139" t="s">
        <v>128</v>
      </c>
      <c r="J80" s="139" t="s">
        <v>140</v>
      </c>
      <c r="K80" s="130" t="s">
        <v>396</v>
      </c>
      <c r="L80" s="12">
        <v>4500000</v>
      </c>
      <c r="M80" s="135">
        <f t="shared" si="2"/>
        <v>3825000</v>
      </c>
      <c r="N80" s="250">
        <v>2023</v>
      </c>
      <c r="O80" s="251">
        <v>2024</v>
      </c>
      <c r="P80" s="8"/>
      <c r="Q80" s="9"/>
      <c r="R80" s="9"/>
      <c r="S80" s="134" t="s">
        <v>131</v>
      </c>
      <c r="T80" s="11"/>
      <c r="U80" s="11"/>
      <c r="V80" s="11"/>
      <c r="W80" s="11"/>
      <c r="X80" s="7" t="s">
        <v>131</v>
      </c>
      <c r="Y80" s="5" t="s">
        <v>397</v>
      </c>
      <c r="Z80" s="107" t="s">
        <v>164</v>
      </c>
    </row>
    <row r="81" spans="1:26" ht="228" customHeight="1" thickBot="1" x14ac:dyDescent="0.3">
      <c r="A81" s="281">
        <v>77</v>
      </c>
      <c r="B81" s="241" t="s">
        <v>143</v>
      </c>
      <c r="C81" s="229" t="s">
        <v>135</v>
      </c>
      <c r="D81" s="242">
        <v>70646066</v>
      </c>
      <c r="E81" s="243" t="s">
        <v>365</v>
      </c>
      <c r="F81" s="244" t="s">
        <v>146</v>
      </c>
      <c r="G81" s="200" t="s">
        <v>398</v>
      </c>
      <c r="H81" s="200" t="s">
        <v>96</v>
      </c>
      <c r="I81" s="127" t="s">
        <v>128</v>
      </c>
      <c r="J81" s="127" t="s">
        <v>140</v>
      </c>
      <c r="K81" s="127" t="s">
        <v>398</v>
      </c>
      <c r="L81" s="245">
        <v>3000000</v>
      </c>
      <c r="M81" s="246">
        <f t="shared" si="2"/>
        <v>2550000</v>
      </c>
      <c r="N81" s="247">
        <v>2023</v>
      </c>
      <c r="O81" s="248">
        <v>2025</v>
      </c>
      <c r="P81" s="240"/>
      <c r="Q81" s="242"/>
      <c r="R81" s="242"/>
      <c r="S81" s="126" t="s">
        <v>131</v>
      </c>
      <c r="T81" s="127"/>
      <c r="U81" s="128"/>
      <c r="V81" s="127"/>
      <c r="W81" s="128"/>
      <c r="X81" s="239" t="s">
        <v>131</v>
      </c>
      <c r="Y81" s="240" t="s">
        <v>167</v>
      </c>
      <c r="Z81" s="249" t="s">
        <v>133</v>
      </c>
    </row>
    <row r="82" spans="1:26" ht="192.75" thickBot="1" x14ac:dyDescent="0.3">
      <c r="A82" s="239">
        <v>78</v>
      </c>
      <c r="B82" s="171" t="s">
        <v>243</v>
      </c>
      <c r="C82" s="96" t="s">
        <v>244</v>
      </c>
      <c r="D82" s="275">
        <v>62331248</v>
      </c>
      <c r="E82" s="275">
        <v>102156794</v>
      </c>
      <c r="F82" s="276">
        <v>600136400</v>
      </c>
      <c r="G82" s="100" t="s">
        <v>400</v>
      </c>
      <c r="H82" s="100" t="s">
        <v>96</v>
      </c>
      <c r="I82" s="101" t="s">
        <v>128</v>
      </c>
      <c r="J82" s="101" t="s">
        <v>128</v>
      </c>
      <c r="K82" s="277" t="s">
        <v>401</v>
      </c>
      <c r="L82" s="112">
        <v>13200000</v>
      </c>
      <c r="M82" s="278">
        <v>11220000</v>
      </c>
      <c r="N82" s="279">
        <v>2023</v>
      </c>
      <c r="O82" s="280">
        <v>2025</v>
      </c>
      <c r="P82" s="85" t="s">
        <v>131</v>
      </c>
      <c r="Q82" s="113" t="s">
        <v>131</v>
      </c>
      <c r="R82" s="113" t="s">
        <v>131</v>
      </c>
      <c r="S82" s="134" t="s">
        <v>131</v>
      </c>
      <c r="T82" s="11"/>
      <c r="U82" s="11"/>
      <c r="V82" s="11"/>
      <c r="W82" s="11"/>
      <c r="X82" s="7" t="s">
        <v>131</v>
      </c>
      <c r="Y82" s="171" t="s">
        <v>247</v>
      </c>
      <c r="Z82" s="133" t="s">
        <v>402</v>
      </c>
    </row>
    <row r="83" spans="1:26" ht="105" x14ac:dyDescent="0.25">
      <c r="A83" s="298">
        <v>79</v>
      </c>
      <c r="B83" s="161" t="s">
        <v>123</v>
      </c>
      <c r="C83" s="65" t="s">
        <v>124</v>
      </c>
      <c r="D83" s="120">
        <v>70989800</v>
      </c>
      <c r="E83" s="195">
        <v>102068780</v>
      </c>
      <c r="F83" s="231">
        <v>600133869</v>
      </c>
      <c r="G83" s="69" t="s">
        <v>412</v>
      </c>
      <c r="H83" s="69" t="s">
        <v>96</v>
      </c>
      <c r="I83" s="152" t="s">
        <v>128</v>
      </c>
      <c r="J83" s="69" t="s">
        <v>129</v>
      </c>
      <c r="K83" s="69" t="s">
        <v>413</v>
      </c>
      <c r="L83" s="71">
        <v>4000000</v>
      </c>
      <c r="M83" s="87">
        <f t="shared" ref="M83:M84" si="3">L83/100*85</f>
        <v>3400000</v>
      </c>
      <c r="N83" s="159">
        <v>2022</v>
      </c>
      <c r="O83" s="160">
        <v>2027</v>
      </c>
      <c r="P83" s="232" t="s">
        <v>131</v>
      </c>
      <c r="Q83" s="233" t="s">
        <v>131</v>
      </c>
      <c r="R83" s="233" t="s">
        <v>131</v>
      </c>
      <c r="S83" s="234" t="s">
        <v>131</v>
      </c>
      <c r="T83" s="235"/>
      <c r="U83" s="235" t="s">
        <v>131</v>
      </c>
      <c r="V83" s="235" t="s">
        <v>131</v>
      </c>
      <c r="W83" s="235" t="s">
        <v>131</v>
      </c>
      <c r="X83" s="235" t="s">
        <v>131</v>
      </c>
      <c r="Y83" s="159" t="s">
        <v>167</v>
      </c>
      <c r="Z83" s="160" t="s">
        <v>133</v>
      </c>
    </row>
    <row r="84" spans="1:26" ht="105" x14ac:dyDescent="0.25">
      <c r="A84" s="299">
        <v>80</v>
      </c>
      <c r="B84" s="79" t="s">
        <v>123</v>
      </c>
      <c r="C84" s="196" t="s">
        <v>124</v>
      </c>
      <c r="D84" s="80">
        <v>70989800</v>
      </c>
      <c r="E84" s="300">
        <v>102068780</v>
      </c>
      <c r="F84" s="149">
        <v>600133869</v>
      </c>
      <c r="G84" s="70" t="s">
        <v>414</v>
      </c>
      <c r="H84" s="70" t="s">
        <v>96</v>
      </c>
      <c r="I84" s="111" t="s">
        <v>128</v>
      </c>
      <c r="J84" s="70" t="s">
        <v>129</v>
      </c>
      <c r="K84" s="70" t="s">
        <v>415</v>
      </c>
      <c r="L84" s="12">
        <v>14000000</v>
      </c>
      <c r="M84" s="79">
        <f t="shared" si="3"/>
        <v>11900000</v>
      </c>
      <c r="N84" s="8">
        <v>2022</v>
      </c>
      <c r="O84" s="10">
        <v>2027</v>
      </c>
      <c r="P84" s="85" t="s">
        <v>131</v>
      </c>
      <c r="Q84" s="113" t="s">
        <v>131</v>
      </c>
      <c r="R84" s="113" t="s">
        <v>131</v>
      </c>
      <c r="S84" s="134" t="s">
        <v>131</v>
      </c>
      <c r="T84" s="7"/>
      <c r="U84" s="7" t="s">
        <v>131</v>
      </c>
      <c r="V84" s="7" t="s">
        <v>131</v>
      </c>
      <c r="W84" s="7" t="s">
        <v>131</v>
      </c>
      <c r="X84" s="7" t="s">
        <v>131</v>
      </c>
      <c r="Y84" s="8" t="s">
        <v>167</v>
      </c>
      <c r="Z84" s="10" t="s">
        <v>133</v>
      </c>
    </row>
    <row r="85" spans="1:26" ht="180" x14ac:dyDescent="0.25">
      <c r="A85" s="299">
        <v>81</v>
      </c>
      <c r="B85" s="108" t="s">
        <v>421</v>
      </c>
      <c r="C85" s="148" t="s">
        <v>202</v>
      </c>
      <c r="D85" s="80">
        <v>70958131</v>
      </c>
      <c r="E85" s="301">
        <v>108020207</v>
      </c>
      <c r="F85" s="149">
        <v>600136728</v>
      </c>
      <c r="G85" s="79" t="s">
        <v>422</v>
      </c>
      <c r="H85" s="79" t="s">
        <v>204</v>
      </c>
      <c r="I85" s="111" t="s">
        <v>128</v>
      </c>
      <c r="J85" s="79" t="s">
        <v>128</v>
      </c>
      <c r="K85" s="79" t="s">
        <v>211</v>
      </c>
      <c r="L85" s="79">
        <v>2000000</v>
      </c>
      <c r="M85" s="79">
        <f>L85/100*85</f>
        <v>1700000</v>
      </c>
      <c r="N85" s="108">
        <v>2024</v>
      </c>
      <c r="O85" s="149">
        <v>2027</v>
      </c>
      <c r="P85" s="302" t="s">
        <v>131</v>
      </c>
      <c r="Q85" s="303" t="s">
        <v>131</v>
      </c>
      <c r="R85" s="303" t="s">
        <v>131</v>
      </c>
      <c r="S85" s="183" t="s">
        <v>131</v>
      </c>
      <c r="T85" s="79"/>
      <c r="U85" s="108"/>
      <c r="V85" s="7" t="s">
        <v>131</v>
      </c>
      <c r="W85" s="109" t="s">
        <v>423</v>
      </c>
      <c r="X85" s="11"/>
      <c r="Y85" s="301" t="s">
        <v>247</v>
      </c>
      <c r="Z85" s="110" t="s">
        <v>133</v>
      </c>
    </row>
    <row r="86" spans="1:26" ht="135" x14ac:dyDescent="0.25">
      <c r="A86" s="298">
        <v>82</v>
      </c>
      <c r="B86" s="135" t="s">
        <v>183</v>
      </c>
      <c r="C86" s="136" t="s">
        <v>159</v>
      </c>
      <c r="D86" s="9">
        <v>61988723</v>
      </c>
      <c r="E86" s="301">
        <v>102156964</v>
      </c>
      <c r="F86" s="149">
        <v>600136493</v>
      </c>
      <c r="G86" s="304" t="s">
        <v>435</v>
      </c>
      <c r="H86" s="267" t="s">
        <v>258</v>
      </c>
      <c r="I86" s="268" t="s">
        <v>128</v>
      </c>
      <c r="J86" s="268" t="s">
        <v>128</v>
      </c>
      <c r="K86" s="130" t="s">
        <v>416</v>
      </c>
      <c r="L86" s="22">
        <v>5000000</v>
      </c>
      <c r="M86" s="305">
        <v>4250000</v>
      </c>
      <c r="N86" s="164">
        <v>2025</v>
      </c>
      <c r="O86" s="138">
        <v>2026</v>
      </c>
      <c r="P86" s="145" t="s">
        <v>131</v>
      </c>
      <c r="Q86" s="83" t="s">
        <v>131</v>
      </c>
      <c r="R86" s="88" t="s">
        <v>131</v>
      </c>
      <c r="S86" s="183" t="s">
        <v>131</v>
      </c>
      <c r="T86" s="70"/>
      <c r="U86" s="257"/>
      <c r="V86" s="11"/>
      <c r="W86" s="306" t="s">
        <v>131</v>
      </c>
      <c r="X86" s="11"/>
      <c r="Y86" s="386" t="s">
        <v>405</v>
      </c>
      <c r="Z86" s="387" t="s">
        <v>133</v>
      </c>
    </row>
    <row r="87" spans="1:26" ht="120" x14ac:dyDescent="0.25">
      <c r="A87" s="299">
        <v>83</v>
      </c>
      <c r="B87" s="79" t="s">
        <v>417</v>
      </c>
      <c r="C87" s="141" t="s">
        <v>159</v>
      </c>
      <c r="D87" s="9">
        <v>48805424</v>
      </c>
      <c r="E87" s="307" t="s">
        <v>264</v>
      </c>
      <c r="F87" s="148">
        <v>600136027</v>
      </c>
      <c r="G87" s="304" t="s">
        <v>418</v>
      </c>
      <c r="H87" s="308" t="s">
        <v>258</v>
      </c>
      <c r="I87" s="309" t="s">
        <v>128</v>
      </c>
      <c r="J87" s="309" t="s">
        <v>128</v>
      </c>
      <c r="K87" s="310" t="s">
        <v>419</v>
      </c>
      <c r="L87" s="311">
        <v>3000000</v>
      </c>
      <c r="M87" s="311">
        <v>2550000</v>
      </c>
      <c r="N87" s="312">
        <v>2025</v>
      </c>
      <c r="O87" s="313">
        <v>2028</v>
      </c>
      <c r="P87" s="150" t="s">
        <v>131</v>
      </c>
      <c r="Q87" s="83" t="s">
        <v>131</v>
      </c>
      <c r="R87" s="88" t="s">
        <v>131</v>
      </c>
      <c r="S87" s="314" t="s">
        <v>131</v>
      </c>
      <c r="T87" s="70"/>
      <c r="U87" s="108"/>
      <c r="V87" s="11"/>
      <c r="W87" s="109" t="s">
        <v>131</v>
      </c>
      <c r="X87" s="11"/>
      <c r="Y87" s="359" t="s">
        <v>420</v>
      </c>
      <c r="Z87" s="365" t="s">
        <v>133</v>
      </c>
    </row>
    <row r="88" spans="1:26" ht="180" x14ac:dyDescent="0.25">
      <c r="A88" s="298">
        <v>84</v>
      </c>
      <c r="B88" s="108" t="s">
        <v>421</v>
      </c>
      <c r="C88" s="148" t="s">
        <v>202</v>
      </c>
      <c r="D88" s="80">
        <v>70958131</v>
      </c>
      <c r="E88" s="301">
        <v>108020207</v>
      </c>
      <c r="F88" s="149">
        <v>600136728</v>
      </c>
      <c r="G88" s="315" t="s">
        <v>424</v>
      </c>
      <c r="H88" s="304" t="s">
        <v>258</v>
      </c>
      <c r="I88" s="316" t="s">
        <v>128</v>
      </c>
      <c r="J88" s="316" t="s">
        <v>128</v>
      </c>
      <c r="K88" s="108" t="s">
        <v>425</v>
      </c>
      <c r="L88" s="311">
        <v>2000000</v>
      </c>
      <c r="M88" s="311">
        <v>1700000</v>
      </c>
      <c r="N88" s="312">
        <v>2024</v>
      </c>
      <c r="O88" s="317">
        <v>2027</v>
      </c>
      <c r="P88" s="150" t="s">
        <v>131</v>
      </c>
      <c r="Q88" s="283" t="s">
        <v>131</v>
      </c>
      <c r="R88" s="303" t="s">
        <v>131</v>
      </c>
      <c r="S88" s="303" t="s">
        <v>131</v>
      </c>
      <c r="T88" s="70"/>
      <c r="U88" s="108"/>
      <c r="V88" s="11"/>
      <c r="W88" s="11" t="s">
        <v>131</v>
      </c>
      <c r="X88" s="11"/>
      <c r="Y88" s="359" t="s">
        <v>405</v>
      </c>
      <c r="Z88" s="371" t="s">
        <v>133</v>
      </c>
    </row>
    <row r="89" spans="1:26" ht="195" x14ac:dyDescent="0.25">
      <c r="A89" s="7">
        <v>85</v>
      </c>
      <c r="B89" s="161" t="s">
        <v>243</v>
      </c>
      <c r="C89" s="120" t="s">
        <v>426</v>
      </c>
      <c r="D89" s="80">
        <v>62331248</v>
      </c>
      <c r="E89" s="301">
        <v>102156794</v>
      </c>
      <c r="F89" s="166">
        <v>600136400</v>
      </c>
      <c r="G89" s="121" t="s">
        <v>427</v>
      </c>
      <c r="H89" s="121" t="s">
        <v>204</v>
      </c>
      <c r="I89" s="318" t="s">
        <v>128</v>
      </c>
      <c r="J89" s="121" t="s">
        <v>128</v>
      </c>
      <c r="K89" s="282" t="s">
        <v>428</v>
      </c>
      <c r="L89" s="319">
        <v>4000000</v>
      </c>
      <c r="M89" s="320">
        <f t="shared" ref="M89:M92" si="4">L89/100*85</f>
        <v>3400000</v>
      </c>
      <c r="N89" s="321">
        <v>2024</v>
      </c>
      <c r="O89" s="136">
        <v>2030</v>
      </c>
      <c r="P89" s="145" t="s">
        <v>131</v>
      </c>
      <c r="Q89" s="83" t="s">
        <v>131</v>
      </c>
      <c r="R89" s="83" t="s">
        <v>131</v>
      </c>
      <c r="S89" s="303" t="s">
        <v>131</v>
      </c>
      <c r="T89" s="70"/>
      <c r="U89" s="108"/>
      <c r="V89" s="322"/>
      <c r="W89" s="11" t="s">
        <v>131</v>
      </c>
      <c r="X89" s="110"/>
      <c r="Y89" s="321" t="s">
        <v>429</v>
      </c>
      <c r="Z89" s="231" t="s">
        <v>133</v>
      </c>
    </row>
    <row r="90" spans="1:26" ht="195" x14ac:dyDescent="0.25">
      <c r="A90" s="7">
        <v>86</v>
      </c>
      <c r="B90" s="79" t="s">
        <v>243</v>
      </c>
      <c r="C90" s="80" t="s">
        <v>426</v>
      </c>
      <c r="D90" s="80">
        <v>62331248</v>
      </c>
      <c r="E90" s="301">
        <v>102156794</v>
      </c>
      <c r="F90" s="166">
        <v>600136400</v>
      </c>
      <c r="G90" s="70" t="s">
        <v>427</v>
      </c>
      <c r="H90" s="70" t="s">
        <v>204</v>
      </c>
      <c r="I90" s="70" t="s">
        <v>128</v>
      </c>
      <c r="J90" s="70" t="s">
        <v>128</v>
      </c>
      <c r="K90" s="70" t="s">
        <v>430</v>
      </c>
      <c r="L90" s="323">
        <v>12000000</v>
      </c>
      <c r="M90" s="324">
        <f t="shared" si="4"/>
        <v>10200000</v>
      </c>
      <c r="N90" s="79">
        <v>2024</v>
      </c>
      <c r="O90" s="149">
        <v>2030</v>
      </c>
      <c r="P90" s="325" t="s">
        <v>131</v>
      </c>
      <c r="Q90" s="88" t="s">
        <v>131</v>
      </c>
      <c r="R90" s="283" t="s">
        <v>131</v>
      </c>
      <c r="S90" s="314" t="s">
        <v>131</v>
      </c>
      <c r="T90" s="108"/>
      <c r="U90" s="108"/>
      <c r="V90" s="11"/>
      <c r="W90" s="11" t="s">
        <v>131</v>
      </c>
      <c r="X90" s="11"/>
      <c r="Y90" s="79" t="s">
        <v>429</v>
      </c>
      <c r="Z90" s="10" t="s">
        <v>133</v>
      </c>
    </row>
    <row r="91" spans="1:26" ht="255" x14ac:dyDescent="0.25">
      <c r="A91" s="299">
        <v>87</v>
      </c>
      <c r="B91" s="79" t="s">
        <v>431</v>
      </c>
      <c r="C91" s="451" t="s">
        <v>153</v>
      </c>
      <c r="D91" s="9">
        <v>75026953</v>
      </c>
      <c r="E91" s="301">
        <v>102156204</v>
      </c>
      <c r="F91" s="254">
        <v>600136108</v>
      </c>
      <c r="G91" s="70" t="s">
        <v>432</v>
      </c>
      <c r="H91" s="70" t="s">
        <v>433</v>
      </c>
      <c r="I91" s="11" t="s">
        <v>128</v>
      </c>
      <c r="J91" s="11" t="s">
        <v>155</v>
      </c>
      <c r="K91" s="70" t="s">
        <v>434</v>
      </c>
      <c r="L91" s="22">
        <v>800000</v>
      </c>
      <c r="M91" s="23">
        <f t="shared" si="4"/>
        <v>680000</v>
      </c>
      <c r="N91" s="8">
        <v>2025</v>
      </c>
      <c r="O91" s="10">
        <v>2025</v>
      </c>
      <c r="P91" s="150" t="s">
        <v>131</v>
      </c>
      <c r="Q91" s="83" t="s">
        <v>131</v>
      </c>
      <c r="R91" s="452" t="s">
        <v>131</v>
      </c>
      <c r="S91" s="303" t="s">
        <v>131</v>
      </c>
      <c r="T91" s="70"/>
      <c r="U91" s="108"/>
      <c r="V91" s="322"/>
      <c r="W91" s="322" t="s">
        <v>131</v>
      </c>
      <c r="X91" s="11"/>
      <c r="Y91" s="399" t="s">
        <v>438</v>
      </c>
      <c r="Z91" s="10" t="s">
        <v>133</v>
      </c>
    </row>
    <row r="92" spans="1:26" ht="255" x14ac:dyDescent="0.25">
      <c r="A92" s="446">
        <v>88</v>
      </c>
      <c r="B92" s="407" t="s">
        <v>368</v>
      </c>
      <c r="C92" s="408" t="s">
        <v>369</v>
      </c>
      <c r="D92" s="405" t="s">
        <v>370</v>
      </c>
      <c r="E92" s="401" t="s">
        <v>371</v>
      </c>
      <c r="F92" s="402" t="s">
        <v>372</v>
      </c>
      <c r="G92" s="410" t="s">
        <v>440</v>
      </c>
      <c r="H92" s="410" t="s">
        <v>96</v>
      </c>
      <c r="I92" s="416" t="s">
        <v>128</v>
      </c>
      <c r="J92" s="416" t="s">
        <v>315</v>
      </c>
      <c r="K92" s="410" t="s">
        <v>441</v>
      </c>
      <c r="L92" s="443">
        <v>4000000</v>
      </c>
      <c r="M92" s="403">
        <f t="shared" si="4"/>
        <v>3400000</v>
      </c>
      <c r="N92" s="444" t="s">
        <v>386</v>
      </c>
      <c r="O92" s="445" t="s">
        <v>399</v>
      </c>
      <c r="P92" s="418"/>
      <c r="Q92" s="419"/>
      <c r="R92" s="419"/>
      <c r="S92" s="420" t="s">
        <v>131</v>
      </c>
      <c r="T92" s="421"/>
      <c r="U92" s="421"/>
      <c r="V92" s="421"/>
      <c r="W92" s="421"/>
      <c r="X92" s="421" t="s">
        <v>131</v>
      </c>
      <c r="Y92" s="403" t="s">
        <v>442</v>
      </c>
      <c r="Z92" s="406" t="s">
        <v>133</v>
      </c>
    </row>
    <row r="93" spans="1:26" ht="120" x14ac:dyDescent="0.25">
      <c r="A93" s="442">
        <v>89</v>
      </c>
      <c r="B93" s="427" t="s">
        <v>443</v>
      </c>
      <c r="C93" s="422" t="s">
        <v>444</v>
      </c>
      <c r="D93" s="447">
        <v>6045154</v>
      </c>
      <c r="E93" s="448" t="s">
        <v>445</v>
      </c>
      <c r="F93" s="449" t="s">
        <v>446</v>
      </c>
      <c r="G93" s="428" t="s">
        <v>447</v>
      </c>
      <c r="H93" s="428" t="s">
        <v>96</v>
      </c>
      <c r="I93" s="441" t="s">
        <v>128</v>
      </c>
      <c r="J93" s="441" t="s">
        <v>128</v>
      </c>
      <c r="K93" s="428" t="s">
        <v>449</v>
      </c>
      <c r="L93" s="453">
        <v>1400000</v>
      </c>
      <c r="M93" s="450">
        <f t="shared" ref="M93" si="5">L93/100*85</f>
        <v>1190000</v>
      </c>
      <c r="N93" s="454" t="s">
        <v>386</v>
      </c>
      <c r="O93" s="455" t="s">
        <v>448</v>
      </c>
      <c r="P93" s="456" t="s">
        <v>131</v>
      </c>
      <c r="Q93" s="457"/>
      <c r="R93" s="457"/>
      <c r="S93" s="458" t="s">
        <v>131</v>
      </c>
      <c r="T93" s="459"/>
      <c r="U93" s="459"/>
      <c r="V93" s="459"/>
      <c r="W93" s="459"/>
      <c r="X93" s="459"/>
      <c r="Y93" s="450" t="s">
        <v>247</v>
      </c>
      <c r="Z93" s="429" t="s">
        <v>133</v>
      </c>
    </row>
    <row r="94" spans="1:26" ht="132.75" x14ac:dyDescent="0.25">
      <c r="A94" s="430">
        <v>90</v>
      </c>
      <c r="B94" s="404" t="s">
        <v>421</v>
      </c>
      <c r="C94" s="424" t="s">
        <v>426</v>
      </c>
      <c r="D94" s="408">
        <v>70958131</v>
      </c>
      <c r="E94" s="432">
        <v>108020207</v>
      </c>
      <c r="F94" s="409">
        <v>600136728</v>
      </c>
      <c r="G94" s="411" t="s">
        <v>450</v>
      </c>
      <c r="H94" s="412" t="s">
        <v>258</v>
      </c>
      <c r="I94" s="413" t="s">
        <v>128</v>
      </c>
      <c r="J94" s="413" t="s">
        <v>128</v>
      </c>
      <c r="K94" s="423" t="s">
        <v>451</v>
      </c>
      <c r="L94" s="435">
        <v>10000000</v>
      </c>
      <c r="M94" s="435">
        <f>L94/100*85</f>
        <v>8500000</v>
      </c>
      <c r="N94" s="436">
        <v>2025</v>
      </c>
      <c r="O94" s="425">
        <v>2026</v>
      </c>
      <c r="P94" s="431"/>
      <c r="Q94" s="440"/>
      <c r="R94" s="437" t="s">
        <v>131</v>
      </c>
      <c r="S94" s="437" t="s">
        <v>131</v>
      </c>
      <c r="T94" s="410"/>
      <c r="U94" s="423"/>
      <c r="V94" s="416"/>
      <c r="W94" s="416" t="s">
        <v>131</v>
      </c>
      <c r="X94" s="416"/>
      <c r="Y94" s="434" t="s">
        <v>405</v>
      </c>
      <c r="Z94" s="426" t="s">
        <v>133</v>
      </c>
    </row>
    <row r="95" spans="1:26" ht="180.75" thickBot="1" x14ac:dyDescent="0.3">
      <c r="A95" s="446">
        <v>91</v>
      </c>
      <c r="B95" s="407" t="s">
        <v>243</v>
      </c>
      <c r="C95" s="408" t="s">
        <v>159</v>
      </c>
      <c r="D95" s="405">
        <v>62331248</v>
      </c>
      <c r="E95" s="405">
        <v>102156794</v>
      </c>
      <c r="F95" s="406">
        <v>600136400</v>
      </c>
      <c r="G95" s="410" t="s">
        <v>452</v>
      </c>
      <c r="H95" s="410" t="s">
        <v>96</v>
      </c>
      <c r="I95" s="417" t="s">
        <v>128</v>
      </c>
      <c r="J95" s="417" t="s">
        <v>128</v>
      </c>
      <c r="K95" s="410" t="s">
        <v>453</v>
      </c>
      <c r="L95" s="414">
        <v>15000000</v>
      </c>
      <c r="M95" s="415">
        <v>12750000</v>
      </c>
      <c r="N95" s="407">
        <v>2025</v>
      </c>
      <c r="O95" s="409">
        <v>2028</v>
      </c>
      <c r="P95" s="438" t="s">
        <v>131</v>
      </c>
      <c r="Q95" s="433"/>
      <c r="R95" s="440" t="s">
        <v>131</v>
      </c>
      <c r="S95" s="439" t="s">
        <v>131</v>
      </c>
      <c r="T95" s="423"/>
      <c r="U95" s="423"/>
      <c r="V95" s="416"/>
      <c r="W95" s="416"/>
      <c r="X95" s="416"/>
      <c r="Y95" s="407" t="s">
        <v>429</v>
      </c>
      <c r="Z95" s="406"/>
    </row>
    <row r="96" spans="1:26" ht="135.75" thickBot="1" x14ac:dyDescent="0.3">
      <c r="A96" s="430">
        <v>92</v>
      </c>
      <c r="B96" s="407" t="s">
        <v>158</v>
      </c>
      <c r="C96" s="407" t="s">
        <v>159</v>
      </c>
      <c r="D96" s="407">
        <v>48805475</v>
      </c>
      <c r="E96" s="407" t="s">
        <v>160</v>
      </c>
      <c r="F96" s="407">
        <v>600136035</v>
      </c>
      <c r="G96" s="407" t="s">
        <v>454</v>
      </c>
      <c r="H96" s="407" t="s">
        <v>96</v>
      </c>
      <c r="I96" s="407" t="s">
        <v>128</v>
      </c>
      <c r="J96" s="407" t="s">
        <v>128</v>
      </c>
      <c r="K96" s="407" t="s">
        <v>455</v>
      </c>
      <c r="L96" s="462" t="s">
        <v>457</v>
      </c>
      <c r="M96" s="432">
        <v>27523098</v>
      </c>
      <c r="N96" s="461">
        <v>46023</v>
      </c>
      <c r="O96" s="461">
        <v>46538</v>
      </c>
      <c r="P96" s="407" t="s">
        <v>131</v>
      </c>
      <c r="Q96" s="407" t="s">
        <v>131</v>
      </c>
      <c r="R96" s="407" t="s">
        <v>131</v>
      </c>
      <c r="S96" s="407" t="s">
        <v>131</v>
      </c>
      <c r="T96" s="407"/>
      <c r="U96" s="407"/>
      <c r="V96" s="407"/>
      <c r="W96" s="407"/>
      <c r="X96" s="407" t="s">
        <v>131</v>
      </c>
      <c r="Y96" s="407" t="s">
        <v>456</v>
      </c>
      <c r="Z96" s="407" t="s">
        <v>164</v>
      </c>
    </row>
    <row r="97" spans="1:26" ht="120.75" thickBot="1" x14ac:dyDescent="0.3">
      <c r="A97" s="446">
        <v>93</v>
      </c>
      <c r="B97" s="407" t="s">
        <v>175</v>
      </c>
      <c r="C97" s="407" t="s">
        <v>159</v>
      </c>
      <c r="D97" s="407">
        <v>62331230</v>
      </c>
      <c r="E97" s="407">
        <v>102156816</v>
      </c>
      <c r="F97" s="407">
        <v>600136418</v>
      </c>
      <c r="G97" s="407" t="s">
        <v>454</v>
      </c>
      <c r="H97" s="407" t="s">
        <v>96</v>
      </c>
      <c r="I97" s="407" t="s">
        <v>128</v>
      </c>
      <c r="J97" s="407" t="s">
        <v>128</v>
      </c>
      <c r="K97" s="407" t="s">
        <v>455</v>
      </c>
      <c r="L97" s="405" t="s">
        <v>457</v>
      </c>
      <c r="M97" s="432">
        <v>27523098</v>
      </c>
      <c r="N97" s="461">
        <v>46023</v>
      </c>
      <c r="O97" s="461">
        <v>46538</v>
      </c>
      <c r="P97" s="407" t="s">
        <v>131</v>
      </c>
      <c r="Q97" s="407" t="s">
        <v>131</v>
      </c>
      <c r="R97" s="407" t="s">
        <v>131</v>
      </c>
      <c r="S97" s="407" t="s">
        <v>131</v>
      </c>
      <c r="T97" s="407"/>
      <c r="U97" s="407"/>
      <c r="V97" s="407"/>
      <c r="W97" s="407"/>
      <c r="X97" s="407" t="s">
        <v>131</v>
      </c>
      <c r="Y97" s="407" t="s">
        <v>456</v>
      </c>
      <c r="Z97" s="407" t="s">
        <v>164</v>
      </c>
    </row>
    <row r="98" spans="1:26" ht="225.75" thickBot="1" x14ac:dyDescent="0.3">
      <c r="A98" s="430">
        <v>94</v>
      </c>
      <c r="B98" s="407" t="s">
        <v>214</v>
      </c>
      <c r="C98" s="407" t="s">
        <v>159</v>
      </c>
      <c r="D98" s="407">
        <v>75027577</v>
      </c>
      <c r="E98" s="407">
        <v>102156506</v>
      </c>
      <c r="F98" s="407">
        <v>600136272</v>
      </c>
      <c r="G98" s="407" t="s">
        <v>454</v>
      </c>
      <c r="H98" s="407" t="s">
        <v>96</v>
      </c>
      <c r="I98" s="407" t="s">
        <v>128</v>
      </c>
      <c r="J98" s="407" t="s">
        <v>128</v>
      </c>
      <c r="K98" s="407" t="s">
        <v>455</v>
      </c>
      <c r="L98" s="463" t="s">
        <v>457</v>
      </c>
      <c r="M98" s="432">
        <v>27523098</v>
      </c>
      <c r="N98" s="461">
        <v>46023</v>
      </c>
      <c r="O98" s="461">
        <v>46538</v>
      </c>
      <c r="P98" s="407" t="s">
        <v>131</v>
      </c>
      <c r="Q98" s="407" t="s">
        <v>131</v>
      </c>
      <c r="R98" s="407" t="s">
        <v>131</v>
      </c>
      <c r="S98" s="407" t="s">
        <v>131</v>
      </c>
      <c r="T98" s="407"/>
      <c r="U98" s="407"/>
      <c r="V98" s="407"/>
      <c r="W98" s="407"/>
      <c r="X98" s="407" t="s">
        <v>131</v>
      </c>
      <c r="Y98" s="407" t="s">
        <v>456</v>
      </c>
      <c r="Z98" s="407" t="s">
        <v>164</v>
      </c>
    </row>
    <row r="99" spans="1:26" ht="195.75" thickBot="1" x14ac:dyDescent="0.3">
      <c r="A99" s="446">
        <v>95</v>
      </c>
      <c r="B99" s="407" t="s">
        <v>243</v>
      </c>
      <c r="C99" s="407" t="s">
        <v>159</v>
      </c>
      <c r="D99" s="407">
        <v>62331248</v>
      </c>
      <c r="E99" s="407">
        <v>102156794</v>
      </c>
      <c r="F99" s="407">
        <v>600136400</v>
      </c>
      <c r="G99" s="407" t="s">
        <v>454</v>
      </c>
      <c r="H99" s="407" t="s">
        <v>96</v>
      </c>
      <c r="I99" s="407" t="s">
        <v>128</v>
      </c>
      <c r="J99" s="407" t="s">
        <v>128</v>
      </c>
      <c r="K99" s="407" t="s">
        <v>455</v>
      </c>
      <c r="L99" s="462" t="s">
        <v>457</v>
      </c>
      <c r="M99" s="432">
        <v>27523098</v>
      </c>
      <c r="N99" s="461">
        <v>46023</v>
      </c>
      <c r="O99" s="461">
        <v>46538</v>
      </c>
      <c r="P99" s="407" t="s">
        <v>131</v>
      </c>
      <c r="Q99" s="407" t="s">
        <v>131</v>
      </c>
      <c r="R99" s="407" t="s">
        <v>131</v>
      </c>
      <c r="S99" s="407" t="s">
        <v>131</v>
      </c>
      <c r="T99" s="407"/>
      <c r="U99" s="407"/>
      <c r="V99" s="407"/>
      <c r="W99" s="407"/>
      <c r="X99" s="407" t="s">
        <v>131</v>
      </c>
      <c r="Y99" s="407" t="s">
        <v>456</v>
      </c>
      <c r="Z99" s="407" t="s">
        <v>164</v>
      </c>
    </row>
    <row r="100" spans="1:26" ht="180.75" thickBot="1" x14ac:dyDescent="0.3">
      <c r="A100" s="430">
        <v>96</v>
      </c>
      <c r="B100" s="407" t="s">
        <v>263</v>
      </c>
      <c r="C100" s="407" t="s">
        <v>159</v>
      </c>
      <c r="D100" s="407">
        <v>48805424</v>
      </c>
      <c r="E100" s="407" t="s">
        <v>264</v>
      </c>
      <c r="F100" s="407">
        <v>600136027</v>
      </c>
      <c r="G100" s="407" t="s">
        <v>454</v>
      </c>
      <c r="H100" s="407" t="s">
        <v>96</v>
      </c>
      <c r="I100" s="407" t="s">
        <v>128</v>
      </c>
      <c r="J100" s="407" t="s">
        <v>128</v>
      </c>
      <c r="K100" s="407" t="s">
        <v>455</v>
      </c>
      <c r="L100" s="462" t="s">
        <v>457</v>
      </c>
      <c r="M100" s="432">
        <v>27523098</v>
      </c>
      <c r="N100" s="461">
        <v>46023</v>
      </c>
      <c r="O100" s="461">
        <v>46538</v>
      </c>
      <c r="P100" s="407" t="s">
        <v>131</v>
      </c>
      <c r="Q100" s="407" t="s">
        <v>131</v>
      </c>
      <c r="R100" s="407" t="s">
        <v>131</v>
      </c>
      <c r="S100" s="407" t="s">
        <v>131</v>
      </c>
      <c r="T100" s="407"/>
      <c r="U100" s="407"/>
      <c r="V100" s="407"/>
      <c r="W100" s="407"/>
      <c r="X100" s="407" t="s">
        <v>131</v>
      </c>
      <c r="Y100" s="407" t="s">
        <v>456</v>
      </c>
      <c r="Z100" s="407" t="s">
        <v>164</v>
      </c>
    </row>
    <row r="101" spans="1:26" ht="195.75" thickBot="1" x14ac:dyDescent="0.3">
      <c r="A101" s="568">
        <v>97</v>
      </c>
      <c r="B101" s="569" t="s">
        <v>285</v>
      </c>
      <c r="C101" s="569" t="s">
        <v>159</v>
      </c>
      <c r="D101" s="569">
        <v>70958114</v>
      </c>
      <c r="E101" s="569">
        <v>102156981</v>
      </c>
      <c r="F101" s="569">
        <v>600136507</v>
      </c>
      <c r="G101" s="569" t="s">
        <v>454</v>
      </c>
      <c r="H101" s="569" t="s">
        <v>96</v>
      </c>
      <c r="I101" s="569" t="s">
        <v>128</v>
      </c>
      <c r="J101" s="569" t="s">
        <v>128</v>
      </c>
      <c r="K101" s="569" t="s">
        <v>455</v>
      </c>
      <c r="L101" s="570" t="s">
        <v>459</v>
      </c>
      <c r="M101" s="571">
        <v>27523098</v>
      </c>
      <c r="N101" s="461">
        <v>46023</v>
      </c>
      <c r="O101" s="461">
        <v>46538</v>
      </c>
      <c r="P101" s="569" t="s">
        <v>131</v>
      </c>
      <c r="Q101" s="569" t="s">
        <v>131</v>
      </c>
      <c r="R101" s="569" t="s">
        <v>131</v>
      </c>
      <c r="S101" s="569" t="s">
        <v>131</v>
      </c>
      <c r="T101" s="569"/>
      <c r="U101" s="569"/>
      <c r="V101" s="569"/>
      <c r="W101" s="569"/>
      <c r="X101" s="569" t="s">
        <v>131</v>
      </c>
      <c r="Y101" s="569" t="s">
        <v>456</v>
      </c>
      <c r="Z101" s="569" t="s">
        <v>164</v>
      </c>
    </row>
    <row r="103" spans="1:26" x14ac:dyDescent="0.25">
      <c r="A103" s="289" t="s">
        <v>458</v>
      </c>
      <c r="B103" s="289"/>
      <c r="C103" s="289"/>
      <c r="D103" s="289"/>
      <c r="E103" s="289"/>
      <c r="F103" s="289"/>
      <c r="G103" s="289"/>
      <c r="H103" s="289"/>
      <c r="I103" s="289"/>
      <c r="J103" s="289"/>
      <c r="K103" s="289"/>
      <c r="L103" s="460"/>
    </row>
    <row r="105" spans="1:26" x14ac:dyDescent="0.25">
      <c r="A105" s="1" t="s">
        <v>437</v>
      </c>
    </row>
    <row r="108" spans="1:26" x14ac:dyDescent="0.25">
      <c r="A108" s="289"/>
      <c r="B108" s="1" t="s">
        <v>403</v>
      </c>
    </row>
    <row r="110" spans="1:26" x14ac:dyDescent="0.25">
      <c r="A110" s="1" t="s">
        <v>28</v>
      </c>
    </row>
    <row r="111" spans="1:26" x14ac:dyDescent="0.25">
      <c r="A111" s="18" t="s">
        <v>42</v>
      </c>
    </row>
    <row r="113" spans="1:8" x14ac:dyDescent="0.25">
      <c r="A113" s="1" t="s">
        <v>119</v>
      </c>
    </row>
    <row r="114" spans="1:8" x14ac:dyDescent="0.25">
      <c r="A114" s="1" t="s">
        <v>122</v>
      </c>
    </row>
    <row r="115" spans="1:8" x14ac:dyDescent="0.25">
      <c r="A115" s="1" t="s">
        <v>121</v>
      </c>
    </row>
    <row r="117" spans="1:8" x14ac:dyDescent="0.25">
      <c r="A117" s="1" t="s">
        <v>43</v>
      </c>
    </row>
    <row r="119" spans="1:8" x14ac:dyDescent="0.25">
      <c r="A119" s="2" t="s">
        <v>76</v>
      </c>
      <c r="B119" s="2"/>
      <c r="C119" s="2"/>
      <c r="D119" s="2"/>
      <c r="E119" s="2"/>
      <c r="F119" s="2"/>
      <c r="G119" s="2"/>
      <c r="H119" s="2"/>
    </row>
    <row r="120" spans="1:8" x14ac:dyDescent="0.25">
      <c r="A120" s="2" t="s">
        <v>72</v>
      </c>
      <c r="B120" s="2"/>
      <c r="C120" s="2"/>
      <c r="D120" s="2"/>
      <c r="E120" s="2"/>
      <c r="F120" s="2"/>
      <c r="G120" s="2"/>
      <c r="H120" s="2"/>
    </row>
    <row r="121" spans="1:8" x14ac:dyDescent="0.25">
      <c r="A121" s="2" t="s">
        <v>68</v>
      </c>
      <c r="B121" s="2"/>
      <c r="C121" s="2"/>
      <c r="D121" s="2"/>
      <c r="E121" s="2"/>
      <c r="F121" s="2"/>
      <c r="G121" s="2"/>
      <c r="H121" s="2"/>
    </row>
    <row r="122" spans="1:8" x14ac:dyDescent="0.25">
      <c r="A122" s="2" t="s">
        <v>69</v>
      </c>
      <c r="B122" s="2"/>
      <c r="C122" s="2"/>
      <c r="D122" s="2"/>
      <c r="E122" s="2"/>
      <c r="F122" s="2"/>
      <c r="G122" s="2"/>
      <c r="H122" s="2"/>
    </row>
    <row r="123" spans="1:8" x14ac:dyDescent="0.25">
      <c r="A123" s="2" t="s">
        <v>70</v>
      </c>
      <c r="B123" s="2"/>
      <c r="C123" s="2"/>
      <c r="D123" s="2"/>
      <c r="E123" s="2"/>
      <c r="F123" s="2"/>
      <c r="G123" s="2"/>
      <c r="H123" s="2"/>
    </row>
    <row r="124" spans="1:8" x14ac:dyDescent="0.25">
      <c r="A124" s="2" t="s">
        <v>71</v>
      </c>
      <c r="B124" s="2"/>
      <c r="C124" s="2"/>
      <c r="D124" s="2"/>
      <c r="E124" s="2"/>
      <c r="F124" s="2"/>
      <c r="G124" s="2"/>
      <c r="H124" s="2"/>
    </row>
    <row r="125" spans="1:8" x14ac:dyDescent="0.25">
      <c r="A125" s="2" t="s">
        <v>120</v>
      </c>
      <c r="B125" s="2"/>
      <c r="C125" s="2"/>
      <c r="D125" s="2"/>
      <c r="E125" s="2"/>
      <c r="F125" s="2"/>
      <c r="G125" s="2"/>
      <c r="H125" s="2"/>
    </row>
    <row r="126" spans="1:8" x14ac:dyDescent="0.25">
      <c r="A126" s="2" t="s">
        <v>74</v>
      </c>
      <c r="B126" s="2"/>
      <c r="C126" s="2"/>
      <c r="D126" s="2"/>
      <c r="E126" s="2"/>
      <c r="F126" s="2"/>
      <c r="G126" s="2"/>
      <c r="H126" s="2"/>
    </row>
    <row r="127" spans="1:8" x14ac:dyDescent="0.25">
      <c r="A127" s="3" t="s">
        <v>73</v>
      </c>
      <c r="B127" s="3"/>
      <c r="C127" s="3"/>
      <c r="D127" s="3"/>
      <c r="E127" s="3"/>
    </row>
    <row r="128" spans="1:8" x14ac:dyDescent="0.25">
      <c r="A128" s="2" t="s">
        <v>75</v>
      </c>
      <c r="B128" s="2"/>
      <c r="C128" s="2"/>
      <c r="D128" s="2"/>
      <c r="E128" s="2"/>
      <c r="F128" s="2"/>
    </row>
    <row r="129" spans="1:13" x14ac:dyDescent="0.25">
      <c r="A129" s="2" t="s">
        <v>45</v>
      </c>
      <c r="B129" s="2"/>
      <c r="C129" s="2"/>
      <c r="D129" s="2"/>
      <c r="E129" s="2"/>
      <c r="F129" s="2"/>
    </row>
    <row r="130" spans="1:13" x14ac:dyDescent="0.25">
      <c r="A130" s="2"/>
      <c r="B130" s="2"/>
      <c r="C130" s="2"/>
      <c r="D130" s="2"/>
      <c r="E130" s="2"/>
      <c r="F130" s="2"/>
    </row>
    <row r="131" spans="1:13" x14ac:dyDescent="0.25">
      <c r="A131" s="2" t="s">
        <v>77</v>
      </c>
      <c r="B131" s="2"/>
      <c r="C131" s="2"/>
      <c r="D131" s="2"/>
      <c r="E131" s="2"/>
      <c r="F131" s="2"/>
    </row>
    <row r="132" spans="1:13" x14ac:dyDescent="0.25">
      <c r="A132" s="2" t="s">
        <v>64</v>
      </c>
      <c r="B132" s="2"/>
      <c r="C132" s="2"/>
      <c r="D132" s="2"/>
      <c r="E132" s="2"/>
      <c r="F132" s="2"/>
    </row>
    <row r="134" spans="1:13" x14ac:dyDescent="0.25">
      <c r="A134" s="1" t="s">
        <v>46</v>
      </c>
    </row>
    <row r="135" spans="1:13" x14ac:dyDescent="0.25">
      <c r="A135" s="2" t="s">
        <v>47</v>
      </c>
    </row>
    <row r="136" spans="1:13" x14ac:dyDescent="0.25">
      <c r="A136" s="1" t="s">
        <v>48</v>
      </c>
    </row>
    <row r="138" spans="1:13" s="2" customFormat="1" x14ac:dyDescent="0.25">
      <c r="L138" s="19"/>
      <c r="M138" s="19"/>
    </row>
    <row r="139" spans="1:13" s="2" customFormat="1" x14ac:dyDescent="0.25">
      <c r="L139" s="19"/>
      <c r="M139" s="19"/>
    </row>
    <row r="140" spans="1:13" x14ac:dyDescent="0.25">
      <c r="A140" s="3"/>
    </row>
    <row r="142" spans="1:13" s="20" customFormat="1" x14ac:dyDescent="0.25">
      <c r="A142" s="2"/>
      <c r="B142" s="2"/>
      <c r="C142" s="2"/>
      <c r="D142" s="2"/>
      <c r="E142" s="2"/>
      <c r="F142" s="2"/>
      <c r="G142" s="2"/>
      <c r="H142" s="2"/>
      <c r="I142" s="1"/>
      <c r="L142" s="21"/>
      <c r="M142" s="2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5" bottom="0.75" header="0.3" footer="0.3"/>
  <pageSetup paperSize="8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50"/>
  <sheetViews>
    <sheetView topLeftCell="B1" zoomScaleNormal="100" workbookViewId="0">
      <selection activeCell="G7" sqref="G7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5" customWidth="1"/>
    <col min="12" max="12" width="13" style="15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1" ht="21.75" customHeight="1" thickBot="1" x14ac:dyDescent="0.35">
      <c r="A1" s="537" t="s">
        <v>49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9"/>
    </row>
    <row r="2" spans="1:21" ht="30" customHeight="1" thickBot="1" x14ac:dyDescent="0.3">
      <c r="A2" s="473" t="s">
        <v>50</v>
      </c>
      <c r="B2" s="471" t="s">
        <v>6</v>
      </c>
      <c r="C2" s="519" t="s">
        <v>51</v>
      </c>
      <c r="D2" s="515"/>
      <c r="E2" s="515"/>
      <c r="F2" s="542" t="s">
        <v>8</v>
      </c>
      <c r="G2" s="564" t="s">
        <v>33</v>
      </c>
      <c r="H2" s="480" t="s">
        <v>65</v>
      </c>
      <c r="I2" s="478" t="s">
        <v>10</v>
      </c>
      <c r="J2" s="546" t="s">
        <v>11</v>
      </c>
      <c r="K2" s="476" t="s">
        <v>52</v>
      </c>
      <c r="L2" s="477"/>
      <c r="M2" s="549" t="s">
        <v>13</v>
      </c>
      <c r="N2" s="550"/>
      <c r="O2" s="558" t="s">
        <v>53</v>
      </c>
      <c r="P2" s="559"/>
      <c r="Q2" s="559"/>
      <c r="R2" s="559"/>
      <c r="S2" s="549" t="s">
        <v>15</v>
      </c>
      <c r="T2" s="550"/>
    </row>
    <row r="3" spans="1:21" ht="22.35" customHeight="1" thickBot="1" x14ac:dyDescent="0.3">
      <c r="A3" s="540"/>
      <c r="B3" s="553"/>
      <c r="C3" s="554" t="s">
        <v>54</v>
      </c>
      <c r="D3" s="556" t="s">
        <v>55</v>
      </c>
      <c r="E3" s="556" t="s">
        <v>56</v>
      </c>
      <c r="F3" s="543"/>
      <c r="G3" s="565"/>
      <c r="H3" s="567"/>
      <c r="I3" s="545"/>
      <c r="J3" s="547"/>
      <c r="K3" s="562" t="s">
        <v>57</v>
      </c>
      <c r="L3" s="562" t="s">
        <v>107</v>
      </c>
      <c r="M3" s="489" t="s">
        <v>22</v>
      </c>
      <c r="N3" s="491" t="s">
        <v>23</v>
      </c>
      <c r="O3" s="560" t="s">
        <v>36</v>
      </c>
      <c r="P3" s="561"/>
      <c r="Q3" s="561"/>
      <c r="R3" s="561"/>
      <c r="S3" s="551" t="s">
        <v>58</v>
      </c>
      <c r="T3" s="552" t="s">
        <v>27</v>
      </c>
    </row>
    <row r="4" spans="1:21" ht="68.25" customHeight="1" thickBot="1" x14ac:dyDescent="0.3">
      <c r="A4" s="541"/>
      <c r="B4" s="472"/>
      <c r="C4" s="555"/>
      <c r="D4" s="557"/>
      <c r="E4" s="557"/>
      <c r="F4" s="544"/>
      <c r="G4" s="566"/>
      <c r="H4" s="481"/>
      <c r="I4" s="479"/>
      <c r="J4" s="548"/>
      <c r="K4" s="563"/>
      <c r="L4" s="563"/>
      <c r="M4" s="490"/>
      <c r="N4" s="492"/>
      <c r="O4" s="60" t="s">
        <v>59</v>
      </c>
      <c r="P4" s="61" t="s">
        <v>39</v>
      </c>
      <c r="Q4" s="62" t="s">
        <v>40</v>
      </c>
      <c r="R4" s="63" t="s">
        <v>60</v>
      </c>
      <c r="S4" s="498"/>
      <c r="T4" s="500"/>
    </row>
    <row r="5" spans="1:21" ht="90" x14ac:dyDescent="0.25">
      <c r="A5" s="1">
        <v>1</v>
      </c>
      <c r="B5" s="4">
        <v>1</v>
      </c>
      <c r="C5" s="79" t="s">
        <v>220</v>
      </c>
      <c r="D5" s="80" t="s">
        <v>159</v>
      </c>
      <c r="E5" s="10">
        <v>48805289</v>
      </c>
      <c r="F5" s="70" t="s">
        <v>241</v>
      </c>
      <c r="G5" s="70" t="s">
        <v>96</v>
      </c>
      <c r="H5" s="70" t="s">
        <v>128</v>
      </c>
      <c r="I5" s="70" t="s">
        <v>128</v>
      </c>
      <c r="J5" s="70" t="s">
        <v>242</v>
      </c>
      <c r="K5" s="22">
        <v>14000000</v>
      </c>
      <c r="L5" s="22">
        <f>K5/100*85</f>
        <v>11900000</v>
      </c>
      <c r="M5" s="8">
        <v>2022</v>
      </c>
      <c r="N5" s="10">
        <v>2027</v>
      </c>
      <c r="O5" s="8" t="s">
        <v>131</v>
      </c>
      <c r="P5" s="9" t="s">
        <v>131</v>
      </c>
      <c r="Q5" s="9" t="s">
        <v>131</v>
      </c>
      <c r="R5" s="10" t="s">
        <v>131</v>
      </c>
      <c r="S5" s="79" t="s">
        <v>387</v>
      </c>
      <c r="T5" s="10" t="s">
        <v>133</v>
      </c>
    </row>
    <row r="6" spans="1:21" ht="90" x14ac:dyDescent="0.25">
      <c r="A6" s="1">
        <v>2</v>
      </c>
      <c r="B6" s="7">
        <v>2</v>
      </c>
      <c r="C6" s="135" t="s">
        <v>220</v>
      </c>
      <c r="D6" s="80" t="s">
        <v>159</v>
      </c>
      <c r="E6" s="10">
        <v>48805290</v>
      </c>
      <c r="F6" s="142" t="s">
        <v>232</v>
      </c>
      <c r="G6" s="70" t="s">
        <v>96</v>
      </c>
      <c r="H6" s="70" t="s">
        <v>128</v>
      </c>
      <c r="I6" s="70" t="s">
        <v>128</v>
      </c>
      <c r="J6" s="70" t="s">
        <v>233</v>
      </c>
      <c r="K6" s="22">
        <v>4000000</v>
      </c>
      <c r="L6" s="22">
        <f>K6/100*85</f>
        <v>3400000</v>
      </c>
      <c r="M6" s="8">
        <v>2023</v>
      </c>
      <c r="N6" s="10">
        <v>2027</v>
      </c>
      <c r="O6" s="8"/>
      <c r="P6" s="9" t="s">
        <v>131</v>
      </c>
      <c r="Q6" s="9" t="s">
        <v>131</v>
      </c>
      <c r="R6" s="10"/>
      <c r="S6" s="79" t="s">
        <v>387</v>
      </c>
      <c r="T6" s="10" t="s">
        <v>133</v>
      </c>
    </row>
    <row r="7" spans="1:21" ht="105" x14ac:dyDescent="0.25">
      <c r="A7" s="1">
        <v>3</v>
      </c>
      <c r="B7" s="7">
        <v>3</v>
      </c>
      <c r="C7" s="79" t="s">
        <v>285</v>
      </c>
      <c r="D7" s="80" t="s">
        <v>159</v>
      </c>
      <c r="E7" s="10">
        <v>70958114</v>
      </c>
      <c r="F7" s="70" t="s">
        <v>288</v>
      </c>
      <c r="G7" s="70" t="s">
        <v>96</v>
      </c>
      <c r="H7" s="70" t="s">
        <v>128</v>
      </c>
      <c r="I7" s="70" t="s">
        <v>128</v>
      </c>
      <c r="J7" s="70" t="s">
        <v>289</v>
      </c>
      <c r="K7" s="22">
        <v>4000000</v>
      </c>
      <c r="L7" s="23">
        <v>3400000</v>
      </c>
      <c r="M7" s="8">
        <v>2022</v>
      </c>
      <c r="N7" s="10">
        <v>2027</v>
      </c>
      <c r="O7" s="8"/>
      <c r="P7" s="9"/>
      <c r="Q7" s="9" t="s">
        <v>131</v>
      </c>
      <c r="R7" s="10" t="s">
        <v>131</v>
      </c>
      <c r="S7" s="8" t="s">
        <v>133</v>
      </c>
      <c r="T7" s="10" t="s">
        <v>133</v>
      </c>
    </row>
    <row r="8" spans="1:21" ht="120" x14ac:dyDescent="0.25">
      <c r="B8" s="218">
        <v>4</v>
      </c>
      <c r="C8" s="135" t="s">
        <v>143</v>
      </c>
      <c r="D8" s="136" t="s">
        <v>135</v>
      </c>
      <c r="E8" s="272">
        <v>70646066</v>
      </c>
      <c r="F8" s="259" t="s">
        <v>361</v>
      </c>
      <c r="G8" s="130" t="s">
        <v>96</v>
      </c>
      <c r="H8" s="130" t="s">
        <v>128</v>
      </c>
      <c r="I8" s="130" t="s">
        <v>140</v>
      </c>
      <c r="J8" s="130" t="s">
        <v>362</v>
      </c>
      <c r="K8" s="259">
        <v>5000000</v>
      </c>
      <c r="L8" s="259">
        <f t="shared" ref="L8:L11" si="0">K8/100*85</f>
        <v>4250000</v>
      </c>
      <c r="M8" s="273" t="s">
        <v>363</v>
      </c>
      <c r="N8" s="274" t="s">
        <v>150</v>
      </c>
      <c r="O8" s="164"/>
      <c r="P8" s="137" t="s">
        <v>131</v>
      </c>
      <c r="Q8" s="137" t="s">
        <v>131</v>
      </c>
      <c r="R8" s="138"/>
      <c r="S8" s="135" t="s">
        <v>364</v>
      </c>
      <c r="T8" s="138" t="s">
        <v>133</v>
      </c>
    </row>
    <row r="9" spans="1:21" ht="105" x14ac:dyDescent="0.25">
      <c r="B9" s="218">
        <v>5</v>
      </c>
      <c r="C9" s="263" t="s">
        <v>388</v>
      </c>
      <c r="D9" s="264" t="s">
        <v>159</v>
      </c>
      <c r="E9" s="265">
        <v>48805289</v>
      </c>
      <c r="F9" s="266" t="s">
        <v>389</v>
      </c>
      <c r="G9" s="267" t="s">
        <v>96</v>
      </c>
      <c r="H9" s="267" t="s">
        <v>128</v>
      </c>
      <c r="I9" s="268" t="s">
        <v>128</v>
      </c>
      <c r="J9" s="267" t="s">
        <v>390</v>
      </c>
      <c r="K9" s="269">
        <v>6500000</v>
      </c>
      <c r="L9" s="259">
        <f t="shared" si="0"/>
        <v>5525000</v>
      </c>
      <c r="M9" s="270">
        <v>2023</v>
      </c>
      <c r="N9" s="271">
        <v>2027</v>
      </c>
      <c r="O9" s="260"/>
      <c r="P9" s="261"/>
      <c r="Q9" s="262"/>
      <c r="R9" s="262" t="s">
        <v>131</v>
      </c>
      <c r="S9" s="263" t="s">
        <v>391</v>
      </c>
      <c r="T9" s="271" t="s">
        <v>133</v>
      </c>
    </row>
    <row r="10" spans="1:21" ht="90" x14ac:dyDescent="0.25">
      <c r="B10" s="235">
        <v>6</v>
      </c>
      <c r="C10" s="135" t="s">
        <v>201</v>
      </c>
      <c r="D10" s="136" t="s">
        <v>202</v>
      </c>
      <c r="E10" s="255">
        <v>70958131</v>
      </c>
      <c r="F10" s="130" t="s">
        <v>392</v>
      </c>
      <c r="G10" s="130" t="s">
        <v>204</v>
      </c>
      <c r="H10" s="256" t="s">
        <v>128</v>
      </c>
      <c r="I10" s="130" t="s">
        <v>128</v>
      </c>
      <c r="J10" s="257" t="s">
        <v>393</v>
      </c>
      <c r="K10" s="258">
        <v>1500000</v>
      </c>
      <c r="L10" s="259">
        <f t="shared" si="0"/>
        <v>1275000</v>
      </c>
      <c r="M10" s="136">
        <v>2022</v>
      </c>
      <c r="N10" s="255">
        <v>2024</v>
      </c>
      <c r="O10" s="292" t="s">
        <v>131</v>
      </c>
      <c r="P10" s="261" t="s">
        <v>131</v>
      </c>
      <c r="Q10" s="262" t="s">
        <v>131</v>
      </c>
      <c r="R10" s="262" t="s">
        <v>131</v>
      </c>
      <c r="S10" s="79" t="s">
        <v>167</v>
      </c>
      <c r="T10" s="182" t="s">
        <v>206</v>
      </c>
    </row>
    <row r="11" spans="1:21" s="3" customFormat="1" ht="135" x14ac:dyDescent="0.25">
      <c r="B11" s="342">
        <v>7</v>
      </c>
      <c r="C11" s="343" t="s">
        <v>404</v>
      </c>
      <c r="D11" s="344" t="s">
        <v>406</v>
      </c>
      <c r="E11" s="345">
        <v>48806030</v>
      </c>
      <c r="F11" s="346" t="s">
        <v>407</v>
      </c>
      <c r="G11" s="346" t="s">
        <v>258</v>
      </c>
      <c r="H11" s="347" t="s">
        <v>128</v>
      </c>
      <c r="I11" s="347" t="s">
        <v>128</v>
      </c>
      <c r="J11" s="346" t="s">
        <v>408</v>
      </c>
      <c r="K11" s="348">
        <v>1000000</v>
      </c>
      <c r="L11" s="349">
        <f t="shared" si="0"/>
        <v>850000</v>
      </c>
      <c r="M11" s="350">
        <v>2024</v>
      </c>
      <c r="N11" s="345">
        <v>2026</v>
      </c>
      <c r="O11" s="351" t="s">
        <v>131</v>
      </c>
      <c r="P11" s="352" t="s">
        <v>131</v>
      </c>
      <c r="Q11" s="352" t="s">
        <v>131</v>
      </c>
      <c r="R11" s="353" t="s">
        <v>131</v>
      </c>
      <c r="S11" s="354" t="s">
        <v>405</v>
      </c>
      <c r="T11" s="355" t="s">
        <v>133</v>
      </c>
    </row>
    <row r="12" spans="1:21" s="3" customFormat="1" ht="75" x14ac:dyDescent="0.25">
      <c r="B12" s="356">
        <v>8</v>
      </c>
      <c r="C12" s="79" t="s">
        <v>183</v>
      </c>
      <c r="D12" s="80" t="s">
        <v>159</v>
      </c>
      <c r="E12" s="10">
        <v>61988723</v>
      </c>
      <c r="F12" s="315" t="s">
        <v>435</v>
      </c>
      <c r="G12" s="304" t="s">
        <v>258</v>
      </c>
      <c r="H12" s="316" t="s">
        <v>128</v>
      </c>
      <c r="I12" s="316" t="s">
        <v>128</v>
      </c>
      <c r="J12" s="70" t="s">
        <v>416</v>
      </c>
      <c r="K12" s="22">
        <v>5000000</v>
      </c>
      <c r="L12" s="23">
        <v>4250000</v>
      </c>
      <c r="M12" s="8">
        <v>2025</v>
      </c>
      <c r="N12" s="10">
        <v>2026</v>
      </c>
      <c r="O12" s="292" t="s">
        <v>131</v>
      </c>
      <c r="P12" s="357" t="s">
        <v>131</v>
      </c>
      <c r="Q12" s="357" t="s">
        <v>131</v>
      </c>
      <c r="R12" s="358" t="s">
        <v>131</v>
      </c>
      <c r="S12" s="359" t="s">
        <v>405</v>
      </c>
      <c r="T12" s="355" t="s">
        <v>133</v>
      </c>
    </row>
    <row r="13" spans="1:21" s="3" customFormat="1" ht="78" customHeight="1" x14ac:dyDescent="0.25">
      <c r="B13" s="360">
        <v>9</v>
      </c>
      <c r="C13" s="79" t="s">
        <v>417</v>
      </c>
      <c r="D13" s="141" t="s">
        <v>159</v>
      </c>
      <c r="E13" s="361">
        <v>48805424</v>
      </c>
      <c r="F13" s="304" t="s">
        <v>418</v>
      </c>
      <c r="G13" s="308" t="s">
        <v>258</v>
      </c>
      <c r="H13" s="309" t="s">
        <v>128</v>
      </c>
      <c r="I13" s="309" t="s">
        <v>128</v>
      </c>
      <c r="J13" s="310" t="s">
        <v>419</v>
      </c>
      <c r="K13" s="311">
        <v>3000000</v>
      </c>
      <c r="L13" s="311">
        <v>2550000</v>
      </c>
      <c r="M13" s="312">
        <v>2025</v>
      </c>
      <c r="N13" s="362">
        <v>2028</v>
      </c>
      <c r="O13" s="292" t="s">
        <v>131</v>
      </c>
      <c r="P13" s="363" t="s">
        <v>131</v>
      </c>
      <c r="Q13" s="363" t="s">
        <v>131</v>
      </c>
      <c r="R13" s="364" t="s">
        <v>131</v>
      </c>
      <c r="S13" s="359" t="s">
        <v>420</v>
      </c>
      <c r="T13" s="365" t="s">
        <v>133</v>
      </c>
      <c r="U13" s="293"/>
    </row>
    <row r="14" spans="1:21" s="3" customFormat="1" ht="118.5" customHeight="1" x14ac:dyDescent="0.25">
      <c r="B14" s="366">
        <v>10</v>
      </c>
      <c r="C14" s="108" t="s">
        <v>421</v>
      </c>
      <c r="D14" s="148" t="s">
        <v>202</v>
      </c>
      <c r="E14" s="148">
        <v>70958131</v>
      </c>
      <c r="F14" s="304" t="s">
        <v>424</v>
      </c>
      <c r="G14" s="304" t="s">
        <v>258</v>
      </c>
      <c r="H14" s="316" t="s">
        <v>128</v>
      </c>
      <c r="I14" s="316" t="s">
        <v>128</v>
      </c>
      <c r="J14" s="70" t="s">
        <v>425</v>
      </c>
      <c r="K14" s="367">
        <v>2000000</v>
      </c>
      <c r="L14" s="368">
        <v>1700000</v>
      </c>
      <c r="M14" s="369">
        <v>2024</v>
      </c>
      <c r="N14" s="370">
        <v>2027</v>
      </c>
      <c r="O14" s="292" t="s">
        <v>131</v>
      </c>
      <c r="P14" s="357" t="s">
        <v>131</v>
      </c>
      <c r="Q14" s="357" t="s">
        <v>131</v>
      </c>
      <c r="R14" s="358" t="s">
        <v>131</v>
      </c>
      <c r="S14" s="359" t="s">
        <v>405</v>
      </c>
      <c r="T14" s="371" t="s">
        <v>133</v>
      </c>
    </row>
    <row r="15" spans="1:21" s="3" customFormat="1" ht="145.5" customHeight="1" x14ac:dyDescent="0.25">
      <c r="B15" s="366">
        <v>11</v>
      </c>
      <c r="C15" s="161" t="s">
        <v>243</v>
      </c>
      <c r="D15" s="120" t="s">
        <v>426</v>
      </c>
      <c r="E15" s="147">
        <v>62331248</v>
      </c>
      <c r="F15" s="70" t="s">
        <v>427</v>
      </c>
      <c r="G15" s="121" t="s">
        <v>204</v>
      </c>
      <c r="H15" s="318" t="s">
        <v>128</v>
      </c>
      <c r="I15" s="121" t="s">
        <v>128</v>
      </c>
      <c r="J15" s="282" t="s">
        <v>428</v>
      </c>
      <c r="K15" s="323">
        <v>4000000</v>
      </c>
      <c r="L15" s="372">
        <f t="shared" ref="L15:L17" si="1">K15/100*85</f>
        <v>3400000</v>
      </c>
      <c r="M15" s="79">
        <v>2024</v>
      </c>
      <c r="N15" s="255">
        <v>2030</v>
      </c>
      <c r="O15" s="359" t="s">
        <v>131</v>
      </c>
      <c r="P15" s="373" t="s">
        <v>131</v>
      </c>
      <c r="Q15" s="374" t="s">
        <v>131</v>
      </c>
      <c r="R15" s="375" t="s">
        <v>131</v>
      </c>
      <c r="S15" s="79" t="s">
        <v>429</v>
      </c>
      <c r="T15" s="231" t="s">
        <v>133</v>
      </c>
    </row>
    <row r="16" spans="1:21" ht="90" x14ac:dyDescent="0.25">
      <c r="B16" s="299">
        <v>12</v>
      </c>
      <c r="C16" s="79" t="s">
        <v>243</v>
      </c>
      <c r="D16" s="80" t="s">
        <v>426</v>
      </c>
      <c r="E16" s="148">
        <v>62331248</v>
      </c>
      <c r="F16" s="70" t="s">
        <v>427</v>
      </c>
      <c r="G16" s="70" t="s">
        <v>204</v>
      </c>
      <c r="H16" s="70" t="s">
        <v>128</v>
      </c>
      <c r="I16" s="70" t="s">
        <v>128</v>
      </c>
      <c r="J16" s="70" t="s">
        <v>430</v>
      </c>
      <c r="K16" s="153">
        <v>12000000</v>
      </c>
      <c r="L16" s="376">
        <f t="shared" si="1"/>
        <v>10200000</v>
      </c>
      <c r="M16" s="301">
        <v>2024</v>
      </c>
      <c r="N16" s="148">
        <v>2030</v>
      </c>
      <c r="O16" s="150" t="s">
        <v>131</v>
      </c>
      <c r="P16" s="83" t="s">
        <v>131</v>
      </c>
      <c r="Q16" s="83" t="s">
        <v>131</v>
      </c>
      <c r="R16" s="303" t="s">
        <v>131</v>
      </c>
      <c r="S16" s="79" t="s">
        <v>429</v>
      </c>
      <c r="T16" s="10" t="s">
        <v>133</v>
      </c>
    </row>
    <row r="17" spans="1:20" ht="120.75" thickBot="1" x14ac:dyDescent="0.3">
      <c r="B17" s="377">
        <v>13</v>
      </c>
      <c r="C17" s="326" t="s">
        <v>431</v>
      </c>
      <c r="D17" s="327" t="s">
        <v>153</v>
      </c>
      <c r="E17" s="378">
        <v>75026953</v>
      </c>
      <c r="F17" s="328" t="s">
        <v>432</v>
      </c>
      <c r="G17" s="328" t="s">
        <v>433</v>
      </c>
      <c r="H17" s="329" t="s">
        <v>128</v>
      </c>
      <c r="I17" s="329" t="s">
        <v>155</v>
      </c>
      <c r="J17" s="328" t="s">
        <v>434</v>
      </c>
      <c r="K17" s="379">
        <v>800000</v>
      </c>
      <c r="L17" s="380">
        <f t="shared" si="1"/>
        <v>680000</v>
      </c>
      <c r="M17" s="381">
        <v>2025</v>
      </c>
      <c r="N17" s="378">
        <v>2025</v>
      </c>
      <c r="O17" s="382" t="s">
        <v>131</v>
      </c>
      <c r="P17" s="383" t="s">
        <v>131</v>
      </c>
      <c r="Q17" s="383" t="s">
        <v>131</v>
      </c>
      <c r="R17" s="384" t="s">
        <v>131</v>
      </c>
      <c r="S17" s="385" t="s">
        <v>438</v>
      </c>
      <c r="T17" s="330" t="s">
        <v>133</v>
      </c>
    </row>
    <row r="18" spans="1:20" x14ac:dyDescent="0.25">
      <c r="B18" s="24"/>
    </row>
    <row r="19" spans="1:20" x14ac:dyDescent="0.25">
      <c r="B19" s="24"/>
    </row>
    <row r="21" spans="1:20" x14ac:dyDescent="0.25">
      <c r="B21" s="1" t="s">
        <v>436</v>
      </c>
      <c r="K21" s="1"/>
    </row>
    <row r="24" spans="1:20" x14ac:dyDescent="0.25">
      <c r="A24" s="1" t="s">
        <v>61</v>
      </c>
    </row>
    <row r="25" spans="1:20" x14ac:dyDescent="0.25">
      <c r="B25" s="1" t="s">
        <v>62</v>
      </c>
    </row>
    <row r="26" spans="1:20" ht="16.149999999999999" customHeight="1" x14ac:dyDescent="0.25">
      <c r="B26" s="1" t="s">
        <v>63</v>
      </c>
    </row>
    <row r="27" spans="1:20" x14ac:dyDescent="0.25">
      <c r="B27" s="1" t="s">
        <v>119</v>
      </c>
    </row>
    <row r="28" spans="1:20" x14ac:dyDescent="0.25">
      <c r="B28" s="1" t="s">
        <v>122</v>
      </c>
    </row>
    <row r="29" spans="1:20" x14ac:dyDescent="0.25">
      <c r="B29" s="1" t="s">
        <v>121</v>
      </c>
    </row>
    <row r="31" spans="1:20" x14ac:dyDescent="0.25">
      <c r="B31" s="1" t="s">
        <v>43</v>
      </c>
    </row>
    <row r="33" spans="1:12" x14ac:dyDescent="0.25">
      <c r="A33" s="3" t="s">
        <v>44</v>
      </c>
      <c r="B33" s="2" t="s">
        <v>79</v>
      </c>
      <c r="C33" s="2"/>
      <c r="D33" s="2"/>
      <c r="E33" s="2"/>
      <c r="F33" s="2"/>
      <c r="G33" s="2"/>
      <c r="H33" s="2"/>
      <c r="I33" s="2"/>
      <c r="J33" s="2"/>
      <c r="K33" s="19"/>
      <c r="L33" s="19"/>
    </row>
    <row r="34" spans="1:12" x14ac:dyDescent="0.25">
      <c r="A34" s="3" t="s">
        <v>45</v>
      </c>
      <c r="B34" s="2" t="s">
        <v>72</v>
      </c>
      <c r="C34" s="2"/>
      <c r="D34" s="2"/>
      <c r="E34" s="2"/>
      <c r="F34" s="2"/>
      <c r="G34" s="2"/>
      <c r="H34" s="2"/>
      <c r="I34" s="2"/>
      <c r="J34" s="2"/>
      <c r="K34" s="19"/>
      <c r="L34" s="19"/>
    </row>
    <row r="35" spans="1:12" x14ac:dyDescent="0.25">
      <c r="A35" s="3"/>
      <c r="B35" s="2" t="s">
        <v>68</v>
      </c>
      <c r="C35" s="2"/>
      <c r="D35" s="2"/>
      <c r="E35" s="2"/>
      <c r="F35" s="2"/>
      <c r="G35" s="2"/>
      <c r="H35" s="2"/>
      <c r="I35" s="2"/>
      <c r="J35" s="2"/>
      <c r="K35" s="19"/>
      <c r="L35" s="19"/>
    </row>
    <row r="36" spans="1:12" x14ac:dyDescent="0.25">
      <c r="A36" s="3"/>
      <c r="B36" s="2" t="s">
        <v>69</v>
      </c>
      <c r="C36" s="2"/>
      <c r="D36" s="2"/>
      <c r="E36" s="2"/>
      <c r="F36" s="2"/>
      <c r="G36" s="2"/>
      <c r="H36" s="2"/>
      <c r="I36" s="2"/>
      <c r="J36" s="2"/>
      <c r="K36" s="19"/>
      <c r="L36" s="19"/>
    </row>
    <row r="37" spans="1:12" x14ac:dyDescent="0.25">
      <c r="A37" s="3"/>
      <c r="B37" s="2" t="s">
        <v>70</v>
      </c>
      <c r="C37" s="2"/>
      <c r="D37" s="2"/>
      <c r="E37" s="2"/>
      <c r="F37" s="2"/>
      <c r="G37" s="2"/>
      <c r="H37" s="2"/>
      <c r="I37" s="2"/>
      <c r="J37" s="2"/>
      <c r="K37" s="19"/>
      <c r="L37" s="19"/>
    </row>
    <row r="38" spans="1:12" x14ac:dyDescent="0.25">
      <c r="A38" s="3"/>
      <c r="B38" s="2" t="s">
        <v>71</v>
      </c>
      <c r="C38" s="2"/>
      <c r="D38" s="2"/>
      <c r="E38" s="2"/>
      <c r="F38" s="2"/>
      <c r="G38" s="2"/>
      <c r="H38" s="2"/>
      <c r="I38" s="2"/>
      <c r="J38" s="2"/>
      <c r="K38" s="19"/>
      <c r="L38" s="19"/>
    </row>
    <row r="39" spans="1:12" x14ac:dyDescent="0.25">
      <c r="A39" s="3"/>
      <c r="B39" s="2" t="s">
        <v>120</v>
      </c>
      <c r="C39" s="2"/>
      <c r="D39" s="2"/>
      <c r="E39" s="2"/>
      <c r="F39" s="2"/>
      <c r="G39" s="2"/>
      <c r="H39" s="2"/>
      <c r="I39" s="2"/>
      <c r="J39" s="2"/>
      <c r="K39" s="19"/>
      <c r="L39" s="19"/>
    </row>
    <row r="40" spans="1:12" x14ac:dyDescent="0.25">
      <c r="A40" s="3"/>
      <c r="B40" s="2" t="s">
        <v>74</v>
      </c>
      <c r="C40" s="2"/>
      <c r="D40" s="2"/>
      <c r="E40" s="2"/>
      <c r="F40" s="2"/>
      <c r="G40" s="2"/>
      <c r="H40" s="2"/>
      <c r="I40" s="2"/>
      <c r="J40" s="2"/>
      <c r="K40" s="19"/>
      <c r="L40" s="19"/>
    </row>
    <row r="41" spans="1:12" x14ac:dyDescent="0.25">
      <c r="A41" s="3"/>
      <c r="B41" s="2"/>
      <c r="C41" s="2"/>
      <c r="D41" s="2"/>
      <c r="E41" s="2"/>
      <c r="F41" s="2"/>
      <c r="G41" s="2"/>
      <c r="H41" s="2"/>
      <c r="I41" s="2"/>
      <c r="J41" s="2"/>
      <c r="K41" s="19"/>
      <c r="L41" s="19"/>
    </row>
    <row r="42" spans="1:12" x14ac:dyDescent="0.25">
      <c r="A42" s="3"/>
      <c r="B42" s="2" t="s">
        <v>78</v>
      </c>
      <c r="C42" s="2"/>
      <c r="D42" s="2"/>
      <c r="E42" s="2"/>
      <c r="F42" s="2"/>
      <c r="G42" s="2"/>
      <c r="H42" s="2"/>
      <c r="I42" s="2"/>
      <c r="J42" s="2"/>
      <c r="K42" s="19"/>
      <c r="L42" s="19"/>
    </row>
    <row r="43" spans="1:12" x14ac:dyDescent="0.25">
      <c r="A43" s="3"/>
      <c r="B43" s="2" t="s">
        <v>45</v>
      </c>
      <c r="C43" s="2"/>
      <c r="D43" s="2"/>
      <c r="E43" s="2"/>
      <c r="F43" s="2"/>
      <c r="G43" s="2"/>
      <c r="H43" s="2"/>
      <c r="I43" s="2"/>
      <c r="J43" s="2"/>
      <c r="K43" s="19"/>
      <c r="L43" s="19"/>
    </row>
    <row r="44" spans="1:12" x14ac:dyDescent="0.25">
      <c r="B44" s="2"/>
      <c r="C44" s="2"/>
      <c r="D44" s="2"/>
      <c r="E44" s="2"/>
      <c r="F44" s="2"/>
      <c r="G44" s="2"/>
      <c r="H44" s="2"/>
      <c r="I44" s="2"/>
      <c r="J44" s="2"/>
      <c r="K44" s="19"/>
      <c r="L44" s="19"/>
    </row>
    <row r="45" spans="1:12" x14ac:dyDescent="0.25">
      <c r="B45" s="2" t="s">
        <v>77</v>
      </c>
      <c r="C45" s="2"/>
      <c r="D45" s="2"/>
      <c r="E45" s="2"/>
      <c r="F45" s="2"/>
      <c r="G45" s="2"/>
      <c r="H45" s="2"/>
      <c r="I45" s="2"/>
      <c r="J45" s="2"/>
      <c r="K45" s="19"/>
      <c r="L45" s="19"/>
    </row>
    <row r="46" spans="1:12" x14ac:dyDescent="0.25">
      <c r="B46" s="2" t="s">
        <v>64</v>
      </c>
      <c r="C46" s="2"/>
      <c r="D46" s="2"/>
      <c r="E46" s="2"/>
      <c r="F46" s="2"/>
      <c r="G46" s="2"/>
      <c r="H46" s="2"/>
      <c r="I46" s="2"/>
      <c r="J46" s="2"/>
      <c r="K46" s="19"/>
      <c r="L46" s="19"/>
    </row>
    <row r="47" spans="1:12" ht="16.149999999999999" customHeight="1" x14ac:dyDescent="0.25"/>
    <row r="48" spans="1:12" x14ac:dyDescent="0.25">
      <c r="B48" s="1" t="s">
        <v>46</v>
      </c>
    </row>
    <row r="49" spans="2:2" x14ac:dyDescent="0.25">
      <c r="B49" s="1" t="s">
        <v>47</v>
      </c>
    </row>
    <row r="50" spans="2:2" x14ac:dyDescent="0.25">
      <c r="B50" s="1" t="s">
        <v>48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6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Nogolová Alena</cp:lastModifiedBy>
  <cp:revision/>
  <cp:lastPrinted>2024-11-11T09:54:08Z</cp:lastPrinted>
  <dcterms:created xsi:type="dcterms:W3CDTF">2020-07-22T07:46:04Z</dcterms:created>
  <dcterms:modified xsi:type="dcterms:W3CDTF">2025-06-18T10:15:05Z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