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MAS-PM_MT_ARCHIV_2009-15\LEADER\Operační programy\OP VVV\MAP\MAP-II\MAP-II-ORP-HOLESOV\DOKUMENT-MAPII\MAP-II-v3-aktualizace-11-2021\"/>
    </mc:Choice>
  </mc:AlternateContent>
  <xr:revisionPtr revIDLastSave="0" documentId="13_ncr:1_{D794B752-25AA-41CC-A0E1-D3B366B2B8FA}" xr6:coauthVersionLast="47" xr6:coauthVersionMax="47" xr10:uidLastSave="{00000000-0000-0000-0000-000000000000}"/>
  <bookViews>
    <workbookView xWindow="-108" yWindow="-108" windowWidth="23256" windowHeight="12576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6" l="1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4" i="7"/>
  <c r="M63" i="7"/>
  <c r="M62" i="7"/>
  <c r="M61" i="7"/>
  <c r="M60" i="7" l="1"/>
  <c r="M58" i="7" l="1"/>
  <c r="M57" i="7"/>
  <c r="M56" i="7"/>
  <c r="M55" i="7"/>
  <c r="M54" i="7"/>
  <c r="M53" i="7"/>
  <c r="M52" i="7"/>
  <c r="M51" i="7"/>
  <c r="M50" i="7"/>
  <c r="M49" i="7"/>
  <c r="M48" i="7"/>
  <c r="M66" i="7"/>
  <c r="M65" i="7"/>
  <c r="M47" i="7"/>
  <c r="M46" i="7"/>
  <c r="L10" i="8" l="1"/>
  <c r="M16" i="6" l="1"/>
  <c r="M15" i="6"/>
  <c r="M12" i="6"/>
  <c r="M14" i="6"/>
  <c r="M13" i="6"/>
  <c r="M11" i="6"/>
  <c r="M10" i="6"/>
  <c r="M9" i="6"/>
  <c r="M4" i="6"/>
  <c r="L6" i="8"/>
  <c r="L5" i="8"/>
  <c r="M45" i="7" l="1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 l="1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<sst xmlns="http://schemas.openxmlformats.org/spreadsheetml/2006/main" count="1357" uniqueCount="339">
  <si>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</si>
  <si>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</si>
  <si>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</si>
  <si>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</si>
  <si>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</si>
  <si>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</si>
  <si>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</si>
  <si>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</si>
  <si>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</si>
  <si>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</si>
  <si>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</si>
  <si>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</si>
  <si>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</si>
  <si>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</si>
  <si>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</si>
  <si>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</si>
  <si>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</si>
  <si>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</si>
  <si>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</si>
  <si>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</si>
  <si>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</si>
  <si>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</si>
  <si>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</si>
  <si>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</si>
  <si>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</si>
  <si>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</si>
  <si>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</si>
  <si>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</si>
  <si>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</si>
  <si>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</si>
  <si>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</si>
  <si>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</si>
  <si>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</si>
  <si>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</si>
  <si>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</si>
  <si>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</si>
  <si>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</si>
  <si>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</si>
  <si>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</si>
  <si>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</si>
  <si>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</si>
  <si>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</si>
  <si>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</si>
  <si>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</si>
  <si>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</si>
  <si>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</si>
  <si>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</si>
  <si>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</si>
  <si>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</si>
  <si>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</si>
  <si>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</si>
  <si>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</si>
  <si>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</si>
  <si>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</si>
  <si>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</si>
  <si>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</si>
  <si>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</si>
  <si>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</si>
  <si>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</si>
  <si>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</si>
  <si>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</si>
  <si>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</si>
  <si>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</si>
  <si>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</si>
  <si>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</si>
  <si>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</si>
  <si>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</si>
  <si>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</si>
  <si>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</si>
  <si>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</si>
  <si>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</si>
  <si>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</si>
  <si>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</si>
  <si>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</si>
  <si>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</si>
  <si>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</si>
  <si>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</si>
  <si>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</si>
  <si>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</si>
  <si>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</si>
  <si>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</si>
  <si>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</si>
  <si>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</si>
  <si>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</si>
  <si>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</si>
  <si>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</si>
  <si>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</si>
  <si>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</si>
  <si>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</si>
  <si>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</si>
  <si>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</si>
  <si>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</si>
  <si>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</si>
  <si>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</si>
  <si>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</si>
  <si>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</si>
  <si>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</si>
  <si>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</si>
  <si>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</si>
  <si>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</si>
  <si>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</si>
  <si>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</si>
  <si>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</si>
  <si>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</si>
  <si>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</si>
  <si>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</si>
  <si>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</si>
  <si>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</si>
  <si>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</si>
  <si>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</si>
  <si>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</si>
  <si>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</si>
  <si>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</si>
  <si>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</si>
  <si>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</si>
  <si>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</si>
  <si>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</si>
  <si>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</si>
  <si>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</si>
  <si>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</si>
  <si>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</si>
  <si>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1. Základní škola Holešov</t>
  </si>
  <si>
    <t>Město Holešov</t>
  </si>
  <si>
    <t>708 793 89</t>
  </si>
  <si>
    <t>Holešov</t>
  </si>
  <si>
    <t>Bez bariér (venkovní výtah ve staré budově)</t>
  </si>
  <si>
    <t>Učíme se na půdě (rekonstrukce podkroví školy pro vybudování odborných učeben pro I. stupeň)</t>
  </si>
  <si>
    <t>X</t>
  </si>
  <si>
    <t>Škola v novém kabátě (nová fasáda staré budovy)</t>
  </si>
  <si>
    <t xml:space="preserve">Rekonstrukce chodeb staré budovy </t>
  </si>
  <si>
    <t>Rekonstrukce sportovní haly</t>
  </si>
  <si>
    <t>Revitalizace školní zahrady, venkovní učebna, vybavení pro sport ve škole i ve školní družině (povrch a vybavení školní zahrady určené pro venkovní výuku i zájmové vzdělávání v ŠD, vybudování ekozahrady, rekonstrukce hospodářské budovy pro výuku)</t>
  </si>
  <si>
    <t xml:space="preserve">Revitalizace školní zahrady, venkovní učebna, vybavení pro sport ve škole i ve školní družině </t>
  </si>
  <si>
    <r>
      <t xml:space="preserve">Rekonstrukce čtyř tříd ve staré budově - </t>
    </r>
    <r>
      <rPr>
        <b/>
        <sz val="10"/>
        <color rgb="FF0070C0"/>
        <rFont val="Calibri"/>
        <family val="2"/>
        <charset val="238"/>
        <scheme val="minor"/>
      </rPr>
      <t xml:space="preserve">4 multimediální učebny zaměřené na matematiku, jazyky,  přírodovědné předměty a práci s ICT </t>
    </r>
  </si>
  <si>
    <r>
      <t xml:space="preserve">Rekonstrukce kanceláří a jednacích místností </t>
    </r>
    <r>
      <rPr>
        <b/>
        <sz val="10"/>
        <color rgb="FF0070C0"/>
        <rFont val="Calibri"/>
        <family val="2"/>
        <charset val="238"/>
        <scheme val="minor"/>
      </rPr>
      <t>- vybudování zázemí pro školské poradenské pracoviště</t>
    </r>
  </si>
  <si>
    <r>
      <t xml:space="preserve">Rekonstrukce kanceláří a jednacích místností </t>
    </r>
    <r>
      <rPr>
        <b/>
        <sz val="10"/>
        <color rgb="FF0070C0"/>
        <rFont val="Calibri"/>
        <family val="2"/>
        <charset val="238"/>
        <scheme val="minor"/>
      </rPr>
      <t>- vybudování zázemí pro školské poradenské pracoviště (kariérový poradce, výchovný poradce, konzultační místnost)</t>
    </r>
  </si>
  <si>
    <r>
      <t xml:space="preserve">Rekonstrukce sportovního hřiště  </t>
    </r>
    <r>
      <rPr>
        <b/>
        <sz val="10"/>
        <color rgb="FF0070C0"/>
        <rFont val="Calibri"/>
        <family val="2"/>
        <charset val="238"/>
        <scheme val="minor"/>
      </rPr>
      <t>pro výuku i volnočasové vzdělávání – ŠD (street workout hřiště)</t>
    </r>
  </si>
  <si>
    <r>
      <t xml:space="preserve">Rekonstrukce </t>
    </r>
    <r>
      <rPr>
        <b/>
        <sz val="10"/>
        <color rgb="FF0070C0"/>
        <rFont val="Calibri"/>
        <family val="2"/>
        <charset val="238"/>
        <scheme val="minor"/>
      </rPr>
      <t>prostor</t>
    </r>
    <r>
      <rPr>
        <sz val="10"/>
        <color theme="1"/>
        <rFont val="Calibri"/>
        <family val="2"/>
        <charset val="238"/>
        <scheme val="minor"/>
      </rPr>
      <t xml:space="preserve"> školní družiny (</t>
    </r>
    <r>
      <rPr>
        <b/>
        <sz val="10"/>
        <color rgb="FF0070C0"/>
        <rFont val="Calibri"/>
        <family val="2"/>
        <charset val="238"/>
        <scheme val="minor"/>
      </rPr>
      <t>stavební úpravy – podlahy, rozvody elektřiny a vody, omítky, odpady…,</t>
    </r>
    <r>
      <rPr>
        <sz val="10"/>
        <color theme="1"/>
        <rFont val="Calibri"/>
        <family val="2"/>
        <charset val="238"/>
        <scheme val="minor"/>
      </rPr>
      <t xml:space="preserve"> 3 učebny + zázemí – kabinet)</t>
    </r>
  </si>
  <si>
    <t>Ne</t>
  </si>
  <si>
    <t>PD je v řešení</t>
  </si>
  <si>
    <t>V přípravě</t>
  </si>
  <si>
    <r>
      <t xml:space="preserve">Rekonstrukce sportovní haly - </t>
    </r>
    <r>
      <rPr>
        <b/>
        <sz val="10"/>
        <color rgb="FF0070C0"/>
        <rFont val="Calibri"/>
        <family val="2"/>
        <charset val="238"/>
        <scheme val="minor"/>
      </rPr>
      <t>výměna podlahy, oprava vzduchotechniky a horolezecké stěny</t>
    </r>
  </si>
  <si>
    <r>
      <t xml:space="preserve">Rekonstrukce čtyř tříd ve staré budově - </t>
    </r>
    <r>
      <rPr>
        <b/>
        <sz val="10"/>
        <color rgb="FF0070C0"/>
        <rFont val="Calibri"/>
        <family val="2"/>
        <charset val="238"/>
        <scheme val="minor"/>
      </rPr>
      <t>4 multimediální učebny zaměřené na matematiku, jazyky,  přírodovědné předměty a práci s ICT, robotiku (rekonstrukce místností, vodoinstalace, omítky, odpady, elektroinstalace + vybavení učeben)</t>
    </r>
  </si>
  <si>
    <t>2. Základní škola Holešov</t>
  </si>
  <si>
    <t xml:space="preserve">Vybavení budovy ZŠ + IT   – čítárna, knihovna, výtvarně-polytechnický ateliér, keramická dílna, hudební studio – hudebna, herny školní družiny (půdní vestavba) </t>
  </si>
  <si>
    <t>Záměr</t>
  </si>
  <si>
    <t xml:space="preserve"> -</t>
  </si>
  <si>
    <t>Vybavení ŠK a ŠD, vybavení tělocvičny novým nářadím a náčiním</t>
  </si>
  <si>
    <t>x</t>
  </si>
  <si>
    <r>
      <t>Budova ZŠ technické zhodnocení (server, PC pro admin. zaměstnance)</t>
    </r>
    <r>
      <rPr>
        <b/>
        <sz val="10"/>
        <color rgb="FF0070C0"/>
        <rFont val="Calibri"/>
        <family val="2"/>
        <charset val="238"/>
        <scheme val="minor"/>
      </rPr>
      <t>, zajištění konektivity školy</t>
    </r>
  </si>
  <si>
    <t>Komplexní zabezpečovací systém školy</t>
  </si>
  <si>
    <t>Nové školní hřiště včetně parkovací plochy a nového oplocení školy</t>
  </si>
  <si>
    <t xml:space="preserve">Rekonstrukce žákovských šaten – podlahy, šatní skříňky, sanace sklepních prostor </t>
  </si>
  <si>
    <t>Kompletní rekonstrukce – oprava sociálního zařízení, kanalizace, el. rozvodů, kóje (WC, umývárny, sprchy)</t>
  </si>
  <si>
    <t>Zateplení oken – izolace, těsnění, výměna skel za termoizolační</t>
  </si>
  <si>
    <t>Oprava schodů u hlavního vstupu do školy</t>
  </si>
  <si>
    <t>Přístřešek na dvůr školy</t>
  </si>
  <si>
    <t>Rekonstrukce – oprava kanceláří, kabinetů, sborovny (podlahy, funkční nábytek, výmalba, zateplení podkroví – izolace)</t>
  </si>
  <si>
    <t>částečně zpracovaná PD</t>
  </si>
  <si>
    <t>Oprava izolace kolem obvodu celé školy</t>
  </si>
  <si>
    <t>Oprava fasády školy</t>
  </si>
  <si>
    <t>3. Základní škola Holešov</t>
  </si>
  <si>
    <t>708 414 71</t>
  </si>
  <si>
    <t>600 118 525</t>
  </si>
  <si>
    <t xml:space="preserve">Školní zahrada -vybudování dětského hřiště pro žáky a děti školní družiny </t>
  </si>
  <si>
    <t>Školní zahrada – dětské hřiště (herní prvky - prolézačky, kolotoč, houpačka, skluzavka a dopadové plochy)</t>
  </si>
  <si>
    <t>2022-2027</t>
  </si>
  <si>
    <t>Průzkum trhu</t>
  </si>
  <si>
    <t>Rekonstrukce tabulí a nábytku v kmenových třídách</t>
  </si>
  <si>
    <t>24 kmenových  tříd vybavit tabulemi na pojezdu s dataprojektory a interaktivní jednotkou, výměna stávajícího nábytku. Třídy tak mohou sloužit pro výuku odborných předmětů - jazyky, přírodní vědy  i programování</t>
  </si>
  <si>
    <t xml:space="preserve">Rekonstrukce počítačové učebny </t>
  </si>
  <si>
    <t>Rekonstrukce počítačové učebny pro 30 žáků (podlaha, rozvody, ozvučení, tabule s dataprojektorem, počítače pro 30  žáků) - výuka informatiky, jazyků, robotický kroužek</t>
  </si>
  <si>
    <t>Rekonstrukce venkovní učebny</t>
  </si>
  <si>
    <t>Rekonstrukce venkovní učebny (vybudování altánu, zastřešení - zelená střecha z předpěstovaných zásobníků, dlažba, tabule, sedací nábytek)</t>
  </si>
  <si>
    <t>Školní zahrada – revitalizace školního arboreta ovocných stromů</t>
  </si>
  <si>
    <t>Rekonstrukce jazykové učebny 1. stupně (podlahy, ICT technika, nábytek, ozvučení)</t>
  </si>
  <si>
    <t xml:space="preserve">Vybudování prostor pro polytechnické vzdělávání – školní dílny </t>
  </si>
  <si>
    <t>Vybudování prostor pro polytechnické vzdělávání – školní dílny (stavební práce, vybavení)</t>
  </si>
  <si>
    <t xml:space="preserve">Rekonstrukce školní cvičné kuchyňky </t>
  </si>
  <si>
    <t xml:space="preserve">
Rekonstrukce prostor školní družiny (stavební úpravy, vybavení nábytkem)</t>
  </si>
  <si>
    <t>Rekonstrukce filtrace bazénu</t>
  </si>
  <si>
    <t>Rekonstrukce tělocvičny – podlaha, osvětlení</t>
  </si>
  <si>
    <t>Rekonstrukce vzduchotechniky - 3. etapa</t>
  </si>
  <si>
    <t>Vybudování učitelské jídelny</t>
  </si>
  <si>
    <t>Rekonstrukce kanalizace a el. rozvodů ve škole a školní kuchyni</t>
  </si>
  <si>
    <t>Školní zahrada – úprava zeleně a venkovního prostranství v areálu školy - 2. etapa</t>
  </si>
  <si>
    <t>Školní zahrada – úprava zeleně a venkovního prostranství v areálu školy (stromy, mobiliář, odpočinková zóna)</t>
  </si>
  <si>
    <t xml:space="preserve">Energetické úspory ohřevu teplé vody v budově školy (solární konektory) </t>
  </si>
  <si>
    <t>Rekonstrukce školních šaten pro 24–28 tříd (podlahy, vybavení)</t>
  </si>
  <si>
    <t xml:space="preserve">Rekonstrukce sborovny školy </t>
  </si>
  <si>
    <t>Rekonstrukce sborovny školy (podlahy, ICT technika a rozvody, osvětlení, kuchyňský kout)</t>
  </si>
  <si>
    <t>Revitalizace nádvoří školy</t>
  </si>
  <si>
    <t xml:space="preserve">Revitalizace nádvoří školy - výměna stávající dlažby za travnatý povrch, odstranění obrubníků, výsadba stromů a keřů  zadržování vody, snížení hluku, zlepšení tepelného klimatu v areálu školy. </t>
  </si>
  <si>
    <t xml:space="preserve">Vybudování relaxačních míst a čtenářských koutků </t>
  </si>
  <si>
    <t>Na chodbách školy vybudovat relaxační místa a čtenářské koutky - podlahové nátěry či nálepky s hrami, odstranění zděných výklenků, sedací vaky, pingpongové stoly, koberce, stavebnice.</t>
  </si>
  <si>
    <r>
      <t>Školní zahrada – revitalizace školního arboreta ovocných stromů</t>
    </r>
    <r>
      <rPr>
        <b/>
        <sz val="10"/>
        <color rgb="FF0070C0"/>
        <rFont val="Calibri"/>
        <family val="2"/>
        <charset val="238"/>
        <scheme val="minor"/>
      </rPr>
      <t xml:space="preserve"> (obměna stavajících ovocných stromů, ovocné keře,</t>
    </r>
    <r>
      <rPr>
        <sz val="10"/>
        <color theme="1"/>
        <rFont val="Calibri"/>
        <family val="2"/>
        <charset val="238"/>
        <scheme val="minor"/>
      </rPr>
      <t xml:space="preserve"> zeleň,</t>
    </r>
    <r>
      <rPr>
        <b/>
        <sz val="10"/>
        <color rgb="FF0070C0"/>
        <rFont val="Calibri"/>
        <family val="2"/>
        <charset val="238"/>
        <scheme val="minor"/>
      </rPr>
      <t xml:space="preserve"> byliny, vyvýšené záhony,</t>
    </r>
    <r>
      <rPr>
        <sz val="10"/>
        <color theme="1"/>
        <rFont val="Calibri"/>
        <family val="2"/>
        <charset val="238"/>
        <scheme val="minor"/>
      </rPr>
      <t xml:space="preserve"> informační štítky, naučné prvky)</t>
    </r>
  </si>
  <si>
    <r>
      <t>Rekonstrukce jazykové učebny 1. stupně</t>
    </r>
    <r>
      <rPr>
        <b/>
        <strike/>
        <sz val="10"/>
        <color rgb="FF0070C0"/>
        <rFont val="Calibri"/>
        <family val="2"/>
        <charset val="238"/>
        <scheme val="minor"/>
      </rPr>
      <t xml:space="preserve"> </t>
    </r>
  </si>
  <si>
    <r>
      <t>Rekonstrukce školní cvičné kuchyňky (podlahy, rozvody, nábytek</t>
    </r>
    <r>
      <rPr>
        <b/>
        <sz val="10"/>
        <color rgb="FF0070C0"/>
        <rFont val="Calibri"/>
        <family val="2"/>
        <charset val="238"/>
        <scheme val="minor"/>
      </rPr>
      <t>, spotřebiče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</si>
  <si>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Rekonstrukce filtrace </t>
    </r>
    <r>
      <rPr>
        <b/>
        <sz val="10"/>
        <color rgb="FF0070C0"/>
        <rFont val="Calibri"/>
        <family val="2"/>
        <charset val="238"/>
        <scheme val="minor"/>
      </rPr>
      <t>školního</t>
    </r>
    <r>
      <rPr>
        <sz val="10"/>
        <rFont val="Calibri"/>
        <family val="2"/>
        <charset val="238"/>
        <scheme val="minor"/>
      </rPr>
      <t xml:space="preserve"> bazénu</t>
    </r>
  </si>
  <si>
    <t>Probíhá částečně z vlastních zdrojů</t>
  </si>
  <si>
    <t>Probíhá částečně z vlastních zdrojů a z prostředků Šablon - projektové dny</t>
  </si>
  <si>
    <t>Středisko volného času, příspěvková organizace</t>
  </si>
  <si>
    <t>750 886 06</t>
  </si>
  <si>
    <t>Vybavení dílny a kuchyně</t>
  </si>
  <si>
    <t>Ekozahrada</t>
  </si>
  <si>
    <t>Rekonstrukce tělocvičny</t>
  </si>
  <si>
    <t>Oprava podlahy a obložení</t>
  </si>
  <si>
    <t>Dozateplení budovy</t>
  </si>
  <si>
    <t>Zateplení části budovy - jídelna + kuchyň</t>
  </si>
  <si>
    <t>Oprava plotu okolo zahrady</t>
  </si>
  <si>
    <t>Opravou plotu dojde k rozšíření zahrady a možností využití</t>
  </si>
  <si>
    <t>Mateřská škola, Holešov, Grohova 1392, okres Kroměříž</t>
  </si>
  <si>
    <t>Zateplení budovy</t>
  </si>
  <si>
    <t>Renovace stávajícího oplocení objektu MŠ</t>
  </si>
  <si>
    <t>Herní prvky na zahradě MŠ</t>
  </si>
  <si>
    <t>1 000 000</t>
  </si>
  <si>
    <t xml:space="preserve">Výměna podlahové krytiny ve třídách </t>
  </si>
  <si>
    <t>Mateřská škola, Holešov, Masarykova 636, okres Kroměříž</t>
  </si>
  <si>
    <t>Energetické úspory MŠ Holešov, Masarykova č.p. 636 - stavební úpravy</t>
  </si>
  <si>
    <t>Zateplení a oprava fasády, oprava chodníku, zbudování příjezdové cesty</t>
  </si>
  <si>
    <t>Stavební úpravy a přístavba MŠ Masarykova, Holešov</t>
  </si>
  <si>
    <t>Půdní vestavba</t>
  </si>
  <si>
    <t>Odbourání terasy, sanace, hydroizolace, oprava fasády</t>
  </si>
  <si>
    <t>Zpracovaná PD</t>
  </si>
  <si>
    <t>Ano</t>
  </si>
  <si>
    <t>Mateřská škola Sluníčko Holešov</t>
  </si>
  <si>
    <t>Celková rekonstrukce školní jídelny</t>
  </si>
  <si>
    <t>Školní zahrada – oplocení a úprava zpevněných ploch</t>
  </si>
  <si>
    <t>Rekonstrukce budovy č. p. 1409 – zděné části včetně ŠJ – zateplení, rekonstrukce rozvodů, vytápění, kanalizace, výměna oken, zateplení terasy</t>
  </si>
  <si>
    <t>Celková rekonstrukce střechy Tučapy</t>
  </si>
  <si>
    <t>Vybudování zahradních skladů pomůcek</t>
  </si>
  <si>
    <t>Vybudování zahradních skladů nářadí</t>
  </si>
  <si>
    <t>Zpracovává se PD</t>
  </si>
  <si>
    <t>Městské kulturní středisko Holešov, příspěvková organizace</t>
  </si>
  <si>
    <t>004 866 39</t>
  </si>
  <si>
    <t>Adaptace objektu Kina Svět v Holešově pro potřeby Městské knihovny a provoz divadelního sálu</t>
  </si>
  <si>
    <t>Celková rekonstrukce budovy Kina Svět a provedení přístavby pro Městskou knihovnu Holešov a provoz divadelního sálu</t>
  </si>
  <si>
    <t>Architektonická a dispoziční studie</t>
  </si>
  <si>
    <t>Základní škola Přílepy, okres Kroměříž, příspěvková organizace</t>
  </si>
  <si>
    <t>Obec Přílepy</t>
  </si>
  <si>
    <t>750 235 80</t>
  </si>
  <si>
    <t xml:space="preserve">Do přírody ještě blíž – venkovní učebna </t>
  </si>
  <si>
    <t>Přílepy</t>
  </si>
  <si>
    <t>Od sklepa až na půdu</t>
  </si>
  <si>
    <t>Od sklepa až na půdu - nové rozvody, nová učebna, oprava fasády…</t>
  </si>
  <si>
    <t>Základní škola, Kostelec u Holešova, okres Kroměříž</t>
  </si>
  <si>
    <t>Obec Kostelec u Holešova</t>
  </si>
  <si>
    <t>708 427 61</t>
  </si>
  <si>
    <t>Modernizace ICT ve škole – zajištění standardu konektivity školy</t>
  </si>
  <si>
    <t>Kostelec u Holešova</t>
  </si>
  <si>
    <t>ne</t>
  </si>
  <si>
    <t>Učíme se na půdě – rekonstrukce půdních prostor v historické budově (vybudování 4 místností pro výuku cizích jazyků, informatiky, možnost výuky ZUŠ v rámci 20leté spolupráce škol Keramiky, skladu)</t>
  </si>
  <si>
    <t>Rekonstrukce tělocvičny – rekonstrukce (výměna) podlahy, osvětlení, stropního podhledu, výměna či nové řešení obložení, vstupních dveří</t>
  </si>
  <si>
    <t>Rekonstrukce WC pro žáky</t>
  </si>
  <si>
    <t>Elektroinstalace</t>
  </si>
  <si>
    <t>Atletika pro všechny – v areálu hřiště Na rybníku vybudování dvou drah pro běh na 60 m + doskočiště pro skok daleký</t>
  </si>
  <si>
    <t>Rekonstrukce šaten ZŠ – výměna laviček, odkládacích polic, výměna dveří, oddělení šaten jednotlivých tříd, osvětlení, malování, doplnění skříňkami</t>
  </si>
  <si>
    <t>ANO</t>
  </si>
  <si>
    <t>Projekt připraven</t>
  </si>
  <si>
    <t>Práce na projektu</t>
  </si>
  <si>
    <t>Základní škola Ludslavice, okres Kroměříž</t>
  </si>
  <si>
    <t>Obec Ludslavice</t>
  </si>
  <si>
    <t>750 209 80</t>
  </si>
  <si>
    <t>Vybavení odborných učeben – panel zručnosti, tablety, IT</t>
  </si>
  <si>
    <t>Ludslavice</t>
  </si>
  <si>
    <t>Rekonstrukce hospodářské budovy pro účely školní družiny</t>
  </si>
  <si>
    <t>Rekonstrukce školní kuchyně</t>
  </si>
  <si>
    <t>Rekonstrukce školních šaten (podlaha, obklady, vybavení, opravy)</t>
  </si>
  <si>
    <t>Rekonstrukce střechy základní školy</t>
  </si>
  <si>
    <t>Základní škola Jana Bezděka Martinice</t>
  </si>
  <si>
    <t>Obec Martinice</t>
  </si>
  <si>
    <t>750 224 94</t>
  </si>
  <si>
    <t>Martinice</t>
  </si>
  <si>
    <t>Vybudování školní kuchyně - pro žáky</t>
  </si>
  <si>
    <t>Základní škola Prusinovice, okres Kroměříž</t>
  </si>
  <si>
    <t>Obec Prusinovice</t>
  </si>
  <si>
    <t>Rekonstrukce stavby občanského vybavení – Základní škola Prusinovice</t>
  </si>
  <si>
    <t>Prusinovice</t>
  </si>
  <si>
    <t xml:space="preserve">4 800 000 </t>
  </si>
  <si>
    <t>Rekonstrukce zahrady Základní školy</t>
  </si>
  <si>
    <t>Rekonstrukce stavby občanského vybavení na venkovní učebnu</t>
  </si>
  <si>
    <t>Fotovoltaická elektrárna</t>
  </si>
  <si>
    <t>709 884 21</t>
  </si>
  <si>
    <t>Stavební povolení</t>
  </si>
  <si>
    <t>Základní škola a Mateřská škola Rymice, okres Kroměříž</t>
  </si>
  <si>
    <t>Obec Rymice</t>
  </si>
  <si>
    <t>709 850 65</t>
  </si>
  <si>
    <t>Bylinková zahrádka</t>
  </si>
  <si>
    <t>Rymice</t>
  </si>
  <si>
    <t>Základní škola a Mateřská škola Rymice, okres Kroměříž</t>
  </si>
  <si>
    <t>709 850 65</t>
  </si>
  <si>
    <t>Družina a počítačová učebna</t>
  </si>
  <si>
    <t xml:space="preserve">Rekonstrukce podkroví pro vybudování odborné učebny a školní družiny </t>
  </si>
  <si>
    <t>Druhá třída mateřské školy</t>
  </si>
  <si>
    <t>Rekonstrukce nevyužívané budovy na druhou třídu mateřské školy pro navýšení kapacity MŠ</t>
  </si>
  <si>
    <t>Projektová dokumentace</t>
  </si>
  <si>
    <t>Základní škola a mateřská škola Žeranovice</t>
  </si>
  <si>
    <t>Obec Žeranovice</t>
  </si>
  <si>
    <t>750 236 61</t>
  </si>
  <si>
    <t xml:space="preserve">Rekonstrukce třídy mateřské školy </t>
  </si>
  <si>
    <t>Žeranovice</t>
  </si>
  <si>
    <t>Revitalizace školní zahrady</t>
  </si>
  <si>
    <t>Modernizace jazykové a digitální učebny (stavební úpravy, podlahy, okna, vybavení nábytkem, ICT technikou)</t>
  </si>
  <si>
    <t>Rekonstrukce a vybavení výdejny a jídelny</t>
  </si>
  <si>
    <t>Oprava střechy a zateplení stropů staré školní budovy</t>
  </si>
  <si>
    <t>Rekonstrukce třídy školní družiny</t>
  </si>
  <si>
    <t>Rekonstrukce všech tříd ve staré i nové budově (stavební úpravy, podlaha, okna, vybavení, IT tabule)</t>
  </si>
  <si>
    <t>Rekonstrukce WC pro žáky v celé budově, vytvořit 1 sprchový kout pro postiženého žáka</t>
  </si>
  <si>
    <t>Elektronické zabezpečení vchodu do školní budovy</t>
  </si>
  <si>
    <t>Kompletní rekonstrukce budovy (okna, podlahy, technická místnost, rozvody technického vybavení)</t>
  </si>
  <si>
    <t>Vybudování venkovní učebny a sportovního hřiště na školní zahradě</t>
  </si>
  <si>
    <t>Mateřská škola, Kostelec u Holešova, okres Kroměříž</t>
  </si>
  <si>
    <t>Navýšení kapacity Mateřské školy Kostelec u Holešova</t>
  </si>
  <si>
    <t>Mateřská škola Ludslavice, okres Kroměříž</t>
  </si>
  <si>
    <t>Zastínění pískoviště altánem</t>
  </si>
  <si>
    <t>Výměna střešní krytiny</t>
  </si>
  <si>
    <t>Mateřská škola Martinice</t>
  </si>
  <si>
    <t>Interaktivní tabule</t>
  </si>
  <si>
    <r>
      <rPr>
        <b/>
        <sz val="10"/>
        <color rgb="FF0070C0"/>
        <rFont val="Calibri"/>
        <family val="2"/>
        <charset val="238"/>
      </rPr>
      <t xml:space="preserve">Rekonstrukce </t>
    </r>
    <r>
      <rPr>
        <sz val="10"/>
        <rFont val="Calibri"/>
        <family val="2"/>
        <charset val="238"/>
      </rPr>
      <t>výdejny jídel</t>
    </r>
  </si>
  <si>
    <r>
      <rPr>
        <b/>
        <sz val="10"/>
        <color rgb="FF0070C0"/>
        <rFont val="Calibri"/>
        <family val="2"/>
        <charset val="238"/>
      </rPr>
      <t>Rekonstrukce</t>
    </r>
    <r>
      <rPr>
        <sz val="10"/>
        <rFont val="Calibri"/>
        <family val="2"/>
        <charset val="238"/>
      </rPr>
      <t xml:space="preserve"> výdejny jídel</t>
    </r>
  </si>
  <si>
    <r>
      <t>Interaktivní tabule</t>
    </r>
    <r>
      <rPr>
        <b/>
        <sz val="10"/>
        <color rgb="FF0070C0"/>
        <rFont val="Calibri"/>
        <family val="2"/>
        <charset val="238"/>
      </rPr>
      <t xml:space="preserve"> do všech tříd</t>
    </r>
  </si>
  <si>
    <t>Stavba nové budovy mateřské školy</t>
  </si>
  <si>
    <t>Stavba nové samostatné budovy mateřské školy z důvodu navýšení kapacity, zvýšení bezpečnosti a zkvalitnění výchovně-vzdělávacího procesu</t>
  </si>
  <si>
    <t xml:space="preserve">Záměr </t>
  </si>
  <si>
    <t>Mateřská škola Míškovice, okres Kroměříž</t>
  </si>
  <si>
    <t>Obec Míškovice</t>
  </si>
  <si>
    <t>Dopravní hřiště v MŠ Míškovice</t>
  </si>
  <si>
    <t>Míškovice</t>
  </si>
  <si>
    <t>Přírodní zahrada</t>
  </si>
  <si>
    <t>Výstavba nové MŠ</t>
  </si>
  <si>
    <t>Demolice stávající MŠ a výstavba nové budovy MŠ</t>
  </si>
  <si>
    <t>Zadáno zpracování projektové dokumentace</t>
  </si>
  <si>
    <t>Mateřská škola Němčice</t>
  </si>
  <si>
    <t>Obec Němčice</t>
  </si>
  <si>
    <t>Nové vybavení MŠ Němčice</t>
  </si>
  <si>
    <t>Němčice</t>
  </si>
  <si>
    <t>Mateřská škola Prusinovice, okres Kroměříž</t>
  </si>
  <si>
    <t>Stavební úpravy MŠ Žopy</t>
  </si>
  <si>
    <t>Vybudování dalších dvou tříd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</si>
</sst>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trike/>
      <sz val="10"/>
      <color rgb="FF0070C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70C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rgb="FFFFFF00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72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1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4" xfId="0" applyFont="1" applyBorder="1" applyAlignment="1" applyProtection="1">
      <alignment wrapText="1"/>
      <protection locked="0"/>
    </xf>
    <xf numFmtId="3" fontId="4" fillId="0" borderId="24" xfId="0" applyNumberFormat="1" applyFont="1" applyBorder="1" applyProtection="1">
      <protection locked="0"/>
    </xf>
    <xf numFmtId="0" fontId="4" fillId="0" borderId="51" xfId="0" applyFont="1" applyBorder="1" applyAlignment="1" applyProtection="1">
      <alignment wrapText="1"/>
      <protection locked="0"/>
    </xf>
    <xf numFmtId="0" fontId="4" fillId="0" borderId="51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4" fillId="0" borderId="50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protection locked="0"/>
    </xf>
    <xf numFmtId="3" fontId="4" fillId="0" borderId="24" xfId="0" applyNumberFormat="1" applyFont="1" applyBorder="1" applyAlignment="1" applyProtection="1">
      <protection locked="0"/>
    </xf>
    <xf numFmtId="0" fontId="4" fillId="0" borderId="31" xfId="0" applyFont="1" applyBorder="1" applyAlignment="1" applyProtection="1">
      <protection locked="0"/>
    </xf>
    <xf numFmtId="0" fontId="4" fillId="0" borderId="31" xfId="0" applyFont="1" applyFill="1" applyBorder="1" applyAlignment="1" applyProtection="1">
      <protection locked="0"/>
    </xf>
    <xf numFmtId="3" fontId="4" fillId="0" borderId="25" xfId="0" applyNumberFormat="1" applyFont="1" applyBorder="1" applyAlignment="1" applyProtection="1">
      <protection locked="0"/>
    </xf>
    <xf numFmtId="0" fontId="4" fillId="0" borderId="23" xfId="0" applyFont="1" applyBorder="1" applyAlignment="1" applyProtection="1">
      <protection locked="0"/>
    </xf>
    <xf numFmtId="0" fontId="4" fillId="0" borderId="25" xfId="0" applyFont="1" applyBorder="1" applyAlignment="1" applyProtection="1">
      <protection locked="0"/>
    </xf>
    <xf numFmtId="3" fontId="4" fillId="0" borderId="49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justify" wrapText="1"/>
      <protection locked="0"/>
    </xf>
    <xf numFmtId="3" fontId="4" fillId="0" borderId="23" xfId="0" applyNumberFormat="1" applyFont="1" applyBorder="1" applyAlignment="1" applyProtection="1">
      <alignment horizontal="right" wrapText="1"/>
      <protection locked="0"/>
    </xf>
    <xf numFmtId="0" fontId="27" fillId="0" borderId="23" xfId="0" applyFont="1" applyBorder="1" applyAlignment="1" applyProtection="1">
      <protection locked="0"/>
    </xf>
    <xf numFmtId="0" fontId="27" fillId="0" borderId="25" xfId="0" applyFont="1" applyBorder="1" applyAlignment="1" applyProtection="1">
      <protection locked="0"/>
    </xf>
    <xf numFmtId="3" fontId="27" fillId="5" borderId="51" xfId="0" applyNumberFormat="1" applyFont="1" applyFill="1" applyBorder="1" applyAlignment="1" applyProtection="1">
      <protection locked="0"/>
    </xf>
    <xf numFmtId="0" fontId="27" fillId="5" borderId="23" xfId="0" applyFont="1" applyFill="1" applyBorder="1" applyAlignment="1" applyProtection="1">
      <protection locked="0"/>
    </xf>
    <xf numFmtId="0" fontId="27" fillId="5" borderId="25" xfId="0" applyFont="1" applyFill="1" applyBorder="1" applyAlignment="1" applyProtection="1">
      <protection locked="0"/>
    </xf>
    <xf numFmtId="0" fontId="27" fillId="5" borderId="24" xfId="0" applyFont="1" applyFill="1" applyBorder="1" applyProtection="1">
      <protection locked="0"/>
    </xf>
    <xf numFmtId="0" fontId="27" fillId="5" borderId="49" xfId="0" applyFont="1" applyFill="1" applyBorder="1" applyProtection="1">
      <protection locked="0"/>
    </xf>
    <xf numFmtId="0" fontId="4" fillId="0" borderId="51" xfId="0" applyFont="1" applyFill="1" applyBorder="1" applyAlignment="1" applyProtection="1">
      <alignment wrapText="1"/>
      <protection locked="0"/>
    </xf>
    <xf numFmtId="0" fontId="4" fillId="0" borderId="24" xfId="0" applyFont="1" applyFill="1" applyBorder="1" applyAlignment="1" applyProtection="1">
      <alignment wrapText="1"/>
      <protection locked="0"/>
    </xf>
    <xf numFmtId="0" fontId="4" fillId="0" borderId="24" xfId="0" applyFont="1" applyFill="1" applyBorder="1" applyAlignment="1" applyProtection="1">
      <protection locked="0"/>
    </xf>
    <xf numFmtId="3" fontId="4" fillId="0" borderId="24" xfId="0" applyNumberFormat="1" applyFont="1" applyFill="1" applyBorder="1" applyAlignment="1" applyProtection="1">
      <protection locked="0"/>
    </xf>
    <xf numFmtId="3" fontId="4" fillId="0" borderId="25" xfId="0" applyNumberFormat="1" applyFont="1" applyFill="1" applyBorder="1" applyAlignment="1" applyProtection="1">
      <protection locked="0"/>
    </xf>
    <xf numFmtId="0" fontId="4" fillId="0" borderId="31" xfId="0" applyFont="1" applyFill="1" applyBorder="1" applyAlignment="1" applyProtection="1">
      <alignment horizontal="justify" wrapText="1"/>
      <protection locked="0"/>
    </xf>
    <xf numFmtId="3" fontId="4" fillId="0" borderId="23" xfId="0" applyNumberFormat="1" applyFont="1" applyFill="1" applyBorder="1" applyAlignment="1" applyProtection="1">
      <alignment horizontal="right" wrapText="1"/>
      <protection locked="0"/>
    </xf>
    <xf numFmtId="0" fontId="4" fillId="0" borderId="23" xfId="0" applyFont="1" applyFill="1" applyBorder="1" applyAlignment="1" applyProtection="1">
      <protection locked="0"/>
    </xf>
    <xf numFmtId="0" fontId="4" fillId="0" borderId="25" xfId="0" applyFont="1" applyFill="1" applyBorder="1" applyAlignment="1" applyProtection="1">
      <protection locked="0"/>
    </xf>
    <xf numFmtId="0" fontId="4" fillId="0" borderId="23" xfId="0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0" fontId="4" fillId="0" borderId="31" xfId="0" applyFont="1" applyFill="1" applyBorder="1" applyProtection="1">
      <protection locked="0"/>
    </xf>
    <xf numFmtId="0" fontId="27" fillId="5" borderId="51" xfId="0" applyFont="1" applyFill="1" applyBorder="1" applyProtection="1">
      <protection locked="0"/>
    </xf>
    <xf numFmtId="3" fontId="27" fillId="5" borderId="23" xfId="0" applyNumberFormat="1" applyFont="1" applyFill="1" applyBorder="1" applyAlignment="1" applyProtection="1">
      <alignment horizontal="right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27" fillId="5" borderId="31" xfId="0" applyFont="1" applyFill="1" applyBorder="1" applyProtection="1">
      <protection locked="0"/>
    </xf>
    <xf numFmtId="0" fontId="4" fillId="0" borderId="31" xfId="0" applyFont="1" applyFill="1" applyBorder="1" applyAlignment="1" applyProtection="1">
      <alignment wrapText="1"/>
      <protection locked="0"/>
    </xf>
    <xf numFmtId="0" fontId="27" fillId="6" borderId="51" xfId="0" applyFont="1" applyFill="1" applyBorder="1" applyAlignment="1" applyProtection="1">
      <alignment wrapText="1"/>
      <protection locked="0"/>
    </xf>
    <xf numFmtId="0" fontId="27" fillId="6" borderId="24" xfId="0" applyFont="1" applyFill="1" applyBorder="1" applyAlignment="1" applyProtection="1">
      <alignment wrapText="1"/>
      <protection locked="0"/>
    </xf>
    <xf numFmtId="0" fontId="27" fillId="6" borderId="24" xfId="0" applyFont="1" applyFill="1" applyBorder="1" applyAlignment="1" applyProtection="1">
      <protection locked="0"/>
    </xf>
    <xf numFmtId="3" fontId="27" fillId="6" borderId="24" xfId="0" applyNumberFormat="1" applyFont="1" applyFill="1" applyBorder="1" applyAlignment="1" applyProtection="1">
      <protection locked="0"/>
    </xf>
    <xf numFmtId="3" fontId="27" fillId="6" borderId="25" xfId="0" applyNumberFormat="1" applyFont="1" applyFill="1" applyBorder="1" applyAlignment="1" applyProtection="1">
      <protection locked="0"/>
    </xf>
    <xf numFmtId="0" fontId="27" fillId="6" borderId="0" xfId="0" applyFont="1" applyFill="1" applyAlignment="1" applyProtection="1">
      <alignment wrapText="1"/>
      <protection locked="0"/>
    </xf>
    <xf numFmtId="0" fontId="27" fillId="6" borderId="31" xfId="0" applyFont="1" applyFill="1" applyBorder="1" applyAlignment="1" applyProtection="1">
      <protection locked="0"/>
    </xf>
    <xf numFmtId="0" fontId="27" fillId="6" borderId="31" xfId="0" applyFont="1" applyFill="1" applyBorder="1" applyAlignment="1" applyProtection="1">
      <alignment wrapText="1"/>
      <protection locked="0"/>
    </xf>
    <xf numFmtId="3" fontId="27" fillId="6" borderId="23" xfId="0" applyNumberFormat="1" applyFont="1" applyFill="1" applyBorder="1" applyAlignment="1" applyProtection="1">
      <protection locked="0"/>
    </xf>
    <xf numFmtId="0" fontId="27" fillId="6" borderId="23" xfId="0" applyFont="1" applyFill="1" applyBorder="1" applyAlignment="1" applyProtection="1">
      <protection locked="0"/>
    </xf>
    <xf numFmtId="0" fontId="27" fillId="6" borderId="25" xfId="0" applyFont="1" applyFill="1" applyBorder="1" applyAlignment="1" applyProtection="1">
      <protection locked="0"/>
    </xf>
    <xf numFmtId="0" fontId="4" fillId="6" borderId="23" xfId="0" applyFont="1" applyFill="1" applyBorder="1" applyProtection="1">
      <protection locked="0"/>
    </xf>
    <xf numFmtId="0" fontId="27" fillId="6" borderId="24" xfId="0" applyFont="1" applyFill="1" applyBorder="1" applyProtection="1">
      <protection locked="0"/>
    </xf>
    <xf numFmtId="0" fontId="4" fillId="6" borderId="25" xfId="0" applyFont="1" applyFill="1" applyBorder="1" applyProtection="1">
      <protection locked="0"/>
    </xf>
    <xf numFmtId="0" fontId="4" fillId="6" borderId="31" xfId="0" applyFont="1" applyFill="1" applyBorder="1" applyProtection="1">
      <protection locked="0"/>
    </xf>
    <xf numFmtId="0" fontId="4" fillId="6" borderId="52" xfId="0" applyFont="1" applyFill="1" applyBorder="1" applyProtection="1">
      <protection locked="0"/>
    </xf>
    <xf numFmtId="0" fontId="27" fillId="6" borderId="31" xfId="0" applyFont="1" applyFill="1" applyBorder="1" applyProtection="1">
      <protection locked="0"/>
    </xf>
    <xf numFmtId="0" fontId="27" fillId="6" borderId="13" xfId="0" applyFont="1" applyFill="1" applyBorder="1" applyAlignment="1" applyProtection="1">
      <alignment horizontal="justify" wrapText="1"/>
      <protection locked="0"/>
    </xf>
    <xf numFmtId="3" fontId="28" fillId="6" borderId="1" xfId="0" applyNumberFormat="1" applyFont="1" applyFill="1" applyBorder="1" applyAlignment="1" applyProtection="1">
      <alignment horizontal="right"/>
      <protection locked="0"/>
    </xf>
    <xf numFmtId="3" fontId="27" fillId="6" borderId="3" xfId="0" applyNumberFormat="1" applyFont="1" applyFill="1" applyBorder="1" applyAlignment="1" applyProtection="1">
      <alignment horizontal="right"/>
      <protection locked="0"/>
    </xf>
    <xf numFmtId="0" fontId="28" fillId="6" borderId="1" xfId="0" applyFont="1" applyFill="1" applyBorder="1" applyProtection="1">
      <protection locked="0"/>
    </xf>
    <xf numFmtId="0" fontId="28" fillId="6" borderId="3" xfId="0" applyFont="1" applyFill="1" applyBorder="1" applyProtection="1">
      <protection locked="0"/>
    </xf>
    <xf numFmtId="0" fontId="27" fillId="6" borderId="1" xfId="0" applyFont="1" applyFill="1" applyBorder="1" applyProtection="1">
      <protection locked="0"/>
    </xf>
    <xf numFmtId="0" fontId="27" fillId="6" borderId="2" xfId="0" applyFont="1" applyFill="1" applyBorder="1" applyProtection="1">
      <protection locked="0"/>
    </xf>
    <xf numFmtId="0" fontId="27" fillId="6" borderId="3" xfId="0" applyFont="1" applyFill="1" applyBorder="1" applyProtection="1">
      <protection locked="0"/>
    </xf>
    <xf numFmtId="0" fontId="27" fillId="6" borderId="13" xfId="0" applyFont="1" applyFill="1" applyBorder="1" applyProtection="1">
      <protection locked="0"/>
    </xf>
    <xf numFmtId="0" fontId="4" fillId="0" borderId="23" xfId="0" applyFont="1" applyBorder="1" applyAlignment="1" applyProtection="1">
      <alignment wrapText="1"/>
      <protection locked="0"/>
    </xf>
    <xf numFmtId="3" fontId="27" fillId="5" borderId="23" xfId="0" applyNumberFormat="1" applyFont="1" applyFill="1" applyBorder="1" applyAlignment="1" applyProtection="1">
      <alignment horizontal="right"/>
      <protection locked="0"/>
    </xf>
    <xf numFmtId="3" fontId="27" fillId="5" borderId="25" xfId="0" applyNumberFormat="1" applyFont="1" applyFill="1" applyBorder="1" applyAlignment="1" applyProtection="1">
      <alignment horizontal="right"/>
      <protection locked="0"/>
    </xf>
    <xf numFmtId="0" fontId="4" fillId="5" borderId="31" xfId="0" applyFont="1" applyFill="1" applyBorder="1" applyProtection="1">
      <protection locked="0"/>
    </xf>
    <xf numFmtId="0" fontId="27" fillId="5" borderId="23" xfId="0" applyFont="1" applyFill="1" applyBorder="1" applyProtection="1">
      <protection locked="0"/>
    </xf>
    <xf numFmtId="0" fontId="27" fillId="5" borderId="25" xfId="0" applyFont="1" applyFill="1" applyBorder="1" applyProtection="1">
      <protection locked="0"/>
    </xf>
    <xf numFmtId="3" fontId="4" fillId="0" borderId="31" xfId="0" applyNumberFormat="1" applyFont="1" applyBorder="1" applyAlignment="1" applyProtection="1">
      <alignment horizontal="right" wrapText="1"/>
      <protection locked="0"/>
    </xf>
    <xf numFmtId="0" fontId="4" fillId="0" borderId="4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28" fillId="5" borderId="37" xfId="0" applyFont="1" applyFill="1" applyBorder="1" applyProtection="1">
      <protection locked="0"/>
    </xf>
    <xf numFmtId="0" fontId="28" fillId="5" borderId="38" xfId="0" applyFont="1" applyFill="1" applyBorder="1" applyProtection="1">
      <protection locked="0"/>
    </xf>
    <xf numFmtId="3" fontId="27" fillId="5" borderId="41" xfId="0" applyNumberFormat="1" applyFont="1" applyFill="1" applyBorder="1" applyAlignment="1" applyProtection="1">
      <alignment horizontal="right"/>
      <protection locked="0"/>
    </xf>
    <xf numFmtId="3" fontId="4" fillId="0" borderId="41" xfId="0" applyNumberFormat="1" applyFont="1" applyBorder="1" applyAlignment="1" applyProtection="1">
      <alignment horizontal="right"/>
      <protection locked="0"/>
    </xf>
    <xf numFmtId="3" fontId="4" fillId="0" borderId="41" xfId="0" applyNumberFormat="1" applyFont="1" applyBorder="1" applyProtection="1">
      <protection locked="0"/>
    </xf>
    <xf numFmtId="3" fontId="4" fillId="0" borderId="51" xfId="0" applyNumberFormat="1" applyFont="1" applyBorder="1" applyProtection="1">
      <protection locked="0"/>
    </xf>
    <xf numFmtId="0" fontId="28" fillId="5" borderId="23" xfId="0" applyFont="1" applyFill="1" applyBorder="1" applyProtection="1">
      <protection locked="0"/>
    </xf>
    <xf numFmtId="0" fontId="28" fillId="5" borderId="25" xfId="0" applyFont="1" applyFill="1" applyBorder="1" applyProtection="1">
      <protection locked="0"/>
    </xf>
    <xf numFmtId="0" fontId="4" fillId="0" borderId="55" xfId="0" applyFont="1" applyBorder="1" applyAlignment="1" applyProtection="1">
      <alignment horizontal="justify" wrapText="1"/>
      <protection locked="0"/>
    </xf>
    <xf numFmtId="0" fontId="27" fillId="5" borderId="4" xfId="0" applyFont="1" applyFill="1" applyBorder="1" applyProtection="1">
      <protection locked="0"/>
    </xf>
    <xf numFmtId="0" fontId="27" fillId="5" borderId="6" xfId="0" applyFont="1" applyFill="1" applyBorder="1" applyProtection="1">
      <protection locked="0"/>
    </xf>
    <xf numFmtId="0" fontId="27" fillId="6" borderId="1" xfId="0" applyFont="1" applyFill="1" applyBorder="1" applyAlignment="1" applyProtection="1">
      <alignment wrapText="1"/>
      <protection locked="0"/>
    </xf>
    <xf numFmtId="0" fontId="27" fillId="6" borderId="2" xfId="0" applyFont="1" applyFill="1" applyBorder="1" applyAlignment="1" applyProtection="1">
      <alignment wrapText="1"/>
      <protection locked="0"/>
    </xf>
    <xf numFmtId="3" fontId="27" fillId="6" borderId="2" xfId="0" applyNumberFormat="1" applyFont="1" applyFill="1" applyBorder="1" applyProtection="1">
      <protection locked="0"/>
    </xf>
    <xf numFmtId="3" fontId="27" fillId="6" borderId="3" xfId="0" applyNumberFormat="1" applyFont="1" applyFill="1" applyBorder="1" applyProtection="1">
      <protection locked="0"/>
    </xf>
    <xf numFmtId="0" fontId="27" fillId="6" borderId="23" xfId="0" applyFont="1" applyFill="1" applyBorder="1" applyAlignment="1" applyProtection="1">
      <alignment wrapText="1"/>
      <protection locked="0"/>
    </xf>
    <xf numFmtId="3" fontId="27" fillId="6" borderId="24" xfId="0" applyNumberFormat="1" applyFont="1" applyFill="1" applyBorder="1" applyProtection="1">
      <protection locked="0"/>
    </xf>
    <xf numFmtId="3" fontId="27" fillId="6" borderId="41" xfId="0" applyNumberFormat="1" applyFont="1" applyFill="1" applyBorder="1" applyProtection="1">
      <protection locked="0"/>
    </xf>
    <xf numFmtId="0" fontId="27" fillId="6" borderId="23" xfId="0" applyFont="1" applyFill="1" applyBorder="1" applyProtection="1">
      <protection locked="0"/>
    </xf>
    <xf numFmtId="0" fontId="27" fillId="6" borderId="25" xfId="0" applyFont="1" applyFill="1" applyBorder="1" applyProtection="1">
      <protection locked="0"/>
    </xf>
    <xf numFmtId="3" fontId="27" fillId="6" borderId="9" xfId="0" applyNumberFormat="1" applyFont="1" applyFill="1" applyBorder="1" applyProtection="1">
      <protection locked="0"/>
    </xf>
    <xf numFmtId="0" fontId="27" fillId="6" borderId="56" xfId="0" applyFont="1" applyFill="1" applyBorder="1" applyProtection="1">
      <protection locked="0"/>
    </xf>
    <xf numFmtId="0" fontId="13" fillId="0" borderId="23" xfId="0" applyFont="1" applyBorder="1" applyProtection="1">
      <protection locked="0"/>
    </xf>
    <xf numFmtId="0" fontId="27" fillId="6" borderId="41" xfId="0" applyFont="1" applyFill="1" applyBorder="1" applyProtection="1">
      <protection locked="0"/>
    </xf>
    <xf numFmtId="3" fontId="27" fillId="6" borderId="1" xfId="0" applyNumberFormat="1" applyFont="1" applyFill="1" applyBorder="1" applyAlignment="1" applyProtection="1">
      <alignment horizontal="right" wrapText="1"/>
      <protection locked="0"/>
    </xf>
    <xf numFmtId="0" fontId="27" fillId="6" borderId="31" xfId="0" applyFont="1" applyFill="1" applyBorder="1" applyAlignment="1" applyProtection="1">
      <alignment horizontal="justify" wrapText="1"/>
      <protection locked="0"/>
    </xf>
    <xf numFmtId="3" fontId="27" fillId="6" borderId="23" xfId="0" applyNumberFormat="1" applyFont="1" applyFill="1" applyBorder="1" applyAlignment="1" applyProtection="1">
      <alignment horizontal="right" wrapText="1"/>
      <protection locked="0"/>
    </xf>
    <xf numFmtId="0" fontId="27" fillId="6" borderId="23" xfId="0" applyFont="1" applyFill="1" applyBorder="1" applyAlignment="1" applyProtection="1">
      <alignment horizontal="center" wrapText="1"/>
      <protection locked="0"/>
    </xf>
    <xf numFmtId="0" fontId="27" fillId="6" borderId="41" xfId="0" applyFont="1" applyFill="1" applyBorder="1" applyAlignment="1" applyProtection="1">
      <alignment horizontal="center" wrapText="1"/>
      <protection locked="0"/>
    </xf>
    <xf numFmtId="0" fontId="27" fillId="5" borderId="23" xfId="0" applyFont="1" applyFill="1" applyBorder="1" applyAlignment="1" applyProtection="1">
      <alignment horizontal="center" wrapText="1"/>
      <protection locked="0"/>
    </xf>
    <xf numFmtId="0" fontId="27" fillId="5" borderId="41" xfId="0" applyFont="1" applyFill="1" applyBorder="1" applyAlignment="1" applyProtection="1">
      <alignment horizontal="center" wrapText="1"/>
      <protection locked="0"/>
    </xf>
    <xf numFmtId="0" fontId="13" fillId="0" borderId="31" xfId="0" applyFont="1" applyBorder="1" applyAlignment="1" applyProtection="1">
      <alignment horizontal="justify" wrapText="1"/>
      <protection locked="0"/>
    </xf>
    <xf numFmtId="0" fontId="27" fillId="6" borderId="23" xfId="0" applyFont="1" applyFill="1" applyBorder="1" applyAlignment="1" applyProtection="1">
      <alignment horizontal="justify" wrapText="1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3" fontId="27" fillId="6" borderId="51" xfId="0" applyNumberFormat="1" applyFont="1" applyFill="1" applyBorder="1" applyProtection="1">
      <protection locked="0"/>
    </xf>
    <xf numFmtId="0" fontId="27" fillId="6" borderId="51" xfId="0" applyFont="1" applyFill="1" applyBorder="1" applyProtection="1">
      <protection locked="0"/>
    </xf>
    <xf numFmtId="0" fontId="0" fillId="0" borderId="55" xfId="0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left" wrapText="1"/>
      <protection locked="0"/>
    </xf>
    <xf numFmtId="0" fontId="27" fillId="6" borderId="31" xfId="0" applyFont="1" applyFill="1" applyBorder="1" applyAlignment="1" applyProtection="1">
      <alignment horizontal="left" wrapText="1"/>
      <protection locked="0"/>
    </xf>
    <xf numFmtId="3" fontId="27" fillId="6" borderId="31" xfId="0" applyNumberFormat="1" applyFont="1" applyFill="1" applyBorder="1" applyAlignment="1" applyProtection="1">
      <alignment horizontal="right" wrapText="1"/>
      <protection locked="0"/>
    </xf>
    <xf numFmtId="3" fontId="27" fillId="6" borderId="31" xfId="0" applyNumberFormat="1" applyFont="1" applyFill="1" applyBorder="1" applyProtection="1">
      <protection locked="0"/>
    </xf>
    <xf numFmtId="1" fontId="4" fillId="0" borderId="7" xfId="0" applyNumberFormat="1" applyFont="1" applyBorder="1" applyProtection="1">
      <protection locked="0"/>
    </xf>
    <xf numFmtId="0" fontId="4" fillId="0" borderId="13" xfId="0" applyFont="1" applyBorder="1" applyAlignment="1" applyProtection="1">
      <alignment horizontal="justify"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3" fontId="4" fillId="0" borderId="3" xfId="0" applyNumberFormat="1" applyFont="1" applyBorder="1" applyProtection="1">
      <protection locked="0"/>
    </xf>
    <xf numFmtId="0" fontId="28" fillId="0" borderId="1" xfId="0" applyFont="1" applyBorder="1" applyProtection="1">
      <protection locked="0"/>
    </xf>
    <xf numFmtId="1" fontId="4" fillId="0" borderId="50" xfId="0" applyNumberFormat="1" applyFont="1" applyBorder="1" applyProtection="1">
      <protection locked="0"/>
    </xf>
    <xf numFmtId="0" fontId="4" fillId="0" borderId="31" xfId="0" applyFont="1" applyBorder="1" applyAlignment="1" applyProtection="1">
      <alignment horizontal="right" wrapText="1"/>
      <protection locked="0"/>
    </xf>
    <xf numFmtId="3" fontId="27" fillId="5" borderId="13" xfId="0" applyNumberFormat="1" applyFont="1" applyFill="1" applyBorder="1" applyAlignment="1" applyProtection="1">
      <alignment horizontal="right" wrapText="1"/>
      <protection locked="0"/>
    </xf>
    <xf numFmtId="0" fontId="4" fillId="0" borderId="37" xfId="0" applyFont="1" applyBorder="1" applyProtection="1">
      <protection locked="0"/>
    </xf>
    <xf numFmtId="0" fontId="27" fillId="5" borderId="1" xfId="0" applyFont="1" applyFill="1" applyBorder="1" applyProtection="1">
      <protection locked="0"/>
    </xf>
    <xf numFmtId="0" fontId="27" fillId="5" borderId="3" xfId="0" applyFont="1" applyFill="1" applyBorder="1" applyProtection="1">
      <protection locked="0"/>
    </xf>
    <xf numFmtId="0" fontId="27" fillId="6" borderId="37" xfId="0" applyFont="1" applyFill="1" applyBorder="1" applyAlignment="1" applyProtection="1">
      <alignment wrapText="1"/>
      <protection locked="0"/>
    </xf>
    <xf numFmtId="0" fontId="27" fillId="6" borderId="58" xfId="0" applyFont="1" applyFill="1" applyBorder="1" applyAlignment="1" applyProtection="1">
      <alignment wrapText="1"/>
      <protection locked="0"/>
    </xf>
    <xf numFmtId="0" fontId="27" fillId="6" borderId="58" xfId="0" applyFont="1" applyFill="1" applyBorder="1" applyProtection="1">
      <protection locked="0"/>
    </xf>
    <xf numFmtId="1" fontId="27" fillId="6" borderId="47" xfId="0" applyNumberFormat="1" applyFont="1" applyFill="1" applyBorder="1" applyProtection="1">
      <protection locked="0"/>
    </xf>
    <xf numFmtId="0" fontId="27" fillId="6" borderId="59" xfId="0" applyFont="1" applyFill="1" applyBorder="1" applyAlignment="1" applyProtection="1">
      <alignment horizontal="justify" wrapText="1"/>
      <protection locked="0"/>
    </xf>
    <xf numFmtId="0" fontId="27" fillId="6" borderId="59" xfId="0" applyFont="1" applyFill="1" applyBorder="1" applyProtection="1">
      <protection locked="0"/>
    </xf>
    <xf numFmtId="0" fontId="27" fillId="6" borderId="59" xfId="0" applyFont="1" applyFill="1" applyBorder="1" applyAlignment="1" applyProtection="1">
      <alignment wrapText="1"/>
      <protection locked="0"/>
    </xf>
    <xf numFmtId="3" fontId="27" fillId="6" borderId="59" xfId="0" applyNumberFormat="1" applyFont="1" applyFill="1" applyBorder="1" applyAlignment="1" applyProtection="1">
      <alignment horizontal="right" wrapText="1"/>
      <protection locked="0"/>
    </xf>
    <xf numFmtId="3" fontId="27" fillId="6" borderId="38" xfId="0" applyNumberFormat="1" applyFont="1" applyFill="1" applyBorder="1" applyProtection="1">
      <protection locked="0"/>
    </xf>
    <xf numFmtId="0" fontId="27" fillId="6" borderId="37" xfId="0" applyFont="1" applyFill="1" applyBorder="1" applyProtection="1">
      <protection locked="0"/>
    </xf>
    <xf numFmtId="0" fontId="27" fillId="6" borderId="38" xfId="0" applyFont="1" applyFill="1" applyBorder="1" applyProtection="1">
      <protection locked="0"/>
    </xf>
    <xf numFmtId="3" fontId="27" fillId="6" borderId="25" xfId="0" applyNumberFormat="1" applyFont="1" applyFill="1" applyBorder="1" applyProtection="1">
      <protection locked="0"/>
    </xf>
    <xf numFmtId="0" fontId="4" fillId="0" borderId="14" xfId="0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1" fontId="27" fillId="6" borderId="2" xfId="0" applyNumberFormat="1" applyFont="1" applyFill="1" applyBorder="1" applyProtection="1">
      <protection locked="0"/>
    </xf>
    <xf numFmtId="3" fontId="27" fillId="6" borderId="23" xfId="0" applyNumberFormat="1" applyFont="1" applyFill="1" applyBorder="1" applyProtection="1">
      <protection locked="0"/>
    </xf>
    <xf numFmtId="0" fontId="0" fillId="0" borderId="59" xfId="0" applyBorder="1" applyAlignment="1" applyProtection="1">
      <alignment horizontal="center"/>
      <protection locked="0"/>
    </xf>
    <xf numFmtId="1" fontId="27" fillId="6" borderId="58" xfId="0" applyNumberFormat="1" applyFont="1" applyFill="1" applyBorder="1" applyProtection="1">
      <protection locked="0"/>
    </xf>
    <xf numFmtId="3" fontId="27" fillId="6" borderId="37" xfId="0" applyNumberFormat="1" applyFont="1" applyFill="1" applyBorder="1" applyProtection="1">
      <protection locked="0"/>
    </xf>
    <xf numFmtId="0" fontId="27" fillId="6" borderId="4" xfId="0" applyFont="1" applyFill="1" applyBorder="1" applyAlignment="1" applyProtection="1">
      <alignment wrapText="1"/>
      <protection locked="0"/>
    </xf>
    <xf numFmtId="0" fontId="27" fillId="6" borderId="5" xfId="0" applyFont="1" applyFill="1" applyBorder="1" applyAlignment="1" applyProtection="1">
      <alignment wrapText="1"/>
      <protection locked="0"/>
    </xf>
    <xf numFmtId="0" fontId="27" fillId="6" borderId="5" xfId="0" applyFont="1" applyFill="1" applyBorder="1" applyProtection="1">
      <protection locked="0"/>
    </xf>
    <xf numFmtId="1" fontId="27" fillId="6" borderId="60" xfId="0" applyNumberFormat="1" applyFont="1" applyFill="1" applyBorder="1" applyProtection="1">
      <protection locked="0"/>
    </xf>
    <xf numFmtId="0" fontId="27" fillId="6" borderId="14" xfId="0" applyFont="1" applyFill="1" applyBorder="1" applyAlignment="1" applyProtection="1">
      <alignment horizontal="justify" wrapText="1"/>
      <protection locked="0"/>
    </xf>
    <xf numFmtId="0" fontId="27" fillId="6" borderId="14" xfId="0" applyFont="1" applyFill="1" applyBorder="1" applyProtection="1">
      <protection locked="0"/>
    </xf>
    <xf numFmtId="0" fontId="27" fillId="6" borderId="14" xfId="0" applyFont="1" applyFill="1" applyBorder="1" applyAlignment="1" applyProtection="1">
      <alignment wrapText="1"/>
      <protection locked="0"/>
    </xf>
    <xf numFmtId="3" fontId="27" fillId="6" borderId="14" xfId="0" applyNumberFormat="1" applyFont="1" applyFill="1" applyBorder="1" applyAlignment="1" applyProtection="1">
      <alignment horizontal="right" wrapText="1"/>
      <protection locked="0"/>
    </xf>
    <xf numFmtId="3" fontId="27" fillId="6" borderId="6" xfId="0" applyNumberFormat="1" applyFont="1" applyFill="1" applyBorder="1" applyProtection="1">
      <protection locked="0"/>
    </xf>
    <xf numFmtId="0" fontId="27" fillId="6" borderId="4" xfId="0" applyFont="1" applyFill="1" applyBorder="1" applyProtection="1">
      <protection locked="0"/>
    </xf>
    <xf numFmtId="0" fontId="27" fillId="6" borderId="6" xfId="0" applyFont="1" applyFill="1" applyBorder="1" applyProtection="1">
      <protection locked="0"/>
    </xf>
    <xf numFmtId="0" fontId="30" fillId="0" borderId="23" xfId="0" applyFont="1" applyBorder="1" applyAlignment="1" applyProtection="1">
      <alignment wrapText="1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30" fillId="0" borderId="24" xfId="0" applyFont="1" applyBorder="1" applyProtection="1">
      <protection locked="0"/>
    </xf>
    <xf numFmtId="3" fontId="30" fillId="0" borderId="25" xfId="0" applyNumberFormat="1" applyFont="1" applyBorder="1" applyProtection="1">
      <protection locked="0"/>
    </xf>
    <xf numFmtId="0" fontId="30" fillId="0" borderId="31" xfId="0" applyFont="1" applyBorder="1" applyAlignment="1" applyProtection="1">
      <alignment horizontal="left" wrapText="1"/>
      <protection locked="0"/>
    </xf>
    <xf numFmtId="0" fontId="30" fillId="0" borderId="31" xfId="0" applyFont="1" applyBorder="1" applyProtection="1">
      <protection locked="0"/>
    </xf>
    <xf numFmtId="0" fontId="30" fillId="0" borderId="31" xfId="0" applyFont="1" applyBorder="1" applyAlignment="1" applyProtection="1">
      <alignment horizontal="justify" wrapText="1"/>
      <protection locked="0"/>
    </xf>
    <xf numFmtId="1" fontId="30" fillId="0" borderId="24" xfId="0" applyNumberFormat="1" applyFont="1" applyBorder="1" applyProtection="1">
      <protection locked="0"/>
    </xf>
    <xf numFmtId="3" fontId="31" fillId="7" borderId="31" xfId="0" applyNumberFormat="1" applyFont="1" applyFill="1" applyBorder="1" applyAlignment="1" applyProtection="1">
      <alignment horizontal="right" wrapText="1"/>
      <protection locked="0"/>
    </xf>
    <xf numFmtId="0" fontId="31" fillId="5" borderId="23" xfId="0" applyFont="1" applyFill="1" applyBorder="1" applyProtection="1">
      <protection locked="0"/>
    </xf>
    <xf numFmtId="0" fontId="31" fillId="5" borderId="25" xfId="0" applyFont="1" applyFill="1" applyBorder="1" applyProtection="1">
      <protection locked="0"/>
    </xf>
    <xf numFmtId="0" fontId="31" fillId="6" borderId="1" xfId="0" applyFont="1" applyFill="1" applyBorder="1" applyAlignment="1" applyProtection="1">
      <alignment wrapText="1"/>
      <protection locked="0"/>
    </xf>
    <xf numFmtId="0" fontId="31" fillId="6" borderId="2" xfId="0" applyFont="1" applyFill="1" applyBorder="1" applyAlignment="1" applyProtection="1">
      <alignment wrapText="1"/>
      <protection locked="0"/>
    </xf>
    <xf numFmtId="1" fontId="31" fillId="6" borderId="2" xfId="0" applyNumberFormat="1" applyFont="1" applyFill="1" applyBorder="1" applyProtection="1">
      <protection locked="0"/>
    </xf>
    <xf numFmtId="0" fontId="31" fillId="8" borderId="13" xfId="0" applyFont="1" applyFill="1" applyBorder="1" applyAlignment="1" applyProtection="1">
      <alignment horizontal="left" wrapText="1"/>
      <protection locked="0"/>
    </xf>
    <xf numFmtId="0" fontId="31" fillId="8" borderId="13" xfId="0" applyFont="1" applyFill="1" applyBorder="1" applyProtection="1">
      <protection locked="0"/>
    </xf>
    <xf numFmtId="0" fontId="31" fillId="8" borderId="13" xfId="0" applyFont="1" applyFill="1" applyBorder="1" applyAlignment="1" applyProtection="1">
      <alignment horizontal="justify" wrapText="1"/>
      <protection locked="0"/>
    </xf>
    <xf numFmtId="3" fontId="31" fillId="8" borderId="13" xfId="0" applyNumberFormat="1" applyFont="1" applyFill="1" applyBorder="1" applyAlignment="1" applyProtection="1">
      <alignment horizontal="right" wrapText="1"/>
      <protection locked="0"/>
    </xf>
    <xf numFmtId="3" fontId="31" fillId="8" borderId="3" xfId="0" applyNumberFormat="1" applyFont="1" applyFill="1" applyBorder="1" applyProtection="1">
      <protection locked="0"/>
    </xf>
    <xf numFmtId="0" fontId="31" fillId="8" borderId="1" xfId="0" applyFont="1" applyFill="1" applyBorder="1" applyProtection="1">
      <protection locked="0"/>
    </xf>
    <xf numFmtId="0" fontId="31" fillId="8" borderId="3" xfId="0" applyFont="1" applyFill="1" applyBorder="1" applyProtection="1">
      <protection locked="0"/>
    </xf>
    <xf numFmtId="0" fontId="31" fillId="6" borderId="23" xfId="0" applyFont="1" applyFill="1" applyBorder="1" applyAlignment="1" applyProtection="1">
      <alignment wrapText="1"/>
      <protection locked="0"/>
    </xf>
    <xf numFmtId="0" fontId="31" fillId="6" borderId="24" xfId="0" applyFont="1" applyFill="1" applyBorder="1" applyAlignment="1" applyProtection="1">
      <alignment wrapText="1"/>
      <protection locked="0"/>
    </xf>
    <xf numFmtId="1" fontId="31" fillId="6" borderId="24" xfId="0" applyNumberFormat="1" applyFont="1" applyFill="1" applyBorder="1" applyProtection="1">
      <protection locked="0"/>
    </xf>
    <xf numFmtId="0" fontId="31" fillId="8" borderId="31" xfId="0" applyFont="1" applyFill="1" applyBorder="1" applyAlignment="1" applyProtection="1">
      <alignment horizontal="justify" wrapText="1"/>
      <protection locked="0"/>
    </xf>
    <xf numFmtId="0" fontId="31" fillId="8" borderId="31" xfId="0" applyFont="1" applyFill="1" applyBorder="1" applyProtection="1">
      <protection locked="0"/>
    </xf>
    <xf numFmtId="3" fontId="31" fillId="8" borderId="23" xfId="0" applyNumberFormat="1" applyFont="1" applyFill="1" applyBorder="1" applyProtection="1">
      <protection locked="0"/>
    </xf>
    <xf numFmtId="3" fontId="31" fillId="8" borderId="25" xfId="0" applyNumberFormat="1" applyFont="1" applyFill="1" applyBorder="1" applyProtection="1">
      <protection locked="0"/>
    </xf>
    <xf numFmtId="0" fontId="31" fillId="8" borderId="23" xfId="0" applyFont="1" applyFill="1" applyBorder="1" applyProtection="1">
      <protection locked="0"/>
    </xf>
    <xf numFmtId="0" fontId="31" fillId="8" borderId="25" xfId="0" applyFont="1" applyFill="1" applyBorder="1" applyProtection="1">
      <protection locked="0"/>
    </xf>
    <xf numFmtId="0" fontId="27" fillId="6" borderId="3" xfId="0" applyFont="1" applyFill="1" applyBorder="1" applyAlignment="1" applyProtection="1">
      <alignment wrapText="1"/>
      <protection locked="0"/>
    </xf>
    <xf numFmtId="0" fontId="27" fillId="6" borderId="13" xfId="0" applyFont="1" applyFill="1" applyBorder="1" applyAlignment="1" applyProtection="1">
      <alignment wrapText="1"/>
      <protection locked="0"/>
    </xf>
    <xf numFmtId="0" fontId="27" fillId="6" borderId="17" xfId="0" applyFont="1" applyFill="1" applyBorder="1" applyAlignment="1" applyProtection="1">
      <alignment wrapText="1"/>
      <protection locked="0"/>
    </xf>
    <xf numFmtId="0" fontId="27" fillId="6" borderId="18" xfId="0" applyFont="1" applyFill="1" applyBorder="1" applyProtection="1">
      <protection locked="0"/>
    </xf>
    <xf numFmtId="0" fontId="27" fillId="6" borderId="19" xfId="0" applyFont="1" applyFill="1" applyBorder="1" applyProtection="1">
      <protection locked="0"/>
    </xf>
    <xf numFmtId="0" fontId="27" fillId="6" borderId="55" xfId="0" applyFont="1" applyFill="1" applyBorder="1" applyProtection="1">
      <protection locked="0"/>
    </xf>
    <xf numFmtId="0" fontId="27" fillId="6" borderId="55" xfId="0" applyFont="1" applyFill="1" applyBorder="1" applyAlignment="1" applyProtection="1">
      <alignment wrapText="1"/>
      <protection locked="0"/>
    </xf>
    <xf numFmtId="3" fontId="27" fillId="6" borderId="55" xfId="0" applyNumberFormat="1" applyFont="1" applyFill="1" applyBorder="1" applyProtection="1">
      <protection locked="0"/>
    </xf>
    <xf numFmtId="3" fontId="27" fillId="6" borderId="57" xfId="0" applyNumberFormat="1" applyFont="1" applyFill="1" applyBorder="1" applyProtection="1">
      <protection locked="0"/>
    </xf>
    <xf numFmtId="0" fontId="27" fillId="6" borderId="17" xfId="0" applyFont="1" applyFill="1" applyBorder="1" applyProtection="1">
      <protection locked="0"/>
    </xf>
    <xf numFmtId="3" fontId="27" fillId="6" borderId="13" xfId="0" applyNumberFormat="1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27" fillId="6" borderId="61" xfId="0" applyFont="1" applyFill="1" applyBorder="1" applyAlignment="1" applyProtection="1">
      <alignment wrapText="1"/>
      <protection locked="0"/>
    </xf>
    <xf numFmtId="0" fontId="27" fillId="6" borderId="52" xfId="0" applyFont="1" applyFill="1" applyBorder="1" applyAlignment="1" applyProtection="1">
      <alignment wrapText="1"/>
      <protection locked="0"/>
    </xf>
    <xf numFmtId="0" fontId="4" fillId="0" borderId="52" xfId="0" applyFont="1" applyBorder="1" applyProtection="1">
      <protection locked="0"/>
    </xf>
    <xf numFmtId="0" fontId="27" fillId="6" borderId="52" xfId="0" applyFont="1" applyFill="1" applyBorder="1" applyProtection="1">
      <protection locked="0"/>
    </xf>
    <xf numFmtId="0" fontId="27" fillId="6" borderId="62" xfId="0" applyFont="1" applyFill="1" applyBorder="1" applyProtection="1">
      <protection locked="0"/>
    </xf>
    <xf numFmtId="0" fontId="27" fillId="6" borderId="22" xfId="0" applyFont="1" applyFill="1" applyBorder="1" applyProtection="1">
      <protection locked="0"/>
    </xf>
    <xf numFmtId="1" fontId="27" fillId="6" borderId="24" xfId="0" applyNumberFormat="1" applyFont="1" applyFill="1" applyBorder="1" applyProtection="1"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4" fillId="0" borderId="2" xfId="0" applyNumberFormat="1" applyFont="1" applyBorder="1" applyAlignment="1" applyProtection="1">
      <alignment horizontal="left"/>
      <protection locked="0"/>
    </xf>
    <xf numFmtId="3" fontId="4" fillId="0" borderId="3" xfId="0" applyNumberFormat="1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 wrapText="1"/>
      <protection locked="0"/>
    </xf>
    <xf numFmtId="0" fontId="4" fillId="0" borderId="24" xfId="0" applyFont="1" applyBorder="1" applyAlignment="1" applyProtection="1">
      <alignment horizontal="left"/>
      <protection locked="0"/>
    </xf>
    <xf numFmtId="3" fontId="4" fillId="0" borderId="24" xfId="0" applyNumberFormat="1" applyFont="1" applyBorder="1" applyAlignment="1" applyProtection="1">
      <alignment horizontal="left"/>
      <protection locked="0"/>
    </xf>
    <xf numFmtId="3" fontId="4" fillId="0" borderId="25" xfId="0" applyNumberFormat="1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27" fillId="5" borderId="1" xfId="0" applyFont="1" applyFill="1" applyBorder="1" applyAlignment="1" applyProtection="1">
      <alignment horizontal="center"/>
      <protection locked="0"/>
    </xf>
    <xf numFmtId="0" fontId="27" fillId="5" borderId="3" xfId="0" applyFont="1" applyFill="1" applyBorder="1" applyAlignment="1" applyProtection="1">
      <alignment horizontal="center"/>
      <protection locked="0"/>
    </xf>
    <xf numFmtId="0" fontId="27" fillId="6" borderId="23" xfId="0" applyFont="1" applyFill="1" applyBorder="1" applyAlignment="1" applyProtection="1">
      <alignment horizontal="center"/>
      <protection locked="0"/>
    </xf>
    <xf numFmtId="0" fontId="27" fillId="6" borderId="25" xfId="0" applyFont="1" applyFill="1" applyBorder="1" applyAlignment="1" applyProtection="1">
      <alignment horizontal="center"/>
      <protection locked="0"/>
    </xf>
    <xf numFmtId="0" fontId="27" fillId="6" borderId="23" xfId="0" applyFont="1" applyFill="1" applyBorder="1" applyAlignment="1" applyProtection="1">
      <alignment horizontal="left"/>
      <protection locked="0"/>
    </xf>
    <xf numFmtId="0" fontId="27" fillId="6" borderId="25" xfId="0" applyFont="1" applyFill="1" applyBorder="1" applyAlignment="1" applyProtection="1">
      <alignment horizontal="left"/>
      <protection locked="0"/>
    </xf>
    <xf numFmtId="3" fontId="27" fillId="6" borderId="58" xfId="0" applyNumberFormat="1" applyFont="1" applyFill="1" applyBorder="1" applyProtection="1">
      <protection locked="0"/>
    </xf>
    <xf numFmtId="3" fontId="27" fillId="6" borderId="47" xfId="0" applyNumberFormat="1" applyFont="1" applyFill="1" applyBorder="1" applyProtection="1">
      <protection locked="0"/>
    </xf>
    <xf numFmtId="0" fontId="27" fillId="6" borderId="48" xfId="0" applyFont="1" applyFill="1" applyBorder="1" applyProtection="1">
      <protection locked="0"/>
    </xf>
    <xf numFmtId="0" fontId="27" fillId="6" borderId="47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33" fillId="0" borderId="23" xfId="0" applyFont="1" applyFill="1" applyBorder="1" applyAlignment="1" applyProtection="1">
      <alignment wrapText="1"/>
      <protection locked="0"/>
    </xf>
    <xf numFmtId="0" fontId="27" fillId="0" borderId="24" xfId="0" applyFont="1" applyFill="1" applyBorder="1" applyAlignment="1" applyProtection="1">
      <alignment horizontal="left" wrapText="1"/>
      <protection locked="0"/>
    </xf>
    <xf numFmtId="0" fontId="27" fillId="0" borderId="24" xfId="0" applyFont="1" applyFill="1" applyBorder="1" applyAlignment="1" applyProtection="1">
      <alignment horizontal="left"/>
      <protection locked="0"/>
    </xf>
    <xf numFmtId="3" fontId="27" fillId="0" borderId="24" xfId="0" applyNumberFormat="1" applyFont="1" applyFill="1" applyBorder="1" applyAlignment="1" applyProtection="1">
      <alignment horizontal="left"/>
      <protection locked="0"/>
    </xf>
    <xf numFmtId="3" fontId="27" fillId="0" borderId="25" xfId="0" applyNumberFormat="1" applyFont="1" applyFill="1" applyBorder="1" applyAlignment="1" applyProtection="1">
      <alignment horizontal="left"/>
      <protection locked="0"/>
    </xf>
    <xf numFmtId="0" fontId="27" fillId="0" borderId="31" xfId="0" applyFont="1" applyFill="1" applyBorder="1" applyAlignment="1" applyProtection="1">
      <alignment horizontal="left" wrapText="1"/>
      <protection locked="0"/>
    </xf>
    <xf numFmtId="0" fontId="27" fillId="0" borderId="31" xfId="0" applyFont="1" applyFill="1" applyBorder="1" applyAlignment="1" applyProtection="1">
      <alignment horizontal="left"/>
      <protection locked="0"/>
    </xf>
    <xf numFmtId="0" fontId="27" fillId="0" borderId="23" xfId="0" applyFont="1" applyFill="1" applyBorder="1" applyAlignment="1" applyProtection="1">
      <alignment horizontal="center"/>
      <protection locked="0"/>
    </xf>
    <xf numFmtId="0" fontId="27" fillId="0" borderId="25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 applyProtection="1">
      <alignment horizontal="left"/>
      <protection locked="0"/>
    </xf>
    <xf numFmtId="0" fontId="27" fillId="0" borderId="25" xfId="0" applyFont="1" applyFill="1" applyBorder="1" applyAlignment="1" applyProtection="1">
      <alignment horizontal="left"/>
      <protection locked="0"/>
    </xf>
    <xf numFmtId="0" fontId="33" fillId="6" borderId="4" xfId="0" applyFont="1" applyFill="1" applyBorder="1" applyAlignment="1" applyProtection="1">
      <alignment wrapText="1"/>
      <protection locked="0"/>
    </xf>
    <xf numFmtId="0" fontId="27" fillId="6" borderId="5" xfId="0" applyFont="1" applyFill="1" applyBorder="1" applyAlignment="1" applyProtection="1">
      <alignment horizontal="left" wrapText="1"/>
      <protection locked="0"/>
    </xf>
    <xf numFmtId="0" fontId="27" fillId="6" borderId="5" xfId="0" applyFont="1" applyFill="1" applyBorder="1" applyAlignment="1" applyProtection="1">
      <alignment horizontal="left"/>
      <protection locked="0"/>
    </xf>
    <xf numFmtId="3" fontId="27" fillId="6" borderId="5" xfId="0" applyNumberFormat="1" applyFont="1" applyFill="1" applyBorder="1" applyAlignment="1" applyProtection="1">
      <alignment horizontal="left"/>
      <protection locked="0"/>
    </xf>
    <xf numFmtId="3" fontId="27" fillId="6" borderId="6" xfId="0" applyNumberFormat="1" applyFont="1" applyFill="1" applyBorder="1" applyAlignment="1" applyProtection="1">
      <alignment horizontal="left"/>
      <protection locked="0"/>
    </xf>
    <xf numFmtId="0" fontId="27" fillId="6" borderId="14" xfId="0" applyFont="1" applyFill="1" applyBorder="1" applyAlignment="1" applyProtection="1">
      <alignment horizontal="left" wrapText="1"/>
      <protection locked="0"/>
    </xf>
    <xf numFmtId="0" fontId="27" fillId="6" borderId="14" xfId="0" applyFont="1" applyFill="1" applyBorder="1" applyAlignment="1" applyProtection="1">
      <alignment horizontal="left"/>
      <protection locked="0"/>
    </xf>
    <xf numFmtId="0" fontId="27" fillId="6" borderId="4" xfId="0" applyFont="1" applyFill="1" applyBorder="1" applyAlignment="1" applyProtection="1">
      <alignment horizontal="center"/>
      <protection locked="0"/>
    </xf>
    <xf numFmtId="0" fontId="27" fillId="6" borderId="6" xfId="0" applyFont="1" applyFill="1" applyBorder="1" applyAlignment="1" applyProtection="1">
      <alignment horizontal="center"/>
      <protection locked="0"/>
    </xf>
    <xf numFmtId="0" fontId="27" fillId="6" borderId="4" xfId="0" applyFont="1" applyFill="1" applyBorder="1" applyAlignment="1" applyProtection="1">
      <alignment horizontal="left"/>
      <protection locked="0"/>
    </xf>
    <xf numFmtId="0" fontId="27" fillId="6" borderId="6" xfId="0" applyFont="1" applyFill="1" applyBorder="1" applyAlignment="1" applyProtection="1">
      <alignment horizontal="left"/>
      <protection locked="0"/>
    </xf>
    <xf numFmtId="0" fontId="27" fillId="0" borderId="23" xfId="0" applyFont="1" applyFill="1" applyBorder="1" applyProtection="1">
      <protection locked="0"/>
    </xf>
    <xf numFmtId="0" fontId="27" fillId="0" borderId="25" xfId="0" applyFont="1" applyFill="1" applyBorder="1" applyProtection="1">
      <protection locked="0"/>
    </xf>
    <xf numFmtId="0" fontId="4" fillId="0" borderId="23" xfId="0" applyFont="1" applyBorder="1" applyAlignment="1" applyProtection="1">
      <alignment horizontal="left" wrapText="1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27" fillId="5" borderId="31" xfId="0" applyFont="1" applyFill="1" applyBorder="1" applyAlignment="1" applyProtection="1">
      <alignment horizontal="left"/>
      <protection locked="0"/>
    </xf>
    <xf numFmtId="3" fontId="27" fillId="5" borderId="31" xfId="0" applyNumberFormat="1" applyFont="1" applyFill="1" applyBorder="1" applyAlignment="1" applyProtection="1">
      <alignment horizontal="right" wrapText="1"/>
      <protection locked="0"/>
    </xf>
    <xf numFmtId="0" fontId="27" fillId="5" borderId="23" xfId="0" applyFont="1" applyFill="1" applyBorder="1" applyAlignment="1" applyProtection="1">
      <alignment horizontal="center"/>
      <protection locked="0"/>
    </xf>
    <xf numFmtId="0" fontId="27" fillId="5" borderId="25" xfId="0" applyFont="1" applyFill="1" applyBorder="1" applyAlignment="1" applyProtection="1">
      <alignment horizontal="center"/>
      <protection locked="0"/>
    </xf>
    <xf numFmtId="0" fontId="27" fillId="6" borderId="9" xfId="0" applyFont="1" applyFill="1" applyBorder="1" applyProtection="1">
      <protection locked="0"/>
    </xf>
    <xf numFmtId="0" fontId="4" fillId="0" borderId="41" xfId="0" applyFont="1" applyFill="1" applyBorder="1" applyAlignment="1" applyProtection="1">
      <alignment horizontal="left"/>
      <protection locked="0"/>
    </xf>
    <xf numFmtId="0" fontId="27" fillId="6" borderId="41" xfId="0" applyFont="1" applyFill="1" applyBorder="1" applyAlignment="1" applyProtection="1">
      <alignment wrapText="1"/>
      <protection locked="0"/>
    </xf>
    <xf numFmtId="0" fontId="4" fillId="0" borderId="41" xfId="0" applyFont="1" applyFill="1" applyBorder="1" applyAlignment="1" applyProtection="1">
      <alignment wrapText="1"/>
      <protection locked="0"/>
    </xf>
    <xf numFmtId="0" fontId="4" fillId="0" borderId="23" xfId="0" applyFont="1" applyFill="1" applyBorder="1" applyAlignment="1" applyProtection="1">
      <alignment horizontal="left"/>
      <protection locked="0"/>
    </xf>
    <xf numFmtId="3" fontId="27" fillId="5" borderId="9" xfId="0" applyNumberFormat="1" applyFont="1" applyFill="1" applyBorder="1" applyAlignment="1" applyProtection="1">
      <alignment horizontal="right"/>
      <protection locked="0"/>
    </xf>
    <xf numFmtId="3" fontId="27" fillId="6" borderId="42" xfId="0" applyNumberFormat="1" applyFont="1" applyFill="1" applyBorder="1" applyAlignment="1" applyProtection="1">
      <alignment horizontal="right"/>
      <protection locked="0"/>
    </xf>
    <xf numFmtId="3" fontId="27" fillId="0" borderId="41" xfId="0" applyNumberFormat="1" applyFont="1" applyFill="1" applyBorder="1" applyAlignment="1" applyProtection="1">
      <alignment horizontal="right"/>
      <protection locked="0"/>
    </xf>
    <xf numFmtId="3" fontId="27" fillId="0" borderId="37" xfId="0" applyNumberFormat="1" applyFont="1" applyFill="1" applyBorder="1" applyAlignment="1" applyProtection="1">
      <alignment horizontal="right" wrapText="1"/>
      <protection locked="0"/>
    </xf>
    <xf numFmtId="3" fontId="27" fillId="5" borderId="1" xfId="0" applyNumberFormat="1" applyFont="1" applyFill="1" applyBorder="1" applyAlignment="1" applyProtection="1">
      <alignment horizontal="right" wrapText="1"/>
      <protection locked="0"/>
    </xf>
    <xf numFmtId="3" fontId="27" fillId="6" borderId="4" xfId="0" applyNumberFormat="1" applyFont="1" applyFill="1" applyBorder="1" applyAlignment="1" applyProtection="1">
      <alignment horizontal="right" wrapText="1"/>
      <protection locked="0"/>
    </xf>
    <xf numFmtId="3" fontId="27" fillId="0" borderId="23" xfId="0" applyNumberFormat="1" applyFont="1" applyFill="1" applyBorder="1" applyAlignment="1" applyProtection="1">
      <alignment horizontal="right" wrapText="1"/>
      <protection locked="0"/>
    </xf>
    <xf numFmtId="0" fontId="4" fillId="0" borderId="38" xfId="0" applyFont="1" applyBorder="1" applyAlignment="1" applyProtection="1">
      <alignment horizontal="left"/>
      <protection locked="0"/>
    </xf>
    <xf numFmtId="3" fontId="4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3" fontId="27" fillId="5" borderId="3" xfId="0" applyNumberFormat="1" applyFont="1" applyFill="1" applyBorder="1" applyProtection="1">
      <protection locked="0"/>
    </xf>
    <xf numFmtId="3" fontId="27" fillId="5" borderId="25" xfId="0" applyNumberFormat="1" applyFont="1" applyFill="1" applyBorder="1" applyProtection="1">
      <protection locked="0"/>
    </xf>
    <xf numFmtId="3" fontId="28" fillId="0" borderId="24" xfId="0" applyNumberFormat="1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27" fillId="6" borderId="37" xfId="0" applyFont="1" applyFill="1" applyBorder="1" applyAlignment="1" applyProtection="1">
      <alignment horizontal="left"/>
      <protection locked="0"/>
    </xf>
    <xf numFmtId="0" fontId="27" fillId="6" borderId="38" xfId="0" applyFont="1" applyFill="1" applyBorder="1" applyAlignment="1" applyProtection="1">
      <alignment horizontal="left"/>
      <protection locked="0"/>
    </xf>
    <xf numFmtId="3" fontId="27" fillId="6" borderId="5" xfId="0" applyNumberFormat="1" applyFont="1" applyFill="1" applyBorder="1" applyProtection="1">
      <protection locked="0"/>
    </xf>
    <xf numFmtId="3" fontId="27" fillId="6" borderId="35" xfId="0" applyNumberFormat="1" applyFont="1" applyFill="1" applyBorder="1" applyAlignment="1" applyProtection="1">
      <alignment horizontal="right" wrapText="1"/>
      <protection locked="0"/>
    </xf>
    <xf numFmtId="3" fontId="27" fillId="6" borderId="7" xfId="0" applyNumberFormat="1" applyFont="1" applyFill="1" applyBorder="1" applyProtection="1">
      <protection locked="0"/>
    </xf>
    <xf numFmtId="0" fontId="27" fillId="6" borderId="13" xfId="0" applyFont="1" applyFill="1" applyBorder="1" applyAlignment="1" applyProtection="1">
      <alignment horizontal="center"/>
      <protection locked="0"/>
    </xf>
    <xf numFmtId="1" fontId="27" fillId="6" borderId="0" xfId="0" applyNumberFormat="1" applyFont="1" applyFill="1" applyBorder="1" applyAlignment="1" applyProtection="1">
      <alignment horizontal="right"/>
      <protection locked="0"/>
    </xf>
    <xf numFmtId="0" fontId="27" fillId="6" borderId="1" xfId="0" applyFont="1" applyFill="1" applyBorder="1" applyAlignment="1" applyProtection="1">
      <alignment horizontal="center"/>
      <protection locked="0"/>
    </xf>
    <xf numFmtId="0" fontId="27" fillId="6" borderId="3" xfId="0" applyFont="1" applyFill="1" applyBorder="1" applyAlignment="1" applyProtection="1">
      <alignment horizontal="center"/>
      <protection locked="0"/>
    </xf>
    <xf numFmtId="0" fontId="27" fillId="6" borderId="2" xfId="0" applyFont="1" applyFill="1" applyBorder="1" applyAlignment="1" applyProtection="1">
      <alignment horizontal="center"/>
      <protection locked="0"/>
    </xf>
    <xf numFmtId="0" fontId="27" fillId="6" borderId="1" xfId="0" applyFont="1" applyFill="1" applyBorder="1" applyAlignment="1" applyProtection="1">
      <alignment horizontal="left" wrapText="1"/>
      <protection locked="0"/>
    </xf>
    <xf numFmtId="0" fontId="27" fillId="6" borderId="3" xfId="0" applyFont="1" applyFill="1" applyBorder="1" applyAlignment="1" applyProtection="1">
      <alignment horizontal="left"/>
      <protection locked="0"/>
    </xf>
    <xf numFmtId="0" fontId="27" fillId="6" borderId="24" xfId="0" applyFont="1" applyFill="1" applyBorder="1" applyAlignment="1" applyProtection="1">
      <alignment horizontal="center"/>
      <protection locked="0"/>
    </xf>
    <xf numFmtId="0" fontId="27" fillId="6" borderId="31" xfId="0" applyFont="1" applyFill="1" applyBorder="1" applyAlignment="1" applyProtection="1">
      <alignment horizontal="center"/>
      <protection locked="0"/>
    </xf>
    <xf numFmtId="0" fontId="27" fillId="6" borderId="23" xfId="0" applyFont="1" applyFill="1" applyBorder="1" applyAlignment="1" applyProtection="1">
      <alignment horizontal="left" wrapText="1"/>
      <protection locked="0"/>
    </xf>
    <xf numFmtId="0" fontId="27" fillId="6" borderId="37" xfId="0" applyFont="1" applyFill="1" applyBorder="1" applyAlignment="1" applyProtection="1">
      <alignment horizontal="left" wrapText="1"/>
      <protection locked="0"/>
    </xf>
    <xf numFmtId="0" fontId="27" fillId="6" borderId="20" xfId="0" applyFont="1" applyFill="1" applyBorder="1" applyAlignment="1" applyProtection="1">
      <alignment wrapText="1"/>
      <protection locked="0"/>
    </xf>
    <xf numFmtId="0" fontId="27" fillId="6" borderId="21" xfId="0" applyFont="1" applyFill="1" applyBorder="1" applyAlignment="1" applyProtection="1">
      <alignment wrapText="1"/>
      <protection locked="0"/>
    </xf>
    <xf numFmtId="0" fontId="27" fillId="6" borderId="21" xfId="0" applyFont="1" applyFill="1" applyBorder="1" applyProtection="1">
      <protection locked="0"/>
    </xf>
    <xf numFmtId="3" fontId="27" fillId="6" borderId="65" xfId="0" applyNumberFormat="1" applyFont="1" applyFill="1" applyBorder="1" applyProtection="1">
      <protection locked="0"/>
    </xf>
    <xf numFmtId="3" fontId="27" fillId="6" borderId="22" xfId="0" applyNumberFormat="1" applyFont="1" applyFill="1" applyBorder="1" applyProtection="1">
      <protection locked="0"/>
    </xf>
    <xf numFmtId="0" fontId="27" fillId="6" borderId="11" xfId="0" applyFont="1" applyFill="1" applyBorder="1" applyAlignment="1" applyProtection="1">
      <alignment wrapText="1"/>
      <protection locked="0"/>
    </xf>
    <xf numFmtId="3" fontId="27" fillId="6" borderId="20" xfId="0" applyNumberFormat="1" applyFont="1" applyFill="1" applyBorder="1" applyProtection="1">
      <protection locked="0"/>
    </xf>
    <xf numFmtId="0" fontId="27" fillId="6" borderId="20" xfId="0" applyFont="1" applyFill="1" applyBorder="1" applyAlignment="1" applyProtection="1">
      <alignment horizontal="center"/>
      <protection locked="0"/>
    </xf>
    <xf numFmtId="0" fontId="27" fillId="6" borderId="22" xfId="0" applyFont="1" applyFill="1" applyBorder="1" applyAlignment="1" applyProtection="1">
      <alignment horizontal="center"/>
      <protection locked="0"/>
    </xf>
    <xf numFmtId="0" fontId="27" fillId="6" borderId="20" xfId="0" applyFont="1" applyFill="1" applyBorder="1" applyProtection="1">
      <protection locked="0"/>
    </xf>
    <xf numFmtId="0" fontId="27" fillId="6" borderId="21" xfId="0" applyFont="1" applyFill="1" applyBorder="1" applyAlignment="1" applyProtection="1">
      <alignment horizontal="center"/>
      <protection locked="0"/>
    </xf>
    <xf numFmtId="0" fontId="27" fillId="6" borderId="11" xfId="0" applyFont="1" applyFill="1" applyBorder="1" applyAlignment="1" applyProtection="1">
      <alignment horizontal="center"/>
      <protection locked="0"/>
    </xf>
    <xf numFmtId="0" fontId="27" fillId="6" borderId="11" xfId="0" applyFont="1" applyFill="1" applyBorder="1" applyProtection="1">
      <protection locked="0"/>
    </xf>
    <xf numFmtId="0" fontId="27" fillId="6" borderId="20" xfId="0" applyFont="1" applyFill="1" applyBorder="1" applyAlignment="1" applyProtection="1">
      <alignment horizontal="left" wrapText="1"/>
      <protection locked="0"/>
    </xf>
    <xf numFmtId="0" fontId="27" fillId="6" borderId="9" xfId="0" applyFont="1" applyFill="1" applyBorder="1" applyAlignment="1" applyProtection="1">
      <alignment wrapText="1"/>
      <protection locked="0"/>
    </xf>
    <xf numFmtId="0" fontId="27" fillId="6" borderId="63" xfId="0" applyFont="1" applyFill="1" applyBorder="1" applyAlignment="1" applyProtection="1">
      <alignment wrapText="1"/>
      <protection locked="0"/>
    </xf>
    <xf numFmtId="0" fontId="4" fillId="0" borderId="38" xfId="0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3" fontId="27" fillId="5" borderId="1" xfId="0" applyNumberFormat="1" applyFont="1" applyFill="1" applyBorder="1" applyProtection="1">
      <protection locked="0"/>
    </xf>
    <xf numFmtId="0" fontId="27" fillId="6" borderId="50" xfId="0" applyFont="1" applyFill="1" applyBorder="1" applyAlignment="1" applyProtection="1">
      <alignment horizontal="justify" vertical="center"/>
      <protection locked="0"/>
    </xf>
    <xf numFmtId="0" fontId="27" fillId="6" borderId="50" xfId="0" applyFont="1" applyFill="1" applyBorder="1" applyProtection="1">
      <protection locked="0"/>
    </xf>
    <xf numFmtId="3" fontId="27" fillId="6" borderId="50" xfId="0" applyNumberFormat="1" applyFont="1" applyFill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60" xfId="0" applyFont="1" applyBorder="1" applyProtection="1">
      <protection locked="0"/>
    </xf>
    <xf numFmtId="3" fontId="4" fillId="0" borderId="60" xfId="0" applyNumberFormat="1" applyFont="1" applyBorder="1" applyProtection="1">
      <protection locked="0"/>
    </xf>
    <xf numFmtId="3" fontId="27" fillId="5" borderId="4" xfId="0" applyNumberFormat="1" applyFont="1" applyFill="1" applyBorder="1" applyProtection="1">
      <protection locked="0"/>
    </xf>
    <xf numFmtId="3" fontId="27" fillId="5" borderId="6" xfId="0" applyNumberFormat="1" applyFont="1" applyFill="1" applyBorder="1" applyProtection="1">
      <protection locked="0"/>
    </xf>
    <xf numFmtId="0" fontId="27" fillId="5" borderId="4" xfId="0" applyFont="1" applyFill="1" applyBorder="1" applyAlignment="1" applyProtection="1">
      <alignment horizontal="center"/>
      <protection locked="0"/>
    </xf>
    <xf numFmtId="0" fontId="27" fillId="5" borderId="6" xfId="0" applyFont="1" applyFill="1" applyBorder="1" applyAlignment="1" applyProtection="1">
      <alignment horizontal="center"/>
      <protection locked="0"/>
    </xf>
    <xf numFmtId="3" fontId="31" fillId="6" borderId="19" xfId="0" applyNumberFormat="1" applyFont="1" applyFill="1" applyBorder="1" applyProtection="1">
      <protection locked="0"/>
    </xf>
    <xf numFmtId="0" fontId="31" fillId="0" borderId="17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Protection="1">
      <protection locked="0"/>
    </xf>
    <xf numFmtId="3" fontId="31" fillId="0" borderId="19" xfId="0" applyNumberFormat="1" applyFont="1" applyFill="1" applyBorder="1" applyProtection="1">
      <protection locked="0"/>
    </xf>
    <xf numFmtId="0" fontId="31" fillId="0" borderId="55" xfId="0" applyFont="1" applyFill="1" applyBorder="1" applyAlignment="1" applyProtection="1">
      <alignment horizontal="justify" wrapText="1"/>
      <protection locked="0"/>
    </xf>
    <xf numFmtId="0" fontId="31" fillId="0" borderId="55" xfId="0" applyFont="1" applyFill="1" applyBorder="1" applyProtection="1">
      <protection locked="0"/>
    </xf>
    <xf numFmtId="3" fontId="31" fillId="0" borderId="17" xfId="0" applyNumberFormat="1" applyFont="1" applyFill="1" applyBorder="1" applyProtection="1">
      <protection locked="0"/>
    </xf>
    <xf numFmtId="0" fontId="31" fillId="0" borderId="17" xfId="0" applyFont="1" applyFill="1" applyBorder="1" applyProtection="1">
      <protection locked="0"/>
    </xf>
    <xf numFmtId="0" fontId="31" fillId="0" borderId="19" xfId="0" applyFont="1" applyFill="1" applyBorder="1" applyProtection="1">
      <protection locked="0"/>
    </xf>
    <xf numFmtId="0" fontId="27" fillId="0" borderId="17" xfId="0" applyFont="1" applyFill="1" applyBorder="1" applyProtection="1">
      <protection locked="0"/>
    </xf>
    <xf numFmtId="0" fontId="27" fillId="0" borderId="19" xfId="0" applyFont="1" applyFill="1" applyBorder="1" applyProtection="1">
      <protection locked="0"/>
    </xf>
    <xf numFmtId="0" fontId="27" fillId="0" borderId="66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6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27" fillId="0" borderId="17" xfId="0" applyFont="1" applyFill="1" applyBorder="1" applyAlignment="1" applyProtection="1">
      <alignment horizontal="center"/>
      <protection locked="0"/>
    </xf>
    <xf numFmtId="3" fontId="31" fillId="6" borderId="17" xfId="0" applyNumberFormat="1" applyFont="1" applyFill="1" applyBorder="1" applyProtection="1">
      <protection locked="0"/>
    </xf>
    <xf numFmtId="0" fontId="31" fillId="6" borderId="17" xfId="0" applyFont="1" applyFill="1" applyBorder="1" applyProtection="1">
      <protection locked="0"/>
    </xf>
    <xf numFmtId="0" fontId="31" fillId="6" borderId="19" xfId="0" applyFont="1" applyFill="1" applyBorder="1" applyProtection="1">
      <protection locked="0"/>
    </xf>
    <xf numFmtId="0" fontId="27" fillId="6" borderId="17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justify"/>
      <protection locked="0"/>
    </xf>
    <xf numFmtId="0" fontId="13" fillId="0" borderId="13" xfId="0" applyFont="1" applyBorder="1" applyProtection="1">
      <protection locked="0"/>
    </xf>
    <xf numFmtId="0" fontId="32" fillId="0" borderId="37" xfId="0" applyFont="1" applyFill="1" applyBorder="1" applyAlignment="1" applyProtection="1">
      <alignment wrapText="1"/>
      <protection locked="0"/>
    </xf>
    <xf numFmtId="0" fontId="4" fillId="0" borderId="58" xfId="0" applyFont="1" applyFill="1" applyBorder="1" applyAlignment="1" applyProtection="1">
      <alignment horizontal="left" wrapText="1"/>
      <protection locked="0"/>
    </xf>
    <xf numFmtId="0" fontId="4" fillId="0" borderId="58" xfId="0" applyFont="1" applyFill="1" applyBorder="1" applyAlignment="1" applyProtection="1">
      <alignment horizontal="left"/>
      <protection locked="0"/>
    </xf>
    <xf numFmtId="3" fontId="4" fillId="0" borderId="58" xfId="0" applyNumberFormat="1" applyFont="1" applyFill="1" applyBorder="1" applyAlignment="1" applyProtection="1">
      <alignment horizontal="left"/>
      <protection locked="0"/>
    </xf>
    <xf numFmtId="3" fontId="4" fillId="0" borderId="38" xfId="0" applyNumberFormat="1" applyFont="1" applyFill="1" applyBorder="1" applyAlignment="1" applyProtection="1">
      <alignment horizontal="left"/>
      <protection locked="0"/>
    </xf>
    <xf numFmtId="0" fontId="4" fillId="0" borderId="59" xfId="0" applyFont="1" applyFill="1" applyBorder="1" applyAlignment="1" applyProtection="1">
      <alignment horizontal="left" wrapText="1"/>
      <protection locked="0"/>
    </xf>
    <xf numFmtId="0" fontId="4" fillId="0" borderId="59" xfId="0" applyFont="1" applyFill="1" applyBorder="1" applyAlignment="1" applyProtection="1">
      <alignment horizontal="left"/>
      <protection locked="0"/>
    </xf>
    <xf numFmtId="3" fontId="27" fillId="0" borderId="63" xfId="0" applyNumberFormat="1" applyFont="1" applyFill="1" applyBorder="1" applyAlignment="1" applyProtection="1">
      <alignment horizontal="right"/>
      <protection locked="0"/>
    </xf>
    <xf numFmtId="0" fontId="27" fillId="0" borderId="37" xfId="0" applyFont="1" applyFill="1" applyBorder="1" applyAlignment="1" applyProtection="1">
      <alignment horizontal="center"/>
      <protection locked="0"/>
    </xf>
    <xf numFmtId="0" fontId="27" fillId="0" borderId="38" xfId="0" applyFont="1" applyFill="1" applyBorder="1" applyAlignment="1" applyProtection="1">
      <alignment horizontal="center"/>
      <protection locked="0"/>
    </xf>
    <xf numFmtId="0" fontId="4" fillId="0" borderId="37" xfId="0" applyFont="1" applyFill="1" applyBorder="1" applyAlignment="1" applyProtection="1">
      <alignment horizontal="left"/>
      <protection locked="0"/>
    </xf>
    <xf numFmtId="0" fontId="4" fillId="0" borderId="38" xfId="0" applyFont="1" applyFill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justify"/>
      <protection locked="0"/>
    </xf>
    <xf numFmtId="0" fontId="4" fillId="0" borderId="7" xfId="0" applyFont="1" applyBorder="1" applyProtection="1">
      <protection locked="0"/>
    </xf>
    <xf numFmtId="3" fontId="28" fillId="0" borderId="2" xfId="0" applyNumberFormat="1" applyFont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0" fontId="4" fillId="0" borderId="52" xfId="0" applyFont="1" applyBorder="1" applyAlignment="1" applyProtection="1">
      <alignment horizontal="justify"/>
      <protection locked="0"/>
    </xf>
    <xf numFmtId="0" fontId="27" fillId="6" borderId="5" xfId="0" applyFont="1" applyFill="1" applyBorder="1" applyAlignment="1" applyProtection="1">
      <alignment horizontal="center"/>
      <protection locked="0"/>
    </xf>
    <xf numFmtId="0" fontId="27" fillId="6" borderId="1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3" fontId="13" fillId="0" borderId="3" xfId="0" applyNumberFormat="1" applyFont="1" applyBorder="1" applyProtection="1">
      <protection locked="0"/>
    </xf>
    <xf numFmtId="3" fontId="13" fillId="0" borderId="25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27" fillId="5" borderId="31" xfId="0" applyFont="1" applyFill="1" applyBorder="1" applyAlignment="1" applyProtection="1">
      <alignment horizontal="center"/>
      <protection locked="0"/>
    </xf>
    <xf numFmtId="0" fontId="3" fillId="0" borderId="31" xfId="0" applyFont="1" applyBorder="1" applyProtection="1">
      <protection locked="0"/>
    </xf>
    <xf numFmtId="0" fontId="3" fillId="6" borderId="31" xfId="0" applyFont="1" applyFill="1" applyBorder="1" applyProtection="1">
      <protection locked="0"/>
    </xf>
    <xf numFmtId="0" fontId="3" fillId="0" borderId="31" xfId="0" applyFont="1" applyFill="1" applyBorder="1" applyProtection="1"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27" fillId="6" borderId="13" xfId="0" applyFont="1" applyFill="1" applyBorder="1" applyAlignment="1" applyProtection="1">
      <alignment horizontal="left"/>
      <protection locked="0"/>
    </xf>
    <xf numFmtId="0" fontId="27" fillId="6" borderId="59" xfId="0" applyFont="1" applyFill="1" applyBorder="1" applyAlignment="1" applyProtection="1">
      <alignment horizontal="left"/>
      <protection locked="0"/>
    </xf>
    <xf numFmtId="0" fontId="34" fillId="0" borderId="17" xfId="0" applyFont="1" applyFill="1" applyBorder="1" applyAlignment="1" applyProtection="1">
      <alignment wrapText="1"/>
      <protection locked="0"/>
    </xf>
    <xf numFmtId="0" fontId="34" fillId="0" borderId="18" xfId="0" applyFont="1" applyFill="1" applyBorder="1" applyAlignment="1" applyProtection="1">
      <alignment wrapText="1"/>
      <protection locked="0"/>
    </xf>
    <xf numFmtId="3" fontId="34" fillId="0" borderId="19" xfId="0" applyNumberFormat="1" applyFont="1" applyFill="1" applyBorder="1" applyProtection="1">
      <protection locked="0"/>
    </xf>
    <xf numFmtId="0" fontId="34" fillId="0" borderId="55" xfId="0" applyFont="1" applyFill="1" applyBorder="1" applyAlignment="1" applyProtection="1">
      <alignment horizontal="justify" wrapText="1"/>
      <protection locked="0"/>
    </xf>
    <xf numFmtId="0" fontId="34" fillId="0" borderId="55" xfId="0" applyFont="1" applyFill="1" applyBorder="1" applyProtection="1">
      <protection locked="0"/>
    </xf>
    <xf numFmtId="3" fontId="31" fillId="5" borderId="17" xfId="0" applyNumberFormat="1" applyFont="1" applyFill="1" applyBorder="1" applyProtection="1">
      <protection locked="0"/>
    </xf>
    <xf numFmtId="0" fontId="34" fillId="0" borderId="68" xfId="0" applyFont="1" applyFill="1" applyBorder="1" applyAlignment="1" applyProtection="1">
      <alignment wrapText="1"/>
      <protection locked="0"/>
    </xf>
    <xf numFmtId="0" fontId="34" fillId="0" borderId="69" xfId="0" applyFont="1" applyFill="1" applyBorder="1" applyAlignment="1" applyProtection="1">
      <alignment wrapText="1"/>
      <protection locked="0"/>
    </xf>
    <xf numFmtId="3" fontId="34" fillId="0" borderId="70" xfId="0" applyNumberFormat="1" applyFont="1" applyFill="1" applyBorder="1" applyProtection="1">
      <protection locked="0"/>
    </xf>
    <xf numFmtId="0" fontId="34" fillId="0" borderId="16" xfId="0" applyFont="1" applyFill="1" applyBorder="1" applyAlignment="1" applyProtection="1">
      <alignment horizontal="justify" wrapText="1"/>
      <protection locked="0"/>
    </xf>
    <xf numFmtId="0" fontId="34" fillId="0" borderId="16" xfId="0" applyFont="1" applyFill="1" applyBorder="1" applyProtection="1">
      <protection locked="0"/>
    </xf>
    <xf numFmtId="3" fontId="31" fillId="5" borderId="68" xfId="0" applyNumberFormat="1" applyFont="1" applyFill="1" applyBorder="1" applyProtection="1">
      <protection locked="0"/>
    </xf>
    <xf numFmtId="0" fontId="31" fillId="6" borderId="4" xfId="0" applyFont="1" applyFill="1" applyBorder="1" applyAlignment="1" applyProtection="1">
      <alignment wrapText="1"/>
      <protection locked="0"/>
    </xf>
    <xf numFmtId="0" fontId="31" fillId="6" borderId="5" xfId="0" applyFont="1" applyFill="1" applyBorder="1" applyAlignment="1" applyProtection="1">
      <alignment wrapText="1"/>
      <protection locked="0"/>
    </xf>
    <xf numFmtId="0" fontId="31" fillId="6" borderId="5" xfId="0" applyFont="1" applyFill="1" applyBorder="1" applyProtection="1">
      <protection locked="0"/>
    </xf>
    <xf numFmtId="1" fontId="31" fillId="6" borderId="5" xfId="0" applyNumberFormat="1" applyFont="1" applyFill="1" applyBorder="1" applyProtection="1">
      <protection locked="0"/>
    </xf>
    <xf numFmtId="3" fontId="31" fillId="6" borderId="6" xfId="0" applyNumberFormat="1" applyFont="1" applyFill="1" applyBorder="1" applyProtection="1">
      <protection locked="0"/>
    </xf>
    <xf numFmtId="0" fontId="31" fillId="8" borderId="14" xfId="0" applyFont="1" applyFill="1" applyBorder="1" applyAlignment="1" applyProtection="1">
      <alignment horizontal="justify" wrapText="1"/>
      <protection locked="0"/>
    </xf>
    <xf numFmtId="0" fontId="31" fillId="8" borderId="14" xfId="0" applyFont="1" applyFill="1" applyBorder="1" applyProtection="1">
      <protection locked="0"/>
    </xf>
    <xf numFmtId="3" fontId="31" fillId="8" borderId="4" xfId="0" applyNumberFormat="1" applyFont="1" applyFill="1" applyBorder="1" applyProtection="1">
      <protection locked="0"/>
    </xf>
    <xf numFmtId="3" fontId="31" fillId="8" borderId="6" xfId="0" applyNumberFormat="1" applyFont="1" applyFill="1" applyBorder="1" applyProtection="1">
      <protection locked="0"/>
    </xf>
    <xf numFmtId="0" fontId="31" fillId="8" borderId="4" xfId="0" applyFont="1" applyFill="1" applyBorder="1" applyProtection="1">
      <protection locked="0"/>
    </xf>
    <xf numFmtId="0" fontId="31" fillId="8" borderId="6" xfId="0" applyFont="1" applyFill="1" applyBorder="1" applyProtection="1">
      <protection locked="0"/>
    </xf>
    <xf numFmtId="0" fontId="27" fillId="6" borderId="12" xfId="0" applyFont="1" applyFill="1" applyBorder="1" applyProtection="1">
      <protection locked="0"/>
    </xf>
    <xf numFmtId="0" fontId="34" fillId="0" borderId="35" xfId="0" applyFont="1" applyFill="1" applyBorder="1" applyAlignment="1" applyProtection="1">
      <alignment wrapText="1"/>
      <protection locked="0"/>
    </xf>
    <xf numFmtId="0" fontId="34" fillId="0" borderId="43" xfId="0" applyFont="1" applyFill="1" applyBorder="1" applyAlignment="1" applyProtection="1">
      <alignment wrapText="1"/>
      <protection locked="0"/>
    </xf>
    <xf numFmtId="1" fontId="34" fillId="0" borderId="28" xfId="0" applyNumberFormat="1" applyFont="1" applyFill="1" applyBorder="1" applyProtection="1">
      <protection locked="0"/>
    </xf>
    <xf numFmtId="3" fontId="34" fillId="0" borderId="36" xfId="0" applyNumberFormat="1" applyFont="1" applyFill="1" applyBorder="1" applyProtection="1">
      <protection locked="0"/>
    </xf>
    <xf numFmtId="0" fontId="34" fillId="0" borderId="64" xfId="0" applyFont="1" applyFill="1" applyBorder="1" applyAlignment="1" applyProtection="1">
      <alignment horizontal="justify" wrapText="1"/>
      <protection locked="0"/>
    </xf>
    <xf numFmtId="0" fontId="34" fillId="0" borderId="64" xfId="0" applyFont="1" applyFill="1" applyBorder="1" applyProtection="1">
      <protection locked="0"/>
    </xf>
    <xf numFmtId="3" fontId="31" fillId="5" borderId="35" xfId="0" applyNumberFormat="1" applyFont="1" applyFill="1" applyBorder="1" applyProtection="1">
      <protection locked="0"/>
    </xf>
    <xf numFmtId="3" fontId="31" fillId="0" borderId="36" xfId="0" applyNumberFormat="1" applyFont="1" applyFill="1" applyBorder="1" applyProtection="1">
      <protection locked="0"/>
    </xf>
    <xf numFmtId="0" fontId="34" fillId="0" borderId="35" xfId="0" applyFont="1" applyFill="1" applyBorder="1" applyProtection="1">
      <protection locked="0"/>
    </xf>
    <xf numFmtId="0" fontId="31" fillId="5" borderId="36" xfId="0" applyFont="1" applyFill="1" applyBorder="1" applyProtection="1">
      <protection locked="0"/>
    </xf>
    <xf numFmtId="0" fontId="13" fillId="0" borderId="35" xfId="0" applyFont="1" applyFill="1" applyBorder="1" applyAlignment="1" applyProtection="1">
      <alignment horizontal="center"/>
      <protection locked="0"/>
    </xf>
    <xf numFmtId="0" fontId="27" fillId="5" borderId="36" xfId="0" applyFont="1" applyFill="1" applyBorder="1" applyAlignment="1" applyProtection="1">
      <alignment horizontal="center"/>
      <protection locked="0"/>
    </xf>
    <xf numFmtId="0" fontId="13" fillId="0" borderId="27" xfId="0" applyFont="1" applyFill="1" applyBorder="1" applyAlignment="1" applyProtection="1">
      <alignment wrapText="1"/>
      <protection locked="0"/>
    </xf>
    <xf numFmtId="0" fontId="27" fillId="0" borderId="36" xfId="0" applyFont="1" applyFill="1" applyBorder="1" applyProtection="1">
      <protection locked="0"/>
    </xf>
    <xf numFmtId="0" fontId="14" fillId="0" borderId="55" xfId="0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3" fillId="0" borderId="68" xfId="0" applyFont="1" applyFill="1" applyBorder="1" applyProtection="1">
      <protection locked="0"/>
    </xf>
    <xf numFmtId="0" fontId="13" fillId="0" borderId="70" xfId="0" applyFont="1" applyFill="1" applyBorder="1" applyProtection="1">
      <protection locked="0"/>
    </xf>
    <xf numFmtId="0" fontId="31" fillId="8" borderId="31" xfId="0" applyFont="1" applyFill="1" applyBorder="1" applyAlignment="1" applyProtection="1">
      <alignment horizontal="left" wrapText="1"/>
      <protection locked="0"/>
    </xf>
    <xf numFmtId="0" fontId="31" fillId="8" borderId="14" xfId="0" applyFont="1" applyFill="1" applyBorder="1" applyAlignment="1" applyProtection="1">
      <alignment horizontal="left" wrapText="1"/>
      <protection locked="0"/>
    </xf>
    <xf numFmtId="0" fontId="34" fillId="0" borderId="64" xfId="0" applyFont="1" applyFill="1" applyBorder="1" applyAlignment="1" applyProtection="1">
      <alignment horizontal="left" wrapText="1"/>
      <protection locked="0"/>
    </xf>
    <xf numFmtId="0" fontId="34" fillId="0" borderId="16" xfId="0" applyFont="1" applyFill="1" applyBorder="1" applyAlignment="1" applyProtection="1">
      <alignment horizontal="left" wrapText="1"/>
      <protection locked="0"/>
    </xf>
    <xf numFmtId="0" fontId="27" fillId="6" borderId="59" xfId="0" applyFont="1" applyFill="1" applyBorder="1" applyAlignment="1" applyProtection="1">
      <alignment horizontal="left" wrapText="1"/>
      <protection locked="0"/>
    </xf>
    <xf numFmtId="1" fontId="31" fillId="0" borderId="71" xfId="0" applyNumberFormat="1" applyFont="1" applyFill="1" applyBorder="1" applyProtection="1">
      <protection locked="0"/>
    </xf>
    <xf numFmtId="0" fontId="4" fillId="0" borderId="72" xfId="0" applyFont="1" applyFill="1" applyBorder="1" applyProtection="1">
      <protection locked="0"/>
    </xf>
    <xf numFmtId="0" fontId="34" fillId="0" borderId="1" xfId="0" applyFont="1" applyFill="1" applyBorder="1" applyAlignment="1" applyProtection="1">
      <alignment wrapText="1"/>
      <protection locked="0"/>
    </xf>
    <xf numFmtId="0" fontId="34" fillId="0" borderId="2" xfId="0" applyFont="1" applyFill="1" applyBorder="1" applyAlignment="1" applyProtection="1">
      <alignment wrapText="1"/>
      <protection locked="0"/>
    </xf>
    <xf numFmtId="1" fontId="34" fillId="0" borderId="7" xfId="0" applyNumberFormat="1" applyFont="1" applyFill="1" applyBorder="1" applyProtection="1">
      <protection locked="0"/>
    </xf>
    <xf numFmtId="3" fontId="34" fillId="0" borderId="3" xfId="0" applyNumberFormat="1" applyFont="1" applyFill="1" applyBorder="1" applyProtection="1">
      <protection locked="0"/>
    </xf>
    <xf numFmtId="0" fontId="34" fillId="0" borderId="13" xfId="0" applyFont="1" applyFill="1" applyBorder="1" applyAlignment="1" applyProtection="1">
      <alignment horizontal="left" wrapText="1"/>
      <protection locked="0"/>
    </xf>
    <xf numFmtId="0" fontId="34" fillId="0" borderId="13" xfId="0" applyFont="1" applyFill="1" applyBorder="1" applyProtection="1">
      <protection locked="0"/>
    </xf>
    <xf numFmtId="0" fontId="34" fillId="0" borderId="13" xfId="0" applyFont="1" applyFill="1" applyBorder="1" applyAlignment="1" applyProtection="1">
      <alignment horizontal="justify" wrapText="1"/>
      <protection locked="0"/>
    </xf>
    <xf numFmtId="3" fontId="31" fillId="5" borderId="1" xfId="0" applyNumberFormat="1" applyFont="1" applyFill="1" applyBorder="1" applyProtection="1">
      <protection locked="0"/>
    </xf>
    <xf numFmtId="0" fontId="31" fillId="5" borderId="1" xfId="0" applyFont="1" applyFill="1" applyBorder="1" applyProtection="1">
      <protection locked="0"/>
    </xf>
    <xf numFmtId="0" fontId="31" fillId="5" borderId="3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8" xfId="0" applyFont="1" applyFill="1" applyBorder="1" applyProtection="1">
      <protection locked="0"/>
    </xf>
    <xf numFmtId="0" fontId="31" fillId="6" borderId="68" xfId="0" applyFont="1" applyFill="1" applyBorder="1" applyAlignment="1" applyProtection="1">
      <alignment wrapText="1"/>
      <protection locked="0"/>
    </xf>
    <xf numFmtId="0" fontId="31" fillId="6" borderId="69" xfId="0" applyFont="1" applyFill="1" applyBorder="1" applyAlignment="1" applyProtection="1">
      <alignment wrapText="1"/>
      <protection locked="0"/>
    </xf>
    <xf numFmtId="1" fontId="31" fillId="6" borderId="0" xfId="0" applyNumberFormat="1" applyFont="1" applyFill="1" applyBorder="1" applyProtection="1">
      <protection locked="0"/>
    </xf>
    <xf numFmtId="3" fontId="31" fillId="6" borderId="70" xfId="0" applyNumberFormat="1" applyFont="1" applyFill="1" applyBorder="1" applyProtection="1">
      <protection locked="0"/>
    </xf>
    <xf numFmtId="0" fontId="31" fillId="6" borderId="16" xfId="0" applyFont="1" applyFill="1" applyBorder="1" applyAlignment="1" applyProtection="1">
      <alignment horizontal="justify" wrapText="1"/>
      <protection locked="0"/>
    </xf>
    <xf numFmtId="0" fontId="31" fillId="6" borderId="16" xfId="0" applyFont="1" applyFill="1" applyBorder="1" applyProtection="1">
      <protection locked="0"/>
    </xf>
    <xf numFmtId="3" fontId="31" fillId="6" borderId="68" xfId="0" applyNumberFormat="1" applyFont="1" applyFill="1" applyBorder="1" applyProtection="1">
      <protection locked="0"/>
    </xf>
    <xf numFmtId="0" fontId="31" fillId="6" borderId="68" xfId="0" applyFont="1" applyFill="1" applyBorder="1" applyProtection="1">
      <protection locked="0"/>
    </xf>
    <xf numFmtId="0" fontId="31" fillId="6" borderId="70" xfId="0" applyFont="1" applyFill="1" applyBorder="1" applyProtection="1">
      <protection locked="0"/>
    </xf>
    <xf numFmtId="0" fontId="27" fillId="6" borderId="68" xfId="0" applyFont="1" applyFill="1" applyBorder="1" applyProtection="1">
      <protection locked="0"/>
    </xf>
    <xf numFmtId="0" fontId="27" fillId="6" borderId="70" xfId="0" applyFont="1" applyFill="1" applyBorder="1" applyProtection="1">
      <protection locked="0"/>
    </xf>
    <xf numFmtId="0" fontId="27" fillId="6" borderId="61" xfId="0" applyFont="1" applyFill="1" applyBorder="1" applyProtection="1">
      <protection locked="0"/>
    </xf>
    <xf numFmtId="1" fontId="31" fillId="6" borderId="60" xfId="0" applyNumberFormat="1" applyFont="1" applyFill="1" applyBorder="1" applyProtection="1">
      <protection locked="0"/>
    </xf>
    <xf numFmtId="0" fontId="31" fillId="6" borderId="14" xfId="0" applyFont="1" applyFill="1" applyBorder="1" applyAlignment="1" applyProtection="1">
      <alignment horizontal="justify" wrapText="1"/>
      <protection locked="0"/>
    </xf>
    <xf numFmtId="0" fontId="31" fillId="6" borderId="14" xfId="0" applyFont="1" applyFill="1" applyBorder="1" applyProtection="1">
      <protection locked="0"/>
    </xf>
    <xf numFmtId="3" fontId="31" fillId="6" borderId="4" xfId="0" applyNumberFormat="1" applyFont="1" applyFill="1" applyBorder="1" applyProtection="1">
      <protection locked="0"/>
    </xf>
    <xf numFmtId="0" fontId="31" fillId="6" borderId="4" xfId="0" applyFont="1" applyFill="1" applyBorder="1" applyProtection="1">
      <protection locked="0"/>
    </xf>
    <xf numFmtId="0" fontId="31" fillId="6" borderId="6" xfId="0" applyFont="1" applyFill="1" applyBorder="1" applyProtection="1">
      <protection locked="0"/>
    </xf>
    <xf numFmtId="0" fontId="13" fillId="0" borderId="17" xfId="0" applyFont="1" applyFill="1" applyBorder="1" applyProtection="1">
      <protection locked="0"/>
    </xf>
    <xf numFmtId="0" fontId="13" fillId="0" borderId="19" xfId="0" applyFont="1" applyFill="1" applyBorder="1" applyProtection="1">
      <protection locked="0"/>
    </xf>
    <xf numFmtId="0" fontId="13" fillId="0" borderId="52" xfId="0" applyFont="1" applyFill="1" applyBorder="1" applyProtection="1">
      <protection locked="0"/>
    </xf>
    <xf numFmtId="0" fontId="13" fillId="0" borderId="25" xfId="0" applyFont="1" applyFill="1" applyBorder="1" applyProtection="1">
      <protection locked="0"/>
    </xf>
    <xf numFmtId="0" fontId="31" fillId="5" borderId="30" xfId="0" applyFont="1" applyFill="1" applyBorder="1" applyProtection="1">
      <protection locked="0"/>
    </xf>
    <xf numFmtId="0" fontId="31" fillId="5" borderId="33" xfId="0" applyFont="1" applyFill="1" applyBorder="1" applyProtection="1">
      <protection locked="0"/>
    </xf>
    <xf numFmtId="0" fontId="31" fillId="6" borderId="14" xfId="0" applyFont="1" applyFill="1" applyBorder="1" applyAlignment="1" applyProtection="1">
      <alignment horizontal="left" wrapText="1"/>
      <protection locked="0"/>
    </xf>
    <xf numFmtId="0" fontId="27" fillId="6" borderId="12" xfId="0" applyFont="1" applyFill="1" applyBorder="1" applyAlignment="1" applyProtection="1">
      <alignment wrapText="1"/>
      <protection locked="0"/>
    </xf>
    <xf numFmtId="0" fontId="27" fillId="0" borderId="35" xfId="0" applyFont="1" applyFill="1" applyBorder="1" applyProtection="1">
      <protection locked="0"/>
    </xf>
    <xf numFmtId="0" fontId="13" fillId="0" borderId="27" xfId="0" applyFont="1" applyFill="1" applyBorder="1" applyProtection="1">
      <protection locked="0"/>
    </xf>
    <xf numFmtId="0" fontId="13" fillId="0" borderId="36" xfId="0" applyFont="1" applyFill="1" applyBorder="1" applyProtection="1">
      <protection locked="0"/>
    </xf>
    <xf numFmtId="0" fontId="27" fillId="0" borderId="17" xfId="0" applyFont="1" applyFill="1" applyBorder="1" applyAlignment="1" applyProtection="1">
      <alignment wrapText="1"/>
      <protection locked="0"/>
    </xf>
    <xf numFmtId="0" fontId="27" fillId="0" borderId="18" xfId="0" applyFont="1" applyFill="1" applyBorder="1" applyAlignment="1" applyProtection="1">
      <alignment wrapText="1"/>
      <protection locked="0"/>
    </xf>
    <xf numFmtId="0" fontId="27" fillId="0" borderId="18" xfId="0" applyFont="1" applyFill="1" applyBorder="1" applyProtection="1">
      <protection locked="0"/>
    </xf>
    <xf numFmtId="3" fontId="27" fillId="0" borderId="67" xfId="0" applyNumberFormat="1" applyFont="1" applyFill="1" applyBorder="1" applyProtection="1">
      <protection locked="0"/>
    </xf>
    <xf numFmtId="3" fontId="27" fillId="0" borderId="19" xfId="0" applyNumberFormat="1" applyFont="1" applyFill="1" applyBorder="1" applyProtection="1">
      <protection locked="0"/>
    </xf>
    <xf numFmtId="0" fontId="27" fillId="0" borderId="55" xfId="0" applyFont="1" applyFill="1" applyBorder="1" applyProtection="1">
      <protection locked="0"/>
    </xf>
    <xf numFmtId="0" fontId="27" fillId="0" borderId="55" xfId="0" applyFont="1" applyFill="1" applyBorder="1" applyAlignment="1" applyProtection="1">
      <alignment wrapText="1"/>
      <protection locked="0"/>
    </xf>
    <xf numFmtId="0" fontId="27" fillId="0" borderId="66" xfId="0" applyFont="1" applyFill="1" applyBorder="1" applyAlignment="1" applyProtection="1">
      <alignment wrapText="1"/>
      <protection locked="0"/>
    </xf>
    <xf numFmtId="0" fontId="4" fillId="0" borderId="52" xfId="0" applyFont="1" applyFill="1" applyBorder="1" applyAlignment="1" applyProtection="1">
      <alignment horizontal="justify"/>
      <protection locked="0"/>
    </xf>
    <xf numFmtId="3" fontId="4" fillId="0" borderId="51" xfId="0" applyNumberFormat="1" applyFont="1" applyFill="1" applyBorder="1" applyProtection="1">
      <protection locked="0"/>
    </xf>
    <xf numFmtId="3" fontId="4" fillId="0" borderId="25" xfId="0" applyNumberFormat="1" applyFont="1" applyFill="1" applyBorder="1" applyProtection="1">
      <protection locked="0"/>
    </xf>
    <xf numFmtId="3" fontId="4" fillId="0" borderId="23" xfId="0" applyNumberFormat="1" applyFont="1" applyFill="1" applyBorder="1" applyProtection="1">
      <protection locked="0"/>
    </xf>
    <xf numFmtId="0" fontId="13" fillId="0" borderId="31" xfId="0" applyFont="1" applyFill="1" applyBorder="1" applyProtection="1">
      <protection locked="0"/>
    </xf>
    <xf numFmtId="1" fontId="4" fillId="0" borderId="2" xfId="0" applyNumberFormat="1" applyFont="1" applyBorder="1" applyProtection="1">
      <protection locked="0"/>
    </xf>
    <xf numFmtId="1" fontId="4" fillId="0" borderId="24" xfId="0" applyNumberFormat="1" applyFont="1" applyBorder="1" applyProtection="1">
      <protection locked="0"/>
    </xf>
    <xf numFmtId="1" fontId="27" fillId="6" borderId="5" xfId="0" applyNumberFormat="1" applyFont="1" applyFill="1" applyBorder="1" applyProtection="1">
      <protection locked="0"/>
    </xf>
    <xf numFmtId="1" fontId="34" fillId="0" borderId="43" xfId="0" applyNumberFormat="1" applyFont="1" applyFill="1" applyBorder="1" applyProtection="1">
      <protection locked="0"/>
    </xf>
    <xf numFmtId="1" fontId="34" fillId="0" borderId="2" xfId="0" applyNumberFormat="1" applyFont="1" applyFill="1" applyBorder="1" applyProtection="1">
      <protection locked="0"/>
    </xf>
    <xf numFmtId="1" fontId="34" fillId="0" borderId="69" xfId="0" applyNumberFormat="1" applyFont="1" applyFill="1" applyBorder="1" applyProtection="1">
      <protection locked="0"/>
    </xf>
    <xf numFmtId="1" fontId="34" fillId="0" borderId="18" xfId="0" applyNumberFormat="1" applyFont="1" applyFill="1" applyBorder="1" applyProtection="1">
      <protection locked="0"/>
    </xf>
    <xf numFmtId="1" fontId="31" fillId="6" borderId="69" xfId="0" applyNumberFormat="1" applyFont="1" applyFill="1" applyBorder="1" applyProtection="1">
      <protection locked="0"/>
    </xf>
    <xf numFmtId="1" fontId="4" fillId="0" borderId="69" xfId="0" applyNumberFormat="1" applyFont="1" applyBorder="1" applyProtection="1">
      <protection locked="0"/>
    </xf>
    <xf numFmtId="1" fontId="13" fillId="0" borderId="2" xfId="0" applyNumberFormat="1" applyFont="1" applyBorder="1" applyProtection="1">
      <protection locked="0"/>
    </xf>
    <xf numFmtId="1" fontId="13" fillId="0" borderId="24" xfId="0" applyNumberFormat="1" applyFont="1" applyBorder="1" applyProtection="1">
      <protection locked="0"/>
    </xf>
    <xf numFmtId="1" fontId="4" fillId="0" borderId="56" xfId="0" applyNumberFormat="1" applyFont="1" applyBorder="1" applyProtection="1">
      <protection locked="0"/>
    </xf>
    <xf numFmtId="1" fontId="4" fillId="0" borderId="58" xfId="0" applyNumberFormat="1" applyFont="1" applyBorder="1" applyProtection="1">
      <protection locked="0"/>
    </xf>
    <xf numFmtId="1" fontId="27" fillId="6" borderId="3" xfId="0" applyNumberFormat="1" applyFont="1" applyFill="1" applyBorder="1" applyProtection="1">
      <protection locked="0"/>
    </xf>
    <xf numFmtId="1" fontId="27" fillId="6" borderId="25" xfId="0" applyNumberFormat="1" applyFont="1" applyFill="1" applyBorder="1" applyProtection="1">
      <protection locked="0"/>
    </xf>
    <xf numFmtId="1" fontId="27" fillId="6" borderId="38" xfId="0" applyNumberFormat="1" applyFont="1" applyFill="1" applyBorder="1" applyProtection="1">
      <protection locked="0"/>
    </xf>
    <xf numFmtId="1" fontId="31" fillId="6" borderId="3" xfId="0" applyNumberFormat="1" applyFont="1" applyFill="1" applyBorder="1" applyProtection="1">
      <protection locked="0"/>
    </xf>
    <xf numFmtId="1" fontId="30" fillId="0" borderId="25" xfId="0" applyNumberFormat="1" applyFont="1" applyBorder="1" applyProtection="1">
      <protection locked="0"/>
    </xf>
    <xf numFmtId="1" fontId="31" fillId="6" borderId="25" xfId="0" applyNumberFormat="1" applyFont="1" applyFill="1" applyBorder="1" applyProtection="1">
      <protection locked="0"/>
    </xf>
    <xf numFmtId="1" fontId="31" fillId="6" borderId="6" xfId="0" applyNumberFormat="1" applyFont="1" applyFill="1" applyBorder="1" applyProtection="1">
      <protection locked="0"/>
    </xf>
    <xf numFmtId="1" fontId="34" fillId="0" borderId="36" xfId="0" applyNumberFormat="1" applyFont="1" applyFill="1" applyBorder="1" applyProtection="1">
      <protection locked="0"/>
    </xf>
    <xf numFmtId="1" fontId="34" fillId="0" borderId="3" xfId="0" applyNumberFormat="1" applyFont="1" applyFill="1" applyBorder="1" applyProtection="1">
      <protection locked="0"/>
    </xf>
    <xf numFmtId="1" fontId="34" fillId="0" borderId="70" xfId="0" applyNumberFormat="1" applyFont="1" applyFill="1" applyBorder="1" applyProtection="1">
      <protection locked="0"/>
    </xf>
    <xf numFmtId="1" fontId="34" fillId="0" borderId="19" xfId="0" applyNumberFormat="1" applyFont="1" applyFill="1" applyBorder="1" applyProtection="1">
      <protection locked="0"/>
    </xf>
    <xf numFmtId="1" fontId="4" fillId="0" borderId="25" xfId="0" applyNumberFormat="1" applyFont="1" applyBorder="1" applyProtection="1">
      <protection locked="0"/>
    </xf>
    <xf numFmtId="1" fontId="27" fillId="6" borderId="6" xfId="0" applyNumberFormat="1" applyFont="1" applyFill="1" applyBorder="1" applyProtection="1">
      <protection locked="0"/>
    </xf>
    <xf numFmtId="1" fontId="31" fillId="6" borderId="70" xfId="0" applyNumberFormat="1" applyFont="1" applyFill="1" applyBorder="1" applyProtection="1">
      <protection locked="0"/>
    </xf>
    <xf numFmtId="1" fontId="4" fillId="0" borderId="3" xfId="0" applyNumberFormat="1" applyFont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27" xfId="0" applyFont="1" applyFill="1" applyBorder="1" applyAlignment="1" applyProtection="1">
      <alignment horizontal="center" vertical="top" wrapText="1"/>
    </xf>
    <xf numFmtId="0" fontId="3" fillId="0" borderId="29" xfId="0" applyFont="1" applyFill="1" applyBorder="1" applyAlignment="1" applyProtection="1">
      <alignment horizontal="center" vertical="top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27" fillId="6" borderId="16" xfId="0" applyFont="1" applyFill="1" applyBorder="1" applyAlignment="1" applyProtection="1">
      <alignment horizontal="justify" wrapText="1"/>
      <protection locked="0"/>
    </xf>
    <xf numFmtId="1" fontId="27" fillId="6" borderId="21" xfId="0" applyNumberFormat="1" applyFont="1" applyFill="1" applyBorder="1" applyProtection="1">
      <protection locked="0"/>
    </xf>
    <xf numFmtId="1" fontId="27" fillId="6" borderId="65" xfId="0" applyNumberFormat="1" applyFont="1" applyFill="1" applyBorder="1" applyProtection="1">
      <protection locked="0"/>
    </xf>
    <xf numFmtId="0" fontId="27" fillId="6" borderId="11" xfId="0" applyFont="1" applyFill="1" applyBorder="1" applyAlignment="1" applyProtection="1">
      <alignment horizontal="justify" wrapText="1"/>
      <protection locked="0"/>
    </xf>
    <xf numFmtId="3" fontId="27" fillId="6" borderId="62" xfId="0" applyNumberFormat="1" applyFont="1" applyFill="1" applyBorder="1" applyAlignment="1" applyProtection="1">
      <alignment horizontal="right" wrapText="1"/>
      <protection locked="0"/>
    </xf>
    <xf numFmtId="1" fontId="27" fillId="6" borderId="50" xfId="0" applyNumberFormat="1" applyFont="1" applyFill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topLeftCell="A31" zoomScale="90" zoomScaleNormal="90" workbookViewId="0">
      <selection activeCell="B7" sqref="B7"/>
    </sheetView>
  </sheetViews>
  <sheetFormatPr defaultColWidth="8.88671875" defaultRowHeight="14.4" x14ac:dyDescent="0.3"/>
  <cols>
    <col min="1" max="1" width="17.6640625" style="22" customWidth="1"/>
    <col min="2" max="2" width="14.5546875" style="22" customWidth="1"/>
    <col min="3" max="3" width="14.88671875" style="22" customWidth="1"/>
    <col min="4" max="16384" width="8.88671875" style="22"/>
  </cols>
  <sheetData>
    <row r="1" spans="1:14" ht="21" x14ac:dyDescent="0.4">
      <c r="A1" s="21" t="s">
        <v>0</v>
      </c>
    </row>
    <row r="2" spans="1:14" ht="14.25" customHeight="1" x14ac:dyDescent="0.3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3">
      <c r="A3" s="59" t="s">
        <v>1</v>
      </c>
      <c r="B3" s="60"/>
      <c r="C3" s="60"/>
      <c r="D3" s="61"/>
      <c r="E3" s="61"/>
      <c r="F3" s="61"/>
      <c r="G3" s="61"/>
      <c r="H3" s="61"/>
      <c r="I3" s="61"/>
      <c r="J3" s="23"/>
      <c r="K3" s="23"/>
      <c r="L3" s="23"/>
      <c r="M3" s="23"/>
      <c r="N3" s="23"/>
    </row>
    <row r="4" spans="1:14" ht="14.25" customHeight="1" x14ac:dyDescent="0.3">
      <c r="A4" s="61" t="s">
        <v>2</v>
      </c>
      <c r="B4" s="60"/>
      <c r="C4" s="60"/>
      <c r="D4" s="61"/>
      <c r="E4" s="61"/>
      <c r="F4" s="61"/>
      <c r="G4" s="61"/>
      <c r="H4" s="61"/>
      <c r="I4" s="61"/>
      <c r="J4" s="23"/>
      <c r="K4" s="23"/>
      <c r="L4" s="23"/>
      <c r="M4" s="23"/>
      <c r="N4" s="23"/>
    </row>
    <row r="5" spans="1:14" ht="14.25" customHeight="1" x14ac:dyDescent="0.3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3">
      <c r="A6" s="24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3">
      <c r="A7" s="23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3">
      <c r="A8" s="23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3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3">
      <c r="A10" s="26" t="s">
        <v>6</v>
      </c>
      <c r="B10" s="27" t="s">
        <v>7</v>
      </c>
      <c r="C10" s="28" t="s">
        <v>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3">
      <c r="A11" s="29" t="s">
        <v>9</v>
      </c>
      <c r="B11" s="30" t="s">
        <v>10</v>
      </c>
      <c r="C11" s="31" t="s">
        <v>11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3">
      <c r="A12" s="32" t="s">
        <v>12</v>
      </c>
      <c r="B12" s="33" t="s">
        <v>13</v>
      </c>
      <c r="C12" s="34" t="s">
        <v>14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3">
      <c r="A13" s="32" t="s">
        <v>15</v>
      </c>
      <c r="B13" s="33" t="s">
        <v>13</v>
      </c>
      <c r="C13" s="34" t="s">
        <v>14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3">
      <c r="A14" s="32" t="s">
        <v>16</v>
      </c>
      <c r="B14" s="33" t="s">
        <v>13</v>
      </c>
      <c r="C14" s="34" t="s">
        <v>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3">
      <c r="A15" s="32" t="s">
        <v>17</v>
      </c>
      <c r="B15" s="33" t="s">
        <v>13</v>
      </c>
      <c r="C15" s="34" t="s">
        <v>14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3">
      <c r="A16" s="32" t="s">
        <v>18</v>
      </c>
      <c r="B16" s="33" t="s">
        <v>13</v>
      </c>
      <c r="C16" s="34" t="s">
        <v>14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3">
      <c r="A17" s="35" t="s">
        <v>19</v>
      </c>
      <c r="B17" s="36" t="s">
        <v>20</v>
      </c>
      <c r="C17" s="37" t="s">
        <v>21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3">
      <c r="A18" s="35" t="s">
        <v>22</v>
      </c>
      <c r="B18" s="36" t="s">
        <v>20</v>
      </c>
      <c r="C18" s="37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3">
      <c r="A19" s="35" t="s">
        <v>23</v>
      </c>
      <c r="B19" s="36" t="s">
        <v>20</v>
      </c>
      <c r="C19" s="37" t="s">
        <v>21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3">
      <c r="A20" s="35" t="s">
        <v>24</v>
      </c>
      <c r="B20" s="36" t="s">
        <v>20</v>
      </c>
      <c r="C20" s="37" t="s">
        <v>21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3">
      <c r="A21" s="35" t="s">
        <v>25</v>
      </c>
      <c r="B21" s="36" t="s">
        <v>20</v>
      </c>
      <c r="C21" s="37" t="s">
        <v>21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3">
      <c r="A22" s="35" t="s">
        <v>26</v>
      </c>
      <c r="B22" s="36" t="s">
        <v>20</v>
      </c>
      <c r="C22" s="37" t="s">
        <v>21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3">
      <c r="A23" s="35" t="s">
        <v>27</v>
      </c>
      <c r="B23" s="36" t="s">
        <v>20</v>
      </c>
      <c r="C23" s="37" t="s">
        <v>21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3">
      <c r="A24" s="38" t="s">
        <v>28</v>
      </c>
      <c r="B24" s="39" t="s">
        <v>20</v>
      </c>
      <c r="C24" s="40" t="s">
        <v>21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3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">
      <c r="A26" s="23"/>
    </row>
    <row r="27" spans="1:14" x14ac:dyDescent="0.3">
      <c r="A27" s="24" t="s">
        <v>29</v>
      </c>
    </row>
    <row r="28" spans="1:14" x14ac:dyDescent="0.3">
      <c r="A28" s="23" t="s">
        <v>30</v>
      </c>
    </row>
    <row r="29" spans="1:14" x14ac:dyDescent="0.3">
      <c r="A29" s="23" t="s">
        <v>31</v>
      </c>
    </row>
    <row r="30" spans="1:14" x14ac:dyDescent="0.3">
      <c r="A30" s="23"/>
    </row>
    <row r="31" spans="1:14" ht="130.65" customHeight="1" x14ac:dyDescent="0.3">
      <c r="A31" s="23"/>
    </row>
    <row r="32" spans="1:14" ht="38.25" customHeight="1" x14ac:dyDescent="0.3">
      <c r="A32" s="25"/>
    </row>
    <row r="33" spans="1:13" x14ac:dyDescent="0.3">
      <c r="A33" s="25"/>
    </row>
    <row r="34" spans="1:13" x14ac:dyDescent="0.3">
      <c r="A34" s="62" t="s">
        <v>32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 x14ac:dyDescent="0.3">
      <c r="A35" s="60" t="s">
        <v>33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7" spans="1:13" x14ac:dyDescent="0.3">
      <c r="A37" s="42" t="s">
        <v>34</v>
      </c>
    </row>
    <row r="38" spans="1:13" x14ac:dyDescent="0.3">
      <c r="A38" s="22" t="s">
        <v>35</v>
      </c>
    </row>
    <row r="40" spans="1:13" x14ac:dyDescent="0.3">
      <c r="A40" s="24" t="s">
        <v>36</v>
      </c>
    </row>
    <row r="41" spans="1:13" x14ac:dyDescent="0.3">
      <c r="A41" s="23" t="s">
        <v>37</v>
      </c>
    </row>
    <row r="42" spans="1:13" x14ac:dyDescent="0.3">
      <c r="A42" s="43" t="s">
        <v>38</v>
      </c>
    </row>
    <row r="43" spans="1:13" x14ac:dyDescent="0.3">
      <c r="B43" s="25"/>
      <c r="C43" s="25"/>
      <c r="D43" s="25"/>
      <c r="E43" s="25"/>
      <c r="F43" s="25"/>
      <c r="G43" s="25"/>
    </row>
    <row r="44" spans="1:13" x14ac:dyDescent="0.3">
      <c r="A44" s="44"/>
      <c r="B44" s="25"/>
      <c r="C44" s="25"/>
      <c r="D44" s="25"/>
      <c r="E44" s="25"/>
      <c r="F44" s="25"/>
      <c r="G44" s="25"/>
    </row>
    <row r="45" spans="1:13" x14ac:dyDescent="0.3">
      <c r="B45" s="25"/>
      <c r="C45" s="25"/>
      <c r="D45" s="25"/>
      <c r="E45" s="25"/>
      <c r="F45" s="25"/>
      <c r="G45" s="25"/>
    </row>
    <row r="46" spans="1:13" x14ac:dyDescent="0.3">
      <c r="A46" s="25"/>
      <c r="B46" s="25"/>
      <c r="C46" s="25"/>
      <c r="D46" s="25"/>
      <c r="E46" s="25"/>
      <c r="F46" s="25"/>
      <c r="G46" s="25"/>
    </row>
    <row r="47" spans="1:13" x14ac:dyDescent="0.3">
      <c r="A47" s="25"/>
      <c r="B47" s="25"/>
      <c r="C47" s="25"/>
      <c r="D47" s="25"/>
      <c r="E47" s="25"/>
      <c r="F47" s="25"/>
      <c r="G47" s="25"/>
    </row>
    <row r="48" spans="1:13" x14ac:dyDescent="0.3">
      <c r="A48" s="25"/>
      <c r="B48" s="25"/>
      <c r="C48" s="25"/>
      <c r="D48" s="25"/>
      <c r="E48" s="25"/>
      <c r="F48" s="25"/>
      <c r="G48" s="25"/>
    </row>
    <row r="49" spans="1:7" x14ac:dyDescent="0.3">
      <c r="A49" s="25"/>
      <c r="B49" s="25"/>
      <c r="C49" s="25"/>
      <c r="D49" s="25"/>
      <c r="E49" s="25"/>
      <c r="F49" s="25"/>
      <c r="G49" s="25"/>
    </row>
    <row r="50" spans="1:7" x14ac:dyDescent="0.3">
      <c r="A50" s="25"/>
      <c r="B50" s="25"/>
      <c r="C50" s="25"/>
      <c r="D50" s="25"/>
      <c r="E50" s="25"/>
      <c r="F50" s="25"/>
      <c r="G50" s="25"/>
    </row>
    <row r="51" spans="1:7" x14ac:dyDescent="0.3">
      <c r="A51" s="25"/>
      <c r="B51" s="25"/>
      <c r="C51" s="25"/>
      <c r="D51" s="25"/>
      <c r="E51" s="25"/>
      <c r="F51" s="25"/>
      <c r="G51" s="25"/>
    </row>
    <row r="52" spans="1:7" x14ac:dyDescent="0.3">
      <c r="A52" s="25"/>
      <c r="B52" s="25"/>
      <c r="C52" s="25"/>
      <c r="D52" s="25"/>
      <c r="E52" s="25"/>
      <c r="F52" s="25"/>
      <c r="G52" s="25"/>
    </row>
    <row r="53" spans="1:7" x14ac:dyDescent="0.3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43" zoomScale="80" zoomScaleNormal="80" workbookViewId="0">
      <selection activeCell="E10" sqref="E10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5" width="10.88671875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7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615" t="s">
        <v>39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7"/>
    </row>
    <row r="2" spans="1:19" ht="27.15" customHeight="1" x14ac:dyDescent="0.3">
      <c r="A2" s="618" t="s">
        <v>40</v>
      </c>
      <c r="B2" s="620" t="s">
        <v>41</v>
      </c>
      <c r="C2" s="621"/>
      <c r="D2" s="621"/>
      <c r="E2" s="621"/>
      <c r="F2" s="622"/>
      <c r="G2" s="618" t="s">
        <v>42</v>
      </c>
      <c r="H2" s="625" t="s">
        <v>43</v>
      </c>
      <c r="I2" s="627" t="s">
        <v>44</v>
      </c>
      <c r="J2" s="618" t="s">
        <v>45</v>
      </c>
      <c r="K2" s="618" t="s">
        <v>46</v>
      </c>
      <c r="L2" s="623" t="s">
        <v>47</v>
      </c>
      <c r="M2" s="624"/>
      <c r="N2" s="611" t="s">
        <v>48</v>
      </c>
      <c r="O2" s="612"/>
      <c r="P2" s="613" t="s">
        <v>49</v>
      </c>
      <c r="Q2" s="614"/>
      <c r="R2" s="611" t="s">
        <v>50</v>
      </c>
      <c r="S2" s="612"/>
    </row>
    <row r="3" spans="1:19" ht="150" customHeight="1" thickBot="1" x14ac:dyDescent="0.35">
      <c r="A3" s="619"/>
      <c r="B3" s="45" t="s">
        <v>51</v>
      </c>
      <c r="C3" s="46" t="s">
        <v>52</v>
      </c>
      <c r="D3" s="46" t="s">
        <v>53</v>
      </c>
      <c r="E3" s="46" t="s">
        <v>54</v>
      </c>
      <c r="F3" s="47" t="s">
        <v>55</v>
      </c>
      <c r="G3" s="619"/>
      <c r="H3" s="626"/>
      <c r="I3" s="628"/>
      <c r="J3" s="619"/>
      <c r="K3" s="619"/>
      <c r="L3" s="48" t="s">
        <v>56</v>
      </c>
      <c r="M3" s="49" t="s">
        <v>57</v>
      </c>
      <c r="N3" s="63" t="s">
        <v>58</v>
      </c>
      <c r="O3" s="64" t="s">
        <v>59</v>
      </c>
      <c r="P3" s="50" t="s">
        <v>60</v>
      </c>
      <c r="Q3" s="51" t="s">
        <v>61</v>
      </c>
      <c r="R3" s="278" t="s">
        <v>62</v>
      </c>
      <c r="S3" s="112" t="s">
        <v>63</v>
      </c>
    </row>
    <row r="4" spans="1:19" ht="96.6" x14ac:dyDescent="0.3">
      <c r="A4" s="4">
        <v>1</v>
      </c>
      <c r="B4" s="149" t="s">
        <v>211</v>
      </c>
      <c r="C4" s="150" t="s">
        <v>122</v>
      </c>
      <c r="D4" s="583">
        <v>70998892</v>
      </c>
      <c r="E4" s="592">
        <v>107609037</v>
      </c>
      <c r="F4" s="196">
        <v>600117561</v>
      </c>
      <c r="G4" s="197" t="s">
        <v>212</v>
      </c>
      <c r="H4" s="154" t="s">
        <v>26</v>
      </c>
      <c r="I4" s="154" t="s">
        <v>124</v>
      </c>
      <c r="J4" s="198" t="s">
        <v>124</v>
      </c>
      <c r="K4" s="197" t="s">
        <v>212</v>
      </c>
      <c r="L4" s="203">
        <v>5000000</v>
      </c>
      <c r="M4" s="199">
        <f>L4/100*85</f>
        <v>4250000</v>
      </c>
      <c r="N4" s="205">
        <v>2022</v>
      </c>
      <c r="O4" s="206">
        <v>2027</v>
      </c>
      <c r="P4" s="200"/>
      <c r="Q4" s="153"/>
      <c r="R4" s="152" t="s">
        <v>145</v>
      </c>
      <c r="S4" s="153" t="s">
        <v>146</v>
      </c>
    </row>
    <row r="5" spans="1:19" ht="96.6" x14ac:dyDescent="0.3">
      <c r="A5" s="5">
        <v>2</v>
      </c>
      <c r="B5" s="207" t="s">
        <v>211</v>
      </c>
      <c r="C5" s="208" t="s">
        <v>122</v>
      </c>
      <c r="D5" s="224">
        <v>70998892</v>
      </c>
      <c r="E5" s="224">
        <v>107609037</v>
      </c>
      <c r="F5" s="210">
        <v>600117561</v>
      </c>
      <c r="G5" s="525" t="s">
        <v>213</v>
      </c>
      <c r="H5" s="212" t="s">
        <v>26</v>
      </c>
      <c r="I5" s="212" t="s">
        <v>124</v>
      </c>
      <c r="J5" s="213" t="s">
        <v>124</v>
      </c>
      <c r="K5" s="211" t="s">
        <v>213</v>
      </c>
      <c r="L5" s="214">
        <v>600000</v>
      </c>
      <c r="M5" s="215">
        <v>510000</v>
      </c>
      <c r="N5" s="216">
        <v>2022</v>
      </c>
      <c r="O5" s="217">
        <v>2027</v>
      </c>
      <c r="P5" s="216"/>
      <c r="Q5" s="217"/>
      <c r="R5" s="173" t="s">
        <v>145</v>
      </c>
      <c r="S5" s="174" t="s">
        <v>146</v>
      </c>
    </row>
    <row r="6" spans="1:19" ht="96.6" x14ac:dyDescent="0.3">
      <c r="A6" s="5">
        <v>3</v>
      </c>
      <c r="B6" s="141" t="s">
        <v>211</v>
      </c>
      <c r="C6" s="71" t="s">
        <v>122</v>
      </c>
      <c r="D6" s="584">
        <v>70998892</v>
      </c>
      <c r="E6" s="593">
        <v>107609037</v>
      </c>
      <c r="F6" s="201">
        <v>600117561</v>
      </c>
      <c r="G6" s="88" t="s">
        <v>214</v>
      </c>
      <c r="H6" s="65" t="s">
        <v>26</v>
      </c>
      <c r="I6" s="65" t="s">
        <v>124</v>
      </c>
      <c r="J6" s="66" t="s">
        <v>124</v>
      </c>
      <c r="K6" s="88" t="s">
        <v>214</v>
      </c>
      <c r="L6" s="202" t="s">
        <v>215</v>
      </c>
      <c r="M6" s="69">
        <v>850000</v>
      </c>
      <c r="N6" s="145">
        <v>2022</v>
      </c>
      <c r="O6" s="146">
        <v>2027</v>
      </c>
      <c r="P6" s="70"/>
      <c r="Q6" s="68"/>
      <c r="R6" s="204" t="s">
        <v>145</v>
      </c>
      <c r="S6" s="68" t="s">
        <v>146</v>
      </c>
    </row>
    <row r="7" spans="1:19" ht="96.6" x14ac:dyDescent="0.3">
      <c r="A7" s="5">
        <v>4</v>
      </c>
      <c r="B7" s="170" t="s">
        <v>211</v>
      </c>
      <c r="C7" s="116" t="s">
        <v>122</v>
      </c>
      <c r="D7" s="285">
        <v>70998892</v>
      </c>
      <c r="E7" s="285">
        <v>107609037</v>
      </c>
      <c r="F7" s="726">
        <v>600117561</v>
      </c>
      <c r="G7" s="180" t="s">
        <v>216</v>
      </c>
      <c r="H7" s="131" t="s">
        <v>26</v>
      </c>
      <c r="I7" s="131" t="s">
        <v>124</v>
      </c>
      <c r="J7" s="122" t="s">
        <v>124</v>
      </c>
      <c r="K7" s="180" t="s">
        <v>216</v>
      </c>
      <c r="L7" s="194">
        <v>500000</v>
      </c>
      <c r="M7" s="218">
        <v>425000</v>
      </c>
      <c r="N7" s="173">
        <v>2022</v>
      </c>
      <c r="O7" s="174">
        <v>2027</v>
      </c>
      <c r="P7" s="173"/>
      <c r="Q7" s="174"/>
      <c r="R7" s="282" t="s">
        <v>145</v>
      </c>
      <c r="S7" s="174" t="s">
        <v>146</v>
      </c>
    </row>
    <row r="8" spans="1:19" ht="97.2" thickBot="1" x14ac:dyDescent="0.35">
      <c r="A8" s="223">
        <v>5</v>
      </c>
      <c r="B8" s="384" t="s">
        <v>211</v>
      </c>
      <c r="C8" s="385" t="s">
        <v>122</v>
      </c>
      <c r="D8" s="722">
        <v>70998892</v>
      </c>
      <c r="E8" s="722">
        <v>107609037</v>
      </c>
      <c r="F8" s="723">
        <v>600117561</v>
      </c>
      <c r="G8" s="721" t="s">
        <v>338</v>
      </c>
      <c r="H8" s="396" t="s">
        <v>26</v>
      </c>
      <c r="I8" s="396" t="s">
        <v>124</v>
      </c>
      <c r="J8" s="389" t="s">
        <v>124</v>
      </c>
      <c r="K8" s="724" t="s">
        <v>338</v>
      </c>
      <c r="L8" s="725">
        <v>30000000</v>
      </c>
      <c r="M8" s="388">
        <f>L8*0.85</f>
        <v>25500000</v>
      </c>
      <c r="N8" s="393">
        <v>2023</v>
      </c>
      <c r="O8" s="284">
        <v>2025</v>
      </c>
      <c r="P8" s="391" t="s">
        <v>127</v>
      </c>
      <c r="Q8" s="284"/>
      <c r="R8" s="283" t="s">
        <v>145</v>
      </c>
      <c r="S8" s="284" t="s">
        <v>146</v>
      </c>
    </row>
    <row r="9" spans="1:19" ht="96.6" x14ac:dyDescent="0.3">
      <c r="A9" s="223">
        <v>6</v>
      </c>
      <c r="B9" s="166" t="s">
        <v>217</v>
      </c>
      <c r="C9" s="167" t="s">
        <v>122</v>
      </c>
      <c r="D9" s="221">
        <v>70993335</v>
      </c>
      <c r="E9" s="221">
        <v>107609738</v>
      </c>
      <c r="F9" s="596">
        <v>600118134</v>
      </c>
      <c r="G9" s="132" t="s">
        <v>218</v>
      </c>
      <c r="H9" s="140" t="s">
        <v>26</v>
      </c>
      <c r="I9" s="140" t="s">
        <v>124</v>
      </c>
      <c r="J9" s="140" t="s">
        <v>124</v>
      </c>
      <c r="K9" s="213" t="s">
        <v>219</v>
      </c>
      <c r="L9" s="225">
        <v>10000000</v>
      </c>
      <c r="M9" s="215">
        <f>L9*0.85</f>
        <v>8500000</v>
      </c>
      <c r="N9" s="216">
        <v>2022</v>
      </c>
      <c r="O9" s="217">
        <v>2027</v>
      </c>
      <c r="P9" s="216"/>
      <c r="Q9" s="217"/>
      <c r="R9" s="279" t="s">
        <v>223</v>
      </c>
      <c r="S9" s="217" t="s">
        <v>224</v>
      </c>
    </row>
    <row r="10" spans="1:19" ht="96.6" x14ac:dyDescent="0.3">
      <c r="A10" s="5">
        <v>7</v>
      </c>
      <c r="B10" s="170" t="s">
        <v>217</v>
      </c>
      <c r="C10" s="116" t="s">
        <v>122</v>
      </c>
      <c r="D10" s="285">
        <v>70993335</v>
      </c>
      <c r="E10" s="285">
        <v>107609738</v>
      </c>
      <c r="F10" s="597">
        <v>600118134</v>
      </c>
      <c r="G10" s="180" t="s">
        <v>220</v>
      </c>
      <c r="H10" s="131" t="s">
        <v>26</v>
      </c>
      <c r="I10" s="131" t="s">
        <v>124</v>
      </c>
      <c r="J10" s="131" t="s">
        <v>124</v>
      </c>
      <c r="K10" s="131" t="s">
        <v>221</v>
      </c>
      <c r="L10" s="222">
        <v>900000</v>
      </c>
      <c r="M10" s="218">
        <f>L10*0.85</f>
        <v>765000</v>
      </c>
      <c r="N10" s="173">
        <v>2022</v>
      </c>
      <c r="O10" s="174">
        <v>2027</v>
      </c>
      <c r="P10" s="173"/>
      <c r="Q10" s="174"/>
      <c r="R10" s="280" t="s">
        <v>223</v>
      </c>
      <c r="S10" s="174" t="s">
        <v>146</v>
      </c>
    </row>
    <row r="11" spans="1:19" ht="97.2" thickBot="1" x14ac:dyDescent="0.35">
      <c r="A11" s="5">
        <v>8</v>
      </c>
      <c r="B11" s="207" t="s">
        <v>217</v>
      </c>
      <c r="C11" s="208" t="s">
        <v>122</v>
      </c>
      <c r="D11" s="224">
        <v>70993335</v>
      </c>
      <c r="E11" s="224">
        <v>107609738</v>
      </c>
      <c r="F11" s="598">
        <v>600118134</v>
      </c>
      <c r="G11" s="211" t="s">
        <v>337</v>
      </c>
      <c r="H11" s="212" t="s">
        <v>26</v>
      </c>
      <c r="I11" s="212" t="s">
        <v>124</v>
      </c>
      <c r="J11" s="212" t="s">
        <v>124</v>
      </c>
      <c r="K11" s="122" t="s">
        <v>222</v>
      </c>
      <c r="L11" s="222">
        <v>6000000</v>
      </c>
      <c r="M11" s="218">
        <f>L11*0.85</f>
        <v>5100000</v>
      </c>
      <c r="N11" s="173">
        <v>2022</v>
      </c>
      <c r="O11" s="174">
        <v>2027</v>
      </c>
      <c r="P11" s="173"/>
      <c r="Q11" s="174"/>
      <c r="R11" s="280" t="s">
        <v>223</v>
      </c>
      <c r="S11" s="174" t="s">
        <v>146</v>
      </c>
    </row>
    <row r="12" spans="1:19" ht="55.2" x14ac:dyDescent="0.3">
      <c r="A12" s="5">
        <v>9</v>
      </c>
      <c r="B12" s="248" t="s">
        <v>225</v>
      </c>
      <c r="C12" s="249" t="s">
        <v>122</v>
      </c>
      <c r="D12" s="250">
        <v>70993696</v>
      </c>
      <c r="E12" s="250">
        <v>107609711</v>
      </c>
      <c r="F12" s="599">
        <v>600118118</v>
      </c>
      <c r="G12" s="251" t="s">
        <v>226</v>
      </c>
      <c r="H12" s="252" t="s">
        <v>26</v>
      </c>
      <c r="I12" s="252" t="s">
        <v>124</v>
      </c>
      <c r="J12" s="252" t="s">
        <v>124</v>
      </c>
      <c r="K12" s="253" t="s">
        <v>226</v>
      </c>
      <c r="L12" s="254">
        <v>3000000</v>
      </c>
      <c r="M12" s="255">
        <f>L12*0.85</f>
        <v>2550000</v>
      </c>
      <c r="N12" s="256">
        <v>2022</v>
      </c>
      <c r="O12" s="257">
        <v>2027</v>
      </c>
      <c r="P12" s="173"/>
      <c r="Q12" s="174"/>
      <c r="R12" s="280" t="s">
        <v>232</v>
      </c>
      <c r="S12" s="174" t="s">
        <v>146</v>
      </c>
    </row>
    <row r="13" spans="1:19" ht="55.2" x14ac:dyDescent="0.3">
      <c r="A13" s="5">
        <v>10</v>
      </c>
      <c r="B13" s="237" t="s">
        <v>225</v>
      </c>
      <c r="C13" s="238" t="s">
        <v>122</v>
      </c>
      <c r="D13" s="244">
        <v>70993696</v>
      </c>
      <c r="E13" s="244">
        <v>107609711</v>
      </c>
      <c r="F13" s="600">
        <v>600118118</v>
      </c>
      <c r="G13" s="241" t="s">
        <v>227</v>
      </c>
      <c r="H13" s="242" t="s">
        <v>26</v>
      </c>
      <c r="I13" s="242" t="s">
        <v>124</v>
      </c>
      <c r="J13" s="242" t="s">
        <v>124</v>
      </c>
      <c r="K13" s="243" t="s">
        <v>227</v>
      </c>
      <c r="L13" s="245">
        <v>1500000</v>
      </c>
      <c r="M13" s="240">
        <f>L13/100*85</f>
        <v>1275000</v>
      </c>
      <c r="N13" s="246">
        <v>2022</v>
      </c>
      <c r="O13" s="247">
        <v>2027</v>
      </c>
      <c r="P13" s="70"/>
      <c r="Q13" s="68"/>
      <c r="R13" s="281" t="s">
        <v>145</v>
      </c>
      <c r="S13" s="68" t="s">
        <v>146</v>
      </c>
    </row>
    <row r="14" spans="1:19" ht="96.6" x14ac:dyDescent="0.3">
      <c r="A14" s="5">
        <v>11</v>
      </c>
      <c r="B14" s="237" t="s">
        <v>225</v>
      </c>
      <c r="C14" s="238" t="s">
        <v>122</v>
      </c>
      <c r="D14" s="244">
        <v>70993696</v>
      </c>
      <c r="E14" s="244">
        <v>107609711</v>
      </c>
      <c r="F14" s="600">
        <v>600118118</v>
      </c>
      <c r="G14" s="241" t="s">
        <v>228</v>
      </c>
      <c r="H14" s="242" t="s">
        <v>26</v>
      </c>
      <c r="I14" s="242" t="s">
        <v>124</v>
      </c>
      <c r="J14" s="242" t="s">
        <v>124</v>
      </c>
      <c r="K14" s="243" t="s">
        <v>228</v>
      </c>
      <c r="L14" s="245">
        <v>10000000</v>
      </c>
      <c r="M14" s="240">
        <f t="shared" ref="M14:M22" si="0">L14*0.85</f>
        <v>8500000</v>
      </c>
      <c r="N14" s="246">
        <v>2022</v>
      </c>
      <c r="O14" s="247">
        <v>2027</v>
      </c>
      <c r="P14" s="70"/>
      <c r="Q14" s="68"/>
      <c r="R14" s="281" t="s">
        <v>145</v>
      </c>
      <c r="S14" s="68" t="s">
        <v>146</v>
      </c>
    </row>
    <row r="15" spans="1:19" ht="55.2" x14ac:dyDescent="0.3">
      <c r="A15" s="5">
        <v>12</v>
      </c>
      <c r="B15" s="258" t="s">
        <v>225</v>
      </c>
      <c r="C15" s="259" t="s">
        <v>122</v>
      </c>
      <c r="D15" s="260">
        <v>70993696</v>
      </c>
      <c r="E15" s="260">
        <v>107609711</v>
      </c>
      <c r="F15" s="601">
        <v>600118118</v>
      </c>
      <c r="G15" s="521" t="s">
        <v>229</v>
      </c>
      <c r="H15" s="262" t="s">
        <v>26</v>
      </c>
      <c r="I15" s="262" t="s">
        <v>124</v>
      </c>
      <c r="J15" s="262" t="s">
        <v>124</v>
      </c>
      <c r="K15" s="261" t="s">
        <v>229</v>
      </c>
      <c r="L15" s="263">
        <v>4000000</v>
      </c>
      <c r="M15" s="264">
        <f t="shared" si="0"/>
        <v>3400000</v>
      </c>
      <c r="N15" s="265">
        <v>2022</v>
      </c>
      <c r="O15" s="266">
        <v>2027</v>
      </c>
      <c r="P15" s="173"/>
      <c r="Q15" s="174"/>
      <c r="R15" s="282" t="s">
        <v>145</v>
      </c>
      <c r="S15" s="174" t="s">
        <v>146</v>
      </c>
    </row>
    <row r="16" spans="1:19" ht="55.8" thickBot="1" x14ac:dyDescent="0.35">
      <c r="A16" s="5">
        <v>13</v>
      </c>
      <c r="B16" s="491" t="s">
        <v>225</v>
      </c>
      <c r="C16" s="492" t="s">
        <v>122</v>
      </c>
      <c r="D16" s="494">
        <v>70993696</v>
      </c>
      <c r="E16" s="494">
        <v>107609711</v>
      </c>
      <c r="F16" s="602">
        <v>600118118</v>
      </c>
      <c r="G16" s="522" t="s">
        <v>230</v>
      </c>
      <c r="H16" s="497" t="s">
        <v>26</v>
      </c>
      <c r="I16" s="497" t="s">
        <v>124</v>
      </c>
      <c r="J16" s="497" t="s">
        <v>124</v>
      </c>
      <c r="K16" s="496" t="s">
        <v>231</v>
      </c>
      <c r="L16" s="498">
        <v>800000</v>
      </c>
      <c r="M16" s="499">
        <f t="shared" si="0"/>
        <v>680000</v>
      </c>
      <c r="N16" s="500">
        <v>2022</v>
      </c>
      <c r="O16" s="501">
        <v>2027</v>
      </c>
      <c r="P16" s="235"/>
      <c r="Q16" s="236"/>
      <c r="R16" s="502" t="s">
        <v>145</v>
      </c>
      <c r="S16" s="236" t="s">
        <v>146</v>
      </c>
    </row>
    <row r="17" spans="1:19" ht="85.05" customHeight="1" thickBot="1" x14ac:dyDescent="0.35">
      <c r="A17" s="191">
        <v>14</v>
      </c>
      <c r="B17" s="503" t="s">
        <v>311</v>
      </c>
      <c r="C17" s="504" t="s">
        <v>246</v>
      </c>
      <c r="D17" s="586">
        <v>75022770</v>
      </c>
      <c r="E17" s="505">
        <v>107609517</v>
      </c>
      <c r="F17" s="603">
        <v>600117944</v>
      </c>
      <c r="G17" s="523" t="s">
        <v>312</v>
      </c>
      <c r="H17" s="508" t="s">
        <v>26</v>
      </c>
      <c r="I17" s="508" t="s">
        <v>124</v>
      </c>
      <c r="J17" s="508" t="s">
        <v>249</v>
      </c>
      <c r="K17" s="507" t="s">
        <v>312</v>
      </c>
      <c r="L17" s="509">
        <v>8000000</v>
      </c>
      <c r="M17" s="510">
        <f t="shared" si="0"/>
        <v>6800000</v>
      </c>
      <c r="N17" s="511">
        <v>2022</v>
      </c>
      <c r="O17" s="512">
        <v>2027</v>
      </c>
      <c r="P17" s="513" t="s">
        <v>127</v>
      </c>
      <c r="Q17" s="514" t="s">
        <v>127</v>
      </c>
      <c r="R17" s="515" t="s">
        <v>223</v>
      </c>
      <c r="S17" s="516" t="s">
        <v>146</v>
      </c>
    </row>
    <row r="18" spans="1:19" s="518" customFormat="1" ht="69" x14ac:dyDescent="0.3">
      <c r="A18" s="517">
        <v>15</v>
      </c>
      <c r="B18" s="528" t="s">
        <v>313</v>
      </c>
      <c r="C18" s="529" t="s">
        <v>261</v>
      </c>
      <c r="D18" s="587">
        <v>75020971</v>
      </c>
      <c r="E18" s="530">
        <v>107609363</v>
      </c>
      <c r="F18" s="604">
        <v>600117847</v>
      </c>
      <c r="G18" s="532" t="s">
        <v>314</v>
      </c>
      <c r="H18" s="533" t="s">
        <v>26</v>
      </c>
      <c r="I18" s="533" t="s">
        <v>124</v>
      </c>
      <c r="J18" s="533" t="s">
        <v>264</v>
      </c>
      <c r="K18" s="534" t="s">
        <v>314</v>
      </c>
      <c r="L18" s="535">
        <v>300000</v>
      </c>
      <c r="M18" s="531">
        <f t="shared" si="0"/>
        <v>255000</v>
      </c>
      <c r="N18" s="536">
        <v>2022</v>
      </c>
      <c r="O18" s="537">
        <v>2027</v>
      </c>
      <c r="P18" s="538"/>
      <c r="Q18" s="539"/>
      <c r="R18" s="540" t="s">
        <v>145</v>
      </c>
      <c r="S18" s="539" t="s">
        <v>146</v>
      </c>
    </row>
    <row r="19" spans="1:19" ht="69.599999999999994" thickBot="1" x14ac:dyDescent="0.35">
      <c r="A19" s="191">
        <v>16</v>
      </c>
      <c r="B19" s="491" t="s">
        <v>313</v>
      </c>
      <c r="C19" s="492" t="s">
        <v>261</v>
      </c>
      <c r="D19" s="494">
        <v>75020971</v>
      </c>
      <c r="E19" s="553">
        <v>107609363</v>
      </c>
      <c r="F19" s="602">
        <v>600117847</v>
      </c>
      <c r="G19" s="554" t="s">
        <v>315</v>
      </c>
      <c r="H19" s="555" t="s">
        <v>26</v>
      </c>
      <c r="I19" s="555" t="s">
        <v>124</v>
      </c>
      <c r="J19" s="555" t="s">
        <v>264</v>
      </c>
      <c r="K19" s="554" t="s">
        <v>315</v>
      </c>
      <c r="L19" s="556">
        <v>2500000</v>
      </c>
      <c r="M19" s="495">
        <f t="shared" si="0"/>
        <v>2125000</v>
      </c>
      <c r="N19" s="557">
        <v>2022</v>
      </c>
      <c r="O19" s="558">
        <v>2027</v>
      </c>
      <c r="P19" s="235"/>
      <c r="Q19" s="236"/>
      <c r="R19" s="502" t="s">
        <v>145</v>
      </c>
      <c r="S19" s="236" t="s">
        <v>146</v>
      </c>
    </row>
    <row r="20" spans="1:19" ht="45" customHeight="1" x14ac:dyDescent="0.3">
      <c r="A20" s="191">
        <v>17</v>
      </c>
      <c r="B20" s="485" t="s">
        <v>316</v>
      </c>
      <c r="C20" s="486" t="s">
        <v>270</v>
      </c>
      <c r="D20" s="588">
        <v>75022486</v>
      </c>
      <c r="E20" s="587">
        <v>108021122</v>
      </c>
      <c r="F20" s="605">
        <v>600118258</v>
      </c>
      <c r="G20" s="524" t="s">
        <v>318</v>
      </c>
      <c r="H20" s="489" t="s">
        <v>26</v>
      </c>
      <c r="I20" s="489" t="s">
        <v>124</v>
      </c>
      <c r="J20" s="489" t="s">
        <v>272</v>
      </c>
      <c r="K20" s="488" t="s">
        <v>319</v>
      </c>
      <c r="L20" s="490">
        <v>2000000</v>
      </c>
      <c r="M20" s="487">
        <f t="shared" si="0"/>
        <v>1700000</v>
      </c>
      <c r="N20" s="563">
        <v>2022</v>
      </c>
      <c r="O20" s="564">
        <v>2027</v>
      </c>
      <c r="P20" s="519"/>
      <c r="Q20" s="520"/>
      <c r="R20" s="540" t="s">
        <v>145</v>
      </c>
      <c r="S20" s="539" t="s">
        <v>146</v>
      </c>
    </row>
    <row r="21" spans="1:19" ht="45" customHeight="1" x14ac:dyDescent="0.3">
      <c r="A21" s="191">
        <v>18</v>
      </c>
      <c r="B21" s="479" t="s">
        <v>316</v>
      </c>
      <c r="C21" s="480" t="s">
        <v>270</v>
      </c>
      <c r="D21" s="589">
        <v>75022486</v>
      </c>
      <c r="E21" s="239">
        <v>108021122</v>
      </c>
      <c r="F21" s="606">
        <v>600118258</v>
      </c>
      <c r="G21" s="482" t="s">
        <v>317</v>
      </c>
      <c r="H21" s="483" t="s">
        <v>26</v>
      </c>
      <c r="I21" s="483" t="s">
        <v>124</v>
      </c>
      <c r="J21" s="483" t="s">
        <v>272</v>
      </c>
      <c r="K21" s="482" t="s">
        <v>320</v>
      </c>
      <c r="L21" s="484">
        <v>330000</v>
      </c>
      <c r="M21" s="481">
        <f t="shared" si="0"/>
        <v>280500</v>
      </c>
      <c r="N21" s="246">
        <v>2022</v>
      </c>
      <c r="O21" s="247">
        <v>2027</v>
      </c>
      <c r="P21" s="559"/>
      <c r="Q21" s="560"/>
      <c r="R21" s="561" t="s">
        <v>145</v>
      </c>
      <c r="S21" s="562" t="s">
        <v>146</v>
      </c>
    </row>
    <row r="22" spans="1:19" ht="42" thickBot="1" x14ac:dyDescent="0.35">
      <c r="A22" s="191">
        <v>19</v>
      </c>
      <c r="B22" s="491" t="s">
        <v>316</v>
      </c>
      <c r="C22" s="492" t="s">
        <v>270</v>
      </c>
      <c r="D22" s="494">
        <v>75022486</v>
      </c>
      <c r="E22" s="493">
        <v>108021122</v>
      </c>
      <c r="F22" s="602">
        <v>600118258</v>
      </c>
      <c r="G22" s="565" t="s">
        <v>321</v>
      </c>
      <c r="H22" s="555" t="s">
        <v>26</v>
      </c>
      <c r="I22" s="555" t="s">
        <v>124</v>
      </c>
      <c r="J22" s="555" t="s">
        <v>272</v>
      </c>
      <c r="K22" s="565" t="s">
        <v>322</v>
      </c>
      <c r="L22" s="556">
        <v>55000000</v>
      </c>
      <c r="M22" s="495">
        <f t="shared" si="0"/>
        <v>46750000</v>
      </c>
      <c r="N22" s="557">
        <v>2022</v>
      </c>
      <c r="O22" s="558">
        <v>2027</v>
      </c>
      <c r="P22" s="333" t="s">
        <v>127</v>
      </c>
      <c r="Q22" s="334" t="s">
        <v>127</v>
      </c>
      <c r="R22" s="502" t="s">
        <v>323</v>
      </c>
      <c r="S22" s="236" t="s">
        <v>146</v>
      </c>
    </row>
    <row r="23" spans="1:19" ht="69" x14ac:dyDescent="0.3">
      <c r="A23" s="191">
        <v>20</v>
      </c>
      <c r="B23" s="141" t="s">
        <v>324</v>
      </c>
      <c r="C23" s="71" t="s">
        <v>325</v>
      </c>
      <c r="D23" s="584">
        <v>75021587</v>
      </c>
      <c r="E23" s="595">
        <v>107609339</v>
      </c>
      <c r="F23" s="607">
        <v>600117821</v>
      </c>
      <c r="G23" s="192" t="s">
        <v>326</v>
      </c>
      <c r="H23" s="65" t="s">
        <v>26</v>
      </c>
      <c r="I23" s="65" t="s">
        <v>124</v>
      </c>
      <c r="J23" s="65" t="s">
        <v>327</v>
      </c>
      <c r="K23" s="88" t="s">
        <v>326</v>
      </c>
      <c r="L23" s="342">
        <v>2000000</v>
      </c>
      <c r="M23" s="69">
        <f>L23/100*85</f>
        <v>1700000</v>
      </c>
      <c r="N23" s="145">
        <v>2022</v>
      </c>
      <c r="O23" s="146">
        <v>2027</v>
      </c>
      <c r="P23" s="70"/>
      <c r="Q23" s="68"/>
      <c r="R23" s="65" t="s">
        <v>145</v>
      </c>
      <c r="S23" s="65" t="s">
        <v>146</v>
      </c>
    </row>
    <row r="24" spans="1:19" ht="69" x14ac:dyDescent="0.3">
      <c r="A24" s="191">
        <v>21</v>
      </c>
      <c r="B24" s="141" t="s">
        <v>324</v>
      </c>
      <c r="C24" s="71" t="s">
        <v>325</v>
      </c>
      <c r="D24" s="584">
        <v>75021587</v>
      </c>
      <c r="E24" s="584">
        <v>107609339</v>
      </c>
      <c r="F24" s="607">
        <v>600117821</v>
      </c>
      <c r="G24" s="192" t="s">
        <v>328</v>
      </c>
      <c r="H24" s="65" t="s">
        <v>26</v>
      </c>
      <c r="I24" s="65" t="s">
        <v>124</v>
      </c>
      <c r="J24" s="65" t="s">
        <v>327</v>
      </c>
      <c r="K24" s="88" t="s">
        <v>328</v>
      </c>
      <c r="L24" s="342">
        <v>1000000</v>
      </c>
      <c r="M24" s="69">
        <f>L24*0.85</f>
        <v>850000</v>
      </c>
      <c r="N24" s="145">
        <v>2022</v>
      </c>
      <c r="O24" s="146">
        <v>2027</v>
      </c>
      <c r="P24" s="70"/>
      <c r="Q24" s="68"/>
      <c r="R24" s="65" t="s">
        <v>145</v>
      </c>
      <c r="S24" s="65" t="s">
        <v>146</v>
      </c>
    </row>
    <row r="25" spans="1:19" ht="69.599999999999994" thickBot="1" x14ac:dyDescent="0.35">
      <c r="A25" s="191">
        <v>22</v>
      </c>
      <c r="B25" s="226" t="s">
        <v>324</v>
      </c>
      <c r="C25" s="227" t="s">
        <v>325</v>
      </c>
      <c r="D25" s="585">
        <v>75021587</v>
      </c>
      <c r="E25" s="585">
        <v>107609339</v>
      </c>
      <c r="F25" s="608">
        <v>600117821</v>
      </c>
      <c r="G25" s="331" t="s">
        <v>329</v>
      </c>
      <c r="H25" s="231" t="s">
        <v>26</v>
      </c>
      <c r="I25" s="231" t="s">
        <v>124</v>
      </c>
      <c r="J25" s="231" t="s">
        <v>327</v>
      </c>
      <c r="K25" s="554" t="s">
        <v>330</v>
      </c>
      <c r="L25" s="556">
        <v>25000000</v>
      </c>
      <c r="M25" s="495">
        <f>L25*0.85</f>
        <v>21250000</v>
      </c>
      <c r="N25" s="557">
        <v>2022</v>
      </c>
      <c r="O25" s="558">
        <v>2027</v>
      </c>
      <c r="P25" s="333" t="s">
        <v>127</v>
      </c>
      <c r="Q25" s="236"/>
      <c r="R25" s="566" t="s">
        <v>331</v>
      </c>
      <c r="S25" s="236" t="s">
        <v>146</v>
      </c>
    </row>
    <row r="26" spans="1:19" ht="45" customHeight="1" thickBot="1" x14ac:dyDescent="0.35">
      <c r="A26" s="191">
        <v>23</v>
      </c>
      <c r="B26" s="503" t="s">
        <v>332</v>
      </c>
      <c r="C26" s="504" t="s">
        <v>333</v>
      </c>
      <c r="D26" s="586">
        <v>75022699</v>
      </c>
      <c r="E26" s="505">
        <v>107609126</v>
      </c>
      <c r="F26" s="603">
        <v>600117634</v>
      </c>
      <c r="G26" s="523" t="s">
        <v>334</v>
      </c>
      <c r="H26" s="508" t="s">
        <v>26</v>
      </c>
      <c r="I26" s="508" t="s">
        <v>124</v>
      </c>
      <c r="J26" s="508" t="s">
        <v>335</v>
      </c>
      <c r="K26" s="507" t="s">
        <v>334</v>
      </c>
      <c r="L26" s="509">
        <v>2000000</v>
      </c>
      <c r="M26" s="506">
        <f>L26*0.85</f>
        <v>1700000</v>
      </c>
      <c r="N26" s="511">
        <v>2020</v>
      </c>
      <c r="O26" s="512">
        <v>2022</v>
      </c>
      <c r="P26" s="567"/>
      <c r="Q26" s="516"/>
      <c r="R26" s="568" t="s">
        <v>145</v>
      </c>
      <c r="S26" s="569" t="s">
        <v>146</v>
      </c>
    </row>
    <row r="27" spans="1:19" ht="70.05" customHeight="1" x14ac:dyDescent="0.3">
      <c r="A27" s="191">
        <v>24</v>
      </c>
      <c r="B27" s="541" t="s">
        <v>336</v>
      </c>
      <c r="C27" s="542" t="s">
        <v>275</v>
      </c>
      <c r="D27" s="590">
        <v>70988391</v>
      </c>
      <c r="E27" s="543">
        <v>107609410</v>
      </c>
      <c r="F27" s="609">
        <v>600117871</v>
      </c>
      <c r="G27" s="545" t="s">
        <v>281</v>
      </c>
      <c r="H27" s="546" t="s">
        <v>26</v>
      </c>
      <c r="I27" s="546" t="s">
        <v>124</v>
      </c>
      <c r="J27" s="546" t="s">
        <v>277</v>
      </c>
      <c r="K27" s="545" t="s">
        <v>281</v>
      </c>
      <c r="L27" s="547">
        <v>2000000</v>
      </c>
      <c r="M27" s="544">
        <f>L27*0.85</f>
        <v>1700000</v>
      </c>
      <c r="N27" s="548">
        <v>2022</v>
      </c>
      <c r="O27" s="549">
        <v>2027</v>
      </c>
      <c r="P27" s="550"/>
      <c r="Q27" s="551"/>
      <c r="R27" s="552" t="s">
        <v>145</v>
      </c>
      <c r="S27" s="217" t="s">
        <v>146</v>
      </c>
    </row>
    <row r="28" spans="1:19" ht="97.2" thickBot="1" x14ac:dyDescent="0.35">
      <c r="A28" s="191">
        <v>25</v>
      </c>
      <c r="B28" s="226" t="s">
        <v>284</v>
      </c>
      <c r="C28" s="227" t="s">
        <v>285</v>
      </c>
      <c r="D28" s="585">
        <v>70985065</v>
      </c>
      <c r="E28" s="229">
        <v>107609053</v>
      </c>
      <c r="F28" s="608">
        <v>600118291</v>
      </c>
      <c r="G28" s="231" t="s">
        <v>293</v>
      </c>
      <c r="H28" s="231" t="s">
        <v>26</v>
      </c>
      <c r="I28" s="231" t="s">
        <v>124</v>
      </c>
      <c r="J28" s="231" t="s">
        <v>288</v>
      </c>
      <c r="K28" s="232" t="s">
        <v>294</v>
      </c>
      <c r="L28" s="435">
        <v>6000000</v>
      </c>
      <c r="M28" s="414">
        <f>L28*0.85</f>
        <v>5100000</v>
      </c>
      <c r="N28" s="436">
        <v>2022</v>
      </c>
      <c r="O28" s="437">
        <v>2024</v>
      </c>
      <c r="P28" s="438" t="s">
        <v>127</v>
      </c>
      <c r="Q28" s="271"/>
      <c r="R28" s="280" t="s">
        <v>295</v>
      </c>
      <c r="S28" s="174" t="s">
        <v>146</v>
      </c>
    </row>
    <row r="29" spans="1:19" ht="82.8" x14ac:dyDescent="0.3">
      <c r="A29" s="191">
        <v>26</v>
      </c>
      <c r="B29" s="439" t="s">
        <v>296</v>
      </c>
      <c r="C29" s="150" t="s">
        <v>297</v>
      </c>
      <c r="D29" s="591">
        <v>75023661</v>
      </c>
      <c r="E29" s="594">
        <v>107609592</v>
      </c>
      <c r="F29" s="610">
        <v>600118738</v>
      </c>
      <c r="G29" s="198" t="s">
        <v>299</v>
      </c>
      <c r="H29" s="154" t="s">
        <v>26</v>
      </c>
      <c r="I29" s="154" t="s">
        <v>124</v>
      </c>
      <c r="J29" s="154" t="s">
        <v>300</v>
      </c>
      <c r="K29" s="154" t="s">
        <v>299</v>
      </c>
      <c r="L29" s="401">
        <v>500000</v>
      </c>
      <c r="M29" s="199">
        <f>L29/100*85</f>
        <v>425000</v>
      </c>
      <c r="N29" s="205">
        <v>2022</v>
      </c>
      <c r="O29" s="206">
        <v>2027</v>
      </c>
      <c r="P29" s="152"/>
      <c r="Q29" s="153"/>
      <c r="R29" s="440" t="s">
        <v>145</v>
      </c>
      <c r="S29" s="440" t="s">
        <v>250</v>
      </c>
    </row>
    <row r="30" spans="1:19" x14ac:dyDescent="0.3">
      <c r="A30" s="191"/>
      <c r="B30" s="570"/>
      <c r="C30" s="571"/>
      <c r="D30" s="572"/>
      <c r="E30" s="573"/>
      <c r="F30" s="574"/>
      <c r="G30" s="575"/>
      <c r="H30" s="575"/>
      <c r="I30" s="575"/>
      <c r="J30" s="575"/>
      <c r="K30" s="576"/>
      <c r="L30" s="421"/>
      <c r="M30" s="418"/>
      <c r="N30" s="422"/>
      <c r="O30" s="423"/>
      <c r="P30" s="434"/>
      <c r="Q30" s="425"/>
      <c r="R30" s="577"/>
      <c r="S30" s="425"/>
    </row>
    <row r="31" spans="1:19" ht="14.4" customHeight="1" x14ac:dyDescent="0.3">
      <c r="A31" s="191"/>
      <c r="B31" s="578"/>
      <c r="C31" s="98"/>
      <c r="D31" s="107"/>
      <c r="E31" s="579"/>
      <c r="F31" s="580"/>
      <c r="G31" s="114"/>
      <c r="H31" s="109"/>
      <c r="I31" s="109"/>
      <c r="J31" s="109"/>
      <c r="K31" s="109"/>
      <c r="L31" s="581"/>
      <c r="M31" s="580"/>
      <c r="N31" s="337"/>
      <c r="O31" s="338"/>
      <c r="P31" s="106"/>
      <c r="Q31" s="108"/>
      <c r="R31" s="582"/>
      <c r="S31" s="582"/>
    </row>
    <row r="32" spans="1:19" ht="14.4" customHeight="1" x14ac:dyDescent="0.3">
      <c r="A32" s="191"/>
      <c r="B32" s="415"/>
      <c r="C32" s="416"/>
      <c r="D32" s="417"/>
      <c r="E32" s="526"/>
      <c r="F32" s="418"/>
      <c r="G32" s="419"/>
      <c r="H32" s="420"/>
      <c r="I32" s="420"/>
      <c r="J32" s="420"/>
      <c r="K32" s="419"/>
      <c r="L32" s="421"/>
      <c r="M32" s="418"/>
      <c r="N32" s="422"/>
      <c r="O32" s="423"/>
      <c r="P32" s="337"/>
      <c r="Q32" s="425"/>
      <c r="R32" s="426"/>
      <c r="S32" s="425"/>
    </row>
    <row r="33" spans="1:19" x14ac:dyDescent="0.3">
      <c r="A33" s="191"/>
      <c r="B33" s="415"/>
      <c r="C33" s="416"/>
      <c r="D33" s="417"/>
      <c r="E33" s="526"/>
      <c r="F33" s="418"/>
      <c r="G33" s="419"/>
      <c r="H33" s="420"/>
      <c r="I33" s="420"/>
      <c r="J33" s="420"/>
      <c r="K33" s="419"/>
      <c r="L33" s="421"/>
      <c r="M33" s="418"/>
      <c r="N33" s="422"/>
      <c r="O33" s="423"/>
      <c r="P33" s="424"/>
      <c r="Q33" s="425"/>
      <c r="R33" s="426"/>
      <c r="S33" s="425"/>
    </row>
    <row r="34" spans="1:19" x14ac:dyDescent="0.3">
      <c r="A34" s="191"/>
      <c r="B34" s="415"/>
      <c r="C34" s="416"/>
      <c r="D34" s="417"/>
      <c r="E34" s="526"/>
      <c r="F34" s="418"/>
      <c r="G34" s="419"/>
      <c r="H34" s="420"/>
      <c r="I34" s="420"/>
      <c r="J34" s="420"/>
      <c r="K34" s="419"/>
      <c r="L34" s="421"/>
      <c r="M34" s="418"/>
      <c r="N34" s="422"/>
      <c r="O34" s="423"/>
      <c r="P34" s="424"/>
      <c r="Q34" s="425"/>
      <c r="R34" s="426"/>
      <c r="S34" s="425"/>
    </row>
    <row r="35" spans="1:19" x14ac:dyDescent="0.3">
      <c r="A35" s="191"/>
      <c r="B35" s="415"/>
      <c r="C35" s="416"/>
      <c r="D35" s="417"/>
      <c r="E35" s="526"/>
      <c r="F35" s="418"/>
      <c r="G35" s="419"/>
      <c r="H35" s="420"/>
      <c r="I35" s="420"/>
      <c r="J35" s="420"/>
      <c r="K35" s="419"/>
      <c r="L35" s="421"/>
      <c r="M35" s="418"/>
      <c r="N35" s="422"/>
      <c r="O35" s="423"/>
      <c r="P35" s="424"/>
      <c r="Q35" s="425"/>
      <c r="R35" s="426"/>
      <c r="S35" s="425"/>
    </row>
    <row r="36" spans="1:19" x14ac:dyDescent="0.3">
      <c r="A36" s="191"/>
      <c r="B36" s="415"/>
      <c r="C36" s="416"/>
      <c r="D36" s="417"/>
      <c r="E36" s="526"/>
      <c r="F36" s="418"/>
      <c r="G36" s="419"/>
      <c r="H36" s="420"/>
      <c r="I36" s="420"/>
      <c r="J36" s="420"/>
      <c r="K36" s="419"/>
      <c r="L36" s="421"/>
      <c r="M36" s="418"/>
      <c r="N36" s="422"/>
      <c r="O36" s="423"/>
      <c r="P36" s="424"/>
      <c r="Q36" s="425"/>
      <c r="R36" s="426"/>
      <c r="S36" s="425"/>
    </row>
    <row r="37" spans="1:19" ht="15" thickBot="1" x14ac:dyDescent="0.35">
      <c r="A37" s="6"/>
      <c r="B37" s="427"/>
      <c r="C37" s="428"/>
      <c r="D37" s="428"/>
      <c r="E37" s="527"/>
      <c r="F37" s="429"/>
      <c r="G37" s="430"/>
      <c r="H37" s="430"/>
      <c r="I37" s="430"/>
      <c r="J37" s="430"/>
      <c r="K37" s="430"/>
      <c r="L37" s="431"/>
      <c r="M37" s="432"/>
      <c r="N37" s="427"/>
      <c r="O37" s="429"/>
      <c r="P37" s="427"/>
      <c r="Q37" s="429"/>
      <c r="R37" s="433"/>
      <c r="S37" s="429"/>
    </row>
    <row r="42" spans="1:19" x14ac:dyDescent="0.3">
      <c r="A42" s="3"/>
      <c r="B42" s="3"/>
      <c r="C42" s="3"/>
    </row>
    <row r="45" spans="1:19" x14ac:dyDescent="0.3">
      <c r="A45" s="8" t="s">
        <v>64</v>
      </c>
      <c r="B45" s="8"/>
      <c r="C45" s="8"/>
    </row>
    <row r="50" spans="1:13" x14ac:dyDescent="0.3">
      <c r="A50" s="8" t="s">
        <v>65</v>
      </c>
      <c r="B50" s="8"/>
      <c r="C50" s="8"/>
    </row>
    <row r="51" spans="1:13" x14ac:dyDescent="0.3">
      <c r="A51" s="8" t="s">
        <v>66</v>
      </c>
      <c r="B51" s="8"/>
      <c r="C51" s="8"/>
    </row>
    <row r="52" spans="1:13" x14ac:dyDescent="0.3">
      <c r="A52" s="8" t="s">
        <v>67</v>
      </c>
      <c r="B52" s="8"/>
      <c r="C52" s="8"/>
    </row>
    <row r="54" spans="1:13" x14ac:dyDescent="0.3">
      <c r="A54" s="1" t="s">
        <v>68</v>
      </c>
    </row>
    <row r="56" spans="1:13" s="9" customFormat="1" x14ac:dyDescent="0.3">
      <c r="A56" s="2" t="s">
        <v>69</v>
      </c>
      <c r="B56" s="2"/>
      <c r="C56" s="2"/>
      <c r="L56" s="10"/>
      <c r="M56" s="10"/>
    </row>
    <row r="58" spans="1:13" x14ac:dyDescent="0.3">
      <c r="A58" s="2" t="s">
        <v>70</v>
      </c>
      <c r="B58" s="2"/>
      <c r="C58" s="2"/>
    </row>
    <row r="60" spans="1:13" x14ac:dyDescent="0.3">
      <c r="A6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5"/>
  <sheetViews>
    <sheetView topLeftCell="A76" zoomScale="60" zoomScaleNormal="60" workbookViewId="0">
      <selection activeCell="E42" sqref="E42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1" style="1" bestFit="1" customWidth="1"/>
    <col min="6" max="6" width="11.1093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7" customWidth="1"/>
    <col min="13" max="13" width="15.44140625" style="7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629" t="s">
        <v>71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1"/>
    </row>
    <row r="2" spans="1:26" s="11" customFormat="1" ht="29.1" customHeight="1" thickBot="1" x14ac:dyDescent="0.35">
      <c r="A2" s="632" t="s">
        <v>40</v>
      </c>
      <c r="B2" s="657" t="s">
        <v>41</v>
      </c>
      <c r="C2" s="658"/>
      <c r="D2" s="658"/>
      <c r="E2" s="658"/>
      <c r="F2" s="659"/>
      <c r="G2" s="639" t="s">
        <v>42</v>
      </c>
      <c r="H2" s="678" t="s">
        <v>72</v>
      </c>
      <c r="I2" s="683" t="s">
        <v>44</v>
      </c>
      <c r="J2" s="642" t="s">
        <v>45</v>
      </c>
      <c r="K2" s="654" t="s">
        <v>46</v>
      </c>
      <c r="L2" s="660" t="s">
        <v>73</v>
      </c>
      <c r="M2" s="661"/>
      <c r="N2" s="662" t="s">
        <v>48</v>
      </c>
      <c r="O2" s="663"/>
      <c r="P2" s="649" t="s">
        <v>74</v>
      </c>
      <c r="Q2" s="650"/>
      <c r="R2" s="650"/>
      <c r="S2" s="650"/>
      <c r="T2" s="650"/>
      <c r="U2" s="650"/>
      <c r="V2" s="650"/>
      <c r="W2" s="651"/>
      <c r="X2" s="651"/>
      <c r="Y2" s="664" t="s">
        <v>50</v>
      </c>
      <c r="Z2" s="665"/>
    </row>
    <row r="3" spans="1:26" ht="14.85" customHeight="1" x14ac:dyDescent="0.3">
      <c r="A3" s="633"/>
      <c r="B3" s="639" t="s">
        <v>51</v>
      </c>
      <c r="C3" s="635" t="s">
        <v>52</v>
      </c>
      <c r="D3" s="635" t="s">
        <v>53</v>
      </c>
      <c r="E3" s="635" t="s">
        <v>54</v>
      </c>
      <c r="F3" s="637" t="s">
        <v>55</v>
      </c>
      <c r="G3" s="640"/>
      <c r="H3" s="679"/>
      <c r="I3" s="684"/>
      <c r="J3" s="643"/>
      <c r="K3" s="655"/>
      <c r="L3" s="670" t="s">
        <v>56</v>
      </c>
      <c r="M3" s="672" t="s">
        <v>75</v>
      </c>
      <c r="N3" s="674" t="s">
        <v>58</v>
      </c>
      <c r="O3" s="676" t="s">
        <v>59</v>
      </c>
      <c r="P3" s="652" t="s">
        <v>76</v>
      </c>
      <c r="Q3" s="653"/>
      <c r="R3" s="653"/>
      <c r="S3" s="654"/>
      <c r="T3" s="618" t="s">
        <v>77</v>
      </c>
      <c r="U3" s="645" t="s">
        <v>78</v>
      </c>
      <c r="V3" s="645" t="s">
        <v>79</v>
      </c>
      <c r="W3" s="681" t="s">
        <v>80</v>
      </c>
      <c r="X3" s="647" t="s">
        <v>81</v>
      </c>
      <c r="Y3" s="666" t="s">
        <v>62</v>
      </c>
      <c r="Z3" s="668" t="s">
        <v>63</v>
      </c>
    </row>
    <row r="4" spans="1:26" ht="80.099999999999994" customHeight="1" thickBot="1" x14ac:dyDescent="0.35">
      <c r="A4" s="634"/>
      <c r="B4" s="641"/>
      <c r="C4" s="636"/>
      <c r="D4" s="636"/>
      <c r="E4" s="636"/>
      <c r="F4" s="638"/>
      <c r="G4" s="641"/>
      <c r="H4" s="680"/>
      <c r="I4" s="685"/>
      <c r="J4" s="644"/>
      <c r="K4" s="656"/>
      <c r="L4" s="671"/>
      <c r="M4" s="673"/>
      <c r="N4" s="675"/>
      <c r="O4" s="677"/>
      <c r="P4" s="52" t="s">
        <v>82</v>
      </c>
      <c r="Q4" s="53" t="s">
        <v>83</v>
      </c>
      <c r="R4" s="53" t="s">
        <v>84</v>
      </c>
      <c r="S4" s="54" t="s">
        <v>85</v>
      </c>
      <c r="T4" s="619"/>
      <c r="U4" s="646"/>
      <c r="V4" s="646"/>
      <c r="W4" s="682"/>
      <c r="X4" s="648"/>
      <c r="Y4" s="667"/>
      <c r="Z4" s="669"/>
    </row>
    <row r="5" spans="1:26" ht="41.4" customHeight="1" x14ac:dyDescent="0.3">
      <c r="A5" s="77">
        <v>1</v>
      </c>
      <c r="B5" s="73" t="s">
        <v>121</v>
      </c>
      <c r="C5" s="71" t="s">
        <v>122</v>
      </c>
      <c r="D5" s="79" t="s">
        <v>123</v>
      </c>
      <c r="E5" s="80">
        <v>102519374</v>
      </c>
      <c r="F5" s="83">
        <v>600118517</v>
      </c>
      <c r="G5" s="66" t="s">
        <v>125</v>
      </c>
      <c r="H5" s="81" t="s">
        <v>26</v>
      </c>
      <c r="I5" s="81" t="s">
        <v>124</v>
      </c>
      <c r="J5" s="81" t="s">
        <v>124</v>
      </c>
      <c r="K5" s="81" t="s">
        <v>125</v>
      </c>
      <c r="L5" s="92">
        <v>5000000</v>
      </c>
      <c r="M5" s="86">
        <f t="shared" ref="M5:M6" si="0">L5*0.85</f>
        <v>4250000</v>
      </c>
      <c r="N5" s="93">
        <v>2022</v>
      </c>
      <c r="O5" s="94">
        <v>2027</v>
      </c>
      <c r="P5" s="74"/>
      <c r="Q5" s="67"/>
      <c r="R5" s="67"/>
      <c r="S5" s="75"/>
      <c r="T5" s="470"/>
      <c r="U5" s="76"/>
      <c r="V5" s="113" t="s">
        <v>127</v>
      </c>
      <c r="W5" s="76"/>
      <c r="X5" s="65"/>
      <c r="Y5" s="314" t="s">
        <v>138</v>
      </c>
      <c r="Z5" s="346" t="s">
        <v>146</v>
      </c>
    </row>
    <row r="6" spans="1:26" ht="109.95" customHeight="1" x14ac:dyDescent="0.3">
      <c r="A6" s="78">
        <v>2</v>
      </c>
      <c r="B6" s="73" t="s">
        <v>121</v>
      </c>
      <c r="C6" s="71" t="s">
        <v>122</v>
      </c>
      <c r="D6" s="79" t="s">
        <v>123</v>
      </c>
      <c r="E6" s="80">
        <v>102519374</v>
      </c>
      <c r="F6" s="83">
        <v>600118517</v>
      </c>
      <c r="G6" s="66" t="s">
        <v>126</v>
      </c>
      <c r="H6" s="81" t="s">
        <v>26</v>
      </c>
      <c r="I6" s="81" t="s">
        <v>124</v>
      </c>
      <c r="J6" s="81" t="s">
        <v>124</v>
      </c>
      <c r="K6" s="66" t="s">
        <v>126</v>
      </c>
      <c r="L6" s="92">
        <v>20700000</v>
      </c>
      <c r="M6" s="86">
        <f t="shared" si="0"/>
        <v>17595000</v>
      </c>
      <c r="N6" s="84">
        <v>2022</v>
      </c>
      <c r="O6" s="94">
        <v>2027</v>
      </c>
      <c r="P6" s="74" t="s">
        <v>127</v>
      </c>
      <c r="Q6" s="95" t="s">
        <v>127</v>
      </c>
      <c r="R6" s="67" t="s">
        <v>127</v>
      </c>
      <c r="S6" s="96" t="s">
        <v>127</v>
      </c>
      <c r="T6" s="470"/>
      <c r="U6" s="76"/>
      <c r="V6" s="65"/>
      <c r="W6" s="76"/>
      <c r="X6" s="65"/>
      <c r="Y6" s="349" t="s">
        <v>138</v>
      </c>
      <c r="Z6" s="346" t="s">
        <v>146</v>
      </c>
    </row>
    <row r="7" spans="1:26" ht="82.8" x14ac:dyDescent="0.3">
      <c r="A7" s="78">
        <v>3</v>
      </c>
      <c r="B7" s="115" t="s">
        <v>121</v>
      </c>
      <c r="C7" s="116" t="s">
        <v>122</v>
      </c>
      <c r="D7" s="117" t="s">
        <v>123</v>
      </c>
      <c r="E7" s="118">
        <v>102519374</v>
      </c>
      <c r="F7" s="119">
        <v>600118517</v>
      </c>
      <c r="G7" s="120" t="s">
        <v>132</v>
      </c>
      <c r="H7" s="121" t="s">
        <v>26</v>
      </c>
      <c r="I7" s="121" t="s">
        <v>124</v>
      </c>
      <c r="J7" s="121" t="s">
        <v>124</v>
      </c>
      <c r="K7" s="122" t="s">
        <v>131</v>
      </c>
      <c r="L7" s="123">
        <v>20000000</v>
      </c>
      <c r="M7" s="119">
        <f>L7*0.85</f>
        <v>17000000</v>
      </c>
      <c r="N7" s="124">
        <v>2022</v>
      </c>
      <c r="O7" s="125">
        <v>2027</v>
      </c>
      <c r="P7" s="126"/>
      <c r="Q7" s="127" t="s">
        <v>127</v>
      </c>
      <c r="R7" s="127" t="s">
        <v>127</v>
      </c>
      <c r="S7" s="128"/>
      <c r="T7" s="471"/>
      <c r="U7" s="129"/>
      <c r="V7" s="131" t="s">
        <v>127</v>
      </c>
      <c r="W7" s="130"/>
      <c r="X7" s="129"/>
      <c r="Y7" s="170" t="s">
        <v>139</v>
      </c>
      <c r="Z7" s="347" t="s">
        <v>146</v>
      </c>
    </row>
    <row r="8" spans="1:26" ht="55.2" x14ac:dyDescent="0.3">
      <c r="A8" s="78">
        <v>4</v>
      </c>
      <c r="B8" s="97" t="s">
        <v>121</v>
      </c>
      <c r="C8" s="98" t="s">
        <v>122</v>
      </c>
      <c r="D8" s="99" t="s">
        <v>123</v>
      </c>
      <c r="E8" s="100">
        <v>102519374</v>
      </c>
      <c r="F8" s="101">
        <v>600118517</v>
      </c>
      <c r="G8" s="102" t="s">
        <v>128</v>
      </c>
      <c r="H8" s="82" t="s">
        <v>26</v>
      </c>
      <c r="I8" s="82" t="s">
        <v>124</v>
      </c>
      <c r="J8" s="82" t="s">
        <v>124</v>
      </c>
      <c r="K8" s="102" t="s">
        <v>128</v>
      </c>
      <c r="L8" s="103">
        <v>7000000</v>
      </c>
      <c r="M8" s="101">
        <f t="shared" ref="M8" si="1">L8*0.85</f>
        <v>5950000</v>
      </c>
      <c r="N8" s="104">
        <v>2020</v>
      </c>
      <c r="O8" s="105">
        <v>2028</v>
      </c>
      <c r="P8" s="106"/>
      <c r="Q8" s="107"/>
      <c r="R8" s="107"/>
      <c r="S8" s="108"/>
      <c r="T8" s="472"/>
      <c r="U8" s="109"/>
      <c r="V8" s="109"/>
      <c r="W8" s="109"/>
      <c r="X8" s="109"/>
      <c r="Y8" s="106" t="s">
        <v>138</v>
      </c>
      <c r="Z8" s="348" t="s">
        <v>146</v>
      </c>
    </row>
    <row r="9" spans="1:26" ht="138" x14ac:dyDescent="0.3">
      <c r="A9" s="78">
        <v>5</v>
      </c>
      <c r="B9" s="97" t="s">
        <v>121</v>
      </c>
      <c r="C9" s="98" t="s">
        <v>122</v>
      </c>
      <c r="D9" s="99" t="s">
        <v>123</v>
      </c>
      <c r="E9" s="100">
        <v>102519374</v>
      </c>
      <c r="F9" s="101">
        <v>600118517</v>
      </c>
      <c r="G9" s="87" t="s">
        <v>133</v>
      </c>
      <c r="H9" s="81"/>
      <c r="I9" s="81"/>
      <c r="J9" s="81"/>
      <c r="K9" s="66" t="s">
        <v>142</v>
      </c>
      <c r="L9" s="92">
        <v>8700000</v>
      </c>
      <c r="M9" s="86">
        <f>L9*0.85</f>
        <v>7395000</v>
      </c>
      <c r="N9" s="90">
        <v>2022</v>
      </c>
      <c r="O9" s="91">
        <v>2027</v>
      </c>
      <c r="P9" s="110" t="s">
        <v>127</v>
      </c>
      <c r="Q9" s="95" t="s">
        <v>127</v>
      </c>
      <c r="R9" s="95" t="s">
        <v>127</v>
      </c>
      <c r="S9" s="96" t="s">
        <v>127</v>
      </c>
      <c r="T9" s="470"/>
      <c r="U9" s="76"/>
      <c r="V9" s="65"/>
      <c r="W9" s="76"/>
      <c r="X9" s="65"/>
      <c r="Y9" s="106" t="s">
        <v>138</v>
      </c>
      <c r="Z9" s="348" t="s">
        <v>146</v>
      </c>
    </row>
    <row r="10" spans="1:26" ht="109.95" customHeight="1" x14ac:dyDescent="0.3">
      <c r="A10" s="78">
        <v>6</v>
      </c>
      <c r="B10" s="73" t="s">
        <v>121</v>
      </c>
      <c r="C10" s="71" t="s">
        <v>122</v>
      </c>
      <c r="D10" s="79" t="s">
        <v>123</v>
      </c>
      <c r="E10" s="80">
        <v>102519374</v>
      </c>
      <c r="F10" s="83">
        <v>600118517</v>
      </c>
      <c r="G10" s="88" t="s">
        <v>134</v>
      </c>
      <c r="H10" s="81" t="s">
        <v>26</v>
      </c>
      <c r="I10" s="81" t="s">
        <v>124</v>
      </c>
      <c r="J10" s="81" t="s">
        <v>124</v>
      </c>
      <c r="K10" s="88" t="s">
        <v>135</v>
      </c>
      <c r="L10" s="111">
        <v>8000000</v>
      </c>
      <c r="M10" s="83">
        <f t="shared" ref="M10:M11" si="2">L10*0.85</f>
        <v>6800000</v>
      </c>
      <c r="N10" s="93">
        <v>2022</v>
      </c>
      <c r="O10" s="94">
        <v>2027</v>
      </c>
      <c r="P10" s="70"/>
      <c r="Q10" s="67"/>
      <c r="R10" s="67"/>
      <c r="S10" s="68"/>
      <c r="T10" s="470"/>
      <c r="U10" s="113" t="s">
        <v>127</v>
      </c>
      <c r="V10" s="65"/>
      <c r="W10" s="65"/>
      <c r="X10" s="65"/>
      <c r="Y10" s="106" t="s">
        <v>138</v>
      </c>
      <c r="Z10" s="348" t="s">
        <v>146</v>
      </c>
    </row>
    <row r="11" spans="1:26" ht="60" customHeight="1" x14ac:dyDescent="0.3">
      <c r="A11" s="78">
        <v>7</v>
      </c>
      <c r="B11" s="73" t="s">
        <v>121</v>
      </c>
      <c r="C11" s="71" t="s">
        <v>122</v>
      </c>
      <c r="D11" s="79" t="s">
        <v>123</v>
      </c>
      <c r="E11" s="80">
        <v>102519374</v>
      </c>
      <c r="F11" s="83">
        <v>600118517</v>
      </c>
      <c r="G11" s="88" t="s">
        <v>129</v>
      </c>
      <c r="H11" s="81" t="s">
        <v>26</v>
      </c>
      <c r="I11" s="81" t="s">
        <v>124</v>
      </c>
      <c r="J11" s="81" t="s">
        <v>124</v>
      </c>
      <c r="K11" s="88" t="s">
        <v>129</v>
      </c>
      <c r="L11" s="89">
        <v>4000000</v>
      </c>
      <c r="M11" s="83">
        <f t="shared" si="2"/>
        <v>3400000</v>
      </c>
      <c r="N11" s="84">
        <v>2020</v>
      </c>
      <c r="O11" s="85">
        <v>2028</v>
      </c>
      <c r="P11" s="70"/>
      <c r="Q11" s="67"/>
      <c r="R11" s="67"/>
      <c r="S11" s="68"/>
      <c r="T11" s="470"/>
      <c r="U11" s="65"/>
      <c r="V11" s="65"/>
      <c r="W11" s="65"/>
      <c r="X11" s="65"/>
      <c r="Y11" s="106" t="s">
        <v>138</v>
      </c>
      <c r="Z11" s="348" t="s">
        <v>146</v>
      </c>
    </row>
    <row r="12" spans="1:26" ht="96.6" x14ac:dyDescent="0.3">
      <c r="A12" s="78">
        <v>8</v>
      </c>
      <c r="B12" s="73" t="s">
        <v>121</v>
      </c>
      <c r="C12" s="71" t="s">
        <v>122</v>
      </c>
      <c r="D12" s="79" t="s">
        <v>123</v>
      </c>
      <c r="E12" s="80">
        <v>102519374</v>
      </c>
      <c r="F12" s="83">
        <v>600118517</v>
      </c>
      <c r="G12" s="102" t="s">
        <v>136</v>
      </c>
      <c r="H12" s="81" t="s">
        <v>26</v>
      </c>
      <c r="I12" s="81" t="s">
        <v>124</v>
      </c>
      <c r="J12" s="81" t="s">
        <v>124</v>
      </c>
      <c r="K12" s="102" t="s">
        <v>136</v>
      </c>
      <c r="L12" s="111">
        <v>2000000</v>
      </c>
      <c r="M12" s="101">
        <f>L12*0.85</f>
        <v>1700000</v>
      </c>
      <c r="N12" s="93">
        <v>2022</v>
      </c>
      <c r="O12" s="94">
        <v>2027</v>
      </c>
      <c r="P12" s="106"/>
      <c r="Q12" s="107"/>
      <c r="R12" s="107"/>
      <c r="S12" s="108"/>
      <c r="T12" s="472"/>
      <c r="U12" s="109"/>
      <c r="V12" s="113" t="s">
        <v>127</v>
      </c>
      <c r="W12" s="109"/>
      <c r="X12" s="109"/>
      <c r="Y12" s="106" t="s">
        <v>140</v>
      </c>
      <c r="Z12" s="348" t="s">
        <v>146</v>
      </c>
    </row>
    <row r="13" spans="1:26" ht="55.2" x14ac:dyDescent="0.3">
      <c r="A13" s="78">
        <v>9</v>
      </c>
      <c r="B13" s="97" t="s">
        <v>121</v>
      </c>
      <c r="C13" s="98" t="s">
        <v>122</v>
      </c>
      <c r="D13" s="99" t="s">
        <v>123</v>
      </c>
      <c r="E13" s="100">
        <v>102519374</v>
      </c>
      <c r="F13" s="101">
        <v>600118517</v>
      </c>
      <c r="G13" s="102" t="s">
        <v>130</v>
      </c>
      <c r="H13" s="82" t="s">
        <v>26</v>
      </c>
      <c r="I13" s="82" t="s">
        <v>124</v>
      </c>
      <c r="J13" s="82" t="s">
        <v>124</v>
      </c>
      <c r="K13" s="102" t="s">
        <v>141</v>
      </c>
      <c r="L13" s="103">
        <v>6800000</v>
      </c>
      <c r="M13" s="101">
        <f t="shared" ref="M13:M14" si="3">L13*0.85</f>
        <v>5780000</v>
      </c>
      <c r="N13" s="104">
        <v>2022</v>
      </c>
      <c r="O13" s="105">
        <v>2025</v>
      </c>
      <c r="P13" s="106"/>
      <c r="Q13" s="107"/>
      <c r="R13" s="107"/>
      <c r="S13" s="108"/>
      <c r="T13" s="472"/>
      <c r="U13" s="109"/>
      <c r="V13" s="109"/>
      <c r="W13" s="109"/>
      <c r="X13" s="109"/>
      <c r="Y13" s="106" t="s">
        <v>138</v>
      </c>
      <c r="Z13" s="348" t="s">
        <v>146</v>
      </c>
    </row>
    <row r="14" spans="1:26" ht="124.95" customHeight="1" thickBot="1" x14ac:dyDescent="0.35">
      <c r="A14" s="78">
        <v>10</v>
      </c>
      <c r="B14" s="73" t="s">
        <v>121</v>
      </c>
      <c r="C14" s="71" t="s">
        <v>122</v>
      </c>
      <c r="D14" s="79" t="s">
        <v>123</v>
      </c>
      <c r="E14" s="80">
        <v>102519374</v>
      </c>
      <c r="F14" s="83">
        <v>600118517</v>
      </c>
      <c r="G14" s="88" t="s">
        <v>137</v>
      </c>
      <c r="H14" s="81" t="s">
        <v>26</v>
      </c>
      <c r="I14" s="81" t="s">
        <v>124</v>
      </c>
      <c r="J14" s="81" t="s">
        <v>124</v>
      </c>
      <c r="K14" s="88" t="s">
        <v>137</v>
      </c>
      <c r="L14" s="89">
        <v>5700000</v>
      </c>
      <c r="M14" s="83">
        <f t="shared" si="3"/>
        <v>4845000</v>
      </c>
      <c r="N14" s="84">
        <v>2022</v>
      </c>
      <c r="O14" s="94">
        <v>2027</v>
      </c>
      <c r="P14" s="70" t="s">
        <v>127</v>
      </c>
      <c r="Q14" s="67" t="s">
        <v>127</v>
      </c>
      <c r="R14" s="67" t="s">
        <v>127</v>
      </c>
      <c r="S14" s="68" t="s">
        <v>127</v>
      </c>
      <c r="T14" s="470"/>
      <c r="U14" s="65"/>
      <c r="V14" s="65"/>
      <c r="W14" s="113" t="s">
        <v>127</v>
      </c>
      <c r="X14" s="65"/>
      <c r="Y14" s="106" t="s">
        <v>138</v>
      </c>
      <c r="Z14" s="348" t="s">
        <v>146</v>
      </c>
    </row>
    <row r="15" spans="1:26" ht="138" x14ac:dyDescent="0.3">
      <c r="A15" s="188">
        <v>11</v>
      </c>
      <c r="B15" s="166" t="s">
        <v>143</v>
      </c>
      <c r="C15" s="167" t="s">
        <v>122</v>
      </c>
      <c r="D15" s="138">
        <v>63458799</v>
      </c>
      <c r="E15" s="168">
        <v>102519358</v>
      </c>
      <c r="F15" s="169">
        <v>600118509</v>
      </c>
      <c r="G15" s="132" t="s">
        <v>144</v>
      </c>
      <c r="H15" s="140" t="s">
        <v>26</v>
      </c>
      <c r="I15" s="140" t="s">
        <v>124</v>
      </c>
      <c r="J15" s="140" t="s">
        <v>124</v>
      </c>
      <c r="K15" s="132" t="s">
        <v>144</v>
      </c>
      <c r="L15" s="133">
        <v>11000000</v>
      </c>
      <c r="M15" s="134">
        <f>L15/100*85</f>
        <v>9350000</v>
      </c>
      <c r="N15" s="135">
        <v>2022</v>
      </c>
      <c r="O15" s="136">
        <v>2027</v>
      </c>
      <c r="P15" s="137"/>
      <c r="Q15" s="138"/>
      <c r="R15" s="138" t="s">
        <v>127</v>
      </c>
      <c r="S15" s="139" t="s">
        <v>127</v>
      </c>
      <c r="T15" s="140"/>
      <c r="U15" s="140"/>
      <c r="V15" s="140"/>
      <c r="W15" s="140" t="s">
        <v>127</v>
      </c>
      <c r="X15" s="140"/>
      <c r="Y15" s="137" t="s">
        <v>145</v>
      </c>
      <c r="Z15" s="345" t="s">
        <v>146</v>
      </c>
    </row>
    <row r="16" spans="1:26" ht="55.2" x14ac:dyDescent="0.3">
      <c r="A16" s="78">
        <v>12</v>
      </c>
      <c r="B16" s="141" t="s">
        <v>143</v>
      </c>
      <c r="C16" s="71" t="s">
        <v>122</v>
      </c>
      <c r="D16" s="67">
        <v>63458799</v>
      </c>
      <c r="E16" s="72">
        <v>102519358</v>
      </c>
      <c r="F16" s="69">
        <v>600118509</v>
      </c>
      <c r="G16" s="88" t="s">
        <v>147</v>
      </c>
      <c r="H16" s="65" t="s">
        <v>26</v>
      </c>
      <c r="I16" s="65" t="s">
        <v>124</v>
      </c>
      <c r="J16" s="65" t="s">
        <v>124</v>
      </c>
      <c r="K16" s="88" t="s">
        <v>147</v>
      </c>
      <c r="L16" s="142">
        <v>500000</v>
      </c>
      <c r="M16" s="143">
        <f>L16*0.85</f>
        <v>425000</v>
      </c>
      <c r="N16" s="161">
        <v>2022</v>
      </c>
      <c r="O16" s="162">
        <v>2027</v>
      </c>
      <c r="P16" s="70" t="s">
        <v>127</v>
      </c>
      <c r="Q16" s="67" t="s">
        <v>127</v>
      </c>
      <c r="R16" s="67" t="s">
        <v>127</v>
      </c>
      <c r="S16" s="68" t="s">
        <v>127</v>
      </c>
      <c r="T16" s="470"/>
      <c r="U16" s="65"/>
      <c r="V16" s="65"/>
      <c r="W16" s="144" t="s">
        <v>148</v>
      </c>
      <c r="X16" s="65"/>
      <c r="Y16" s="70" t="s">
        <v>145</v>
      </c>
      <c r="Z16" s="148" t="s">
        <v>146</v>
      </c>
    </row>
    <row r="17" spans="1:26" ht="109.95" customHeight="1" x14ac:dyDescent="0.3">
      <c r="A17" s="78">
        <v>13</v>
      </c>
      <c r="B17" s="141" t="s">
        <v>143</v>
      </c>
      <c r="C17" s="71" t="s">
        <v>122</v>
      </c>
      <c r="D17" s="67">
        <v>63458799</v>
      </c>
      <c r="E17" s="72">
        <v>102519358</v>
      </c>
      <c r="F17" s="69">
        <v>600118509</v>
      </c>
      <c r="G17" s="88" t="s">
        <v>149</v>
      </c>
      <c r="H17" s="65" t="s">
        <v>26</v>
      </c>
      <c r="I17" s="65" t="s">
        <v>124</v>
      </c>
      <c r="J17" s="65" t="s">
        <v>124</v>
      </c>
      <c r="K17" s="88" t="s">
        <v>149</v>
      </c>
      <c r="L17" s="111">
        <v>3000000</v>
      </c>
      <c r="M17" s="157">
        <f t="shared" ref="M17:M27" si="4">L17*0.85</f>
        <v>2550000</v>
      </c>
      <c r="N17" s="161">
        <v>2022</v>
      </c>
      <c r="O17" s="162">
        <v>2027</v>
      </c>
      <c r="P17" s="70"/>
      <c r="Q17" s="67"/>
      <c r="R17" s="67"/>
      <c r="S17" s="68"/>
      <c r="T17" s="470"/>
      <c r="U17" s="65"/>
      <c r="V17" s="65"/>
      <c r="W17" s="65"/>
      <c r="X17" s="113" t="s">
        <v>148</v>
      </c>
      <c r="Y17" s="70" t="s">
        <v>145</v>
      </c>
      <c r="Z17" s="148" t="s">
        <v>146</v>
      </c>
    </row>
    <row r="18" spans="1:26" ht="55.2" x14ac:dyDescent="0.3">
      <c r="A18" s="78">
        <v>14</v>
      </c>
      <c r="B18" s="141" t="s">
        <v>143</v>
      </c>
      <c r="C18" s="71" t="s">
        <v>122</v>
      </c>
      <c r="D18" s="67">
        <v>63458799</v>
      </c>
      <c r="E18" s="72">
        <v>102519358</v>
      </c>
      <c r="F18" s="69">
        <v>600118509</v>
      </c>
      <c r="G18" s="88" t="s">
        <v>150</v>
      </c>
      <c r="H18" s="65" t="s">
        <v>26</v>
      </c>
      <c r="I18" s="65" t="s">
        <v>124</v>
      </c>
      <c r="J18" s="65" t="s">
        <v>124</v>
      </c>
      <c r="K18" s="88" t="s">
        <v>150</v>
      </c>
      <c r="L18" s="111">
        <v>500000</v>
      </c>
      <c r="M18" s="157">
        <f t="shared" si="4"/>
        <v>425000</v>
      </c>
      <c r="N18" s="155">
        <v>2022</v>
      </c>
      <c r="O18" s="156">
        <v>2027</v>
      </c>
      <c r="P18" s="70"/>
      <c r="Q18" s="67"/>
      <c r="R18" s="67"/>
      <c r="S18" s="68"/>
      <c r="T18" s="470"/>
      <c r="U18" s="65"/>
      <c r="V18" s="65"/>
      <c r="W18" s="65"/>
      <c r="X18" s="65"/>
      <c r="Y18" s="70" t="s">
        <v>145</v>
      </c>
      <c r="Z18" s="148" t="s">
        <v>146</v>
      </c>
    </row>
    <row r="19" spans="1:26" ht="55.2" x14ac:dyDescent="0.3">
      <c r="A19" s="78">
        <v>15</v>
      </c>
      <c r="B19" s="141" t="s">
        <v>143</v>
      </c>
      <c r="C19" s="71" t="s">
        <v>122</v>
      </c>
      <c r="D19" s="67">
        <v>63458799</v>
      </c>
      <c r="E19" s="72">
        <v>102519358</v>
      </c>
      <c r="F19" s="69">
        <v>600118509</v>
      </c>
      <c r="G19" s="88" t="s">
        <v>151</v>
      </c>
      <c r="H19" s="65" t="s">
        <v>26</v>
      </c>
      <c r="I19" s="65" t="s">
        <v>124</v>
      </c>
      <c r="J19" s="65" t="s">
        <v>124</v>
      </c>
      <c r="K19" s="88" t="s">
        <v>151</v>
      </c>
      <c r="L19" s="111">
        <v>5500000</v>
      </c>
      <c r="M19" s="157">
        <f t="shared" si="4"/>
        <v>4675000</v>
      </c>
      <c r="N19" s="145">
        <v>2022</v>
      </c>
      <c r="O19" s="146">
        <v>2027</v>
      </c>
      <c r="P19" s="70"/>
      <c r="Q19" s="67"/>
      <c r="R19" s="67"/>
      <c r="S19" s="68"/>
      <c r="T19" s="470"/>
      <c r="U19" s="65"/>
      <c r="V19" s="113" t="s">
        <v>127</v>
      </c>
      <c r="W19" s="65"/>
      <c r="X19" s="65"/>
      <c r="Y19" s="70" t="s">
        <v>145</v>
      </c>
      <c r="Z19" s="148" t="s">
        <v>146</v>
      </c>
    </row>
    <row r="20" spans="1:26" ht="70.05" customHeight="1" x14ac:dyDescent="0.3">
      <c r="A20" s="78">
        <v>16</v>
      </c>
      <c r="B20" s="141" t="s">
        <v>143</v>
      </c>
      <c r="C20" s="71" t="s">
        <v>122</v>
      </c>
      <c r="D20" s="67">
        <v>63458799</v>
      </c>
      <c r="E20" s="72">
        <v>102519358</v>
      </c>
      <c r="F20" s="69">
        <v>600118509</v>
      </c>
      <c r="G20" s="88" t="s">
        <v>152</v>
      </c>
      <c r="H20" s="65" t="s">
        <v>26</v>
      </c>
      <c r="I20" s="65" t="s">
        <v>124</v>
      </c>
      <c r="J20" s="65" t="s">
        <v>124</v>
      </c>
      <c r="K20" s="88" t="s">
        <v>152</v>
      </c>
      <c r="L20" s="111">
        <v>3500000</v>
      </c>
      <c r="M20" s="157">
        <f t="shared" si="4"/>
        <v>2975000</v>
      </c>
      <c r="N20" s="145">
        <v>2022</v>
      </c>
      <c r="O20" s="145">
        <v>2022</v>
      </c>
      <c r="P20" s="70"/>
      <c r="Q20" s="67"/>
      <c r="R20" s="67"/>
      <c r="S20" s="68"/>
      <c r="T20" s="470"/>
      <c r="U20" s="65"/>
      <c r="V20" s="65"/>
      <c r="W20" s="65"/>
      <c r="X20" s="65"/>
      <c r="Y20" s="70" t="s">
        <v>145</v>
      </c>
      <c r="Z20" s="148" t="s">
        <v>146</v>
      </c>
    </row>
    <row r="21" spans="1:26" ht="100.05" customHeight="1" x14ac:dyDescent="0.3">
      <c r="A21" s="78">
        <v>17</v>
      </c>
      <c r="B21" s="141" t="s">
        <v>143</v>
      </c>
      <c r="C21" s="71" t="s">
        <v>122</v>
      </c>
      <c r="D21" s="67">
        <v>63458799</v>
      </c>
      <c r="E21" s="72">
        <v>102519358</v>
      </c>
      <c r="F21" s="69">
        <v>600118509</v>
      </c>
      <c r="G21" s="88" t="s">
        <v>153</v>
      </c>
      <c r="H21" s="65" t="s">
        <v>26</v>
      </c>
      <c r="I21" s="65" t="s">
        <v>124</v>
      </c>
      <c r="J21" s="65" t="s">
        <v>124</v>
      </c>
      <c r="K21" s="88" t="s">
        <v>153</v>
      </c>
      <c r="L21" s="89">
        <v>4500000</v>
      </c>
      <c r="M21" s="158">
        <f t="shared" si="4"/>
        <v>3825000</v>
      </c>
      <c r="N21" s="70">
        <v>2021</v>
      </c>
      <c r="O21" s="68">
        <v>2023</v>
      </c>
      <c r="P21" s="70"/>
      <c r="Q21" s="67"/>
      <c r="R21" s="67"/>
      <c r="S21" s="68"/>
      <c r="T21" s="470"/>
      <c r="U21" s="65"/>
      <c r="V21" s="65"/>
      <c r="W21" s="65"/>
      <c r="X21" s="65"/>
      <c r="Y21" s="70" t="s">
        <v>145</v>
      </c>
      <c r="Z21" s="148" t="s">
        <v>146</v>
      </c>
    </row>
    <row r="22" spans="1:26" ht="55.2" x14ac:dyDescent="0.3">
      <c r="A22" s="78">
        <v>18</v>
      </c>
      <c r="B22" s="141" t="s">
        <v>143</v>
      </c>
      <c r="C22" s="71" t="s">
        <v>122</v>
      </c>
      <c r="D22" s="67">
        <v>63458799</v>
      </c>
      <c r="E22" s="72">
        <v>102519358</v>
      </c>
      <c r="F22" s="69">
        <v>600118509</v>
      </c>
      <c r="G22" s="88" t="s">
        <v>154</v>
      </c>
      <c r="H22" s="65" t="s">
        <v>26</v>
      </c>
      <c r="I22" s="65" t="s">
        <v>124</v>
      </c>
      <c r="J22" s="65" t="s">
        <v>124</v>
      </c>
      <c r="K22" s="88" t="s">
        <v>154</v>
      </c>
      <c r="L22" s="89">
        <v>2000000</v>
      </c>
      <c r="M22" s="158">
        <f t="shared" si="4"/>
        <v>1700000</v>
      </c>
      <c r="N22" s="145">
        <v>2022</v>
      </c>
      <c r="O22" s="145">
        <v>2022</v>
      </c>
      <c r="P22" s="70"/>
      <c r="Q22" s="67"/>
      <c r="R22" s="67"/>
      <c r="S22" s="68"/>
      <c r="T22" s="470"/>
      <c r="U22" s="65"/>
      <c r="V22" s="65"/>
      <c r="W22" s="65"/>
      <c r="X22" s="65"/>
      <c r="Y22" s="70" t="s">
        <v>145</v>
      </c>
      <c r="Z22" s="148" t="s">
        <v>146</v>
      </c>
    </row>
    <row r="23" spans="1:26" ht="55.2" x14ac:dyDescent="0.3">
      <c r="A23" s="78">
        <v>19</v>
      </c>
      <c r="B23" s="141" t="s">
        <v>143</v>
      </c>
      <c r="C23" s="71" t="s">
        <v>122</v>
      </c>
      <c r="D23" s="67">
        <v>63458799</v>
      </c>
      <c r="E23" s="72">
        <v>102519358</v>
      </c>
      <c r="F23" s="69">
        <v>600118509</v>
      </c>
      <c r="G23" s="88" t="s">
        <v>155</v>
      </c>
      <c r="H23" s="65" t="s">
        <v>26</v>
      </c>
      <c r="I23" s="65" t="s">
        <v>124</v>
      </c>
      <c r="J23" s="65" t="s">
        <v>124</v>
      </c>
      <c r="K23" s="88" t="s">
        <v>155</v>
      </c>
      <c r="L23" s="111">
        <v>300000</v>
      </c>
      <c r="M23" s="157">
        <f t="shared" si="4"/>
        <v>255000</v>
      </c>
      <c r="N23" s="145">
        <v>2022</v>
      </c>
      <c r="O23" s="146">
        <v>2027</v>
      </c>
      <c r="P23" s="70"/>
      <c r="Q23" s="67"/>
      <c r="R23" s="67"/>
      <c r="S23" s="68"/>
      <c r="T23" s="470"/>
      <c r="U23" s="65"/>
      <c r="V23" s="65"/>
      <c r="W23" s="65"/>
      <c r="X23" s="65"/>
      <c r="Y23" s="70" t="s">
        <v>145</v>
      </c>
      <c r="Z23" s="148" t="s">
        <v>146</v>
      </c>
    </row>
    <row r="24" spans="1:26" ht="55.2" x14ac:dyDescent="0.3">
      <c r="A24" s="78">
        <v>20</v>
      </c>
      <c r="B24" s="141" t="s">
        <v>143</v>
      </c>
      <c r="C24" s="71" t="s">
        <v>122</v>
      </c>
      <c r="D24" s="67">
        <v>63458799</v>
      </c>
      <c r="E24" s="72">
        <v>102519358</v>
      </c>
      <c r="F24" s="69">
        <v>600118509</v>
      </c>
      <c r="G24" s="88" t="s">
        <v>156</v>
      </c>
      <c r="H24" s="65" t="s">
        <v>26</v>
      </c>
      <c r="I24" s="65" t="s">
        <v>124</v>
      </c>
      <c r="J24" s="65" t="s">
        <v>124</v>
      </c>
      <c r="K24" s="88" t="s">
        <v>156</v>
      </c>
      <c r="L24" s="111">
        <v>150000</v>
      </c>
      <c r="M24" s="157">
        <f t="shared" si="4"/>
        <v>127500</v>
      </c>
      <c r="N24" s="145">
        <v>2022</v>
      </c>
      <c r="O24" s="146">
        <v>2027</v>
      </c>
      <c r="P24" s="70"/>
      <c r="Q24" s="67"/>
      <c r="R24" s="67"/>
      <c r="S24" s="68"/>
      <c r="T24" s="470"/>
      <c r="U24" s="65"/>
      <c r="V24" s="65"/>
      <c r="W24" s="65"/>
      <c r="X24" s="65"/>
      <c r="Y24" s="70" t="s">
        <v>145</v>
      </c>
      <c r="Z24" s="148" t="s">
        <v>146</v>
      </c>
    </row>
    <row r="25" spans="1:26" ht="124.95" customHeight="1" x14ac:dyDescent="0.3">
      <c r="A25" s="78">
        <v>21</v>
      </c>
      <c r="B25" s="141" t="s">
        <v>143</v>
      </c>
      <c r="C25" s="71" t="s">
        <v>122</v>
      </c>
      <c r="D25" s="67">
        <v>63458799</v>
      </c>
      <c r="E25" s="72">
        <v>102519358</v>
      </c>
      <c r="F25" s="69">
        <v>600118509</v>
      </c>
      <c r="G25" s="88" t="s">
        <v>157</v>
      </c>
      <c r="H25" s="65" t="s">
        <v>26</v>
      </c>
      <c r="I25" s="65" t="s">
        <v>124</v>
      </c>
      <c r="J25" s="65" t="s">
        <v>124</v>
      </c>
      <c r="K25" s="88" t="s">
        <v>157</v>
      </c>
      <c r="L25" s="111">
        <v>2500000</v>
      </c>
      <c r="M25" s="157">
        <f t="shared" si="4"/>
        <v>2125000</v>
      </c>
      <c r="N25" s="145">
        <v>2022</v>
      </c>
      <c r="O25" s="146">
        <v>2027</v>
      </c>
      <c r="P25" s="70"/>
      <c r="Q25" s="67"/>
      <c r="R25" s="67"/>
      <c r="S25" s="68"/>
      <c r="T25" s="470"/>
      <c r="U25" s="65"/>
      <c r="V25" s="65"/>
      <c r="W25" s="65"/>
      <c r="X25" s="65"/>
      <c r="Y25" s="141" t="s">
        <v>158</v>
      </c>
      <c r="Z25" s="148" t="s">
        <v>146</v>
      </c>
    </row>
    <row r="26" spans="1:26" ht="55.2" x14ac:dyDescent="0.3">
      <c r="A26" s="78">
        <v>22</v>
      </c>
      <c r="B26" s="141" t="s">
        <v>143</v>
      </c>
      <c r="C26" s="71" t="s">
        <v>122</v>
      </c>
      <c r="D26" s="67">
        <v>63458799</v>
      </c>
      <c r="E26" s="72">
        <v>102519358</v>
      </c>
      <c r="F26" s="69">
        <v>600118509</v>
      </c>
      <c r="G26" s="88" t="s">
        <v>159</v>
      </c>
      <c r="H26" s="65" t="s">
        <v>26</v>
      </c>
      <c r="I26" s="65" t="s">
        <v>124</v>
      </c>
      <c r="J26" s="65" t="s">
        <v>124</v>
      </c>
      <c r="K26" s="88" t="s">
        <v>159</v>
      </c>
      <c r="L26" s="111">
        <v>1000000</v>
      </c>
      <c r="M26" s="157">
        <f t="shared" si="4"/>
        <v>850000</v>
      </c>
      <c r="N26" s="145">
        <v>2022</v>
      </c>
      <c r="O26" s="146">
        <v>2027</v>
      </c>
      <c r="P26" s="70"/>
      <c r="Q26" s="67"/>
      <c r="R26" s="67"/>
      <c r="S26" s="68"/>
      <c r="T26" s="470"/>
      <c r="U26" s="65"/>
      <c r="V26" s="65"/>
      <c r="W26" s="65"/>
      <c r="X26" s="65"/>
      <c r="Y26" s="70" t="s">
        <v>145</v>
      </c>
      <c r="Z26" s="148" t="s">
        <v>146</v>
      </c>
    </row>
    <row r="27" spans="1:26" ht="60" customHeight="1" thickBot="1" x14ac:dyDescent="0.35">
      <c r="A27" s="78">
        <v>23</v>
      </c>
      <c r="B27" s="141" t="s">
        <v>143</v>
      </c>
      <c r="C27" s="71" t="s">
        <v>122</v>
      </c>
      <c r="D27" s="67">
        <v>63458799</v>
      </c>
      <c r="E27" s="72">
        <v>102519358</v>
      </c>
      <c r="F27" s="69">
        <v>600118509</v>
      </c>
      <c r="G27" s="163" t="s">
        <v>160</v>
      </c>
      <c r="H27" s="65" t="s">
        <v>26</v>
      </c>
      <c r="I27" s="65" t="s">
        <v>124</v>
      </c>
      <c r="J27" s="65" t="s">
        <v>124</v>
      </c>
      <c r="K27" s="163" t="s">
        <v>160</v>
      </c>
      <c r="L27" s="89">
        <v>15000000</v>
      </c>
      <c r="M27" s="158">
        <f t="shared" si="4"/>
        <v>12750000</v>
      </c>
      <c r="N27" s="164">
        <v>2022</v>
      </c>
      <c r="O27" s="165">
        <v>2027</v>
      </c>
      <c r="P27" s="70"/>
      <c r="Q27" s="67"/>
      <c r="R27" s="67"/>
      <c r="S27" s="68"/>
      <c r="T27" s="470"/>
      <c r="U27" s="65"/>
      <c r="V27" s="65"/>
      <c r="W27" s="65"/>
      <c r="X27" s="65"/>
      <c r="Y27" s="70" t="s">
        <v>145</v>
      </c>
      <c r="Z27" s="148" t="s">
        <v>146</v>
      </c>
    </row>
    <row r="28" spans="1:26" ht="69" x14ac:dyDescent="0.3">
      <c r="A28" s="77">
        <v>24</v>
      </c>
      <c r="B28" s="166" t="s">
        <v>161</v>
      </c>
      <c r="C28" s="167" t="s">
        <v>122</v>
      </c>
      <c r="D28" s="138" t="s">
        <v>162</v>
      </c>
      <c r="E28" s="168">
        <v>102519382</v>
      </c>
      <c r="F28" s="139" t="s">
        <v>163</v>
      </c>
      <c r="G28" s="132" t="s">
        <v>164</v>
      </c>
      <c r="H28" s="140" t="s">
        <v>26</v>
      </c>
      <c r="I28" s="140" t="s">
        <v>124</v>
      </c>
      <c r="J28" s="140" t="s">
        <v>124</v>
      </c>
      <c r="K28" s="132" t="s">
        <v>165</v>
      </c>
      <c r="L28" s="179">
        <v>2000000</v>
      </c>
      <c r="M28" s="175">
        <f>L28/100*85</f>
        <v>1700000</v>
      </c>
      <c r="N28" s="182">
        <v>2022</v>
      </c>
      <c r="O28" s="183">
        <v>2027</v>
      </c>
      <c r="P28" s="137"/>
      <c r="Q28" s="138" t="s">
        <v>148</v>
      </c>
      <c r="R28" s="176"/>
      <c r="S28" s="139"/>
      <c r="T28" s="140"/>
      <c r="U28" s="140"/>
      <c r="V28" s="140" t="s">
        <v>148</v>
      </c>
      <c r="W28" s="140" t="s">
        <v>148</v>
      </c>
      <c r="X28" s="140"/>
      <c r="Y28" s="166" t="s">
        <v>167</v>
      </c>
      <c r="Z28" s="345" t="s">
        <v>146</v>
      </c>
    </row>
    <row r="29" spans="1:26" ht="82.8" x14ac:dyDescent="0.3">
      <c r="A29" s="78">
        <v>25</v>
      </c>
      <c r="B29" s="170" t="s">
        <v>161</v>
      </c>
      <c r="C29" s="116" t="s">
        <v>122</v>
      </c>
      <c r="D29" s="127" t="s">
        <v>162</v>
      </c>
      <c r="E29" s="171">
        <v>102519382</v>
      </c>
      <c r="F29" s="174" t="s">
        <v>163</v>
      </c>
      <c r="G29" s="180" t="s">
        <v>168</v>
      </c>
      <c r="H29" s="131" t="s">
        <v>26</v>
      </c>
      <c r="I29" s="131" t="s">
        <v>124</v>
      </c>
      <c r="J29" s="131" t="s">
        <v>124</v>
      </c>
      <c r="K29" s="180" t="s">
        <v>169</v>
      </c>
      <c r="L29" s="181">
        <v>3600000</v>
      </c>
      <c r="M29" s="172">
        <f>L29/100*85</f>
        <v>3060000</v>
      </c>
      <c r="N29" s="182">
        <v>2022</v>
      </c>
      <c r="O29" s="183">
        <v>2027</v>
      </c>
      <c r="P29" s="173" t="s">
        <v>148</v>
      </c>
      <c r="Q29" s="127" t="s">
        <v>127</v>
      </c>
      <c r="R29" s="127"/>
      <c r="S29" s="174" t="s">
        <v>127</v>
      </c>
      <c r="T29" s="131"/>
      <c r="U29" s="131"/>
      <c r="V29" s="131"/>
      <c r="W29" s="131"/>
      <c r="X29" s="131"/>
      <c r="Y29" s="207" t="s">
        <v>167</v>
      </c>
      <c r="Z29" s="178" t="s">
        <v>146</v>
      </c>
    </row>
    <row r="30" spans="1:26" ht="55.2" x14ac:dyDescent="0.3">
      <c r="A30" s="78">
        <v>26</v>
      </c>
      <c r="B30" s="170" t="s">
        <v>161</v>
      </c>
      <c r="C30" s="116" t="s">
        <v>122</v>
      </c>
      <c r="D30" s="127" t="s">
        <v>162</v>
      </c>
      <c r="E30" s="171">
        <v>102519382</v>
      </c>
      <c r="F30" s="174" t="s">
        <v>163</v>
      </c>
      <c r="G30" s="180" t="s">
        <v>170</v>
      </c>
      <c r="H30" s="131" t="s">
        <v>26</v>
      </c>
      <c r="I30" s="131" t="s">
        <v>124</v>
      </c>
      <c r="J30" s="131" t="s">
        <v>124</v>
      </c>
      <c r="K30" s="180" t="s">
        <v>171</v>
      </c>
      <c r="L30" s="181">
        <v>1500000</v>
      </c>
      <c r="M30" s="172">
        <f t="shared" ref="M30:M45" si="5">L30*0.85</f>
        <v>1275000</v>
      </c>
      <c r="N30" s="182">
        <v>2022</v>
      </c>
      <c r="O30" s="183">
        <v>2027</v>
      </c>
      <c r="P30" s="173" t="s">
        <v>148</v>
      </c>
      <c r="Q30" s="127"/>
      <c r="R30" s="127" t="s">
        <v>127</v>
      </c>
      <c r="S30" s="174" t="s">
        <v>148</v>
      </c>
      <c r="T30" s="131"/>
      <c r="U30" s="131"/>
      <c r="V30" s="131"/>
      <c r="W30" s="131"/>
      <c r="X30" s="131"/>
      <c r="Y30" s="173" t="s">
        <v>145</v>
      </c>
      <c r="Z30" s="178" t="s">
        <v>146</v>
      </c>
    </row>
    <row r="31" spans="1:26" ht="55.2" x14ac:dyDescent="0.3">
      <c r="A31" s="78">
        <v>27</v>
      </c>
      <c r="B31" s="141" t="s">
        <v>161</v>
      </c>
      <c r="C31" s="71" t="s">
        <v>122</v>
      </c>
      <c r="D31" s="67" t="s">
        <v>162</v>
      </c>
      <c r="E31" s="72">
        <v>102519382</v>
      </c>
      <c r="F31" s="68" t="s">
        <v>163</v>
      </c>
      <c r="G31" s="88" t="s">
        <v>172</v>
      </c>
      <c r="H31" s="65" t="s">
        <v>26</v>
      </c>
      <c r="I31" s="65" t="s">
        <v>124</v>
      </c>
      <c r="J31" s="65" t="s">
        <v>124</v>
      </c>
      <c r="K31" s="88" t="s">
        <v>173</v>
      </c>
      <c r="L31" s="89">
        <v>750000</v>
      </c>
      <c r="M31" s="159">
        <f t="shared" si="5"/>
        <v>637500</v>
      </c>
      <c r="N31" s="184">
        <v>2022</v>
      </c>
      <c r="O31" s="185">
        <v>2027</v>
      </c>
      <c r="P31" s="70"/>
      <c r="Q31" s="67" t="s">
        <v>127</v>
      </c>
      <c r="R31" s="67" t="s">
        <v>127</v>
      </c>
      <c r="S31" s="68"/>
      <c r="T31" s="470"/>
      <c r="U31" s="65"/>
      <c r="V31" s="65"/>
      <c r="W31" s="65"/>
      <c r="X31" s="65"/>
      <c r="Y31" s="177" t="s">
        <v>145</v>
      </c>
      <c r="Z31" s="148" t="s">
        <v>146</v>
      </c>
    </row>
    <row r="32" spans="1:26" ht="55.2" x14ac:dyDescent="0.3">
      <c r="A32" s="78">
        <v>28</v>
      </c>
      <c r="B32" s="141" t="s">
        <v>161</v>
      </c>
      <c r="C32" s="71" t="s">
        <v>122</v>
      </c>
      <c r="D32" s="67" t="s">
        <v>162</v>
      </c>
      <c r="E32" s="72">
        <v>102519382</v>
      </c>
      <c r="F32" s="68" t="s">
        <v>163</v>
      </c>
      <c r="G32" s="88" t="s">
        <v>174</v>
      </c>
      <c r="H32" s="65" t="s">
        <v>26</v>
      </c>
      <c r="I32" s="65" t="s">
        <v>124</v>
      </c>
      <c r="J32" s="65" t="s">
        <v>124</v>
      </c>
      <c r="K32" s="88" t="s">
        <v>195</v>
      </c>
      <c r="L32" s="89">
        <v>1500000</v>
      </c>
      <c r="M32" s="159">
        <f t="shared" si="5"/>
        <v>1275000</v>
      </c>
      <c r="N32" s="184">
        <v>2022</v>
      </c>
      <c r="O32" s="185">
        <v>2027</v>
      </c>
      <c r="P32" s="70"/>
      <c r="Q32" s="67" t="s">
        <v>127</v>
      </c>
      <c r="R32" s="95" t="s">
        <v>127</v>
      </c>
      <c r="S32" s="68"/>
      <c r="T32" s="470"/>
      <c r="U32" s="65"/>
      <c r="V32" s="65"/>
      <c r="W32" s="65"/>
      <c r="X32" s="65"/>
      <c r="Y32" s="177" t="s">
        <v>145</v>
      </c>
      <c r="Z32" s="148" t="s">
        <v>146</v>
      </c>
    </row>
    <row r="33" spans="1:26" ht="55.2" x14ac:dyDescent="0.3">
      <c r="A33" s="78">
        <v>29</v>
      </c>
      <c r="B33" s="170" t="s">
        <v>161</v>
      </c>
      <c r="C33" s="116" t="s">
        <v>122</v>
      </c>
      <c r="D33" s="127" t="s">
        <v>162</v>
      </c>
      <c r="E33" s="171">
        <v>102519382</v>
      </c>
      <c r="F33" s="174" t="s">
        <v>163</v>
      </c>
      <c r="G33" s="180" t="s">
        <v>196</v>
      </c>
      <c r="H33" s="131" t="s">
        <v>26</v>
      </c>
      <c r="I33" s="131" t="s">
        <v>124</v>
      </c>
      <c r="J33" s="131" t="s">
        <v>124</v>
      </c>
      <c r="K33" s="180" t="s">
        <v>175</v>
      </c>
      <c r="L33" s="181">
        <v>1000000</v>
      </c>
      <c r="M33" s="172">
        <f t="shared" si="5"/>
        <v>850000</v>
      </c>
      <c r="N33" s="182">
        <v>2022</v>
      </c>
      <c r="O33" s="183">
        <v>2027</v>
      </c>
      <c r="P33" s="173" t="s">
        <v>127</v>
      </c>
      <c r="Q33" s="127"/>
      <c r="R33" s="127"/>
      <c r="S33" s="174" t="s">
        <v>127</v>
      </c>
      <c r="T33" s="131"/>
      <c r="U33" s="131"/>
      <c r="V33" s="131"/>
      <c r="W33" s="131"/>
      <c r="X33" s="131"/>
      <c r="Y33" s="173" t="s">
        <v>145</v>
      </c>
      <c r="Z33" s="178" t="s">
        <v>146</v>
      </c>
    </row>
    <row r="34" spans="1:26" ht="69" x14ac:dyDescent="0.3">
      <c r="A34" s="78">
        <v>30</v>
      </c>
      <c r="B34" s="141" t="s">
        <v>161</v>
      </c>
      <c r="C34" s="71" t="s">
        <v>122</v>
      </c>
      <c r="D34" s="67" t="s">
        <v>162</v>
      </c>
      <c r="E34" s="72">
        <v>102519382</v>
      </c>
      <c r="F34" s="68" t="s">
        <v>163</v>
      </c>
      <c r="G34" s="88" t="s">
        <v>176</v>
      </c>
      <c r="H34" s="65" t="s">
        <v>26</v>
      </c>
      <c r="I34" s="65" t="s">
        <v>124</v>
      </c>
      <c r="J34" s="65" t="s">
        <v>124</v>
      </c>
      <c r="K34" s="88" t="s">
        <v>177</v>
      </c>
      <c r="L34" s="89">
        <v>2000000</v>
      </c>
      <c r="M34" s="159">
        <f t="shared" si="5"/>
        <v>1700000</v>
      </c>
      <c r="N34" s="184">
        <v>2022</v>
      </c>
      <c r="O34" s="185">
        <v>2027</v>
      </c>
      <c r="P34" s="70"/>
      <c r="Q34" s="67" t="s">
        <v>127</v>
      </c>
      <c r="R34" s="67" t="s">
        <v>127</v>
      </c>
      <c r="S34" s="68"/>
      <c r="T34" s="470"/>
      <c r="U34" s="65"/>
      <c r="V34" s="65"/>
      <c r="W34" s="65"/>
      <c r="X34" s="65"/>
      <c r="Y34" s="177" t="s">
        <v>145</v>
      </c>
      <c r="Z34" s="68" t="s">
        <v>146</v>
      </c>
    </row>
    <row r="35" spans="1:26" ht="60" customHeight="1" x14ac:dyDescent="0.3">
      <c r="A35" s="78">
        <v>31</v>
      </c>
      <c r="B35" s="141" t="s">
        <v>161</v>
      </c>
      <c r="C35" s="71" t="s">
        <v>122</v>
      </c>
      <c r="D35" s="67" t="s">
        <v>162</v>
      </c>
      <c r="E35" s="72">
        <v>102519382</v>
      </c>
      <c r="F35" s="68" t="s">
        <v>163</v>
      </c>
      <c r="G35" s="88" t="s">
        <v>178</v>
      </c>
      <c r="H35" s="65" t="s">
        <v>26</v>
      </c>
      <c r="I35" s="65" t="s">
        <v>124</v>
      </c>
      <c r="J35" s="65" t="s">
        <v>124</v>
      </c>
      <c r="K35" s="88" t="s">
        <v>197</v>
      </c>
      <c r="L35" s="89">
        <v>1500000</v>
      </c>
      <c r="M35" s="159">
        <f t="shared" si="5"/>
        <v>1275000</v>
      </c>
      <c r="N35" s="184">
        <v>2022</v>
      </c>
      <c r="O35" s="185">
        <v>2027</v>
      </c>
      <c r="P35" s="70"/>
      <c r="Q35" s="67"/>
      <c r="R35" s="67" t="s">
        <v>127</v>
      </c>
      <c r="S35" s="68"/>
      <c r="T35" s="470"/>
      <c r="U35" s="65"/>
      <c r="V35" s="65"/>
      <c r="W35" s="65"/>
      <c r="X35" s="65"/>
      <c r="Y35" s="177" t="s">
        <v>145</v>
      </c>
      <c r="Z35" s="68" t="s">
        <v>146</v>
      </c>
    </row>
    <row r="36" spans="1:26" ht="82.8" x14ac:dyDescent="0.3">
      <c r="A36" s="78">
        <v>32</v>
      </c>
      <c r="B36" s="141" t="s">
        <v>161</v>
      </c>
      <c r="C36" s="71" t="s">
        <v>122</v>
      </c>
      <c r="D36" s="67" t="s">
        <v>162</v>
      </c>
      <c r="E36" s="72">
        <v>102519382</v>
      </c>
      <c r="F36" s="68" t="s">
        <v>163</v>
      </c>
      <c r="G36" s="88" t="s">
        <v>179</v>
      </c>
      <c r="H36" s="65" t="s">
        <v>26</v>
      </c>
      <c r="I36" s="65" t="s">
        <v>124</v>
      </c>
      <c r="J36" s="65" t="s">
        <v>124</v>
      </c>
      <c r="K36" s="88" t="s">
        <v>179</v>
      </c>
      <c r="L36" s="89">
        <v>3500000</v>
      </c>
      <c r="M36" s="159">
        <f t="shared" si="5"/>
        <v>2975000</v>
      </c>
      <c r="N36" s="184">
        <v>2022</v>
      </c>
      <c r="O36" s="185">
        <v>2027</v>
      </c>
      <c r="P36" s="70" t="s">
        <v>127</v>
      </c>
      <c r="Q36" s="67" t="s">
        <v>127</v>
      </c>
      <c r="R36" s="67" t="s">
        <v>127</v>
      </c>
      <c r="S36" s="68"/>
      <c r="T36" s="470"/>
      <c r="U36" s="65"/>
      <c r="V36" s="65"/>
      <c r="W36" s="113" t="s">
        <v>127</v>
      </c>
      <c r="X36" s="65"/>
      <c r="Y36" s="177" t="s">
        <v>145</v>
      </c>
      <c r="Z36" s="68" t="s">
        <v>146</v>
      </c>
    </row>
    <row r="37" spans="1:26" ht="60" customHeight="1" x14ac:dyDescent="0.3">
      <c r="A37" s="78">
        <v>33</v>
      </c>
      <c r="B37" s="141" t="s">
        <v>161</v>
      </c>
      <c r="C37" s="71" t="s">
        <v>122</v>
      </c>
      <c r="D37" s="67" t="s">
        <v>162</v>
      </c>
      <c r="E37" s="72">
        <v>102519382</v>
      </c>
      <c r="F37" s="68" t="s">
        <v>163</v>
      </c>
      <c r="G37" s="186" t="s">
        <v>198</v>
      </c>
      <c r="H37" s="65" t="s">
        <v>26</v>
      </c>
      <c r="I37" s="65" t="s">
        <v>124</v>
      </c>
      <c r="J37" s="65" t="s">
        <v>124</v>
      </c>
      <c r="K37" s="88" t="s">
        <v>180</v>
      </c>
      <c r="L37" s="89">
        <v>700000</v>
      </c>
      <c r="M37" s="159">
        <f t="shared" si="5"/>
        <v>595000</v>
      </c>
      <c r="N37" s="184">
        <v>2022</v>
      </c>
      <c r="O37" s="185">
        <v>2027</v>
      </c>
      <c r="P37" s="70"/>
      <c r="Q37" s="67"/>
      <c r="R37" s="67"/>
      <c r="S37" s="68"/>
      <c r="T37" s="470"/>
      <c r="U37" s="65"/>
      <c r="V37" s="65"/>
      <c r="W37" s="65"/>
      <c r="X37" s="65"/>
      <c r="Y37" s="177" t="s">
        <v>145</v>
      </c>
      <c r="Z37" s="68" t="s">
        <v>146</v>
      </c>
    </row>
    <row r="38" spans="1:26" ht="60" customHeight="1" x14ac:dyDescent="0.3">
      <c r="A38" s="78">
        <v>34</v>
      </c>
      <c r="B38" s="141" t="s">
        <v>161</v>
      </c>
      <c r="C38" s="71" t="s">
        <v>122</v>
      </c>
      <c r="D38" s="67" t="s">
        <v>162</v>
      </c>
      <c r="E38" s="72">
        <v>102519382</v>
      </c>
      <c r="F38" s="68" t="s">
        <v>163</v>
      </c>
      <c r="G38" s="88" t="s">
        <v>181</v>
      </c>
      <c r="H38" s="65" t="s">
        <v>26</v>
      </c>
      <c r="I38" s="65" t="s">
        <v>124</v>
      </c>
      <c r="J38" s="65" t="s">
        <v>124</v>
      </c>
      <c r="K38" s="88" t="s">
        <v>181</v>
      </c>
      <c r="L38" s="89">
        <v>1800000</v>
      </c>
      <c r="M38" s="159">
        <f t="shared" si="5"/>
        <v>1530000</v>
      </c>
      <c r="N38" s="184">
        <v>2022</v>
      </c>
      <c r="O38" s="185">
        <v>2027</v>
      </c>
      <c r="P38" s="70"/>
      <c r="Q38" s="67"/>
      <c r="R38" s="67"/>
      <c r="S38" s="68"/>
      <c r="T38" s="470"/>
      <c r="U38" s="65"/>
      <c r="V38" s="113" t="s">
        <v>127</v>
      </c>
      <c r="W38" s="113" t="s">
        <v>127</v>
      </c>
      <c r="X38" s="65"/>
      <c r="Y38" s="177" t="s">
        <v>145</v>
      </c>
      <c r="Z38" s="68" t="s">
        <v>146</v>
      </c>
    </row>
    <row r="39" spans="1:26" ht="55.2" x14ac:dyDescent="0.3">
      <c r="A39" s="78">
        <v>35</v>
      </c>
      <c r="B39" s="170" t="s">
        <v>161</v>
      </c>
      <c r="C39" s="116" t="s">
        <v>122</v>
      </c>
      <c r="D39" s="127" t="s">
        <v>162</v>
      </c>
      <c r="E39" s="171">
        <v>102519382</v>
      </c>
      <c r="F39" s="174" t="s">
        <v>163</v>
      </c>
      <c r="G39" s="180" t="s">
        <v>182</v>
      </c>
      <c r="H39" s="131" t="s">
        <v>26</v>
      </c>
      <c r="I39" s="131" t="s">
        <v>124</v>
      </c>
      <c r="J39" s="131" t="s">
        <v>124</v>
      </c>
      <c r="K39" s="180" t="s">
        <v>182</v>
      </c>
      <c r="L39" s="181">
        <v>2000000</v>
      </c>
      <c r="M39" s="172">
        <f t="shared" si="5"/>
        <v>1700000</v>
      </c>
      <c r="N39" s="182">
        <v>2022</v>
      </c>
      <c r="O39" s="183">
        <v>2027</v>
      </c>
      <c r="P39" s="173"/>
      <c r="Q39" s="127"/>
      <c r="R39" s="127"/>
      <c r="S39" s="174"/>
      <c r="T39" s="131"/>
      <c r="U39" s="131"/>
      <c r="V39" s="131"/>
      <c r="W39" s="131"/>
      <c r="X39" s="131"/>
      <c r="Y39" s="187" t="s">
        <v>199</v>
      </c>
      <c r="Z39" s="178" t="s">
        <v>146</v>
      </c>
    </row>
    <row r="40" spans="1:26" ht="60" customHeight="1" x14ac:dyDescent="0.3">
      <c r="A40" s="78">
        <v>36</v>
      </c>
      <c r="B40" s="141" t="s">
        <v>161</v>
      </c>
      <c r="C40" s="71" t="s">
        <v>122</v>
      </c>
      <c r="D40" s="67" t="s">
        <v>162</v>
      </c>
      <c r="E40" s="72">
        <v>102519382</v>
      </c>
      <c r="F40" s="68" t="s">
        <v>163</v>
      </c>
      <c r="G40" s="88" t="s">
        <v>183</v>
      </c>
      <c r="H40" s="65" t="s">
        <v>26</v>
      </c>
      <c r="I40" s="65" t="s">
        <v>124</v>
      </c>
      <c r="J40" s="65" t="s">
        <v>124</v>
      </c>
      <c r="K40" s="88" t="s">
        <v>183</v>
      </c>
      <c r="L40" s="111">
        <v>2000000</v>
      </c>
      <c r="M40" s="159">
        <f t="shared" si="5"/>
        <v>1700000</v>
      </c>
      <c r="N40" s="184">
        <v>2022</v>
      </c>
      <c r="O40" s="185">
        <v>2027</v>
      </c>
      <c r="P40" s="70"/>
      <c r="Q40" s="67"/>
      <c r="R40" s="67"/>
      <c r="S40" s="68"/>
      <c r="T40" s="470"/>
      <c r="U40" s="65"/>
      <c r="V40" s="65"/>
      <c r="W40" s="65"/>
      <c r="X40" s="65"/>
      <c r="Y40" s="70" t="s">
        <v>145</v>
      </c>
      <c r="Z40" s="68" t="s">
        <v>146</v>
      </c>
    </row>
    <row r="41" spans="1:26" ht="55.2" x14ac:dyDescent="0.3">
      <c r="A41" s="78">
        <v>37</v>
      </c>
      <c r="B41" s="141" t="s">
        <v>161</v>
      </c>
      <c r="C41" s="71" t="s">
        <v>122</v>
      </c>
      <c r="D41" s="67" t="s">
        <v>162</v>
      </c>
      <c r="E41" s="72">
        <v>102519382</v>
      </c>
      <c r="F41" s="68" t="s">
        <v>163</v>
      </c>
      <c r="G41" s="88" t="s">
        <v>184</v>
      </c>
      <c r="H41" s="65" t="s">
        <v>26</v>
      </c>
      <c r="I41" s="65" t="s">
        <v>124</v>
      </c>
      <c r="J41" s="65" t="s">
        <v>124</v>
      </c>
      <c r="K41" s="88" t="s">
        <v>184</v>
      </c>
      <c r="L41" s="89">
        <v>17000000</v>
      </c>
      <c r="M41" s="159">
        <f t="shared" si="5"/>
        <v>14450000</v>
      </c>
      <c r="N41" s="184">
        <v>2022</v>
      </c>
      <c r="O41" s="185">
        <v>2027</v>
      </c>
      <c r="P41" s="70"/>
      <c r="Q41" s="67"/>
      <c r="R41" s="67"/>
      <c r="S41" s="68"/>
      <c r="T41" s="470"/>
      <c r="U41" s="65"/>
      <c r="V41" s="65"/>
      <c r="W41" s="65"/>
      <c r="X41" s="65"/>
      <c r="Y41" s="70" t="s">
        <v>145</v>
      </c>
      <c r="Z41" s="68" t="s">
        <v>146</v>
      </c>
    </row>
    <row r="42" spans="1:26" ht="120" customHeight="1" x14ac:dyDescent="0.3">
      <c r="A42" s="78">
        <v>38</v>
      </c>
      <c r="B42" s="170" t="s">
        <v>161</v>
      </c>
      <c r="C42" s="116" t="s">
        <v>122</v>
      </c>
      <c r="D42" s="127" t="s">
        <v>162</v>
      </c>
      <c r="E42" s="171">
        <v>102519382</v>
      </c>
      <c r="F42" s="174" t="s">
        <v>163</v>
      </c>
      <c r="G42" s="180" t="s">
        <v>185</v>
      </c>
      <c r="H42" s="131" t="s">
        <v>26</v>
      </c>
      <c r="I42" s="131" t="s">
        <v>124</v>
      </c>
      <c r="J42" s="131" t="s">
        <v>124</v>
      </c>
      <c r="K42" s="180" t="s">
        <v>186</v>
      </c>
      <c r="L42" s="181">
        <v>2000000</v>
      </c>
      <c r="M42" s="172">
        <f t="shared" si="5"/>
        <v>1700000</v>
      </c>
      <c r="N42" s="182">
        <v>2022</v>
      </c>
      <c r="O42" s="183">
        <v>2027</v>
      </c>
      <c r="P42" s="173"/>
      <c r="Q42" s="127"/>
      <c r="R42" s="127" t="s">
        <v>127</v>
      </c>
      <c r="S42" s="174"/>
      <c r="T42" s="131"/>
      <c r="U42" s="131"/>
      <c r="V42" s="131" t="s">
        <v>127</v>
      </c>
      <c r="W42" s="131"/>
      <c r="X42" s="131"/>
      <c r="Y42" s="187" t="s">
        <v>200</v>
      </c>
      <c r="Z42" s="178" t="s">
        <v>146</v>
      </c>
    </row>
    <row r="43" spans="1:26" ht="55.2" x14ac:dyDescent="0.3">
      <c r="A43" s="78">
        <v>39</v>
      </c>
      <c r="B43" s="141" t="s">
        <v>161</v>
      </c>
      <c r="C43" s="71" t="s">
        <v>122</v>
      </c>
      <c r="D43" s="67" t="s">
        <v>162</v>
      </c>
      <c r="E43" s="72">
        <v>102519382</v>
      </c>
      <c r="F43" s="68" t="s">
        <v>163</v>
      </c>
      <c r="G43" s="88" t="s">
        <v>187</v>
      </c>
      <c r="H43" s="65" t="s">
        <v>26</v>
      </c>
      <c r="I43" s="65" t="s">
        <v>124</v>
      </c>
      <c r="J43" s="65" t="s">
        <v>124</v>
      </c>
      <c r="K43" s="88" t="s">
        <v>187</v>
      </c>
      <c r="L43" s="89">
        <v>7000000</v>
      </c>
      <c r="M43" s="159">
        <f t="shared" si="5"/>
        <v>5950000</v>
      </c>
      <c r="N43" s="184">
        <v>2022</v>
      </c>
      <c r="O43" s="185">
        <v>2027</v>
      </c>
      <c r="P43" s="70"/>
      <c r="Q43" s="67"/>
      <c r="R43" s="67"/>
      <c r="S43" s="68"/>
      <c r="T43" s="470"/>
      <c r="U43" s="65"/>
      <c r="V43" s="65"/>
      <c r="W43" s="65"/>
      <c r="X43" s="65"/>
      <c r="Y43" s="177" t="s">
        <v>145</v>
      </c>
      <c r="Z43" s="68" t="s">
        <v>146</v>
      </c>
    </row>
    <row r="44" spans="1:26" ht="69" x14ac:dyDescent="0.3">
      <c r="A44" s="78">
        <v>40</v>
      </c>
      <c r="B44" s="141" t="s">
        <v>161</v>
      </c>
      <c r="C44" s="71" t="s">
        <v>122</v>
      </c>
      <c r="D44" s="67" t="s">
        <v>162</v>
      </c>
      <c r="E44" s="72">
        <v>102519382</v>
      </c>
      <c r="F44" s="68" t="s">
        <v>163</v>
      </c>
      <c r="G44" s="88" t="s">
        <v>188</v>
      </c>
      <c r="H44" s="65" t="s">
        <v>26</v>
      </c>
      <c r="I44" s="65" t="s">
        <v>124</v>
      </c>
      <c r="J44" s="65" t="s">
        <v>124</v>
      </c>
      <c r="K44" s="88" t="s">
        <v>188</v>
      </c>
      <c r="L44" s="89">
        <v>3000000</v>
      </c>
      <c r="M44" s="159">
        <f t="shared" si="5"/>
        <v>2550000</v>
      </c>
      <c r="N44" s="184">
        <v>2022</v>
      </c>
      <c r="O44" s="185">
        <v>2027</v>
      </c>
      <c r="P44" s="70"/>
      <c r="Q44" s="67"/>
      <c r="R44" s="67"/>
      <c r="S44" s="68"/>
      <c r="T44" s="470"/>
      <c r="U44" s="65"/>
      <c r="V44" s="65"/>
      <c r="W44" s="65"/>
      <c r="X44" s="65"/>
      <c r="Y44" s="177" t="s">
        <v>145</v>
      </c>
      <c r="Z44" s="68" t="s">
        <v>146</v>
      </c>
    </row>
    <row r="45" spans="1:26" ht="60" customHeight="1" x14ac:dyDescent="0.3">
      <c r="A45" s="78">
        <v>41</v>
      </c>
      <c r="B45" s="141" t="s">
        <v>161</v>
      </c>
      <c r="C45" s="71" t="s">
        <v>122</v>
      </c>
      <c r="D45" s="67" t="s">
        <v>162</v>
      </c>
      <c r="E45" s="72">
        <v>102519382</v>
      </c>
      <c r="F45" s="68" t="s">
        <v>163</v>
      </c>
      <c r="G45" s="186" t="s">
        <v>189</v>
      </c>
      <c r="H45" s="65" t="s">
        <v>26</v>
      </c>
      <c r="I45" s="65" t="s">
        <v>124</v>
      </c>
      <c r="J45" s="65" t="s">
        <v>124</v>
      </c>
      <c r="K45" s="88" t="s">
        <v>190</v>
      </c>
      <c r="L45" s="89">
        <v>1000000</v>
      </c>
      <c r="M45" s="160">
        <f t="shared" si="5"/>
        <v>850000</v>
      </c>
      <c r="N45" s="184">
        <v>2022</v>
      </c>
      <c r="O45" s="185">
        <v>2027</v>
      </c>
      <c r="P45" s="67"/>
      <c r="Q45" s="67"/>
      <c r="R45" s="67"/>
      <c r="S45" s="68"/>
      <c r="T45" s="470"/>
      <c r="U45" s="65"/>
      <c r="V45" s="65"/>
      <c r="W45" s="65"/>
      <c r="X45" s="74"/>
      <c r="Y45" s="177" t="s">
        <v>145</v>
      </c>
      <c r="Z45" s="68" t="s">
        <v>146</v>
      </c>
    </row>
    <row r="46" spans="1:26" ht="60" customHeight="1" x14ac:dyDescent="0.3">
      <c r="A46" s="78">
        <v>42</v>
      </c>
      <c r="B46" s="170" t="s">
        <v>161</v>
      </c>
      <c r="C46" s="116" t="s">
        <v>122</v>
      </c>
      <c r="D46" s="127" t="s">
        <v>162</v>
      </c>
      <c r="E46" s="171">
        <v>102519382</v>
      </c>
      <c r="F46" s="174" t="s">
        <v>163</v>
      </c>
      <c r="G46" s="180" t="s">
        <v>191</v>
      </c>
      <c r="H46" s="131" t="s">
        <v>26</v>
      </c>
      <c r="I46" s="131" t="s">
        <v>124</v>
      </c>
      <c r="J46" s="131" t="s">
        <v>124</v>
      </c>
      <c r="K46" s="180" t="s">
        <v>192</v>
      </c>
      <c r="L46" s="181">
        <v>1000000</v>
      </c>
      <c r="M46" s="189">
        <f t="shared" ref="M46:M47" si="6">L46*0.85</f>
        <v>850000</v>
      </c>
      <c r="N46" s="182" t="s">
        <v>166</v>
      </c>
      <c r="O46" s="183" t="s">
        <v>166</v>
      </c>
      <c r="P46" s="127"/>
      <c r="Q46" s="127"/>
      <c r="R46" s="127" t="s">
        <v>148</v>
      </c>
      <c r="S46" s="174"/>
      <c r="T46" s="131"/>
      <c r="U46" s="131"/>
      <c r="V46" s="131" t="s">
        <v>148</v>
      </c>
      <c r="W46" s="131"/>
      <c r="X46" s="190"/>
      <c r="Y46" s="173" t="s">
        <v>145</v>
      </c>
      <c r="Z46" s="174" t="s">
        <v>146</v>
      </c>
    </row>
    <row r="47" spans="1:26" ht="60" customHeight="1" x14ac:dyDescent="0.3">
      <c r="A47" s="78">
        <v>43</v>
      </c>
      <c r="B47" s="170" t="s">
        <v>161</v>
      </c>
      <c r="C47" s="116" t="s">
        <v>122</v>
      </c>
      <c r="D47" s="127" t="s">
        <v>162</v>
      </c>
      <c r="E47" s="171">
        <v>102519382</v>
      </c>
      <c r="F47" s="174" t="s">
        <v>163</v>
      </c>
      <c r="G47" s="180" t="s">
        <v>193</v>
      </c>
      <c r="H47" s="131" t="s">
        <v>26</v>
      </c>
      <c r="I47" s="131" t="s">
        <v>124</v>
      </c>
      <c r="J47" s="131" t="s">
        <v>124</v>
      </c>
      <c r="K47" s="180" t="s">
        <v>194</v>
      </c>
      <c r="L47" s="181">
        <v>500000</v>
      </c>
      <c r="M47" s="189">
        <f t="shared" si="6"/>
        <v>425000</v>
      </c>
      <c r="N47" s="182" t="s">
        <v>166</v>
      </c>
      <c r="O47" s="183" t="s">
        <v>166</v>
      </c>
      <c r="P47" s="127"/>
      <c r="Q47" s="127" t="s">
        <v>148</v>
      </c>
      <c r="R47" s="127" t="s">
        <v>148</v>
      </c>
      <c r="S47" s="174"/>
      <c r="T47" s="131"/>
      <c r="U47" s="131"/>
      <c r="V47" s="131" t="s">
        <v>148</v>
      </c>
      <c r="W47" s="131"/>
      <c r="X47" s="190"/>
      <c r="Y47" s="173" t="s">
        <v>145</v>
      </c>
      <c r="Z47" s="174" t="s">
        <v>146</v>
      </c>
    </row>
    <row r="48" spans="1:26" ht="100.05" customHeight="1" x14ac:dyDescent="0.3">
      <c r="A48" s="78">
        <v>44</v>
      </c>
      <c r="B48" s="339" t="s">
        <v>245</v>
      </c>
      <c r="C48" s="293" t="s">
        <v>246</v>
      </c>
      <c r="D48" s="294" t="s">
        <v>247</v>
      </c>
      <c r="E48" s="295">
        <v>102519528</v>
      </c>
      <c r="F48" s="296">
        <v>600118568</v>
      </c>
      <c r="G48" s="192" t="s">
        <v>248</v>
      </c>
      <c r="H48" s="297" t="s">
        <v>26</v>
      </c>
      <c r="I48" s="297" t="s">
        <v>124</v>
      </c>
      <c r="J48" s="192" t="s">
        <v>249</v>
      </c>
      <c r="K48" s="192" t="s">
        <v>248</v>
      </c>
      <c r="L48" s="111">
        <v>6000000</v>
      </c>
      <c r="M48" s="157">
        <f>L48/100*85</f>
        <v>5100000</v>
      </c>
      <c r="N48" s="343">
        <v>2022</v>
      </c>
      <c r="O48" s="344">
        <v>2027</v>
      </c>
      <c r="P48" s="302"/>
      <c r="Q48" s="340" t="s">
        <v>127</v>
      </c>
      <c r="R48" s="340"/>
      <c r="S48" s="303" t="s">
        <v>127</v>
      </c>
      <c r="T48" s="473"/>
      <c r="U48" s="297"/>
      <c r="V48" s="297"/>
      <c r="W48" s="297"/>
      <c r="X48" s="341" t="s">
        <v>127</v>
      </c>
      <c r="Y48" s="339" t="s">
        <v>259</v>
      </c>
      <c r="Z48" s="299" t="s">
        <v>146</v>
      </c>
    </row>
    <row r="49" spans="1:26" ht="195" customHeight="1" x14ac:dyDescent="0.3">
      <c r="A49" s="78">
        <v>45</v>
      </c>
      <c r="B49" s="339" t="s">
        <v>245</v>
      </c>
      <c r="C49" s="293" t="s">
        <v>246</v>
      </c>
      <c r="D49" s="294" t="s">
        <v>247</v>
      </c>
      <c r="E49" s="295">
        <v>102519528</v>
      </c>
      <c r="F49" s="296">
        <v>600118568</v>
      </c>
      <c r="G49" s="192" t="s">
        <v>251</v>
      </c>
      <c r="H49" s="297" t="s">
        <v>26</v>
      </c>
      <c r="I49" s="297" t="s">
        <v>124</v>
      </c>
      <c r="J49" s="192" t="s">
        <v>249</v>
      </c>
      <c r="K49" s="192" t="s">
        <v>251</v>
      </c>
      <c r="L49" s="89">
        <v>10000000</v>
      </c>
      <c r="M49" s="158">
        <f t="shared" ref="M49:M54" si="7">L49*0.85</f>
        <v>8500000</v>
      </c>
      <c r="N49" s="302">
        <v>2020</v>
      </c>
      <c r="O49" s="344">
        <v>2027</v>
      </c>
      <c r="P49" s="302" t="s">
        <v>127</v>
      </c>
      <c r="Q49" s="340"/>
      <c r="R49" s="340" t="s">
        <v>127</v>
      </c>
      <c r="S49" s="303" t="s">
        <v>127</v>
      </c>
      <c r="T49" s="473"/>
      <c r="U49" s="297"/>
      <c r="V49" s="297"/>
      <c r="W49" s="297"/>
      <c r="X49" s="297"/>
      <c r="Y49" s="298" t="s">
        <v>145</v>
      </c>
      <c r="Z49" s="299" t="s">
        <v>146</v>
      </c>
    </row>
    <row r="50" spans="1:26" ht="150" customHeight="1" x14ac:dyDescent="0.3">
      <c r="A50" s="78">
        <v>46</v>
      </c>
      <c r="B50" s="339" t="s">
        <v>245</v>
      </c>
      <c r="C50" s="293" t="s">
        <v>246</v>
      </c>
      <c r="D50" s="294" t="s">
        <v>247</v>
      </c>
      <c r="E50" s="295">
        <v>102519528</v>
      </c>
      <c r="F50" s="296">
        <v>600118568</v>
      </c>
      <c r="G50" s="192" t="s">
        <v>252</v>
      </c>
      <c r="H50" s="297" t="s">
        <v>26</v>
      </c>
      <c r="I50" s="297" t="s">
        <v>124</v>
      </c>
      <c r="J50" s="192" t="s">
        <v>249</v>
      </c>
      <c r="K50" s="192" t="s">
        <v>252</v>
      </c>
      <c r="L50" s="111">
        <v>6000000</v>
      </c>
      <c r="M50" s="157">
        <f t="shared" si="7"/>
        <v>5100000</v>
      </c>
      <c r="N50" s="302">
        <v>2020</v>
      </c>
      <c r="O50" s="344">
        <v>2027</v>
      </c>
      <c r="P50" s="298"/>
      <c r="Q50" s="294"/>
      <c r="R50" s="294"/>
      <c r="S50" s="299"/>
      <c r="T50" s="473"/>
      <c r="U50" s="297"/>
      <c r="V50" s="297"/>
      <c r="W50" s="297"/>
      <c r="X50" s="297"/>
      <c r="Y50" s="339" t="s">
        <v>258</v>
      </c>
      <c r="Z50" s="299" t="s">
        <v>257</v>
      </c>
    </row>
    <row r="51" spans="1:26" ht="100.05" customHeight="1" x14ac:dyDescent="0.3">
      <c r="A51" s="78">
        <v>47</v>
      </c>
      <c r="B51" s="339" t="s">
        <v>245</v>
      </c>
      <c r="C51" s="293" t="s">
        <v>246</v>
      </c>
      <c r="D51" s="294" t="s">
        <v>247</v>
      </c>
      <c r="E51" s="295">
        <v>102519528</v>
      </c>
      <c r="F51" s="296">
        <v>600118568</v>
      </c>
      <c r="G51" s="192" t="s">
        <v>253</v>
      </c>
      <c r="H51" s="297" t="s">
        <v>26</v>
      </c>
      <c r="I51" s="297" t="s">
        <v>124</v>
      </c>
      <c r="J51" s="192" t="s">
        <v>249</v>
      </c>
      <c r="K51" s="192" t="s">
        <v>253</v>
      </c>
      <c r="L51" s="111">
        <v>300000</v>
      </c>
      <c r="M51" s="157">
        <f t="shared" si="7"/>
        <v>255000</v>
      </c>
      <c r="N51" s="302">
        <v>2018</v>
      </c>
      <c r="O51" s="344">
        <v>2027</v>
      </c>
      <c r="P51" s="298"/>
      <c r="Q51" s="294"/>
      <c r="R51" s="294"/>
      <c r="S51" s="299"/>
      <c r="T51" s="473"/>
      <c r="U51" s="297"/>
      <c r="V51" s="297"/>
      <c r="W51" s="297"/>
      <c r="X51" s="297"/>
      <c r="Y51" s="298" t="s">
        <v>145</v>
      </c>
      <c r="Z51" s="299" t="s">
        <v>146</v>
      </c>
    </row>
    <row r="52" spans="1:26" ht="100.05" customHeight="1" x14ac:dyDescent="0.3">
      <c r="A52" s="78">
        <v>48</v>
      </c>
      <c r="B52" s="339" t="s">
        <v>245</v>
      </c>
      <c r="C52" s="293" t="s">
        <v>246</v>
      </c>
      <c r="D52" s="294" t="s">
        <v>247</v>
      </c>
      <c r="E52" s="295">
        <v>102519528</v>
      </c>
      <c r="F52" s="296">
        <v>600118568</v>
      </c>
      <c r="G52" s="192" t="s">
        <v>254</v>
      </c>
      <c r="H52" s="297" t="s">
        <v>26</v>
      </c>
      <c r="I52" s="297" t="s">
        <v>124</v>
      </c>
      <c r="J52" s="192" t="s">
        <v>249</v>
      </c>
      <c r="K52" s="192" t="s">
        <v>254</v>
      </c>
      <c r="L52" s="111">
        <v>5000000</v>
      </c>
      <c r="M52" s="157">
        <f t="shared" si="7"/>
        <v>4250000</v>
      </c>
      <c r="N52" s="302">
        <v>2020</v>
      </c>
      <c r="O52" s="344">
        <v>2027</v>
      </c>
      <c r="P52" s="298"/>
      <c r="Q52" s="294"/>
      <c r="R52" s="294"/>
      <c r="S52" s="299"/>
      <c r="T52" s="473"/>
      <c r="U52" s="297"/>
      <c r="V52" s="297"/>
      <c r="W52" s="297"/>
      <c r="X52" s="297"/>
      <c r="Y52" s="298" t="s">
        <v>145</v>
      </c>
      <c r="Z52" s="299" t="s">
        <v>146</v>
      </c>
    </row>
    <row r="53" spans="1:26" ht="100.05" customHeight="1" x14ac:dyDescent="0.3">
      <c r="A53" s="78">
        <v>49</v>
      </c>
      <c r="B53" s="339" t="s">
        <v>245</v>
      </c>
      <c r="C53" s="293" t="s">
        <v>246</v>
      </c>
      <c r="D53" s="294" t="s">
        <v>247</v>
      </c>
      <c r="E53" s="295">
        <v>102519528</v>
      </c>
      <c r="F53" s="296">
        <v>600118568</v>
      </c>
      <c r="G53" s="192" t="s">
        <v>255</v>
      </c>
      <c r="H53" s="297" t="s">
        <v>26</v>
      </c>
      <c r="I53" s="297" t="s">
        <v>124</v>
      </c>
      <c r="J53" s="192" t="s">
        <v>249</v>
      </c>
      <c r="K53" s="192" t="s">
        <v>255</v>
      </c>
      <c r="L53" s="111">
        <v>2000000</v>
      </c>
      <c r="M53" s="157">
        <f t="shared" si="7"/>
        <v>1700000</v>
      </c>
      <c r="N53" s="302">
        <v>2020</v>
      </c>
      <c r="O53" s="344">
        <v>2027</v>
      </c>
      <c r="P53" s="298"/>
      <c r="Q53" s="294"/>
      <c r="R53" s="294"/>
      <c r="S53" s="299"/>
      <c r="T53" s="473"/>
      <c r="U53" s="297"/>
      <c r="V53" s="297"/>
      <c r="W53" s="297"/>
      <c r="X53" s="297"/>
      <c r="Y53" s="298" t="s">
        <v>145</v>
      </c>
      <c r="Z53" s="299" t="s">
        <v>146</v>
      </c>
    </row>
    <row r="54" spans="1:26" ht="154.94999999999999" customHeight="1" thickBot="1" x14ac:dyDescent="0.35">
      <c r="A54" s="78">
        <v>50</v>
      </c>
      <c r="B54" s="339" t="s">
        <v>245</v>
      </c>
      <c r="C54" s="293" t="s">
        <v>246</v>
      </c>
      <c r="D54" s="294" t="s">
        <v>247</v>
      </c>
      <c r="E54" s="295">
        <v>102519528</v>
      </c>
      <c r="F54" s="296">
        <v>600118568</v>
      </c>
      <c r="G54" s="192" t="s">
        <v>256</v>
      </c>
      <c r="H54" s="297" t="s">
        <v>26</v>
      </c>
      <c r="I54" s="297" t="s">
        <v>124</v>
      </c>
      <c r="J54" s="192" t="s">
        <v>249</v>
      </c>
      <c r="K54" s="192" t="s">
        <v>256</v>
      </c>
      <c r="L54" s="111">
        <v>1000000</v>
      </c>
      <c r="M54" s="157">
        <f t="shared" si="7"/>
        <v>850000</v>
      </c>
      <c r="N54" s="302">
        <v>2020</v>
      </c>
      <c r="O54" s="344">
        <v>2027</v>
      </c>
      <c r="P54" s="298"/>
      <c r="Q54" s="294"/>
      <c r="R54" s="294"/>
      <c r="S54" s="299"/>
      <c r="T54" s="473"/>
      <c r="U54" s="297"/>
      <c r="V54" s="297"/>
      <c r="W54" s="297"/>
      <c r="X54" s="297"/>
      <c r="Y54" s="366" t="s">
        <v>145</v>
      </c>
      <c r="Z54" s="367" t="s">
        <v>146</v>
      </c>
    </row>
    <row r="55" spans="1:26" ht="75" customHeight="1" x14ac:dyDescent="0.3">
      <c r="A55" s="78">
        <v>51</v>
      </c>
      <c r="B55" s="149" t="s">
        <v>260</v>
      </c>
      <c r="C55" s="150" t="s">
        <v>261</v>
      </c>
      <c r="D55" s="151" t="s">
        <v>262</v>
      </c>
      <c r="E55" s="358">
        <v>102519137</v>
      </c>
      <c r="F55" s="199">
        <v>600118363</v>
      </c>
      <c r="G55" s="197" t="s">
        <v>263</v>
      </c>
      <c r="H55" s="154" t="s">
        <v>26</v>
      </c>
      <c r="I55" s="154" t="s">
        <v>124</v>
      </c>
      <c r="J55" s="154" t="s">
        <v>264</v>
      </c>
      <c r="K55" s="197" t="s">
        <v>263</v>
      </c>
      <c r="L55" s="203">
        <v>200000</v>
      </c>
      <c r="M55" s="360">
        <f>L55/100*85</f>
        <v>170000</v>
      </c>
      <c r="N55" s="205">
        <v>2022</v>
      </c>
      <c r="O55" s="206">
        <v>2027</v>
      </c>
      <c r="P55" s="300"/>
      <c r="Q55" s="359"/>
      <c r="R55" s="359" t="s">
        <v>127</v>
      </c>
      <c r="S55" s="301" t="s">
        <v>127</v>
      </c>
      <c r="T55" s="474"/>
      <c r="U55" s="154"/>
      <c r="V55" s="154"/>
      <c r="W55" s="154"/>
      <c r="X55" s="154"/>
      <c r="Y55" s="365" t="s">
        <v>145</v>
      </c>
      <c r="Z55" s="357" t="s">
        <v>146</v>
      </c>
    </row>
    <row r="56" spans="1:26" ht="75" customHeight="1" x14ac:dyDescent="0.3">
      <c r="A56" s="78">
        <v>52</v>
      </c>
      <c r="B56" s="141" t="s">
        <v>260</v>
      </c>
      <c r="C56" s="71" t="s">
        <v>261</v>
      </c>
      <c r="D56" s="67" t="s">
        <v>262</v>
      </c>
      <c r="E56" s="72">
        <v>102519137</v>
      </c>
      <c r="F56" s="69">
        <v>600118363</v>
      </c>
      <c r="G56" s="88" t="s">
        <v>265</v>
      </c>
      <c r="H56" s="65" t="s">
        <v>26</v>
      </c>
      <c r="I56" s="65" t="s">
        <v>124</v>
      </c>
      <c r="J56" s="65" t="s">
        <v>264</v>
      </c>
      <c r="K56" s="88" t="s">
        <v>265</v>
      </c>
      <c r="L56" s="342">
        <v>3000000</v>
      </c>
      <c r="M56" s="361">
        <f>L56/100*85</f>
        <v>2550000</v>
      </c>
      <c r="N56" s="145">
        <v>2022</v>
      </c>
      <c r="O56" s="146">
        <v>2027</v>
      </c>
      <c r="P56" s="302" t="s">
        <v>127</v>
      </c>
      <c r="Q56" s="340"/>
      <c r="R56" s="340"/>
      <c r="S56" s="303" t="s">
        <v>127</v>
      </c>
      <c r="T56" s="470"/>
      <c r="U56" s="65"/>
      <c r="V56" s="65"/>
      <c r="W56" s="65"/>
      <c r="X56" s="65"/>
      <c r="Y56" s="298" t="s">
        <v>145</v>
      </c>
      <c r="Z56" s="299" t="s">
        <v>146</v>
      </c>
    </row>
    <row r="57" spans="1:26" ht="75" customHeight="1" x14ac:dyDescent="0.3">
      <c r="A57" s="78">
        <v>53</v>
      </c>
      <c r="B57" s="141" t="s">
        <v>260</v>
      </c>
      <c r="C57" s="71" t="s">
        <v>261</v>
      </c>
      <c r="D57" s="67" t="s">
        <v>262</v>
      </c>
      <c r="E57" s="72">
        <v>102519137</v>
      </c>
      <c r="F57" s="69">
        <v>600118363</v>
      </c>
      <c r="G57" s="88" t="s">
        <v>266</v>
      </c>
      <c r="H57" s="65" t="s">
        <v>26</v>
      </c>
      <c r="I57" s="65" t="s">
        <v>124</v>
      </c>
      <c r="J57" s="65" t="s">
        <v>264</v>
      </c>
      <c r="K57" s="88" t="s">
        <v>266</v>
      </c>
      <c r="L57" s="342">
        <v>10000000</v>
      </c>
      <c r="M57" s="361">
        <f>L57*0.85</f>
        <v>8500000</v>
      </c>
      <c r="N57" s="145">
        <v>2022</v>
      </c>
      <c r="O57" s="146">
        <v>2027</v>
      </c>
      <c r="P57" s="70"/>
      <c r="Q57" s="67"/>
      <c r="R57" s="67"/>
      <c r="S57" s="68"/>
      <c r="T57" s="470"/>
      <c r="U57" s="65"/>
      <c r="V57" s="65"/>
      <c r="W57" s="65"/>
      <c r="X57" s="65"/>
      <c r="Y57" s="298" t="s">
        <v>145</v>
      </c>
      <c r="Z57" s="299" t="s">
        <v>146</v>
      </c>
    </row>
    <row r="58" spans="1:26" ht="75" customHeight="1" x14ac:dyDescent="0.3">
      <c r="A58" s="78">
        <v>54</v>
      </c>
      <c r="B58" s="141" t="s">
        <v>260</v>
      </c>
      <c r="C58" s="71" t="s">
        <v>261</v>
      </c>
      <c r="D58" s="67" t="s">
        <v>262</v>
      </c>
      <c r="E58" s="72">
        <v>102519137</v>
      </c>
      <c r="F58" s="69">
        <v>600118363</v>
      </c>
      <c r="G58" s="88" t="s">
        <v>267</v>
      </c>
      <c r="H58" s="65" t="s">
        <v>26</v>
      </c>
      <c r="I58" s="65" t="s">
        <v>124</v>
      </c>
      <c r="J58" s="65" t="s">
        <v>264</v>
      </c>
      <c r="K58" s="88" t="s">
        <v>267</v>
      </c>
      <c r="L58" s="342">
        <v>500000</v>
      </c>
      <c r="M58" s="361">
        <f>L58*0.85</f>
        <v>425000</v>
      </c>
      <c r="N58" s="145">
        <v>2022</v>
      </c>
      <c r="O58" s="146">
        <v>2027</v>
      </c>
      <c r="P58" s="70"/>
      <c r="Q58" s="67"/>
      <c r="R58" s="67"/>
      <c r="S58" s="68"/>
      <c r="T58" s="470"/>
      <c r="U58" s="65"/>
      <c r="V58" s="65"/>
      <c r="W58" s="65"/>
      <c r="X58" s="65"/>
      <c r="Y58" s="298" t="s">
        <v>145</v>
      </c>
      <c r="Z58" s="299" t="s">
        <v>146</v>
      </c>
    </row>
    <row r="59" spans="1:26" ht="75" customHeight="1" thickBot="1" x14ac:dyDescent="0.35">
      <c r="A59" s="78">
        <v>55</v>
      </c>
      <c r="B59" s="226" t="s">
        <v>260</v>
      </c>
      <c r="C59" s="227" t="s">
        <v>261</v>
      </c>
      <c r="D59" s="228" t="s">
        <v>262</v>
      </c>
      <c r="E59" s="370">
        <v>102519137</v>
      </c>
      <c r="F59" s="234">
        <v>600118363</v>
      </c>
      <c r="G59" s="230" t="s">
        <v>268</v>
      </c>
      <c r="H59" s="231" t="s">
        <v>26</v>
      </c>
      <c r="I59" s="231" t="s">
        <v>124</v>
      </c>
      <c r="J59" s="231" t="s">
        <v>264</v>
      </c>
      <c r="K59" s="230" t="s">
        <v>268</v>
      </c>
      <c r="L59" s="233">
        <v>6000000</v>
      </c>
      <c r="M59" s="234">
        <v>5100000</v>
      </c>
      <c r="N59" s="235">
        <v>2022</v>
      </c>
      <c r="O59" s="236">
        <v>2027</v>
      </c>
      <c r="P59" s="235"/>
      <c r="Q59" s="228"/>
      <c r="R59" s="228"/>
      <c r="S59" s="236"/>
      <c r="T59" s="231"/>
      <c r="U59" s="231"/>
      <c r="V59" s="231"/>
      <c r="W59" s="231"/>
      <c r="X59" s="231"/>
      <c r="Y59" s="335" t="s">
        <v>145</v>
      </c>
      <c r="Z59" s="336" t="s">
        <v>146</v>
      </c>
    </row>
    <row r="60" spans="1:26" ht="60" customHeight="1" thickBot="1" x14ac:dyDescent="0.35">
      <c r="A60" s="78">
        <v>56</v>
      </c>
      <c r="B60" s="207" t="s">
        <v>269</v>
      </c>
      <c r="C60" s="208" t="s">
        <v>270</v>
      </c>
      <c r="D60" s="209" t="s">
        <v>271</v>
      </c>
      <c r="E60" s="310">
        <v>102519226</v>
      </c>
      <c r="F60" s="215">
        <v>600118428</v>
      </c>
      <c r="G60" s="211" t="s">
        <v>273</v>
      </c>
      <c r="H60" s="212" t="s">
        <v>26</v>
      </c>
      <c r="I60" s="212" t="s">
        <v>124</v>
      </c>
      <c r="J60" s="212" t="s">
        <v>272</v>
      </c>
      <c r="K60" s="211" t="s">
        <v>273</v>
      </c>
      <c r="L60" s="371">
        <v>800000</v>
      </c>
      <c r="M60" s="311">
        <f>L60*0.85</f>
        <v>680000</v>
      </c>
      <c r="N60" s="216">
        <v>2022</v>
      </c>
      <c r="O60" s="217">
        <v>2027</v>
      </c>
      <c r="P60" s="312"/>
      <c r="Q60" s="209"/>
      <c r="R60" s="209" t="s">
        <v>127</v>
      </c>
      <c r="S60" s="217"/>
      <c r="T60" s="212"/>
      <c r="U60" s="212"/>
      <c r="V60" s="212"/>
      <c r="W60" s="212"/>
      <c r="X60" s="313"/>
      <c r="Y60" s="368" t="s">
        <v>145</v>
      </c>
      <c r="Z60" s="369" t="s">
        <v>146</v>
      </c>
    </row>
    <row r="61" spans="1:26" ht="79.95" customHeight="1" x14ac:dyDescent="0.3">
      <c r="A61" s="78">
        <v>57</v>
      </c>
      <c r="B61" s="166" t="s">
        <v>274</v>
      </c>
      <c r="C61" s="167" t="s">
        <v>275</v>
      </c>
      <c r="D61" s="138" t="s">
        <v>282</v>
      </c>
      <c r="E61" s="372">
        <v>102519153</v>
      </c>
      <c r="F61" s="169">
        <v>600118380</v>
      </c>
      <c r="G61" s="268" t="s">
        <v>276</v>
      </c>
      <c r="H61" s="477" t="s">
        <v>26</v>
      </c>
      <c r="I61" s="477" t="s">
        <v>124</v>
      </c>
      <c r="J61" s="477" t="s">
        <v>277</v>
      </c>
      <c r="K61" s="398" t="s">
        <v>276</v>
      </c>
      <c r="L61" s="374" t="s">
        <v>278</v>
      </c>
      <c r="M61" s="169">
        <f>4800000*0.85</f>
        <v>4080000</v>
      </c>
      <c r="N61" s="375">
        <v>2021</v>
      </c>
      <c r="O61" s="376">
        <v>2027</v>
      </c>
      <c r="P61" s="137"/>
      <c r="Q61" s="377"/>
      <c r="R61" s="377" t="s">
        <v>127</v>
      </c>
      <c r="S61" s="376"/>
      <c r="T61" s="373" t="s">
        <v>127</v>
      </c>
      <c r="U61" s="373"/>
      <c r="V61" s="373"/>
      <c r="W61" s="373"/>
      <c r="X61" s="373" t="s">
        <v>127</v>
      </c>
      <c r="Y61" s="378" t="s">
        <v>283</v>
      </c>
      <c r="Z61" s="379" t="s">
        <v>257</v>
      </c>
    </row>
    <row r="62" spans="1:26" ht="79.95" customHeight="1" x14ac:dyDescent="0.3">
      <c r="A62" s="78">
        <v>58</v>
      </c>
      <c r="B62" s="207" t="s">
        <v>274</v>
      </c>
      <c r="C62" s="208" t="s">
        <v>275</v>
      </c>
      <c r="D62" s="209" t="s">
        <v>282</v>
      </c>
      <c r="E62" s="311">
        <v>102519153</v>
      </c>
      <c r="F62" s="215">
        <v>600118380</v>
      </c>
      <c r="G62" s="213" t="s">
        <v>279</v>
      </c>
      <c r="H62" s="478" t="s">
        <v>26</v>
      </c>
      <c r="I62" s="478" t="s">
        <v>124</v>
      </c>
      <c r="J62" s="478" t="s">
        <v>277</v>
      </c>
      <c r="K62" s="213" t="s">
        <v>279</v>
      </c>
      <c r="L62" s="222">
        <v>1300000</v>
      </c>
      <c r="M62" s="218">
        <f t="shared" ref="M62:M68" si="8">L62/100*85</f>
        <v>1105000</v>
      </c>
      <c r="N62" s="306">
        <v>2021</v>
      </c>
      <c r="O62" s="307">
        <v>2027</v>
      </c>
      <c r="P62" s="173"/>
      <c r="Q62" s="380" t="s">
        <v>127</v>
      </c>
      <c r="R62" s="380" t="s">
        <v>127</v>
      </c>
      <c r="S62" s="174"/>
      <c r="T62" s="381"/>
      <c r="U62" s="381"/>
      <c r="V62" s="381"/>
      <c r="W62" s="381" t="s">
        <v>127</v>
      </c>
      <c r="X62" s="131"/>
      <c r="Y62" s="382" t="s">
        <v>283</v>
      </c>
      <c r="Z62" s="309" t="s">
        <v>257</v>
      </c>
    </row>
    <row r="63" spans="1:26" ht="79.95" customHeight="1" x14ac:dyDescent="0.3">
      <c r="A63" s="78">
        <v>59</v>
      </c>
      <c r="B63" s="207" t="s">
        <v>274</v>
      </c>
      <c r="C63" s="208" t="s">
        <v>275</v>
      </c>
      <c r="D63" s="209" t="s">
        <v>282</v>
      </c>
      <c r="E63" s="311">
        <v>102519153</v>
      </c>
      <c r="F63" s="215">
        <v>600118380</v>
      </c>
      <c r="G63" s="213" t="s">
        <v>280</v>
      </c>
      <c r="H63" s="478" t="s">
        <v>26</v>
      </c>
      <c r="I63" s="478" t="s">
        <v>124</v>
      </c>
      <c r="J63" s="478" t="s">
        <v>277</v>
      </c>
      <c r="K63" s="399" t="s">
        <v>280</v>
      </c>
      <c r="L63" s="222">
        <v>3500000</v>
      </c>
      <c r="M63" s="218">
        <f t="shared" si="8"/>
        <v>2975000</v>
      </c>
      <c r="N63" s="306">
        <v>2021</v>
      </c>
      <c r="O63" s="307">
        <v>2027</v>
      </c>
      <c r="P63" s="173"/>
      <c r="Q63" s="380" t="s">
        <v>127</v>
      </c>
      <c r="R63" s="380" t="s">
        <v>127</v>
      </c>
      <c r="S63" s="307"/>
      <c r="T63" s="381" t="s">
        <v>127</v>
      </c>
      <c r="U63" s="381"/>
      <c r="V63" s="381"/>
      <c r="W63" s="381" t="s">
        <v>127</v>
      </c>
      <c r="X63" s="131"/>
      <c r="Y63" s="383" t="s">
        <v>283</v>
      </c>
      <c r="Z63" s="369" t="s">
        <v>257</v>
      </c>
    </row>
    <row r="64" spans="1:26" ht="79.95" customHeight="1" thickBot="1" x14ac:dyDescent="0.35">
      <c r="A64" s="78">
        <v>60</v>
      </c>
      <c r="B64" s="384" t="s">
        <v>274</v>
      </c>
      <c r="C64" s="385" t="s">
        <v>275</v>
      </c>
      <c r="D64" s="386" t="s">
        <v>282</v>
      </c>
      <c r="E64" s="387">
        <v>102519153</v>
      </c>
      <c r="F64" s="388">
        <v>600118380</v>
      </c>
      <c r="G64" s="389" t="s">
        <v>281</v>
      </c>
      <c r="H64" s="478" t="s">
        <v>26</v>
      </c>
      <c r="I64" s="478" t="s">
        <v>124</v>
      </c>
      <c r="J64" s="478" t="s">
        <v>277</v>
      </c>
      <c r="K64" s="389" t="s">
        <v>281</v>
      </c>
      <c r="L64" s="390">
        <v>1200000</v>
      </c>
      <c r="M64" s="388">
        <f t="shared" si="8"/>
        <v>1020000</v>
      </c>
      <c r="N64" s="391">
        <v>2021</v>
      </c>
      <c r="O64" s="392">
        <v>2027</v>
      </c>
      <c r="P64" s="393"/>
      <c r="Q64" s="394"/>
      <c r="R64" s="386"/>
      <c r="S64" s="392"/>
      <c r="T64" s="395"/>
      <c r="U64" s="395"/>
      <c r="V64" s="395"/>
      <c r="W64" s="395"/>
      <c r="X64" s="396"/>
      <c r="Y64" s="397" t="s">
        <v>283</v>
      </c>
      <c r="Z64" s="336" t="s">
        <v>257</v>
      </c>
    </row>
    <row r="65" spans="1:26" ht="60" customHeight="1" x14ac:dyDescent="0.3">
      <c r="A65" s="78">
        <v>61</v>
      </c>
      <c r="B65" s="286" t="s">
        <v>238</v>
      </c>
      <c r="C65" s="287" t="s">
        <v>239</v>
      </c>
      <c r="D65" s="288" t="s">
        <v>240</v>
      </c>
      <c r="E65" s="289">
        <v>108020851</v>
      </c>
      <c r="F65" s="290">
        <v>600118703</v>
      </c>
      <c r="G65" s="291" t="s">
        <v>241</v>
      </c>
      <c r="H65" s="292" t="s">
        <v>26</v>
      </c>
      <c r="I65" s="292" t="s">
        <v>124</v>
      </c>
      <c r="J65" s="292" t="s">
        <v>242</v>
      </c>
      <c r="K65" s="291" t="s">
        <v>241</v>
      </c>
      <c r="L65" s="354">
        <v>1250000</v>
      </c>
      <c r="M65" s="350">
        <f t="shared" si="8"/>
        <v>1062500</v>
      </c>
      <c r="N65" s="304">
        <v>2022</v>
      </c>
      <c r="O65" s="305">
        <v>2027</v>
      </c>
      <c r="P65" s="300"/>
      <c r="Q65" s="359" t="s">
        <v>127</v>
      </c>
      <c r="R65" s="359"/>
      <c r="S65" s="301"/>
      <c r="T65" s="475"/>
      <c r="U65" s="77"/>
      <c r="V65" s="77"/>
      <c r="W65" s="77"/>
      <c r="X65" s="77"/>
      <c r="Y65" s="177" t="s">
        <v>145</v>
      </c>
      <c r="Z65" s="400" t="s">
        <v>146</v>
      </c>
    </row>
    <row r="66" spans="1:26" ht="60" customHeight="1" thickBot="1" x14ac:dyDescent="0.35">
      <c r="A66" s="78">
        <v>62</v>
      </c>
      <c r="B66" s="326" t="s">
        <v>238</v>
      </c>
      <c r="C66" s="327" t="s">
        <v>239</v>
      </c>
      <c r="D66" s="328" t="s">
        <v>240</v>
      </c>
      <c r="E66" s="329">
        <v>108020851</v>
      </c>
      <c r="F66" s="330">
        <v>600118703</v>
      </c>
      <c r="G66" s="331" t="s">
        <v>243</v>
      </c>
      <c r="H66" s="332" t="s">
        <v>26</v>
      </c>
      <c r="I66" s="332" t="s">
        <v>124</v>
      </c>
      <c r="J66" s="332" t="s">
        <v>242</v>
      </c>
      <c r="K66" s="331" t="s">
        <v>244</v>
      </c>
      <c r="L66" s="355">
        <v>9000000</v>
      </c>
      <c r="M66" s="351">
        <f t="shared" si="8"/>
        <v>7650000</v>
      </c>
      <c r="N66" s="333">
        <v>2022</v>
      </c>
      <c r="O66" s="334">
        <v>2027</v>
      </c>
      <c r="P66" s="333"/>
      <c r="Q66" s="458"/>
      <c r="R66" s="458"/>
      <c r="S66" s="334"/>
      <c r="T66" s="459" t="s">
        <v>127</v>
      </c>
      <c r="U66" s="459"/>
      <c r="V66" s="459"/>
      <c r="W66" s="459" t="s">
        <v>127</v>
      </c>
      <c r="X66" s="459" t="s">
        <v>127</v>
      </c>
      <c r="Y66" s="235" t="s">
        <v>145</v>
      </c>
      <c r="Z66" s="236" t="s">
        <v>146</v>
      </c>
    </row>
    <row r="67" spans="1:26" ht="100.05" customHeight="1" x14ac:dyDescent="0.3">
      <c r="A67" s="78">
        <v>63</v>
      </c>
      <c r="B67" s="149" t="s">
        <v>284</v>
      </c>
      <c r="C67" s="150" t="s">
        <v>285</v>
      </c>
      <c r="D67" s="151" t="s">
        <v>286</v>
      </c>
      <c r="E67" s="364">
        <v>102140944</v>
      </c>
      <c r="F67" s="199">
        <v>600118291</v>
      </c>
      <c r="G67" s="198" t="s">
        <v>287</v>
      </c>
      <c r="H67" s="65" t="s">
        <v>26</v>
      </c>
      <c r="I67" s="65" t="s">
        <v>124</v>
      </c>
      <c r="J67" s="65" t="s">
        <v>288</v>
      </c>
      <c r="K67" s="154" t="s">
        <v>287</v>
      </c>
      <c r="L67" s="402">
        <v>60000</v>
      </c>
      <c r="M67" s="360">
        <f t="shared" si="8"/>
        <v>51000</v>
      </c>
      <c r="N67" s="304">
        <v>2022</v>
      </c>
      <c r="O67" s="305">
        <v>2023</v>
      </c>
      <c r="P67" s="300"/>
      <c r="Q67" s="359" t="s">
        <v>127</v>
      </c>
      <c r="R67" s="359"/>
      <c r="S67" s="301"/>
      <c r="T67" s="475"/>
      <c r="U67" s="77"/>
      <c r="V67" s="77"/>
      <c r="W67" s="77"/>
      <c r="X67" s="77"/>
      <c r="Y67" s="298" t="s">
        <v>145</v>
      </c>
      <c r="Z67" s="299" t="s">
        <v>146</v>
      </c>
    </row>
    <row r="68" spans="1:26" ht="100.05" customHeight="1" x14ac:dyDescent="0.3">
      <c r="A68" s="78">
        <v>64</v>
      </c>
      <c r="B68" s="403" t="s">
        <v>289</v>
      </c>
      <c r="C68" s="116" t="s">
        <v>285</v>
      </c>
      <c r="D68" s="404" t="s">
        <v>290</v>
      </c>
      <c r="E68" s="405">
        <v>102140944</v>
      </c>
      <c r="F68" s="218">
        <v>600118291</v>
      </c>
      <c r="G68" s="120" t="s">
        <v>291</v>
      </c>
      <c r="H68" s="131" t="s">
        <v>26</v>
      </c>
      <c r="I68" s="131" t="s">
        <v>124</v>
      </c>
      <c r="J68" s="131" t="s">
        <v>288</v>
      </c>
      <c r="K68" s="120" t="s">
        <v>292</v>
      </c>
      <c r="L68" s="222">
        <v>17000000</v>
      </c>
      <c r="M68" s="218">
        <f t="shared" si="8"/>
        <v>14450000</v>
      </c>
      <c r="N68" s="306">
        <v>2023</v>
      </c>
      <c r="O68" s="307">
        <v>2025</v>
      </c>
      <c r="P68" s="306"/>
      <c r="Q68" s="380"/>
      <c r="R68" s="380" t="s">
        <v>127</v>
      </c>
      <c r="S68" s="307" t="s">
        <v>127</v>
      </c>
      <c r="T68" s="381"/>
      <c r="U68" s="381"/>
      <c r="V68" s="381"/>
      <c r="W68" s="381" t="s">
        <v>127</v>
      </c>
      <c r="X68" s="381"/>
      <c r="Y68" s="308" t="s">
        <v>145</v>
      </c>
      <c r="Z68" s="309" t="s">
        <v>146</v>
      </c>
    </row>
    <row r="69" spans="1:26" ht="100.05" customHeight="1" thickBot="1" x14ac:dyDescent="0.35">
      <c r="A69" s="78">
        <v>65</v>
      </c>
      <c r="B69" s="406" t="s">
        <v>284</v>
      </c>
      <c r="C69" s="407" t="s">
        <v>285</v>
      </c>
      <c r="D69" s="408" t="s">
        <v>290</v>
      </c>
      <c r="E69" s="409">
        <v>102140944</v>
      </c>
      <c r="F69" s="220">
        <v>600118291</v>
      </c>
      <c r="G69" s="219" t="s">
        <v>160</v>
      </c>
      <c r="H69" s="219" t="s">
        <v>26</v>
      </c>
      <c r="I69" s="219" t="s">
        <v>124</v>
      </c>
      <c r="J69" s="219" t="s">
        <v>288</v>
      </c>
      <c r="K69" s="219" t="s">
        <v>160</v>
      </c>
      <c r="L69" s="410">
        <v>3000000</v>
      </c>
      <c r="M69" s="411">
        <f>L69*0.85</f>
        <v>2550000</v>
      </c>
      <c r="N69" s="412">
        <v>2023</v>
      </c>
      <c r="O69" s="413">
        <v>20245</v>
      </c>
      <c r="P69" s="460"/>
      <c r="Q69" s="461"/>
      <c r="R69" s="461"/>
      <c r="S69" s="462"/>
      <c r="T69" s="476"/>
      <c r="U69" s="463"/>
      <c r="V69" s="463"/>
      <c r="W69" s="463"/>
      <c r="X69" s="463"/>
      <c r="Y69" s="366" t="s">
        <v>145</v>
      </c>
      <c r="Z69" s="367" t="s">
        <v>146</v>
      </c>
    </row>
    <row r="70" spans="1:26" ht="85.05" customHeight="1" x14ac:dyDescent="0.3">
      <c r="A70" s="78">
        <v>66</v>
      </c>
      <c r="B70" s="453" t="s">
        <v>296</v>
      </c>
      <c r="C70" s="150" t="s">
        <v>297</v>
      </c>
      <c r="D70" s="454" t="s">
        <v>298</v>
      </c>
      <c r="E70" s="455">
        <v>108021114</v>
      </c>
      <c r="F70" s="199">
        <v>600118738</v>
      </c>
      <c r="G70" s="197" t="s">
        <v>301</v>
      </c>
      <c r="H70" s="154" t="s">
        <v>26</v>
      </c>
      <c r="I70" s="154" t="s">
        <v>124</v>
      </c>
      <c r="J70" s="154" t="s">
        <v>300</v>
      </c>
      <c r="K70" s="197" t="s">
        <v>301</v>
      </c>
      <c r="L70" s="456">
        <v>250000</v>
      </c>
      <c r="M70" s="464">
        <f>L70/100*85</f>
        <v>212500</v>
      </c>
      <c r="N70" s="205">
        <v>2022</v>
      </c>
      <c r="O70" s="206">
        <v>2027</v>
      </c>
      <c r="P70" s="300"/>
      <c r="Q70" s="359" t="s">
        <v>127</v>
      </c>
      <c r="R70" s="359" t="s">
        <v>127</v>
      </c>
      <c r="S70" s="301"/>
      <c r="T70" s="474"/>
      <c r="U70" s="154"/>
      <c r="V70" s="154"/>
      <c r="W70" s="154"/>
      <c r="X70" s="154"/>
      <c r="Y70" s="466" t="s">
        <v>145</v>
      </c>
      <c r="Z70" s="467" t="s">
        <v>146</v>
      </c>
    </row>
    <row r="71" spans="1:26" ht="115.05" customHeight="1" x14ac:dyDescent="0.3">
      <c r="A71" s="78">
        <v>67</v>
      </c>
      <c r="B71" s="457" t="s">
        <v>296</v>
      </c>
      <c r="C71" s="71" t="s">
        <v>297</v>
      </c>
      <c r="D71" s="76" t="s">
        <v>298</v>
      </c>
      <c r="E71" s="362">
        <v>108021114</v>
      </c>
      <c r="F71" s="69">
        <v>600118738</v>
      </c>
      <c r="G71" s="88" t="s">
        <v>302</v>
      </c>
      <c r="H71" s="65" t="s">
        <v>26</v>
      </c>
      <c r="I71" s="65" t="s">
        <v>124</v>
      </c>
      <c r="J71" s="65" t="s">
        <v>300</v>
      </c>
      <c r="K71" s="88" t="s">
        <v>302</v>
      </c>
      <c r="L71" s="363">
        <v>2000000</v>
      </c>
      <c r="M71" s="465">
        <f>L71/100*85</f>
        <v>1700000</v>
      </c>
      <c r="N71" s="145">
        <v>2022</v>
      </c>
      <c r="O71" s="146">
        <v>2027</v>
      </c>
      <c r="P71" s="302" t="s">
        <v>127</v>
      </c>
      <c r="Q71" s="340"/>
      <c r="R71" s="340"/>
      <c r="S71" s="303" t="s">
        <v>127</v>
      </c>
      <c r="T71" s="470"/>
      <c r="U71" s="65"/>
      <c r="V71" s="65"/>
      <c r="W71" s="65"/>
      <c r="X71" s="65"/>
      <c r="Y71" s="177" t="s">
        <v>145</v>
      </c>
      <c r="Z71" s="468" t="s">
        <v>146</v>
      </c>
    </row>
    <row r="72" spans="1:26" ht="85.05" customHeight="1" x14ac:dyDescent="0.3">
      <c r="A72" s="78">
        <v>68</v>
      </c>
      <c r="B72" s="457" t="s">
        <v>296</v>
      </c>
      <c r="C72" s="71" t="s">
        <v>297</v>
      </c>
      <c r="D72" s="76" t="s">
        <v>298</v>
      </c>
      <c r="E72" s="362">
        <v>108021114</v>
      </c>
      <c r="F72" s="69">
        <v>600118738</v>
      </c>
      <c r="G72" s="88" t="s">
        <v>303</v>
      </c>
      <c r="H72" s="65" t="s">
        <v>26</v>
      </c>
      <c r="I72" s="65" t="s">
        <v>124</v>
      </c>
      <c r="J72" s="65" t="s">
        <v>300</v>
      </c>
      <c r="K72" s="88" t="s">
        <v>303</v>
      </c>
      <c r="L72" s="147">
        <v>500000</v>
      </c>
      <c r="M72" s="465">
        <f t="shared" ref="M72:M79" si="9">L72*0.85</f>
        <v>425000</v>
      </c>
      <c r="N72" s="145">
        <v>2022</v>
      </c>
      <c r="O72" s="146">
        <v>2027</v>
      </c>
      <c r="P72" s="70"/>
      <c r="Q72" s="67"/>
      <c r="R72" s="67"/>
      <c r="S72" s="68"/>
      <c r="T72" s="470"/>
      <c r="U72" s="65"/>
      <c r="V72" s="65"/>
      <c r="W72" s="65"/>
      <c r="X72" s="65"/>
      <c r="Y72" s="177" t="s">
        <v>145</v>
      </c>
      <c r="Z72" s="468" t="s">
        <v>146</v>
      </c>
    </row>
    <row r="73" spans="1:26" ht="85.05" customHeight="1" x14ac:dyDescent="0.3">
      <c r="A73" s="78">
        <v>69</v>
      </c>
      <c r="B73" s="457" t="s">
        <v>296</v>
      </c>
      <c r="C73" s="71" t="s">
        <v>297</v>
      </c>
      <c r="D73" s="76" t="s">
        <v>298</v>
      </c>
      <c r="E73" s="362">
        <v>108021114</v>
      </c>
      <c r="F73" s="69">
        <v>600118738</v>
      </c>
      <c r="G73" s="88" t="s">
        <v>304</v>
      </c>
      <c r="H73" s="65" t="s">
        <v>26</v>
      </c>
      <c r="I73" s="65" t="s">
        <v>124</v>
      </c>
      <c r="J73" s="65" t="s">
        <v>300</v>
      </c>
      <c r="K73" s="88" t="s">
        <v>304</v>
      </c>
      <c r="L73" s="147">
        <v>1200000</v>
      </c>
      <c r="M73" s="465">
        <f t="shared" si="9"/>
        <v>1020000</v>
      </c>
      <c r="N73" s="145">
        <v>2021</v>
      </c>
      <c r="O73" s="68">
        <v>2023</v>
      </c>
      <c r="P73" s="70"/>
      <c r="Q73" s="67"/>
      <c r="R73" s="67"/>
      <c r="S73" s="68"/>
      <c r="T73" s="470"/>
      <c r="U73" s="65"/>
      <c r="V73" s="65"/>
      <c r="W73" s="65"/>
      <c r="X73" s="65"/>
      <c r="Y73" s="177" t="s">
        <v>145</v>
      </c>
      <c r="Z73" s="468" t="s">
        <v>146</v>
      </c>
    </row>
    <row r="74" spans="1:26" ht="85.05" customHeight="1" x14ac:dyDescent="0.3">
      <c r="A74" s="78">
        <v>70</v>
      </c>
      <c r="B74" s="457" t="s">
        <v>296</v>
      </c>
      <c r="C74" s="71" t="s">
        <v>297</v>
      </c>
      <c r="D74" s="76" t="s">
        <v>298</v>
      </c>
      <c r="E74" s="362">
        <v>108021114</v>
      </c>
      <c r="F74" s="69">
        <v>600118738</v>
      </c>
      <c r="G74" s="88" t="s">
        <v>305</v>
      </c>
      <c r="H74" s="65" t="s">
        <v>26</v>
      </c>
      <c r="I74" s="65" t="s">
        <v>124</v>
      </c>
      <c r="J74" s="65" t="s">
        <v>300</v>
      </c>
      <c r="K74" s="88" t="s">
        <v>305</v>
      </c>
      <c r="L74" s="147">
        <v>450000</v>
      </c>
      <c r="M74" s="465">
        <f t="shared" si="9"/>
        <v>382500</v>
      </c>
      <c r="N74" s="145">
        <v>2022</v>
      </c>
      <c r="O74" s="146">
        <v>2027</v>
      </c>
      <c r="P74" s="70"/>
      <c r="Q74" s="67"/>
      <c r="R74" s="67"/>
      <c r="S74" s="68"/>
      <c r="T74" s="470"/>
      <c r="U74" s="65"/>
      <c r="V74" s="65"/>
      <c r="W74" s="469" t="s">
        <v>127</v>
      </c>
      <c r="X74" s="65"/>
      <c r="Y74" s="177" t="s">
        <v>145</v>
      </c>
      <c r="Z74" s="468" t="s">
        <v>146</v>
      </c>
    </row>
    <row r="75" spans="1:26" ht="100.05" customHeight="1" x14ac:dyDescent="0.3">
      <c r="A75" s="78">
        <v>71</v>
      </c>
      <c r="B75" s="457" t="s">
        <v>296</v>
      </c>
      <c r="C75" s="71" t="s">
        <v>297</v>
      </c>
      <c r="D75" s="76" t="s">
        <v>298</v>
      </c>
      <c r="E75" s="362">
        <v>108021114</v>
      </c>
      <c r="F75" s="69">
        <v>600118738</v>
      </c>
      <c r="G75" s="88" t="s">
        <v>306</v>
      </c>
      <c r="H75" s="65" t="s">
        <v>26</v>
      </c>
      <c r="I75" s="65" t="s">
        <v>124</v>
      </c>
      <c r="J75" s="65" t="s">
        <v>300</v>
      </c>
      <c r="K75" s="88" t="s">
        <v>306</v>
      </c>
      <c r="L75" s="147">
        <v>3000000</v>
      </c>
      <c r="M75" s="465">
        <f t="shared" si="9"/>
        <v>2550000</v>
      </c>
      <c r="N75" s="145">
        <v>2022</v>
      </c>
      <c r="O75" s="146">
        <v>2027</v>
      </c>
      <c r="P75" s="70"/>
      <c r="Q75" s="67"/>
      <c r="R75" s="67"/>
      <c r="S75" s="68"/>
      <c r="T75" s="113" t="s">
        <v>127</v>
      </c>
      <c r="U75" s="65"/>
      <c r="V75" s="65"/>
      <c r="W75" s="65"/>
      <c r="X75" s="65"/>
      <c r="Y75" s="177" t="s">
        <v>145</v>
      </c>
      <c r="Z75" s="468" t="s">
        <v>146</v>
      </c>
    </row>
    <row r="76" spans="1:26" ht="85.05" customHeight="1" x14ac:dyDescent="0.3">
      <c r="A76" s="78">
        <v>72</v>
      </c>
      <c r="B76" s="457" t="s">
        <v>296</v>
      </c>
      <c r="C76" s="71" t="s">
        <v>297</v>
      </c>
      <c r="D76" s="76" t="s">
        <v>298</v>
      </c>
      <c r="E76" s="362">
        <v>108021114</v>
      </c>
      <c r="F76" s="69">
        <v>600118738</v>
      </c>
      <c r="G76" s="88" t="s">
        <v>307</v>
      </c>
      <c r="H76" s="65" t="s">
        <v>26</v>
      </c>
      <c r="I76" s="65" t="s">
        <v>124</v>
      </c>
      <c r="J76" s="65" t="s">
        <v>300</v>
      </c>
      <c r="K76" s="88" t="s">
        <v>307</v>
      </c>
      <c r="L76" s="147">
        <v>500000</v>
      </c>
      <c r="M76" s="465">
        <f t="shared" si="9"/>
        <v>425000</v>
      </c>
      <c r="N76" s="145">
        <v>2022</v>
      </c>
      <c r="O76" s="146">
        <v>2027</v>
      </c>
      <c r="P76" s="70"/>
      <c r="Q76" s="67"/>
      <c r="R76" s="67"/>
      <c r="S76" s="68"/>
      <c r="T76" s="65"/>
      <c r="U76" s="65"/>
      <c r="V76" s="65"/>
      <c r="W76" s="65"/>
      <c r="X76" s="65"/>
      <c r="Y76" s="177" t="s">
        <v>145</v>
      </c>
      <c r="Z76" s="468" t="s">
        <v>146</v>
      </c>
    </row>
    <row r="77" spans="1:26" ht="85.05" customHeight="1" x14ac:dyDescent="0.3">
      <c r="A77" s="78">
        <v>73</v>
      </c>
      <c r="B77" s="457" t="s">
        <v>296</v>
      </c>
      <c r="C77" s="71" t="s">
        <v>297</v>
      </c>
      <c r="D77" s="76" t="s">
        <v>298</v>
      </c>
      <c r="E77" s="362">
        <v>108021114</v>
      </c>
      <c r="F77" s="69">
        <v>600118738</v>
      </c>
      <c r="G77" s="88" t="s">
        <v>308</v>
      </c>
      <c r="H77" s="65" t="s">
        <v>26</v>
      </c>
      <c r="I77" s="65" t="s">
        <v>124</v>
      </c>
      <c r="J77" s="65" t="s">
        <v>300</v>
      </c>
      <c r="K77" s="88" t="s">
        <v>308</v>
      </c>
      <c r="L77" s="147">
        <v>150000</v>
      </c>
      <c r="M77" s="465">
        <f t="shared" si="9"/>
        <v>127500</v>
      </c>
      <c r="N77" s="145">
        <v>2022</v>
      </c>
      <c r="O77" s="146">
        <v>2023</v>
      </c>
      <c r="P77" s="70"/>
      <c r="Q77" s="67"/>
      <c r="R77" s="67"/>
      <c r="S77" s="68"/>
      <c r="T77" s="65"/>
      <c r="U77" s="65"/>
      <c r="V77" s="65"/>
      <c r="W77" s="65"/>
      <c r="X77" s="65"/>
      <c r="Y77" s="177" t="s">
        <v>145</v>
      </c>
      <c r="Z77" s="468" t="s">
        <v>146</v>
      </c>
    </row>
    <row r="78" spans="1:26" ht="115.05" customHeight="1" x14ac:dyDescent="0.3">
      <c r="A78" s="78">
        <v>74</v>
      </c>
      <c r="B78" s="457" t="s">
        <v>296</v>
      </c>
      <c r="C78" s="71" t="s">
        <v>297</v>
      </c>
      <c r="D78" s="76" t="s">
        <v>298</v>
      </c>
      <c r="E78" s="362">
        <v>108021114</v>
      </c>
      <c r="F78" s="69">
        <v>600118738</v>
      </c>
      <c r="G78" s="88" t="s">
        <v>309</v>
      </c>
      <c r="H78" s="65" t="s">
        <v>26</v>
      </c>
      <c r="I78" s="65" t="s">
        <v>124</v>
      </c>
      <c r="J78" s="65" t="s">
        <v>300</v>
      </c>
      <c r="K78" s="88" t="s">
        <v>309</v>
      </c>
      <c r="L78" s="147">
        <v>2000000</v>
      </c>
      <c r="M78" s="465">
        <f t="shared" si="9"/>
        <v>1700000</v>
      </c>
      <c r="N78" s="145">
        <v>2021</v>
      </c>
      <c r="O78" s="68">
        <v>2023</v>
      </c>
      <c r="P78" s="70"/>
      <c r="Q78" s="67"/>
      <c r="R78" s="67"/>
      <c r="S78" s="68"/>
      <c r="T78" s="65"/>
      <c r="U78" s="65"/>
      <c r="V78" s="65"/>
      <c r="W78" s="65"/>
      <c r="X78" s="65"/>
      <c r="Y78" s="177" t="s">
        <v>145</v>
      </c>
      <c r="Z78" s="468" t="s">
        <v>146</v>
      </c>
    </row>
    <row r="79" spans="1:26" ht="85.05" customHeight="1" x14ac:dyDescent="0.3">
      <c r="A79" s="78">
        <v>75</v>
      </c>
      <c r="B79" s="457" t="s">
        <v>296</v>
      </c>
      <c r="C79" s="71" t="s">
        <v>297</v>
      </c>
      <c r="D79" s="76" t="s">
        <v>298</v>
      </c>
      <c r="E79" s="362">
        <v>108021114</v>
      </c>
      <c r="F79" s="69">
        <v>600118738</v>
      </c>
      <c r="G79" s="88" t="s">
        <v>310</v>
      </c>
      <c r="H79" s="65" t="s">
        <v>26</v>
      </c>
      <c r="I79" s="65" t="s">
        <v>124</v>
      </c>
      <c r="J79" s="65" t="s">
        <v>300</v>
      </c>
      <c r="K79" s="88" t="s">
        <v>310</v>
      </c>
      <c r="L79" s="147">
        <v>2000000</v>
      </c>
      <c r="M79" s="465">
        <f t="shared" si="9"/>
        <v>1700000</v>
      </c>
      <c r="N79" s="145">
        <v>2021</v>
      </c>
      <c r="O79" s="68">
        <v>2023</v>
      </c>
      <c r="P79" s="70"/>
      <c r="Q79" s="67"/>
      <c r="R79" s="67"/>
      <c r="S79" s="68"/>
      <c r="T79" s="65"/>
      <c r="U79" s="65"/>
      <c r="V79" s="113" t="s">
        <v>127</v>
      </c>
      <c r="W79" s="65"/>
      <c r="X79" s="65"/>
      <c r="Y79" s="177" t="s">
        <v>145</v>
      </c>
      <c r="Z79" s="468" t="s">
        <v>146</v>
      </c>
    </row>
    <row r="80" spans="1:26" ht="100.05" customHeight="1" x14ac:dyDescent="0.3">
      <c r="A80" s="78"/>
      <c r="B80" s="441"/>
      <c r="C80" s="442"/>
      <c r="D80" s="443"/>
      <c r="E80" s="444"/>
      <c r="F80" s="445"/>
      <c r="G80" s="446"/>
      <c r="H80" s="447"/>
      <c r="I80" s="447"/>
      <c r="J80" s="447"/>
      <c r="K80" s="446"/>
      <c r="L80" s="353"/>
      <c r="M80" s="448"/>
      <c r="N80" s="449"/>
      <c r="O80" s="450"/>
      <c r="P80" s="451"/>
      <c r="Q80" s="443"/>
      <c r="R80" s="443"/>
      <c r="S80" s="452"/>
      <c r="T80" s="447"/>
      <c r="U80" s="447"/>
      <c r="V80" s="447"/>
      <c r="W80" s="447"/>
      <c r="X80" s="447"/>
      <c r="Y80" s="451"/>
      <c r="Z80" s="452"/>
    </row>
    <row r="81" spans="1:26" ht="100.05" customHeight="1" x14ac:dyDescent="0.3">
      <c r="A81" s="78"/>
      <c r="B81" s="315"/>
      <c r="C81" s="316"/>
      <c r="D81" s="317"/>
      <c r="E81" s="318"/>
      <c r="F81" s="319"/>
      <c r="G81" s="320"/>
      <c r="H81" s="321"/>
      <c r="I81" s="321"/>
      <c r="J81" s="321"/>
      <c r="K81" s="320"/>
      <c r="L81" s="356"/>
      <c r="M81" s="352"/>
      <c r="N81" s="322"/>
      <c r="O81" s="323"/>
      <c r="P81" s="324"/>
      <c r="Q81" s="317"/>
      <c r="R81" s="317"/>
      <c r="S81" s="325"/>
      <c r="T81" s="321"/>
      <c r="U81" s="321"/>
      <c r="V81" s="321"/>
      <c r="W81" s="321"/>
      <c r="X81" s="321"/>
      <c r="Y81" s="324"/>
      <c r="Z81" s="325"/>
    </row>
    <row r="82" spans="1:26" x14ac:dyDescent="0.3">
      <c r="A82" s="13"/>
      <c r="B82" s="13"/>
      <c r="C82" s="13"/>
      <c r="D82" s="13"/>
      <c r="E82" s="13"/>
      <c r="F82" s="13"/>
      <c r="G82" s="11"/>
      <c r="H82" s="11"/>
      <c r="I82" s="11"/>
      <c r="J82" s="11"/>
      <c r="K82" s="11"/>
      <c r="L82" s="14"/>
      <c r="M82" s="14"/>
      <c r="N82" s="11"/>
      <c r="O82" s="11"/>
      <c r="P82" s="11"/>
      <c r="Q82" s="11"/>
    </row>
    <row r="83" spans="1:26" x14ac:dyDescent="0.3">
      <c r="A83" s="13"/>
      <c r="B83" s="13"/>
      <c r="C83" s="13"/>
      <c r="D83" s="13"/>
      <c r="E83" s="13"/>
      <c r="F83" s="13"/>
      <c r="G83" s="11"/>
      <c r="H83" s="11"/>
      <c r="I83" s="11"/>
      <c r="J83" s="11"/>
      <c r="K83" s="11"/>
      <c r="L83" s="14"/>
      <c r="M83" s="14"/>
      <c r="N83" s="11"/>
      <c r="O83" s="11"/>
      <c r="P83" s="11"/>
      <c r="Q83" s="11"/>
    </row>
    <row r="84" spans="1:26" x14ac:dyDescent="0.3">
      <c r="A84" s="13"/>
      <c r="B84" s="13"/>
      <c r="C84" s="13"/>
      <c r="D84" s="13"/>
      <c r="E84" s="13"/>
      <c r="F84" s="13"/>
      <c r="G84" s="11"/>
      <c r="H84" s="11"/>
      <c r="I84" s="11"/>
      <c r="J84" s="11"/>
      <c r="K84" s="11"/>
      <c r="L84" s="14"/>
      <c r="M84" s="14"/>
      <c r="N84" s="11"/>
      <c r="O84" s="11"/>
      <c r="P84" s="11"/>
      <c r="Q84" s="11"/>
    </row>
    <row r="85" spans="1:26" x14ac:dyDescent="0.3">
      <c r="A85" s="13"/>
      <c r="B85" s="13"/>
      <c r="C85" s="13"/>
      <c r="D85" s="13"/>
      <c r="E85" s="13"/>
      <c r="F85" s="13"/>
      <c r="G85" s="11"/>
      <c r="H85" s="11"/>
      <c r="I85" s="11"/>
      <c r="J85" s="11"/>
      <c r="K85" s="11"/>
      <c r="L85" s="14"/>
      <c r="M85" s="14"/>
      <c r="N85" s="11"/>
      <c r="O85" s="11"/>
      <c r="P85" s="11"/>
      <c r="Q85" s="11"/>
    </row>
    <row r="86" spans="1:26" x14ac:dyDescent="0.3">
      <c r="A86" s="8" t="s">
        <v>65</v>
      </c>
      <c r="B86" s="8"/>
    </row>
    <row r="87" spans="1:26" x14ac:dyDescent="0.3">
      <c r="A87" s="12" t="s">
        <v>86</v>
      </c>
      <c r="B87" s="8"/>
    </row>
    <row r="88" spans="1:26" x14ac:dyDescent="0.3">
      <c r="A88" s="8" t="s">
        <v>66</v>
      </c>
      <c r="B88" s="8"/>
    </row>
    <row r="89" spans="1:26" x14ac:dyDescent="0.3">
      <c r="A89" s="8" t="s">
        <v>67</v>
      </c>
      <c r="B89" s="8"/>
    </row>
    <row r="91" spans="1:26" s="13" customFormat="1" x14ac:dyDescent="0.3">
      <c r="A91" s="1" t="s">
        <v>87</v>
      </c>
      <c r="B91" s="8"/>
      <c r="C91" s="1"/>
      <c r="D91" s="1"/>
      <c r="E91" s="1"/>
      <c r="F91" s="1"/>
      <c r="G91" s="1"/>
      <c r="H91" s="1"/>
      <c r="I91" s="1"/>
      <c r="J91" s="1"/>
      <c r="K91" s="1"/>
      <c r="L91" s="7"/>
      <c r="M91" s="7"/>
      <c r="N91" s="1"/>
      <c r="O91" s="1"/>
    </row>
    <row r="92" spans="1:26" s="13" customFormat="1" x14ac:dyDescent="0.3">
      <c r="A92" s="1"/>
      <c r="B92" s="8"/>
      <c r="C92" s="1"/>
      <c r="D92" s="1"/>
      <c r="E92" s="1"/>
      <c r="F92" s="1"/>
      <c r="G92" s="1"/>
      <c r="H92" s="1"/>
      <c r="I92" s="1"/>
      <c r="J92" s="1"/>
      <c r="K92" s="1"/>
      <c r="L92" s="7"/>
      <c r="M92" s="7"/>
      <c r="N92" s="1"/>
      <c r="O92" s="1"/>
    </row>
    <row r="93" spans="1:26" x14ac:dyDescent="0.3">
      <c r="A93" s="13" t="s">
        <v>88</v>
      </c>
      <c r="B93" s="13"/>
      <c r="C93" s="13"/>
      <c r="D93" s="13"/>
      <c r="E93" s="13"/>
      <c r="F93" s="13"/>
      <c r="G93" s="13"/>
      <c r="H93" s="13"/>
    </row>
    <row r="94" spans="1:26" s="11" customFormat="1" x14ac:dyDescent="0.3">
      <c r="A94" s="13" t="s">
        <v>89</v>
      </c>
      <c r="B94" s="13"/>
      <c r="C94" s="13"/>
      <c r="D94" s="13"/>
      <c r="E94" s="13"/>
      <c r="F94" s="13"/>
      <c r="G94" s="13"/>
      <c r="H94" s="13"/>
      <c r="I94" s="1"/>
      <c r="J94" s="1"/>
      <c r="K94" s="1"/>
      <c r="L94" s="7"/>
      <c r="M94" s="7"/>
      <c r="N94" s="1"/>
      <c r="O94" s="1"/>
    </row>
    <row r="95" spans="1:26" s="16" customFormat="1" x14ac:dyDescent="0.3">
      <c r="A95" s="13" t="s">
        <v>90</v>
      </c>
      <c r="B95" s="13"/>
      <c r="C95" s="13"/>
      <c r="D95" s="13"/>
      <c r="E95" s="13"/>
      <c r="F95" s="13"/>
      <c r="G95" s="13"/>
      <c r="H95" s="13"/>
      <c r="I95" s="1"/>
      <c r="J95" s="1"/>
      <c r="K95" s="1"/>
      <c r="L95" s="7"/>
      <c r="M95" s="7"/>
      <c r="N95" s="1"/>
      <c r="O95" s="1"/>
    </row>
    <row r="96" spans="1:26" x14ac:dyDescent="0.3">
      <c r="A96" s="13" t="s">
        <v>91</v>
      </c>
      <c r="B96" s="13"/>
      <c r="C96" s="13"/>
      <c r="D96" s="13"/>
      <c r="E96" s="13"/>
      <c r="F96" s="13"/>
      <c r="G96" s="13"/>
      <c r="H96" s="13"/>
    </row>
    <row r="97" spans="1:15" x14ac:dyDescent="0.3">
      <c r="A97" s="13" t="s">
        <v>92</v>
      </c>
      <c r="B97" s="13"/>
      <c r="C97" s="13"/>
      <c r="D97" s="13"/>
      <c r="E97" s="13"/>
      <c r="F97" s="13"/>
      <c r="G97" s="13"/>
      <c r="H97" s="13"/>
    </row>
    <row r="98" spans="1:15" x14ac:dyDescent="0.3">
      <c r="A98" s="13" t="s">
        <v>93</v>
      </c>
      <c r="B98" s="13"/>
      <c r="C98" s="13"/>
      <c r="D98" s="13"/>
      <c r="E98" s="13"/>
      <c r="F98" s="13"/>
      <c r="G98" s="13"/>
      <c r="H98" s="13"/>
    </row>
    <row r="99" spans="1:15" x14ac:dyDescent="0.3">
      <c r="A99" s="13" t="s">
        <v>94</v>
      </c>
      <c r="B99" s="13"/>
      <c r="C99" s="13"/>
      <c r="D99" s="13"/>
      <c r="E99" s="13"/>
      <c r="F99" s="13"/>
      <c r="G99" s="13"/>
      <c r="H99" s="13"/>
    </row>
    <row r="100" spans="1:15" x14ac:dyDescent="0.3">
      <c r="A100" s="3" t="s">
        <v>95</v>
      </c>
      <c r="B100" s="3"/>
      <c r="C100" s="3"/>
      <c r="D100" s="3"/>
      <c r="E100" s="3"/>
    </row>
    <row r="101" spans="1:15" x14ac:dyDescent="0.3">
      <c r="A101" s="13" t="s">
        <v>96</v>
      </c>
      <c r="B101" s="13"/>
      <c r="C101" s="13"/>
      <c r="D101" s="13"/>
      <c r="E101" s="13"/>
      <c r="F101" s="13"/>
      <c r="G101" s="11"/>
      <c r="H101" s="11"/>
      <c r="I101" s="11"/>
      <c r="J101" s="11"/>
      <c r="K101" s="11"/>
      <c r="L101" s="14"/>
      <c r="M101" s="14"/>
      <c r="N101" s="11"/>
      <c r="O101" s="11"/>
    </row>
    <row r="102" spans="1:15" x14ac:dyDescent="0.3">
      <c r="A102" s="13" t="s">
        <v>97</v>
      </c>
      <c r="B102" s="13"/>
      <c r="C102" s="13"/>
      <c r="D102" s="13"/>
      <c r="E102" s="13"/>
      <c r="F102" s="13"/>
      <c r="G102" s="11"/>
      <c r="H102" s="11"/>
      <c r="I102" s="11"/>
      <c r="J102" s="11"/>
      <c r="K102" s="11"/>
      <c r="L102" s="14"/>
      <c r="M102" s="14"/>
      <c r="N102" s="11"/>
      <c r="O102" s="11"/>
    </row>
    <row r="103" spans="1:15" x14ac:dyDescent="0.3">
      <c r="A103" s="13"/>
      <c r="B103" s="13"/>
      <c r="C103" s="13"/>
      <c r="D103" s="13"/>
      <c r="E103" s="13"/>
      <c r="F103" s="13"/>
      <c r="G103" s="11"/>
      <c r="H103" s="11"/>
      <c r="I103" s="11"/>
      <c r="J103" s="11"/>
      <c r="K103" s="11"/>
      <c r="L103" s="14"/>
      <c r="M103" s="14"/>
      <c r="N103" s="11"/>
      <c r="O103" s="11"/>
    </row>
    <row r="104" spans="1:15" x14ac:dyDescent="0.3">
      <c r="A104" s="13" t="s">
        <v>98</v>
      </c>
      <c r="B104" s="13"/>
      <c r="C104" s="13"/>
      <c r="D104" s="13"/>
      <c r="E104" s="13"/>
      <c r="F104" s="13"/>
      <c r="G104" s="11"/>
      <c r="H104" s="11"/>
      <c r="I104" s="11"/>
      <c r="J104" s="11"/>
      <c r="K104" s="11"/>
      <c r="L104" s="14"/>
      <c r="M104" s="14"/>
      <c r="N104" s="11"/>
      <c r="O104" s="11"/>
    </row>
    <row r="105" spans="1:15" x14ac:dyDescent="0.3">
      <c r="A105" s="13" t="s">
        <v>99</v>
      </c>
      <c r="B105" s="13"/>
      <c r="C105" s="13"/>
      <c r="D105" s="13"/>
      <c r="E105" s="13"/>
      <c r="F105" s="13"/>
      <c r="G105" s="11"/>
      <c r="H105" s="11"/>
      <c r="I105" s="11"/>
      <c r="J105" s="11"/>
      <c r="K105" s="11"/>
      <c r="L105" s="14"/>
      <c r="M105" s="14"/>
      <c r="N105" s="11"/>
      <c r="O105" s="11"/>
    </row>
    <row r="107" spans="1:15" x14ac:dyDescent="0.3">
      <c r="A107" s="1" t="s">
        <v>100</v>
      </c>
    </row>
    <row r="108" spans="1:15" x14ac:dyDescent="0.3">
      <c r="A108" s="2" t="s">
        <v>101</v>
      </c>
    </row>
    <row r="109" spans="1:15" x14ac:dyDescent="0.3">
      <c r="A109" s="1" t="s">
        <v>102</v>
      </c>
    </row>
    <row r="123" spans="1:2" x14ac:dyDescent="0.3">
      <c r="A123" s="8"/>
      <c r="B123" s="8"/>
    </row>
    <row r="124" spans="1:2" x14ac:dyDescent="0.3">
      <c r="A124" s="12"/>
      <c r="B124" s="8"/>
    </row>
    <row r="125" spans="1:2" x14ac:dyDescent="0.3">
      <c r="A125" s="8"/>
      <c r="B125" s="8"/>
    </row>
    <row r="126" spans="1:2" x14ac:dyDescent="0.3">
      <c r="A126" s="8"/>
      <c r="B126" s="8"/>
    </row>
    <row r="128" spans="1:2" x14ac:dyDescent="0.3">
      <c r="B128" s="8"/>
    </row>
    <row r="129" spans="1:17" x14ac:dyDescent="0.3">
      <c r="B129" s="8"/>
    </row>
    <row r="130" spans="1:17" x14ac:dyDescent="0.3">
      <c r="A130" s="13"/>
      <c r="B130" s="13"/>
      <c r="C130" s="13"/>
      <c r="D130" s="13"/>
      <c r="E130" s="13"/>
      <c r="F130" s="13"/>
      <c r="G130" s="13"/>
      <c r="H130" s="13"/>
    </row>
    <row r="131" spans="1:17" x14ac:dyDescent="0.3">
      <c r="A131" s="13"/>
      <c r="B131" s="13"/>
      <c r="C131" s="13"/>
      <c r="D131" s="13"/>
      <c r="E131" s="13"/>
      <c r="F131" s="13"/>
      <c r="G131" s="13"/>
      <c r="H131" s="13"/>
    </row>
    <row r="132" spans="1:17" x14ac:dyDescent="0.3">
      <c r="A132" s="13"/>
      <c r="B132" s="13"/>
      <c r="C132" s="13"/>
      <c r="D132" s="13"/>
      <c r="E132" s="13"/>
      <c r="F132" s="13"/>
      <c r="G132" s="13"/>
      <c r="H132" s="13"/>
    </row>
    <row r="133" spans="1:17" x14ac:dyDescent="0.3">
      <c r="A133" s="13"/>
      <c r="B133" s="13"/>
      <c r="C133" s="13"/>
      <c r="D133" s="13"/>
      <c r="E133" s="13"/>
      <c r="F133" s="13"/>
      <c r="G133" s="13"/>
      <c r="H133" s="13"/>
    </row>
    <row r="134" spans="1:17" x14ac:dyDescent="0.3">
      <c r="A134" s="13"/>
      <c r="B134" s="13"/>
      <c r="C134" s="13"/>
      <c r="D134" s="13"/>
      <c r="E134" s="13"/>
      <c r="F134" s="13"/>
      <c r="G134" s="13"/>
      <c r="H134" s="13"/>
    </row>
    <row r="135" spans="1:17" x14ac:dyDescent="0.3">
      <c r="A135" s="13"/>
      <c r="B135" s="13"/>
      <c r="C135" s="13"/>
      <c r="D135" s="13"/>
      <c r="E135" s="13"/>
      <c r="F135" s="13"/>
      <c r="G135" s="13"/>
      <c r="H135" s="13"/>
    </row>
    <row r="136" spans="1:17" x14ac:dyDescent="0.3">
      <c r="A136" s="13"/>
      <c r="B136" s="13"/>
      <c r="C136" s="13"/>
      <c r="D136" s="13"/>
      <c r="E136" s="13"/>
      <c r="F136" s="13"/>
      <c r="G136" s="13"/>
      <c r="H136" s="13"/>
    </row>
    <row r="137" spans="1:17" x14ac:dyDescent="0.3">
      <c r="A137" s="3"/>
      <c r="B137" s="3"/>
      <c r="C137" s="3"/>
      <c r="D137" s="3"/>
      <c r="E137" s="3"/>
    </row>
    <row r="138" spans="1:17" x14ac:dyDescent="0.3">
      <c r="A138" s="13"/>
      <c r="B138" s="13"/>
      <c r="C138" s="13"/>
      <c r="D138" s="13"/>
      <c r="E138" s="13"/>
      <c r="F138" s="13"/>
      <c r="G138" s="11"/>
      <c r="H138" s="11"/>
      <c r="I138" s="11"/>
      <c r="J138" s="11"/>
      <c r="K138" s="11"/>
      <c r="L138" s="14"/>
      <c r="M138" s="14"/>
      <c r="N138" s="11"/>
      <c r="O138" s="11"/>
      <c r="P138" s="11"/>
      <c r="Q138" s="11"/>
    </row>
    <row r="139" spans="1:17" x14ac:dyDescent="0.3">
      <c r="A139" s="13"/>
      <c r="B139" s="13"/>
      <c r="C139" s="13"/>
      <c r="D139" s="13"/>
      <c r="E139" s="13"/>
      <c r="F139" s="13"/>
      <c r="G139" s="11"/>
      <c r="H139" s="11"/>
      <c r="I139" s="11"/>
      <c r="J139" s="11"/>
      <c r="K139" s="11"/>
      <c r="L139" s="14"/>
      <c r="M139" s="14"/>
      <c r="N139" s="11"/>
      <c r="O139" s="11"/>
      <c r="P139" s="11"/>
      <c r="Q139" s="11"/>
    </row>
    <row r="140" spans="1:17" x14ac:dyDescent="0.3">
      <c r="A140" s="13"/>
      <c r="B140" s="13"/>
      <c r="C140" s="13"/>
      <c r="D140" s="13"/>
      <c r="E140" s="13"/>
      <c r="F140" s="13"/>
      <c r="G140" s="11"/>
      <c r="H140" s="11"/>
      <c r="I140" s="11"/>
      <c r="J140" s="11"/>
      <c r="K140" s="11"/>
      <c r="L140" s="14"/>
      <c r="M140" s="14"/>
      <c r="N140" s="11"/>
      <c r="O140" s="11"/>
      <c r="P140" s="11"/>
      <c r="Q140" s="11"/>
    </row>
    <row r="141" spans="1:17" x14ac:dyDescent="0.3">
      <c r="A141" s="13"/>
      <c r="B141" s="13"/>
      <c r="C141" s="13"/>
      <c r="D141" s="13"/>
      <c r="E141" s="13"/>
      <c r="F141" s="13"/>
      <c r="G141" s="11"/>
      <c r="H141" s="11"/>
      <c r="I141" s="11"/>
      <c r="J141" s="11"/>
      <c r="K141" s="11"/>
      <c r="L141" s="14"/>
      <c r="M141" s="14"/>
      <c r="N141" s="11"/>
      <c r="O141" s="11"/>
      <c r="P141" s="11"/>
      <c r="Q141" s="11"/>
    </row>
    <row r="142" spans="1:17" x14ac:dyDescent="0.3">
      <c r="A142" s="13"/>
      <c r="B142" s="13"/>
      <c r="C142" s="13"/>
      <c r="D142" s="13"/>
      <c r="E142" s="13"/>
      <c r="F142" s="13"/>
      <c r="G142" s="11"/>
      <c r="H142" s="11"/>
      <c r="I142" s="11"/>
      <c r="J142" s="11"/>
      <c r="K142" s="11"/>
      <c r="L142" s="14"/>
      <c r="M142" s="14"/>
      <c r="N142" s="11"/>
      <c r="O142" s="11"/>
      <c r="P142" s="11"/>
      <c r="Q142" s="11"/>
    </row>
    <row r="145" spans="1:1" x14ac:dyDescent="0.3">
      <c r="A145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"/>
  <sheetViews>
    <sheetView topLeftCell="B1" zoomScale="70" zoomScaleNormal="70" workbookViewId="0">
      <selection activeCell="D13" sqref="D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7" customWidth="1"/>
    <col min="12" max="12" width="13" style="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98" t="s">
        <v>103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700"/>
    </row>
    <row r="2" spans="1:20" ht="30" customHeight="1" thickBot="1" x14ac:dyDescent="0.35">
      <c r="A2" s="620" t="s">
        <v>104</v>
      </c>
      <c r="B2" s="618" t="s">
        <v>40</v>
      </c>
      <c r="C2" s="639" t="s">
        <v>105</v>
      </c>
      <c r="D2" s="635"/>
      <c r="E2" s="635"/>
      <c r="F2" s="703" t="s">
        <v>42</v>
      </c>
      <c r="G2" s="694" t="s">
        <v>72</v>
      </c>
      <c r="H2" s="627" t="s">
        <v>44</v>
      </c>
      <c r="I2" s="625" t="s">
        <v>45</v>
      </c>
      <c r="J2" s="707" t="s">
        <v>46</v>
      </c>
      <c r="K2" s="623" t="s">
        <v>106</v>
      </c>
      <c r="L2" s="624"/>
      <c r="M2" s="710" t="s">
        <v>48</v>
      </c>
      <c r="N2" s="711"/>
      <c r="O2" s="717" t="s">
        <v>107</v>
      </c>
      <c r="P2" s="718"/>
      <c r="Q2" s="718"/>
      <c r="R2" s="718"/>
      <c r="S2" s="710" t="s">
        <v>50</v>
      </c>
      <c r="T2" s="711"/>
    </row>
    <row r="3" spans="1:20" ht="22.35" customHeight="1" thickBot="1" x14ac:dyDescent="0.35">
      <c r="A3" s="701"/>
      <c r="B3" s="714"/>
      <c r="C3" s="715" t="s">
        <v>108</v>
      </c>
      <c r="D3" s="686" t="s">
        <v>109</v>
      </c>
      <c r="E3" s="686" t="s">
        <v>110</v>
      </c>
      <c r="F3" s="704"/>
      <c r="G3" s="695"/>
      <c r="H3" s="697"/>
      <c r="I3" s="706"/>
      <c r="J3" s="708"/>
      <c r="K3" s="688" t="s">
        <v>111</v>
      </c>
      <c r="L3" s="688" t="s">
        <v>112</v>
      </c>
      <c r="M3" s="690" t="s">
        <v>58</v>
      </c>
      <c r="N3" s="692" t="s">
        <v>59</v>
      </c>
      <c r="O3" s="719" t="s">
        <v>76</v>
      </c>
      <c r="P3" s="720"/>
      <c r="Q3" s="720"/>
      <c r="R3" s="720"/>
      <c r="S3" s="712" t="s">
        <v>113</v>
      </c>
      <c r="T3" s="713" t="s">
        <v>63</v>
      </c>
    </row>
    <row r="4" spans="1:20" ht="68.25" customHeight="1" thickBot="1" x14ac:dyDescent="0.35">
      <c r="A4" s="702"/>
      <c r="B4" s="619"/>
      <c r="C4" s="716"/>
      <c r="D4" s="687"/>
      <c r="E4" s="687"/>
      <c r="F4" s="705"/>
      <c r="G4" s="696"/>
      <c r="H4" s="628"/>
      <c r="I4" s="626"/>
      <c r="J4" s="709"/>
      <c r="K4" s="689"/>
      <c r="L4" s="689"/>
      <c r="M4" s="691"/>
      <c r="N4" s="693"/>
      <c r="O4" s="55" t="s">
        <v>82</v>
      </c>
      <c r="P4" s="56" t="s">
        <v>83</v>
      </c>
      <c r="Q4" s="57" t="s">
        <v>84</v>
      </c>
      <c r="R4" s="58" t="s">
        <v>114</v>
      </c>
      <c r="S4" s="675"/>
      <c r="T4" s="677"/>
    </row>
    <row r="5" spans="1:20" ht="41.4" x14ac:dyDescent="0.3">
      <c r="A5" s="17">
        <v>1</v>
      </c>
      <c r="B5" s="4">
        <v>1</v>
      </c>
      <c r="C5" s="141" t="s">
        <v>201</v>
      </c>
      <c r="D5" s="67" t="s">
        <v>122</v>
      </c>
      <c r="E5" s="68" t="s">
        <v>202</v>
      </c>
      <c r="F5" s="192" t="s">
        <v>203</v>
      </c>
      <c r="G5" s="65" t="s">
        <v>26</v>
      </c>
      <c r="H5" s="65" t="s">
        <v>124</v>
      </c>
      <c r="I5" s="65" t="s">
        <v>124</v>
      </c>
      <c r="J5" s="102" t="s">
        <v>203</v>
      </c>
      <c r="K5" s="147">
        <v>300000</v>
      </c>
      <c r="L5" s="159">
        <f>K5/100*85</f>
        <v>255000</v>
      </c>
      <c r="M5" s="145">
        <v>2022</v>
      </c>
      <c r="N5" s="146">
        <v>2025</v>
      </c>
      <c r="O5" s="70"/>
      <c r="P5" s="67"/>
      <c r="Q5" s="67" t="s">
        <v>127</v>
      </c>
      <c r="R5" s="68"/>
      <c r="S5" s="70" t="s">
        <v>145</v>
      </c>
      <c r="T5" s="68" t="s">
        <v>146</v>
      </c>
    </row>
    <row r="6" spans="1:20" ht="41.4" x14ac:dyDescent="0.3">
      <c r="A6" s="17">
        <v>2</v>
      </c>
      <c r="B6" s="5">
        <v>2</v>
      </c>
      <c r="C6" s="141" t="s">
        <v>201</v>
      </c>
      <c r="D6" s="67" t="s">
        <v>122</v>
      </c>
      <c r="E6" s="68" t="s">
        <v>202</v>
      </c>
      <c r="F6" s="192" t="s">
        <v>204</v>
      </c>
      <c r="G6" s="65" t="s">
        <v>26</v>
      </c>
      <c r="H6" s="65" t="s">
        <v>124</v>
      </c>
      <c r="I6" s="65" t="s">
        <v>124</v>
      </c>
      <c r="J6" s="102" t="s">
        <v>204</v>
      </c>
      <c r="K6" s="147">
        <v>300000</v>
      </c>
      <c r="L6" s="159">
        <f>K6*0.85</f>
        <v>255000</v>
      </c>
      <c r="M6" s="145">
        <v>2022</v>
      </c>
      <c r="N6" s="146">
        <v>2025</v>
      </c>
      <c r="O6" s="70"/>
      <c r="P6" s="67" t="s">
        <v>127</v>
      </c>
      <c r="Q6" s="67"/>
      <c r="R6" s="68"/>
      <c r="S6" s="70" t="s">
        <v>145</v>
      </c>
      <c r="T6" s="68" t="s">
        <v>146</v>
      </c>
    </row>
    <row r="7" spans="1:20" ht="41.4" x14ac:dyDescent="0.3">
      <c r="A7" s="17">
        <v>3</v>
      </c>
      <c r="B7" s="5">
        <v>3</v>
      </c>
      <c r="C7" s="170" t="s">
        <v>201</v>
      </c>
      <c r="D7" s="127" t="s">
        <v>122</v>
      </c>
      <c r="E7" s="174" t="s">
        <v>202</v>
      </c>
      <c r="F7" s="193" t="s">
        <v>205</v>
      </c>
      <c r="G7" s="131" t="s">
        <v>26</v>
      </c>
      <c r="H7" s="131" t="s">
        <v>124</v>
      </c>
      <c r="I7" s="131" t="s">
        <v>124</v>
      </c>
      <c r="J7" s="180" t="s">
        <v>206</v>
      </c>
      <c r="K7" s="194">
        <v>3000000</v>
      </c>
      <c r="L7" s="172">
        <v>2500000</v>
      </c>
      <c r="M7" s="173">
        <v>2023</v>
      </c>
      <c r="N7" s="174">
        <v>2027</v>
      </c>
      <c r="O7" s="173"/>
      <c r="P7" s="127"/>
      <c r="Q7" s="127"/>
      <c r="R7" s="174"/>
      <c r="S7" s="173" t="s">
        <v>145</v>
      </c>
      <c r="T7" s="174" t="s">
        <v>146</v>
      </c>
    </row>
    <row r="8" spans="1:20" ht="41.4" x14ac:dyDescent="0.3">
      <c r="A8" s="17"/>
      <c r="B8" s="191">
        <v>4</v>
      </c>
      <c r="C8" s="170" t="s">
        <v>201</v>
      </c>
      <c r="D8" s="127" t="s">
        <v>122</v>
      </c>
      <c r="E8" s="174" t="s">
        <v>202</v>
      </c>
      <c r="F8" s="131" t="s">
        <v>207</v>
      </c>
      <c r="G8" s="131" t="s">
        <v>26</v>
      </c>
      <c r="H8" s="131" t="s">
        <v>124</v>
      </c>
      <c r="I8" s="131" t="s">
        <v>124</v>
      </c>
      <c r="J8" s="131" t="s">
        <v>208</v>
      </c>
      <c r="K8" s="195">
        <v>2000000</v>
      </c>
      <c r="L8" s="172">
        <v>1000000</v>
      </c>
      <c r="M8" s="173">
        <v>2023</v>
      </c>
      <c r="N8" s="174">
        <v>2027</v>
      </c>
      <c r="O8" s="173"/>
      <c r="P8" s="127"/>
      <c r="Q8" s="127"/>
      <c r="R8" s="174"/>
      <c r="S8" s="173" t="s">
        <v>145</v>
      </c>
      <c r="T8" s="174" t="s">
        <v>146</v>
      </c>
    </row>
    <row r="9" spans="1:20" ht="42" thickBot="1" x14ac:dyDescent="0.35">
      <c r="A9" s="17"/>
      <c r="B9" s="191">
        <v>5</v>
      </c>
      <c r="C9" s="269" t="s">
        <v>201</v>
      </c>
      <c r="D9" s="270" t="s">
        <v>122</v>
      </c>
      <c r="E9" s="271" t="s">
        <v>202</v>
      </c>
      <c r="F9" s="272" t="s">
        <v>209</v>
      </c>
      <c r="G9" s="272" t="s">
        <v>26</v>
      </c>
      <c r="H9" s="272" t="s">
        <v>124</v>
      </c>
      <c r="I9" s="272" t="s">
        <v>124</v>
      </c>
      <c r="J9" s="273" t="s">
        <v>210</v>
      </c>
      <c r="K9" s="274">
        <v>2000000</v>
      </c>
      <c r="L9" s="275">
        <v>1500000</v>
      </c>
      <c r="M9" s="276">
        <v>2022</v>
      </c>
      <c r="N9" s="271">
        <v>2027</v>
      </c>
      <c r="O9" s="276"/>
      <c r="P9" s="270" t="s">
        <v>127</v>
      </c>
      <c r="Q9" s="270" t="s">
        <v>127</v>
      </c>
      <c r="R9" s="271"/>
      <c r="S9" s="276" t="s">
        <v>145</v>
      </c>
      <c r="T9" s="271" t="s">
        <v>146</v>
      </c>
    </row>
    <row r="10" spans="1:20" ht="69" x14ac:dyDescent="0.3">
      <c r="A10" s="17"/>
      <c r="B10" s="4">
        <v>6</v>
      </c>
      <c r="C10" s="166" t="s">
        <v>233</v>
      </c>
      <c r="D10" s="138" t="s">
        <v>122</v>
      </c>
      <c r="E10" s="267" t="s">
        <v>234</v>
      </c>
      <c r="F10" s="268" t="s">
        <v>235</v>
      </c>
      <c r="G10" s="140" t="s">
        <v>26</v>
      </c>
      <c r="H10" s="140" t="s">
        <v>124</v>
      </c>
      <c r="I10" s="140" t="s">
        <v>124</v>
      </c>
      <c r="J10" s="268" t="s">
        <v>236</v>
      </c>
      <c r="K10" s="277">
        <v>150000000</v>
      </c>
      <c r="L10" s="175">
        <f>K10*0.85</f>
        <v>127500000</v>
      </c>
      <c r="M10" s="137">
        <v>2022</v>
      </c>
      <c r="N10" s="139">
        <v>2027</v>
      </c>
      <c r="O10" s="137"/>
      <c r="P10" s="138"/>
      <c r="Q10" s="138"/>
      <c r="R10" s="139"/>
      <c r="S10" s="166" t="s">
        <v>237</v>
      </c>
      <c r="T10" s="139" t="s">
        <v>146</v>
      </c>
    </row>
    <row r="11" spans="1:20" x14ac:dyDescent="0.3">
      <c r="A11" s="17"/>
      <c r="B11" s="18"/>
      <c r="C11" s="17"/>
      <c r="D11" s="17"/>
      <c r="E11" s="17"/>
      <c r="F11" s="17"/>
      <c r="G11" s="17"/>
      <c r="H11" s="17"/>
      <c r="I11" s="17"/>
      <c r="J11" s="17"/>
      <c r="K11" s="19"/>
      <c r="L11" s="19"/>
      <c r="M11" s="17"/>
      <c r="N11" s="17"/>
      <c r="O11" s="17"/>
      <c r="P11" s="17"/>
      <c r="Q11" s="17"/>
      <c r="R11" s="17"/>
      <c r="S11" s="17"/>
      <c r="T11" s="17"/>
    </row>
    <row r="12" spans="1:20" x14ac:dyDescent="0.3">
      <c r="A12" s="17"/>
      <c r="B12" s="18"/>
      <c r="C12" s="17"/>
      <c r="D12" s="17"/>
      <c r="E12" s="17"/>
      <c r="F12" s="17"/>
      <c r="G12" s="17"/>
      <c r="H12" s="17"/>
      <c r="I12" s="17"/>
      <c r="J12" s="17"/>
      <c r="K12" s="19"/>
      <c r="L12" s="19"/>
      <c r="M12" s="17"/>
      <c r="N12" s="17"/>
      <c r="O12" s="17"/>
      <c r="P12" s="17"/>
      <c r="Q12" s="17"/>
      <c r="R12" s="17"/>
      <c r="S12" s="17"/>
      <c r="T12" s="17"/>
    </row>
    <row r="13" spans="1:20" x14ac:dyDescent="0.3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9"/>
      <c r="L13" s="19"/>
      <c r="M13" s="17"/>
      <c r="N13" s="17"/>
      <c r="O13" s="17"/>
      <c r="P13" s="17"/>
      <c r="Q13" s="17"/>
      <c r="R13" s="17"/>
      <c r="S13" s="17"/>
      <c r="T13" s="17"/>
    </row>
    <row r="15" spans="1:20" x14ac:dyDescent="0.3">
      <c r="B15" s="1" t="s">
        <v>64</v>
      </c>
    </row>
    <row r="18" spans="1:12" x14ac:dyDescent="0.3">
      <c r="A18" s="17" t="s">
        <v>115</v>
      </c>
      <c r="B18" s="17"/>
    </row>
    <row r="19" spans="1:12" x14ac:dyDescent="0.3">
      <c r="A19" s="17"/>
      <c r="B19" s="20" t="s">
        <v>116</v>
      </c>
    </row>
    <row r="20" spans="1:12" ht="16.2" customHeight="1" x14ac:dyDescent="0.3">
      <c r="B20" s="1" t="s">
        <v>117</v>
      </c>
    </row>
    <row r="21" spans="1:12" x14ac:dyDescent="0.3">
      <c r="B21" s="8" t="s">
        <v>66</v>
      </c>
    </row>
    <row r="22" spans="1:12" x14ac:dyDescent="0.3">
      <c r="B22" s="8" t="s">
        <v>67</v>
      </c>
    </row>
    <row r="24" spans="1:12" x14ac:dyDescent="0.3">
      <c r="B24" s="1" t="s">
        <v>87</v>
      </c>
    </row>
    <row r="26" spans="1:12" x14ac:dyDescent="0.3">
      <c r="A26" s="3" t="s">
        <v>118</v>
      </c>
      <c r="B26" s="13" t="s">
        <v>119</v>
      </c>
      <c r="C26" s="13"/>
      <c r="D26" s="13"/>
      <c r="E26" s="13"/>
      <c r="F26" s="13"/>
      <c r="G26" s="13"/>
      <c r="H26" s="13"/>
      <c r="I26" s="13"/>
      <c r="J26" s="13"/>
      <c r="K26" s="15"/>
      <c r="L26" s="15"/>
    </row>
    <row r="27" spans="1:12" x14ac:dyDescent="0.3">
      <c r="A27" s="3" t="s">
        <v>97</v>
      </c>
      <c r="B27" s="13" t="s">
        <v>89</v>
      </c>
      <c r="C27" s="13"/>
      <c r="D27" s="13"/>
      <c r="E27" s="13"/>
      <c r="F27" s="13"/>
      <c r="G27" s="13"/>
      <c r="H27" s="13"/>
      <c r="I27" s="13"/>
      <c r="J27" s="13"/>
      <c r="K27" s="15"/>
      <c r="L27" s="15"/>
    </row>
    <row r="28" spans="1:12" x14ac:dyDescent="0.3">
      <c r="A28" s="3"/>
      <c r="B28" s="13" t="s">
        <v>90</v>
      </c>
      <c r="C28" s="13"/>
      <c r="D28" s="13"/>
      <c r="E28" s="13"/>
      <c r="F28" s="13"/>
      <c r="G28" s="13"/>
      <c r="H28" s="13"/>
      <c r="I28" s="13"/>
      <c r="J28" s="13"/>
      <c r="K28" s="15"/>
      <c r="L28" s="15"/>
    </row>
    <row r="29" spans="1:12" x14ac:dyDescent="0.3">
      <c r="A29" s="3"/>
      <c r="B29" s="13" t="s">
        <v>91</v>
      </c>
      <c r="C29" s="13"/>
      <c r="D29" s="13"/>
      <c r="E29" s="13"/>
      <c r="F29" s="13"/>
      <c r="G29" s="13"/>
      <c r="H29" s="13"/>
      <c r="I29" s="13"/>
      <c r="J29" s="13"/>
      <c r="K29" s="15"/>
      <c r="L29" s="15"/>
    </row>
    <row r="30" spans="1:12" x14ac:dyDescent="0.3">
      <c r="A30" s="3"/>
      <c r="B30" s="13" t="s">
        <v>92</v>
      </c>
      <c r="C30" s="13"/>
      <c r="D30" s="13"/>
      <c r="E30" s="13"/>
      <c r="F30" s="13"/>
      <c r="G30" s="13"/>
      <c r="H30" s="13"/>
      <c r="I30" s="13"/>
      <c r="J30" s="13"/>
      <c r="K30" s="15"/>
      <c r="L30" s="15"/>
    </row>
    <row r="31" spans="1:12" x14ac:dyDescent="0.3">
      <c r="A31" s="3"/>
      <c r="B31" s="13" t="s">
        <v>93</v>
      </c>
      <c r="C31" s="13"/>
      <c r="D31" s="13"/>
      <c r="E31" s="13"/>
      <c r="F31" s="13"/>
      <c r="G31" s="13"/>
      <c r="H31" s="13"/>
      <c r="I31" s="13"/>
      <c r="J31" s="13"/>
      <c r="K31" s="15"/>
      <c r="L31" s="15"/>
    </row>
    <row r="32" spans="1:12" x14ac:dyDescent="0.3">
      <c r="A32" s="3"/>
      <c r="B32" s="13" t="s">
        <v>94</v>
      </c>
      <c r="C32" s="13"/>
      <c r="D32" s="13"/>
      <c r="E32" s="13"/>
      <c r="F32" s="13"/>
      <c r="G32" s="13"/>
      <c r="H32" s="13"/>
      <c r="I32" s="13"/>
      <c r="J32" s="13"/>
      <c r="K32" s="15"/>
      <c r="L32" s="15"/>
    </row>
    <row r="33" spans="1:12" x14ac:dyDescent="0.3">
      <c r="A33" s="3"/>
      <c r="B33" s="13"/>
      <c r="C33" s="13"/>
      <c r="D33" s="13"/>
      <c r="E33" s="13"/>
      <c r="F33" s="13"/>
      <c r="G33" s="13"/>
      <c r="H33" s="13"/>
      <c r="I33" s="13"/>
      <c r="J33" s="13"/>
      <c r="K33" s="15"/>
      <c r="L33" s="15"/>
    </row>
    <row r="34" spans="1:12" x14ac:dyDescent="0.3">
      <c r="A34" s="3"/>
      <c r="B34" s="13" t="s">
        <v>120</v>
      </c>
      <c r="C34" s="13"/>
      <c r="D34" s="13"/>
      <c r="E34" s="13"/>
      <c r="F34" s="13"/>
      <c r="G34" s="13"/>
      <c r="H34" s="13"/>
      <c r="I34" s="13"/>
      <c r="J34" s="13"/>
      <c r="K34" s="15"/>
      <c r="L34" s="15"/>
    </row>
    <row r="35" spans="1:12" x14ac:dyDescent="0.3">
      <c r="A35" s="3"/>
      <c r="B35" s="13" t="s">
        <v>97</v>
      </c>
      <c r="C35" s="13"/>
      <c r="D35" s="13"/>
      <c r="E35" s="13"/>
      <c r="F35" s="13"/>
      <c r="G35" s="13"/>
      <c r="H35" s="13"/>
      <c r="I35" s="13"/>
      <c r="J35" s="13"/>
      <c r="K35" s="15"/>
      <c r="L35" s="15"/>
    </row>
    <row r="36" spans="1:12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5"/>
      <c r="L36" s="15"/>
    </row>
    <row r="37" spans="1:12" x14ac:dyDescent="0.3">
      <c r="B37" s="13" t="s">
        <v>98</v>
      </c>
      <c r="C37" s="13"/>
      <c r="D37" s="13"/>
      <c r="E37" s="13"/>
      <c r="F37" s="13"/>
      <c r="G37" s="13"/>
      <c r="H37" s="13"/>
      <c r="I37" s="13"/>
      <c r="J37" s="13"/>
      <c r="K37" s="15"/>
      <c r="L37" s="15"/>
    </row>
    <row r="38" spans="1:12" x14ac:dyDescent="0.3">
      <c r="B38" s="13" t="s">
        <v>99</v>
      </c>
      <c r="C38" s="13"/>
      <c r="D38" s="13"/>
      <c r="E38" s="13"/>
      <c r="F38" s="13"/>
      <c r="G38" s="13"/>
      <c r="H38" s="13"/>
      <c r="I38" s="13"/>
      <c r="J38" s="13"/>
      <c r="K38" s="15"/>
      <c r="L38" s="15"/>
    </row>
    <row r="39" spans="1:12" ht="16.2" customHeight="1" x14ac:dyDescent="0.3"/>
    <row r="40" spans="1:12" x14ac:dyDescent="0.3">
      <c r="B40" s="1" t="s">
        <v>100</v>
      </c>
    </row>
    <row r="41" spans="1:12" x14ac:dyDescent="0.3">
      <c r="B41" s="1" t="s">
        <v>101</v>
      </c>
    </row>
    <row r="42" spans="1:12" x14ac:dyDescent="0.3">
      <c r="B42" s="1" t="s">
        <v>102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tesarova</cp:lastModifiedBy>
  <cp:revision/>
  <cp:lastPrinted>2021-11-15T10:14:52Z</cp:lastPrinted>
  <dcterms:created xsi:type="dcterms:W3CDTF">2020-07-22T07:46:04Z</dcterms:created>
  <dcterms:modified xsi:type="dcterms:W3CDTF">2021-12-06T12:55:44Z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