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\MAP II_REALIZACE\KRALOVICE\Řídicí výbor\09.jednani_25.8.2022_14 hodin\09_SR MAP_v12\"/>
    </mc:Choice>
  </mc:AlternateContent>
  <xr:revisionPtr revIDLastSave="0" documentId="13_ncr:1_{D0A0E1E6-8D30-471A-AE3C-70F2AE6B5D39}" xr6:coauthVersionLast="47" xr6:coauthVersionMax="47" xr10:uidLastSave="{00000000-0000-0000-0000-000000000000}"/>
  <bookViews>
    <workbookView xWindow="-110" yWindow="-110" windowWidth="19420" windowHeight="10300" xr2:uid="{1E847089-7C4B-43CE-B9EC-EB002F0773F4}"/>
  </bookViews>
  <sheets>
    <sheet name="MS_3.1._12" sheetId="1" r:id="rId1"/>
    <sheet name="ZS_3.2._12" sheetId="2" r:id="rId2"/>
    <sheet name="SPC_3.4._12" sheetId="3" r:id="rId3"/>
    <sheet name="CZV_3.3_1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M11" i="2"/>
  <c r="K5" i="4"/>
  <c r="M10" i="2"/>
  <c r="M9" i="2"/>
  <c r="M8" i="2"/>
  <c r="M7" i="2"/>
  <c r="M6" i="2"/>
  <c r="M5" i="2"/>
  <c r="M5" i="1"/>
  <c r="M4" i="1"/>
</calcChain>
</file>

<file path=xl/sharedStrings.xml><?xml version="1.0" encoding="utf-8"?>
<sst xmlns="http://schemas.openxmlformats.org/spreadsheetml/2006/main" count="350" uniqueCount="196">
  <si>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</si>
  <si>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</si>
  <si>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</si>
  <si>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</si>
  <si>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</si>
  <si>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</si>
  <si>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</si>
  <si>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</si>
  <si>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</si>
  <si>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</si>
  <si>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</si>
  <si>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</si>
  <si>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</si>
  <si>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</si>
  <si>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</si>
  <si>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</si>
  <si>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</si>
  <si>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</si>
  <si>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</si>
  <si>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Plasy, okres Plzeň-sever</t>
  </si>
  <si>
    <t>Město Plasy</t>
  </si>
  <si>
    <t>Výstavba nového pavilonu MŠ Plasy</t>
  </si>
  <si>
    <t>Plzeňský</t>
  </si>
  <si>
    <t>ORP Kralovice</t>
  </si>
  <si>
    <t>X</t>
  </si>
  <si>
    <t>Zpracování projektové  k zahájení stavebního řízení, soulad s územním plánem vydán.</t>
  </si>
  <si>
    <t>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</si>
  <si>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</si>
  <si>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</si>
  <si>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</si>
  <si>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</si>
  <si>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</si>
  <si>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</si>
  <si>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MŠ (2021 - 2027)
pro území SO ORP KRALOVICE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</si>
  <si>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</si>
  <si>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</si>
  <si>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</si>
  <si>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</si>
  <si>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</si>
  <si>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Základní škola a Mateřská škola Ludvíka Očenáška Dolní Bělá, příspěvková organizace</t>
  </si>
  <si>
    <t>Obec Dolní Bělá</t>
  </si>
  <si>
    <t>Dolní Bělá</t>
  </si>
  <si>
    <t>Stavba, stavební a technické úpravy stávající infrastruktury, včetně přístavby a pořízení vybavení za účelem zvýšit nedostatečnou kapacitu zařízení mateřské školy, včetně úpravy venkovního prostranství školní zahrady.</t>
  </si>
  <si>
    <t>x</t>
  </si>
  <si>
    <t>I.2024</t>
  </si>
  <si>
    <t>VI. 2027</t>
  </si>
  <si>
    <t>Navýšení kapacity MŠ Dolní Bělá a zabezpečení bezbariérového vstupu</t>
  </si>
  <si>
    <t>Zahájení přípravy zpracování projektové dokumentace pro související zahájení stavebního řízení, realizace průzkumu trhu za účelem stanovení předpokládané hodnoty CZV projektové akce.</t>
  </si>
  <si>
    <t>Stavba, stavební a technické úpravy stávající infrastruktury, včetně přístavby nového pavilonu o velikosti 4 tříd  a souvisejícího provozního zázemí, včetně kuchyně a  pořízení vybavení, a to za účelem zvýšit nedostatečnou kapacitu zařízení mateřské školy, včetně úpravy venkovního prostranství školní zahrady. Záměr evidován ve verzi SR MAP10 na období do roku 2023 pod č.1_018 s "názvem: Navýšení kapacity MŠ Plasy", nebyl realizován, demografickou studií odůvodněna nezbytnost úpravy a rozšíření původního záměru.</t>
  </si>
  <si>
    <t>Strategický rámec MAP - seznam investičních priorit ZŠ (2021-2027)
pro území SO ORP KRALOVICE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</si>
  <si>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</si>
  <si>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</si>
  <si>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</si>
  <si>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</si>
  <si>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</si>
  <si>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</si>
  <si>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</si>
  <si>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</si>
  <si>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</si>
  <si>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</si>
  <si>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</si>
  <si>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</si>
  <si>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</si>
  <si>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</si>
  <si>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</si>
  <si>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Rozvoj  přírodovědných, řemeslných, ICT a jazykových kompetencí v ZŠ Dolní Bělá.</t>
  </si>
  <si>
    <t>Kralovice</t>
  </si>
  <si>
    <t>Stavební a technické úpravy a  pořízení vybavení do celkové modernizace odborného zázemí školy tj. do nově vybudovaných odborných učeben (cizí jazyky, přírodověda, chemie, fyzika, školní dílna a učebna informatiky), a to za účelem zvýšení kvality vzdělávání ve vazbě na budoucí uplatnění na trhu práce v klíčových kompetencích, vybudování související konektivity školy a zajištění souvisejících bezbariérových opatřeních (rekonstrukce soc.zázemí).</t>
  </si>
  <si>
    <t>příprava projektové dokumentace</t>
  </si>
  <si>
    <t>Základní škola Kralovice, okres Plzeň-sever, příspěvková organizace</t>
  </si>
  <si>
    <t>Město Kralovice</t>
  </si>
  <si>
    <t>Rozvoj digitalizace ZŠ Kralovice</t>
  </si>
  <si>
    <t>Cílem projektu je rekonstrukce vnitřní počítačové sítě s cílem dalšího rozvoje digitalizace školy a modernizace učebny Informatiky. Drobné stavební, technické úpravy a  pořízení vybavení do modernizace odborného zázemí školy (odborná učebna Informatiky) a související konektivity školy,  a to za účelem zvýšení kvality vzdělávání ve vazbě na budoucí uplatnění na trhu práce v klíčových kompetencích.</t>
  </si>
  <si>
    <t>příprava projektové dokumentace, příprava Studie proveditelnosti</t>
  </si>
  <si>
    <t>Základní škola Plasy, okres
Plzeň-sever</t>
  </si>
  <si>
    <t>ZŠ Plasy – Výstavba a modernizace odborných učeben</t>
  </si>
  <si>
    <t>Plasy</t>
  </si>
  <si>
    <t>Stavební a technické úpravy stávající infrastruktury, dále nově budované infrastruktury - nový pavilon odborných učeben, pořízení vybavení/zařízení do nově vybudovaných odborných učeben, včetně modernizace vybavení, zařízení stávajících odborných učeben za účelem zvýšení kvality vzdělávání ve vazbě na budoucí uplatnění na trhu práce v klíčových kompetencích, budování bezbariérových přístupů.</t>
  </si>
  <si>
    <t>příprava Studie proveditelnosti, projektová dokumentace pro stavební řízení zpracována</t>
  </si>
  <si>
    <t>Masarykova základní škola a mateřská škola v Žihli</t>
  </si>
  <si>
    <t>Obec Žihle</t>
  </si>
  <si>
    <t>Odborné učebny na ZŠ v Žihli</t>
  </si>
  <si>
    <t>Stavební a technické úpravy stávající infrastruktury školy za účelem vybudování a modernizace odborných učeben, pořízení vybavení/zařízení do nově vybudovaných odborných učeben, včetně modernizace vybavení, zařízení stávajících odborných učeben, a to s cílem zvýšit kvalitu vzdělávání ve vazbě na budoucí uplatnění na trhu práce v klíčových kompetencích, budování bezbariérových přístupů.</t>
  </si>
  <si>
    <t>příprava Studie proveditelnosti, zpracování projektové dokumentace pro stavební řízení.</t>
  </si>
  <si>
    <t>Základní a Mateřská škola dr. Eduarda Beneše, Kožlany, okres Plzeň-sever, příspěvková organizace</t>
  </si>
  <si>
    <t>Město Kožlany</t>
  </si>
  <si>
    <t>Modernizace odborných učeben ZŠ dr. Eduarda Beneše, Kožlany II</t>
  </si>
  <si>
    <t>Kožlany</t>
  </si>
  <si>
    <t>Předmětem projektu bude modernizace odborných učeben pro výuku polytechniky, cizích jazyků, přírodních věd, informatiky a robotiky; modernizace zázemí pro žáky a učitele; zajištění standardu konektivity</t>
  </si>
  <si>
    <t>v přípravě SP</t>
  </si>
  <si>
    <t>nerelevantní</t>
  </si>
  <si>
    <t>Základní škola Kaznějov, okres Plzeň-sever, příspěvková organizace</t>
  </si>
  <si>
    <t>Město Kaznějov</t>
  </si>
  <si>
    <t>Rekonstrukce dílen a cvičné kuchyňky ZŠ Kaznějov</t>
  </si>
  <si>
    <t>Kaznějov</t>
  </si>
  <si>
    <t>Rekonstrukce odborné učebny dílen a cvičné kuchyňky, stavební a technické úpravy stávající infrastruktury a pořízení vybavení do nově vybudovaných odborných učeben, rekonstrukce sociálního zařízení a zajištění bezbariérovosti , to vše za účelem zvýšení kvality vzdělávání ve vazbě na budoucí uplatnění na trhu práce v klíčových kompetencích, s vazbou na polytechnické vzdělávání.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</si>
  <si>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</si>
  <si>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</si>
  <si>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</si>
  <si>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</si>
  <si>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</si>
  <si>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</si>
  <si>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</si>
  <si>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</si>
  <si>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</si>
  <si>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</si>
  <si>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</si>
  <si>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</si>
  <si>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</si>
  <si>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</si>
  <si>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</si>
  <si>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</si>
  <si>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</si>
  <si>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školských poradenských zařízení a vzdělávání ve školách a třídách zřízených dle § 16 odst. 9 školského zákona 
pro území SO ORP KRALOVICE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</si>
  <si>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</si>
  <si>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</si>
  <si>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</si>
  <si>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</si>
  <si>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</si>
  <si>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</si>
  <si>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</si>
  <si>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</si>
  <si>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</si>
  <si>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</si>
  <si>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</si>
  <si>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</si>
  <si>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</si>
  <si>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</si>
  <si>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z toho podíl EFRR 1)</t>
  </si>
  <si>
    <t>název indikátoru</t>
  </si>
  <si>
    <t>cílová hodnota dosažená realizací  projektu</t>
  </si>
  <si>
    <t>stručný popis dle podmínek IROP, např. zpracovaná PD, zajištěné výkupy, výber dodavatele</t>
  </si>
  <si>
    <t>5 (RAP PK)</t>
  </si>
  <si>
    <t>Základní škola praktická Kralovice, okres Plzeň – sever</t>
  </si>
  <si>
    <t>Město Kralovice, IČ: 00257966</t>
  </si>
  <si>
    <t>70968888</t>
  </si>
  <si>
    <t>102328650</t>
  </si>
  <si>
    <t>600071570</t>
  </si>
  <si>
    <t>Modernizace ZŠ praktické Kralovice</t>
  </si>
  <si>
    <t>Cílem projektu bude modernizace stávající infrastruktury školy, z důvodu zkvalitnění odborné výuky žáků s různým druhem postižení, usnadnění jejich přechodu do hlavního vzdělávacího proudu a podpoře nácviku samostatného způsobu života. Konkrétně se bude jednat o komplexní modernizaci prostor dílen, kdy vznikne nová odborná učebna – ergoterapeutická dílna pro výuku praktických a sociálních dovedností žáků. Součástí záměru bude také modernizace souvisejícího zázemí učebny a dále stavební úpravy spojené s výměnou elektroinstalace v objektu školy.</t>
  </si>
  <si>
    <t>1/2022</t>
  </si>
  <si>
    <t>12/2026</t>
  </si>
  <si>
    <t>Kapacita učeben nových nebo modernizovaných vzdělávacích zařízení (osoby)</t>
  </si>
  <si>
    <t>Definice základního projektového záměru v návaznosti na průzkum trhu.</t>
  </si>
  <si>
    <t>NE-stavební povolení není předpokládáno v souladu se zák.legislativou</t>
  </si>
  <si>
    <t>6 (RAP PK)</t>
  </si>
  <si>
    <t>Bezbariérová škola</t>
  </si>
  <si>
    <t>Předmětem projektu je rekonstrukce stávající infrastruktury školy za účelem zajištění komplexního bezbariérového přístupu a pohybu po budově školy, stavební úpravy podléhající stavebnímu řízení v souladu se zák.legislativou.</t>
  </si>
  <si>
    <t>Definice základního projektového záměru.</t>
  </si>
  <si>
    <t>Souhrnný rámec pro investice do infrastruktury pro zájmové, neformální vzdělávání a celoživotní učení (2021-2027) 
pro území SO ORP KRALOVICE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</si>
  <si>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</si>
  <si>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</si>
  <si>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</si>
  <si>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Zřizovatel (název)</t>
  </si>
  <si>
    <t>IČ organizace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</si>
  <si>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</si>
  <si>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</si>
  <si>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</si>
  <si>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Dům dětí a mládeže Kralovice, okres Plzeň-sever, příspěvková organizace</t>
  </si>
  <si>
    <t>Rekonstrukce objektu č.2 bývalých kasáren Kralovice  přestavba na Dům dětí a mládeže</t>
  </si>
  <si>
    <t>Cílem projektu je rekonstruovat nevyužitý objekt č.2 v areálu bývalých vojenských kasáren a vybudovat nový dům dětí a mládeže a předmětné kvalitní odborné zázemí, čímž bude řešena nedostatečná infrastruktura pro zájmové, neformální vzdělávání a celoživotního učení odpovídající aktuálním trendům a požadavkům ve vzdělávání na území města Kralovice a návazně i ORP Kralovice. Součástí projektu je i zajištění bezbariérové dostupnosti objektu– výtah.</t>
  </si>
  <si>
    <t>Zpracovaná PD ke stavebnímu povolení a k provedení stavby, stavba a pozemek ve vlastnictví města, záměr je v souladu s územním plánem.</t>
  </si>
  <si>
    <t>Ne - zahájeno stavební řízení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</si>
  <si>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</si>
  <si>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</si>
  <si>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</si>
  <si>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</si>
  <si>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Manětín,
příspěvková organizace</t>
  </si>
  <si>
    <t>Město Manětín</t>
  </si>
  <si>
    <t>ZŠ Manětín - odborné učebny a výtah</t>
  </si>
  <si>
    <t>Manětín</t>
  </si>
  <si>
    <t>Zpracovaná PD stavby, vydané SP, příprava Studie proveditelnosti</t>
  </si>
  <si>
    <t>ANO</t>
  </si>
  <si>
    <t xml:space="preserve">
Základní škola a mateřská škola Mladotice, okres Plzeň-sever, příspěvková organizace</t>
  </si>
  <si>
    <t>Obec Mladotice</t>
  </si>
  <si>
    <t>ZŠ Mladotice – odborné učebny a sportovní hřiště</t>
  </si>
  <si>
    <t>Mladotice</t>
  </si>
  <si>
    <t>Předmětem projektu jsou stavební a technické úpravy stávajícího objektu budovy školy, kdy v půdních prostorách bude vybudována odborná učebna PC s příslušným vybavením (nábytek, IT technika - LCD panely, elekroinstalace a konektivita) s vazbou na dig.kompetence. Dále bude vybudována  venkovní odborná učebna přírodních věd s celoročním využitím  s vazbu na přírodní vědy, včetně vybavení a zabezpečení konektivity (školní nábytek, dig.technologie, sestavy PASCO). Doplňkově bude projektem řešena rekonstrukce a modernizace sportovního hřiště (běžecká dráha, doskočiště). Vybudovaná odborná infrastruktura bude bezbariérově přístupná.</t>
  </si>
  <si>
    <t>Příprava záměru</t>
  </si>
  <si>
    <t>Základní škola 
Pivoňka</t>
  </si>
  <si>
    <t>Generatio
n Europe, 
z.s.</t>
  </si>
  <si>
    <t>6010202</t>
  </si>
  <si>
    <t>181086948</t>
  </si>
  <si>
    <t>691010544</t>
  </si>
  <si>
    <t>Stavba 
odborných 
učeben a 
rozšíření |2. 
stupně ZŠ 
Pivoňka</t>
  </si>
  <si>
    <t>Chříč</t>
  </si>
  <si>
    <t xml:space="preserve">Během plánované období 2024 - 2027 chceme reagovat na sílící zájem o naši 
školu a vyřešit i menší prostory, které nyní na nově vybudovaném 2. stupni máme. 
Vzhledem k tomu, že přístavba k současné budově kde se 2. stupeň nachází, není 
ze stavebního a hygienického hlediska možná, chceme postavit novou budovu 2. 
stupně na pozemku, jehož jsme vlastníci. V nové budově by měly vzniknout 
kmenové učebny, odborné učebny, prostor na školní klub a žákovskou firmu, 
rozsáhlá knihovna a sál pro komunitní akce školy i obce, neboť současné prostory 
nebudou počtu našich žáků za několik let stačit. Budova 2. stupně by měla 
splňovat požadavky moderní inovativní školy vycházející z Montessori 
pedagogiky a projektového vyučování dle našeho ŠVP. Zároveň by se měla stát 
prostorem pro podporu vzdělávání a kultury v našem regionu. </t>
  </si>
  <si>
    <t>12 000 000</t>
  </si>
  <si>
    <t>8 400 000</t>
  </si>
  <si>
    <t>2026</t>
  </si>
  <si>
    <t>2027</t>
  </si>
  <si>
    <t/>
  </si>
  <si>
    <t>pozemek jsme 
již odkoupili 
od původního 
majitele a je v 
našem 
vlastnictví, 
momentálně 
probíhá 
proces změny 
územního 
plánu a 
zpracovává se 
projektová 
dokumentace 
pro stavební 
povolení</t>
  </si>
  <si>
    <t>Schváleno v KRALOVICÍCH dne 25.08.2022 "Řídící výbor MAP pro území SO ORP Kralovice", předseda Ing. Miroslav Trnka</t>
  </si>
  <si>
    <t xml:space="preserve">Stavební a technické úpravy stávající infrastruktury za účelem modernizace odborných učeben, včetně vybavení školním nábytkem, ICT a experimentálními pomůckami ve vazbě na přírodní vědy, polytechnické vzdělávání a digitální kompetence. Dále bude zajištěna vnitřní konektivita. Součástí záměru je také vybudování komplexního bezbariérového přístupu do budovy ve formě nového výtahu. </t>
  </si>
  <si>
    <t>NE (je předpokládáno k vydání v průběhu 2. pololetí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</si>
</sst>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.5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.5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vertical="center" wrapText="1"/>
      <protection locked="0"/>
    </xf>
    <xf numFmtId="3" fontId="10" fillId="0" borderId="42" xfId="0" applyNumberFormat="1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1" fillId="0" borderId="42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right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17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8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3" fontId="10" fillId="0" borderId="14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17" fontId="10" fillId="0" borderId="15" xfId="0" applyNumberFormat="1" applyFont="1" applyBorder="1" applyAlignment="1" applyProtection="1">
      <alignment horizontal="left" vertical="center" wrapText="1"/>
      <protection locked="0"/>
    </xf>
    <xf numFmtId="17" fontId="10" fillId="0" borderId="17" xfId="0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vertical="center" wrapText="1"/>
      <protection locked="0"/>
    </xf>
    <xf numFmtId="3" fontId="29" fillId="0" borderId="0" xfId="0" applyNumberFormat="1" applyFont="1" applyBorder="1" applyAlignment="1" applyProtection="1">
      <alignment vertical="center" wrapText="1"/>
      <protection locked="0"/>
    </xf>
    <xf numFmtId="17" fontId="29" fillId="0" borderId="0" xfId="0" applyNumberFormat="1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0" fillId="0" borderId="41" xfId="0" applyFont="1" applyBorder="1" applyAlignment="1" applyProtection="1">
      <alignment horizontal="center" vertical="center"/>
      <protection locked="0"/>
    </xf>
    <xf numFmtId="0" fontId="30" fillId="0" borderId="42" xfId="0" applyFont="1" applyBorder="1" applyAlignment="1" applyProtection="1">
      <alignment vertical="center" wrapText="1"/>
      <protection locked="0"/>
    </xf>
    <xf numFmtId="3" fontId="30" fillId="0" borderId="42" xfId="0" applyNumberFormat="1" applyFont="1" applyBorder="1" applyAlignment="1" applyProtection="1">
      <alignment vertical="center" wrapText="1"/>
      <protection locked="0"/>
    </xf>
    <xf numFmtId="3" fontId="30" fillId="0" borderId="42" xfId="0" applyNumberFormat="1" applyFont="1" applyBorder="1" applyAlignment="1" applyProtection="1">
      <alignment vertical="center"/>
      <protection locked="0"/>
    </xf>
    <xf numFmtId="17" fontId="30" fillId="0" borderId="42" xfId="0" applyNumberFormat="1" applyFont="1" applyBorder="1" applyAlignment="1" applyProtection="1">
      <alignment vertical="center"/>
      <protection locked="0"/>
    </xf>
    <xf numFmtId="0" fontId="30" fillId="0" borderId="43" xfId="0" applyFont="1" applyBorder="1" applyAlignment="1" applyProtection="1">
      <alignment vertical="center" wrapText="1"/>
      <protection locked="0"/>
    </xf>
    <xf numFmtId="3" fontId="30" fillId="3" borderId="43" xfId="0" applyNumberFormat="1" applyFont="1" applyFill="1" applyBorder="1" applyAlignment="1" applyProtection="1">
      <alignment vertical="center" wrapText="1"/>
      <protection locked="0"/>
    </xf>
    <xf numFmtId="3" fontId="30" fillId="0" borderId="43" xfId="0" applyNumberFormat="1" applyFont="1" applyBorder="1" applyAlignment="1" applyProtection="1">
      <alignment vertical="center" wrapText="1"/>
      <protection locked="0"/>
    </xf>
    <xf numFmtId="17" fontId="30" fillId="0" borderId="43" xfId="0" applyNumberFormat="1" applyFont="1" applyBorder="1" applyAlignment="1" applyProtection="1">
      <alignment vertical="center"/>
      <protection locked="0"/>
    </xf>
    <xf numFmtId="0" fontId="30" fillId="0" borderId="32" xfId="0" applyFont="1" applyBorder="1" applyAlignment="1" applyProtection="1">
      <alignment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30" fillId="3" borderId="43" xfId="0" applyFont="1" applyFill="1" applyBorder="1" applyAlignment="1" applyProtection="1">
      <alignment vertical="center" wrapText="1"/>
      <protection locked="0"/>
    </xf>
    <xf numFmtId="17" fontId="30" fillId="3" borderId="43" xfId="0" applyNumberFormat="1" applyFont="1" applyFill="1" applyBorder="1" applyAlignment="1" applyProtection="1">
      <alignment vertical="center"/>
      <protection locked="0"/>
    </xf>
    <xf numFmtId="0" fontId="30" fillId="3" borderId="43" xfId="0" applyFont="1" applyFill="1" applyBorder="1" applyAlignment="1" applyProtection="1">
      <alignment horizontal="center" vertical="center" wrapText="1"/>
      <protection locked="0"/>
    </xf>
    <xf numFmtId="0" fontId="33" fillId="0" borderId="42" xfId="0" applyFont="1" applyBorder="1" applyAlignment="1">
      <alignment vertical="center" wrapText="1"/>
    </xf>
    <xf numFmtId="49" fontId="33" fillId="0" borderId="42" xfId="0" applyNumberFormat="1" applyFont="1" applyBorder="1" applyAlignment="1">
      <alignment vertical="center" wrapText="1"/>
    </xf>
    <xf numFmtId="3" fontId="33" fillId="0" borderId="42" xfId="0" applyNumberFormat="1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49" fontId="33" fillId="0" borderId="10" xfId="0" applyNumberFormat="1" applyFont="1" applyBorder="1" applyAlignment="1">
      <alignment vertical="center" wrapText="1"/>
    </xf>
    <xf numFmtId="3" fontId="33" fillId="0" borderId="10" xfId="0" applyNumberFormat="1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34" fillId="0" borderId="0" xfId="0" applyFont="1"/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7" xfId="0" applyNumberFormat="1" applyFont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3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3" fontId="18" fillId="0" borderId="35" xfId="0" applyNumberFormat="1" applyFont="1" applyBorder="1" applyAlignment="1">
      <alignment horizontal="center" vertical="center" wrapText="1"/>
    </xf>
    <xf numFmtId="3" fontId="18" fillId="0" borderId="39" xfId="0" applyNumberFormat="1" applyFont="1" applyBorder="1" applyAlignment="1">
      <alignment horizontal="center" vertical="center" wrapText="1"/>
    </xf>
    <xf numFmtId="0" fontId="30" fillId="0" borderId="43" xfId="0" applyFont="1" applyBorder="1" applyAlignment="1">
      <alignment vertical="center" wrapText="1"/>
    </xf>
    <xf numFmtId="0" fontId="30" fillId="0" borderId="43" xfId="0" applyFont="1" applyBorder="1" applyAlignment="1">
      <alignment horizontal="center" vertical="center"/>
    </xf>
    <xf numFmtId="3" fontId="32" fillId="3" borderId="43" xfId="0" applyNumberFormat="1" applyFont="1" applyFill="1" applyBorder="1" applyAlignment="1" applyProtection="1">
      <alignment vertical="center" wrapText="1"/>
      <protection locked="0"/>
    </xf>
    <xf numFmtId="17" fontId="32" fillId="3" borderId="43" xfId="0" applyNumberFormat="1" applyFont="1" applyFill="1" applyBorder="1" applyAlignment="1" applyProtection="1">
      <alignment vertical="center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>
      <alignment vertical="center" wrapText="1"/>
    </xf>
    <xf numFmtId="0" fontId="30" fillId="3" borderId="29" xfId="0" applyFont="1" applyFill="1" applyBorder="1" applyAlignment="1" applyProtection="1">
      <alignment horizontal="center" vertical="center"/>
      <protection locked="0"/>
    </xf>
    <xf numFmtId="0" fontId="30" fillId="3" borderId="32" xfId="0" applyFont="1" applyFill="1" applyBorder="1" applyAlignment="1" applyProtection="1">
      <alignment vertical="center" wrapText="1"/>
      <protection locked="0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30" fillId="3" borderId="10" xfId="0" applyFont="1" applyFill="1" applyBorder="1" applyAlignment="1">
      <alignment horizontal="left" vertical="center" wrapText="1"/>
    </xf>
    <xf numFmtId="0" fontId="30" fillId="3" borderId="10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2" fillId="3" borderId="1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2"/>
  <sheetViews>
    <sheetView showGridLines="0" tabSelected="1" view="pageBreakPreview" topLeftCell="A7" zoomScale="60" zoomScaleNormal="75" workbookViewId="0">
      <selection activeCell="Y4" sqref="Y4"/>
    </sheetView>
  </sheetViews>
  <sheetFormatPr defaultRowHeight="14.5" x14ac:dyDescent="0.35"/>
  <cols>
    <col min="11" max="11" width="28.54296875" customWidth="1"/>
    <col min="18" max="18" width="10.81640625" customWidth="1"/>
  </cols>
  <sheetData>
    <row r="1" spans="1:19" ht="37.5" customHeight="1" thickBot="1" x14ac:dyDescent="0.5">
      <c r="A1" s="88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19" ht="25.5" customHeight="1" thickBot="1" x14ac:dyDescent="0.4">
      <c r="A2" s="91" t="s">
        <v>0</v>
      </c>
      <c r="B2" s="93" t="s">
        <v>1</v>
      </c>
      <c r="C2" s="94"/>
      <c r="D2" s="94"/>
      <c r="E2" s="94"/>
      <c r="F2" s="95"/>
      <c r="G2" s="91" t="s">
        <v>2</v>
      </c>
      <c r="H2" s="96" t="s">
        <v>3</v>
      </c>
      <c r="I2" s="98" t="s">
        <v>4</v>
      </c>
      <c r="J2" s="91" t="s">
        <v>5</v>
      </c>
      <c r="K2" s="91" t="s">
        <v>6</v>
      </c>
      <c r="L2" s="100" t="s">
        <v>34</v>
      </c>
      <c r="M2" s="101"/>
      <c r="N2" s="86" t="s">
        <v>35</v>
      </c>
      <c r="O2" s="87"/>
      <c r="P2" s="84" t="s">
        <v>36</v>
      </c>
      <c r="Q2" s="85"/>
      <c r="R2" s="86" t="s">
        <v>7</v>
      </c>
      <c r="S2" s="87"/>
    </row>
    <row r="3" spans="1:19" ht="99.5" customHeight="1" thickBot="1" x14ac:dyDescent="0.4">
      <c r="A3" s="92"/>
      <c r="B3" s="41" t="s">
        <v>8</v>
      </c>
      <c r="C3" s="42" t="s">
        <v>9</v>
      </c>
      <c r="D3" s="42" t="s">
        <v>10</v>
      </c>
      <c r="E3" s="42" t="s">
        <v>11</v>
      </c>
      <c r="F3" s="43" t="s">
        <v>12</v>
      </c>
      <c r="G3" s="92"/>
      <c r="H3" s="97"/>
      <c r="I3" s="99"/>
      <c r="J3" s="92"/>
      <c r="K3" s="92"/>
      <c r="L3" s="44" t="s">
        <v>13</v>
      </c>
      <c r="M3" s="45" t="s">
        <v>14</v>
      </c>
      <c r="N3" s="46" t="s">
        <v>15</v>
      </c>
      <c r="O3" s="47" t="s">
        <v>16</v>
      </c>
      <c r="P3" s="48" t="s">
        <v>37</v>
      </c>
      <c r="Q3" s="49" t="s">
        <v>38</v>
      </c>
      <c r="R3" s="50" t="s">
        <v>17</v>
      </c>
      <c r="S3" s="47" t="s">
        <v>18</v>
      </c>
    </row>
    <row r="4" spans="1:19" ht="144" customHeight="1" x14ac:dyDescent="0.35">
      <c r="A4" s="20">
        <v>1</v>
      </c>
      <c r="B4" s="11" t="s">
        <v>19</v>
      </c>
      <c r="C4" s="11" t="s">
        <v>20</v>
      </c>
      <c r="D4" s="17">
        <v>75006286</v>
      </c>
      <c r="E4" s="11">
        <v>107544750</v>
      </c>
      <c r="F4" s="11">
        <v>600070913</v>
      </c>
      <c r="G4" s="11" t="s">
        <v>21</v>
      </c>
      <c r="H4" s="11" t="s">
        <v>22</v>
      </c>
      <c r="I4" s="11" t="s">
        <v>23</v>
      </c>
      <c r="J4" s="11" t="s">
        <v>20</v>
      </c>
      <c r="K4" s="11" t="s">
        <v>48</v>
      </c>
      <c r="L4" s="12">
        <v>50000000</v>
      </c>
      <c r="M4" s="12">
        <f>L4/100*70</f>
        <v>35000000</v>
      </c>
      <c r="N4" s="18" t="s">
        <v>44</v>
      </c>
      <c r="O4" s="18" t="s">
        <v>45</v>
      </c>
      <c r="P4" s="19" t="s">
        <v>24</v>
      </c>
      <c r="Q4" s="11"/>
      <c r="R4" s="11" t="s">
        <v>25</v>
      </c>
      <c r="S4" s="13" t="s">
        <v>26</v>
      </c>
    </row>
    <row r="5" spans="1:19" ht="171" customHeight="1" thickBot="1" x14ac:dyDescent="0.4">
      <c r="A5" s="21">
        <v>2</v>
      </c>
      <c r="B5" s="15" t="s">
        <v>39</v>
      </c>
      <c r="C5" s="15" t="s">
        <v>40</v>
      </c>
      <c r="D5" s="15">
        <v>75005654</v>
      </c>
      <c r="E5" s="15">
        <v>107544512</v>
      </c>
      <c r="F5" s="15">
        <v>650014855</v>
      </c>
      <c r="G5" s="15" t="s">
        <v>46</v>
      </c>
      <c r="H5" s="15" t="s">
        <v>22</v>
      </c>
      <c r="I5" s="15" t="s">
        <v>23</v>
      </c>
      <c r="J5" s="15" t="s">
        <v>41</v>
      </c>
      <c r="K5" s="15" t="s">
        <v>42</v>
      </c>
      <c r="L5" s="14">
        <v>8000000</v>
      </c>
      <c r="M5" s="22">
        <f>L5/100*70</f>
        <v>5600000</v>
      </c>
      <c r="N5" s="23">
        <v>44440</v>
      </c>
      <c r="O5" s="23">
        <v>46357</v>
      </c>
      <c r="P5" s="15" t="s">
        <v>43</v>
      </c>
      <c r="Q5" s="15" t="s">
        <v>43</v>
      </c>
      <c r="R5" s="15" t="s">
        <v>47</v>
      </c>
      <c r="S5" s="24" t="s">
        <v>26</v>
      </c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1"/>
      <c r="O9" s="1"/>
      <c r="P9" s="1"/>
      <c r="Q9" s="1"/>
      <c r="R9" s="1"/>
      <c r="S9" s="1"/>
    </row>
    <row r="10" spans="1:19" ht="15.5" x14ac:dyDescent="0.35">
      <c r="A10" s="7" t="s">
        <v>193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  <row r="11" spans="1:19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8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1" t="s">
        <v>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1" t="s">
        <v>30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5">
      <c r="A20" s="4" t="s">
        <v>31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  <row r="22" spans="1:19" x14ac:dyDescent="0.35">
      <c r="A22" s="4" t="s">
        <v>32</v>
      </c>
      <c r="B22" s="4"/>
      <c r="C22" s="4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1627-7C8A-4CA6-9958-654D821AF7FA}">
  <sheetPr>
    <pageSetUpPr fitToPage="1"/>
  </sheetPr>
  <dimension ref="A1:Z42"/>
  <sheetViews>
    <sheetView showGridLines="0" tabSelected="1" view="pageBreakPreview" topLeftCell="A16" zoomScale="60" zoomScaleNormal="60" workbookViewId="0">
      <selection activeCell="Y4" sqref="Y4"/>
    </sheetView>
  </sheetViews>
  <sheetFormatPr defaultRowHeight="14.5" x14ac:dyDescent="0.35"/>
  <cols>
    <col min="2" max="2" width="11.7265625" customWidth="1"/>
    <col min="5" max="5" width="10.26953125" customWidth="1"/>
    <col min="11" max="11" width="32.26953125" customWidth="1"/>
    <col min="25" max="25" width="12.36328125" customWidth="1"/>
  </cols>
  <sheetData>
    <row r="1" spans="1:26" ht="47.5" customHeight="1" thickBot="1" x14ac:dyDescent="0.4">
      <c r="A1" s="102" t="s">
        <v>49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4"/>
    </row>
    <row r="2" spans="1:26" ht="29" customHeight="1" thickBot="1" x14ac:dyDescent="0.4">
      <c r="A2" s="105" t="s">
        <v>0</v>
      </c>
      <c r="B2" s="108" t="s">
        <v>1</v>
      </c>
      <c r="C2" s="109"/>
      <c r="D2" s="109"/>
      <c r="E2" s="109"/>
      <c r="F2" s="110"/>
      <c r="G2" s="111" t="s">
        <v>2</v>
      </c>
      <c r="H2" s="114" t="s">
        <v>50</v>
      </c>
      <c r="I2" s="117" t="s">
        <v>4</v>
      </c>
      <c r="J2" s="105" t="s">
        <v>5</v>
      </c>
      <c r="K2" s="120" t="s">
        <v>6</v>
      </c>
      <c r="L2" s="123" t="s">
        <v>51</v>
      </c>
      <c r="M2" s="124"/>
      <c r="N2" s="125" t="s">
        <v>52</v>
      </c>
      <c r="O2" s="126"/>
      <c r="P2" s="127" t="s">
        <v>53</v>
      </c>
      <c r="Q2" s="128"/>
      <c r="R2" s="128"/>
      <c r="S2" s="128"/>
      <c r="T2" s="128"/>
      <c r="U2" s="128"/>
      <c r="V2" s="128"/>
      <c r="W2" s="129"/>
      <c r="X2" s="129"/>
      <c r="Y2" s="130" t="s">
        <v>7</v>
      </c>
      <c r="Z2" s="131"/>
    </row>
    <row r="3" spans="1:26" x14ac:dyDescent="0.35">
      <c r="A3" s="106"/>
      <c r="B3" s="111" t="s">
        <v>8</v>
      </c>
      <c r="C3" s="132" t="s">
        <v>9</v>
      </c>
      <c r="D3" s="132" t="s">
        <v>10</v>
      </c>
      <c r="E3" s="132" t="s">
        <v>11</v>
      </c>
      <c r="F3" s="134" t="s">
        <v>12</v>
      </c>
      <c r="G3" s="112"/>
      <c r="H3" s="115"/>
      <c r="I3" s="118"/>
      <c r="J3" s="106"/>
      <c r="K3" s="121"/>
      <c r="L3" s="136" t="s">
        <v>13</v>
      </c>
      <c r="M3" s="138" t="s">
        <v>54</v>
      </c>
      <c r="N3" s="140" t="s">
        <v>15</v>
      </c>
      <c r="O3" s="148" t="s">
        <v>16</v>
      </c>
      <c r="P3" s="150" t="s">
        <v>55</v>
      </c>
      <c r="Q3" s="151"/>
      <c r="R3" s="151"/>
      <c r="S3" s="120"/>
      <c r="T3" s="152" t="s">
        <v>56</v>
      </c>
      <c r="U3" s="154" t="s">
        <v>57</v>
      </c>
      <c r="V3" s="154" t="s">
        <v>58</v>
      </c>
      <c r="W3" s="152" t="s">
        <v>59</v>
      </c>
      <c r="X3" s="142" t="s">
        <v>60</v>
      </c>
      <c r="Y3" s="144" t="s">
        <v>17</v>
      </c>
      <c r="Z3" s="146" t="s">
        <v>18</v>
      </c>
    </row>
    <row r="4" spans="1:26" ht="92" customHeight="1" thickBot="1" x14ac:dyDescent="0.4">
      <c r="A4" s="107"/>
      <c r="B4" s="113"/>
      <c r="C4" s="133"/>
      <c r="D4" s="133"/>
      <c r="E4" s="133"/>
      <c r="F4" s="135"/>
      <c r="G4" s="113"/>
      <c r="H4" s="116"/>
      <c r="I4" s="119"/>
      <c r="J4" s="107"/>
      <c r="K4" s="122"/>
      <c r="L4" s="137"/>
      <c r="M4" s="139"/>
      <c r="N4" s="141"/>
      <c r="O4" s="149"/>
      <c r="P4" s="83" t="s">
        <v>61</v>
      </c>
      <c r="Q4" s="9" t="s">
        <v>62</v>
      </c>
      <c r="R4" s="9" t="s">
        <v>63</v>
      </c>
      <c r="S4" s="10" t="s">
        <v>64</v>
      </c>
      <c r="T4" s="153"/>
      <c r="U4" s="155"/>
      <c r="V4" s="155"/>
      <c r="W4" s="153"/>
      <c r="X4" s="143"/>
      <c r="Y4" s="145"/>
      <c r="Z4" s="147"/>
    </row>
    <row r="5" spans="1:26" ht="140.5" customHeight="1" x14ac:dyDescent="0.35">
      <c r="A5" s="56">
        <v>1</v>
      </c>
      <c r="B5" s="57" t="s">
        <v>39</v>
      </c>
      <c r="C5" s="57" t="s">
        <v>40</v>
      </c>
      <c r="D5" s="57">
        <v>75005654</v>
      </c>
      <c r="E5" s="57">
        <v>102328218</v>
      </c>
      <c r="F5" s="57">
        <v>650014855</v>
      </c>
      <c r="G5" s="57" t="s">
        <v>65</v>
      </c>
      <c r="H5" s="57" t="s">
        <v>22</v>
      </c>
      <c r="I5" s="57" t="s">
        <v>66</v>
      </c>
      <c r="J5" s="57" t="s">
        <v>41</v>
      </c>
      <c r="K5" s="57" t="s">
        <v>67</v>
      </c>
      <c r="L5" s="58">
        <v>12000000</v>
      </c>
      <c r="M5" s="59">
        <f t="shared" ref="M5" si="0">L5/100*70</f>
        <v>8400000</v>
      </c>
      <c r="N5" s="60">
        <v>44531</v>
      </c>
      <c r="O5" s="60">
        <v>46539</v>
      </c>
      <c r="P5" s="81" t="s">
        <v>24</v>
      </c>
      <c r="Q5" s="81" t="s">
        <v>24</v>
      </c>
      <c r="R5" s="81" t="s">
        <v>24</v>
      </c>
      <c r="S5" s="81" t="s">
        <v>24</v>
      </c>
      <c r="T5" s="81"/>
      <c r="U5" s="81"/>
      <c r="V5" s="81"/>
      <c r="W5" s="81"/>
      <c r="X5" s="81" t="s">
        <v>24</v>
      </c>
      <c r="Y5" s="61" t="s">
        <v>73</v>
      </c>
      <c r="Z5" s="65" t="s">
        <v>195</v>
      </c>
    </row>
    <row r="6" spans="1:26" ht="125.5" customHeight="1" x14ac:dyDescent="0.35">
      <c r="A6" s="206">
        <v>2</v>
      </c>
      <c r="B6" s="61" t="s">
        <v>69</v>
      </c>
      <c r="C6" s="61" t="s">
        <v>70</v>
      </c>
      <c r="D6" s="61">
        <v>49745280</v>
      </c>
      <c r="E6" s="61">
        <v>102328331</v>
      </c>
      <c r="F6" s="61">
        <v>600071511</v>
      </c>
      <c r="G6" s="61" t="s">
        <v>71</v>
      </c>
      <c r="H6" s="61" t="s">
        <v>22</v>
      </c>
      <c r="I6" s="61" t="s">
        <v>66</v>
      </c>
      <c r="J6" s="61" t="s">
        <v>66</v>
      </c>
      <c r="K6" s="61" t="s">
        <v>72</v>
      </c>
      <c r="L6" s="62">
        <v>5300000</v>
      </c>
      <c r="M6" s="63">
        <f t="shared" ref="M6:M12" si="1">L6/100*70</f>
        <v>3710000</v>
      </c>
      <c r="N6" s="64">
        <v>44927</v>
      </c>
      <c r="O6" s="64">
        <v>45627</v>
      </c>
      <c r="P6" s="82"/>
      <c r="Q6" s="82"/>
      <c r="R6" s="82"/>
      <c r="S6" s="82" t="s">
        <v>24</v>
      </c>
      <c r="T6" s="82"/>
      <c r="U6" s="82"/>
      <c r="V6" s="82"/>
      <c r="W6" s="82"/>
      <c r="X6" s="82" t="s">
        <v>24</v>
      </c>
      <c r="Y6" s="61" t="s">
        <v>73</v>
      </c>
      <c r="Z6" s="65" t="s">
        <v>26</v>
      </c>
    </row>
    <row r="7" spans="1:26" ht="126.5" customHeight="1" x14ac:dyDescent="0.35">
      <c r="A7" s="206">
        <v>3</v>
      </c>
      <c r="B7" s="61" t="s">
        <v>74</v>
      </c>
      <c r="C7" s="61" t="s">
        <v>20</v>
      </c>
      <c r="D7" s="61">
        <v>75006294</v>
      </c>
      <c r="E7" s="61">
        <v>102328510</v>
      </c>
      <c r="F7" s="61">
        <v>600071405</v>
      </c>
      <c r="G7" s="61" t="s">
        <v>75</v>
      </c>
      <c r="H7" s="61" t="s">
        <v>22</v>
      </c>
      <c r="I7" s="61" t="s">
        <v>66</v>
      </c>
      <c r="J7" s="61" t="s">
        <v>76</v>
      </c>
      <c r="K7" s="61" t="s">
        <v>77</v>
      </c>
      <c r="L7" s="63">
        <v>90000000</v>
      </c>
      <c r="M7" s="63">
        <f t="shared" si="1"/>
        <v>63000000</v>
      </c>
      <c r="N7" s="64">
        <v>44562</v>
      </c>
      <c r="O7" s="64">
        <v>46722</v>
      </c>
      <c r="P7" s="82" t="s">
        <v>24</v>
      </c>
      <c r="Q7" s="82" t="s">
        <v>24</v>
      </c>
      <c r="R7" s="82" t="s">
        <v>24</v>
      </c>
      <c r="S7" s="82" t="s">
        <v>24</v>
      </c>
      <c r="T7" s="82"/>
      <c r="U7" s="82"/>
      <c r="V7" s="82"/>
      <c r="W7" s="82"/>
      <c r="X7" s="82" t="s">
        <v>24</v>
      </c>
      <c r="Y7" s="61" t="s">
        <v>78</v>
      </c>
      <c r="Z7" s="65" t="s">
        <v>195</v>
      </c>
    </row>
    <row r="8" spans="1:26" ht="133.5" customHeight="1" x14ac:dyDescent="0.35">
      <c r="A8" s="206">
        <v>4</v>
      </c>
      <c r="B8" s="61" t="s">
        <v>79</v>
      </c>
      <c r="C8" s="61" t="s">
        <v>80</v>
      </c>
      <c r="D8" s="61">
        <v>49746227</v>
      </c>
      <c r="E8" s="61">
        <v>102328633</v>
      </c>
      <c r="F8" s="61">
        <v>600071464</v>
      </c>
      <c r="G8" s="61" t="s">
        <v>81</v>
      </c>
      <c r="H8" s="61" t="s">
        <v>22</v>
      </c>
      <c r="I8" s="61" t="s">
        <v>66</v>
      </c>
      <c r="J8" s="61" t="s">
        <v>80</v>
      </c>
      <c r="K8" s="61" t="s">
        <v>82</v>
      </c>
      <c r="L8" s="63">
        <v>25000000</v>
      </c>
      <c r="M8" s="63">
        <f t="shared" si="1"/>
        <v>17500000</v>
      </c>
      <c r="N8" s="64">
        <v>44531</v>
      </c>
      <c r="O8" s="64">
        <v>46539</v>
      </c>
      <c r="P8" s="82" t="s">
        <v>24</v>
      </c>
      <c r="Q8" s="82" t="s">
        <v>24</v>
      </c>
      <c r="R8" s="82" t="s">
        <v>24</v>
      </c>
      <c r="S8" s="82" t="s">
        <v>24</v>
      </c>
      <c r="T8" s="82"/>
      <c r="U8" s="82"/>
      <c r="V8" s="82"/>
      <c r="W8" s="82"/>
      <c r="X8" s="82" t="s">
        <v>24</v>
      </c>
      <c r="Y8" s="61" t="s">
        <v>83</v>
      </c>
      <c r="Z8" s="65" t="s">
        <v>195</v>
      </c>
    </row>
    <row r="9" spans="1:26" ht="85" customHeight="1" x14ac:dyDescent="0.35">
      <c r="A9" s="206">
        <v>5</v>
      </c>
      <c r="B9" s="202" t="s">
        <v>84</v>
      </c>
      <c r="C9" s="202" t="s">
        <v>85</v>
      </c>
      <c r="D9" s="202">
        <v>72052724</v>
      </c>
      <c r="E9" s="202">
        <v>102564299</v>
      </c>
      <c r="F9" s="202">
        <v>691001456</v>
      </c>
      <c r="G9" s="202" t="s">
        <v>86</v>
      </c>
      <c r="H9" s="202" t="s">
        <v>22</v>
      </c>
      <c r="I9" s="202" t="s">
        <v>66</v>
      </c>
      <c r="J9" s="202" t="s">
        <v>87</v>
      </c>
      <c r="K9" s="202" t="s">
        <v>88</v>
      </c>
      <c r="L9" s="63">
        <v>11000000</v>
      </c>
      <c r="M9" s="63">
        <f t="shared" si="1"/>
        <v>7700000</v>
      </c>
      <c r="N9" s="64">
        <v>44531</v>
      </c>
      <c r="O9" s="64">
        <v>46357</v>
      </c>
      <c r="P9" s="82" t="s">
        <v>24</v>
      </c>
      <c r="Q9" s="82" t="s">
        <v>24</v>
      </c>
      <c r="R9" s="82" t="s">
        <v>24</v>
      </c>
      <c r="S9" s="82" t="s">
        <v>24</v>
      </c>
      <c r="T9" s="203"/>
      <c r="U9" s="203"/>
      <c r="V9" s="203"/>
      <c r="W9" s="203"/>
      <c r="X9" s="82" t="s">
        <v>24</v>
      </c>
      <c r="Y9" s="202" t="s">
        <v>89</v>
      </c>
      <c r="Z9" s="207" t="s">
        <v>90</v>
      </c>
    </row>
    <row r="10" spans="1:26" ht="127.5" customHeight="1" x14ac:dyDescent="0.35">
      <c r="A10" s="206">
        <v>6</v>
      </c>
      <c r="B10" s="202" t="s">
        <v>91</v>
      </c>
      <c r="C10" s="202" t="s">
        <v>92</v>
      </c>
      <c r="D10" s="202">
        <v>60611014</v>
      </c>
      <c r="E10" s="202">
        <v>102328307</v>
      </c>
      <c r="F10" s="202">
        <v>600071332</v>
      </c>
      <c r="G10" s="202" t="s">
        <v>93</v>
      </c>
      <c r="H10" s="202" t="s">
        <v>22</v>
      </c>
      <c r="I10" s="202" t="s">
        <v>66</v>
      </c>
      <c r="J10" s="202" t="s">
        <v>94</v>
      </c>
      <c r="K10" s="202" t="s">
        <v>95</v>
      </c>
      <c r="L10" s="63">
        <v>3500000</v>
      </c>
      <c r="M10" s="63">
        <f t="shared" si="1"/>
        <v>2450000</v>
      </c>
      <c r="N10" s="64">
        <v>44562</v>
      </c>
      <c r="O10" s="64">
        <v>45657</v>
      </c>
      <c r="P10" s="203"/>
      <c r="Q10" s="203"/>
      <c r="R10" s="82" t="s">
        <v>24</v>
      </c>
      <c r="S10" s="203"/>
      <c r="T10" s="203"/>
      <c r="U10" s="203"/>
      <c r="V10" s="203"/>
      <c r="W10" s="203"/>
      <c r="X10" s="203"/>
      <c r="Y10" s="202" t="s">
        <v>68</v>
      </c>
      <c r="Z10" s="207" t="s">
        <v>90</v>
      </c>
    </row>
    <row r="11" spans="1:26" ht="139" customHeight="1" x14ac:dyDescent="0.35">
      <c r="A11" s="208">
        <v>7</v>
      </c>
      <c r="B11" s="67" t="s">
        <v>167</v>
      </c>
      <c r="C11" s="67" t="s">
        <v>168</v>
      </c>
      <c r="D11" s="67">
        <v>75005191</v>
      </c>
      <c r="E11" s="67">
        <v>102328404</v>
      </c>
      <c r="F11" s="67">
        <v>650055349</v>
      </c>
      <c r="G11" s="67" t="s">
        <v>169</v>
      </c>
      <c r="H11" s="67" t="s">
        <v>22</v>
      </c>
      <c r="I11" s="67" t="s">
        <v>66</v>
      </c>
      <c r="J11" s="67" t="s">
        <v>170</v>
      </c>
      <c r="K11" s="67" t="s">
        <v>194</v>
      </c>
      <c r="L11" s="204">
        <v>7000000</v>
      </c>
      <c r="M11" s="204">
        <f t="shared" si="1"/>
        <v>4900000</v>
      </c>
      <c r="N11" s="205">
        <v>44713</v>
      </c>
      <c r="O11" s="205">
        <v>46722</v>
      </c>
      <c r="P11" s="69"/>
      <c r="Q11" s="69" t="s">
        <v>24</v>
      </c>
      <c r="R11" s="69" t="s">
        <v>24</v>
      </c>
      <c r="S11" s="69" t="s">
        <v>24</v>
      </c>
      <c r="T11" s="69"/>
      <c r="U11" s="69"/>
      <c r="V11" s="69"/>
      <c r="W11" s="69"/>
      <c r="X11" s="69" t="s">
        <v>24</v>
      </c>
      <c r="Y11" s="67" t="s">
        <v>171</v>
      </c>
      <c r="Z11" s="209" t="s">
        <v>172</v>
      </c>
    </row>
    <row r="12" spans="1:26" ht="189.5" customHeight="1" x14ac:dyDescent="0.35">
      <c r="A12" s="208">
        <v>8</v>
      </c>
      <c r="B12" s="67" t="s">
        <v>173</v>
      </c>
      <c r="C12" s="67" t="s">
        <v>174</v>
      </c>
      <c r="D12" s="67">
        <v>60610131</v>
      </c>
      <c r="E12" s="67">
        <v>102328099</v>
      </c>
      <c r="F12" s="67">
        <v>650055675</v>
      </c>
      <c r="G12" s="67" t="s">
        <v>175</v>
      </c>
      <c r="H12" s="67" t="s">
        <v>22</v>
      </c>
      <c r="I12" s="67" t="s">
        <v>66</v>
      </c>
      <c r="J12" s="67" t="s">
        <v>176</v>
      </c>
      <c r="K12" s="67" t="s">
        <v>177</v>
      </c>
      <c r="L12" s="62">
        <v>5000000</v>
      </c>
      <c r="M12" s="62">
        <f t="shared" si="1"/>
        <v>3500000</v>
      </c>
      <c r="N12" s="68">
        <v>44713</v>
      </c>
      <c r="O12" s="68">
        <v>46722</v>
      </c>
      <c r="P12" s="69"/>
      <c r="Q12" s="69" t="s">
        <v>24</v>
      </c>
      <c r="R12" s="69"/>
      <c r="S12" s="69" t="s">
        <v>24</v>
      </c>
      <c r="T12" s="69"/>
      <c r="U12" s="69"/>
      <c r="V12" s="69" t="s">
        <v>24</v>
      </c>
      <c r="W12" s="69"/>
      <c r="X12" s="69" t="s">
        <v>24</v>
      </c>
      <c r="Y12" s="67" t="s">
        <v>178</v>
      </c>
      <c r="Z12" s="209" t="s">
        <v>26</v>
      </c>
    </row>
    <row r="13" spans="1:26" ht="257.5" customHeight="1" thickBot="1" x14ac:dyDescent="0.4">
      <c r="A13" s="210">
        <v>9</v>
      </c>
      <c r="B13" s="211" t="s">
        <v>179</v>
      </c>
      <c r="C13" s="211" t="s">
        <v>180</v>
      </c>
      <c r="D13" s="212" t="s">
        <v>181</v>
      </c>
      <c r="E13" s="212" t="s">
        <v>182</v>
      </c>
      <c r="F13" s="212" t="s">
        <v>183</v>
      </c>
      <c r="G13" s="211" t="s">
        <v>184</v>
      </c>
      <c r="H13" s="212" t="s">
        <v>22</v>
      </c>
      <c r="I13" s="212" t="s">
        <v>66</v>
      </c>
      <c r="J13" s="212" t="s">
        <v>185</v>
      </c>
      <c r="K13" s="211" t="s">
        <v>186</v>
      </c>
      <c r="L13" s="212" t="s">
        <v>187</v>
      </c>
      <c r="M13" s="212" t="s">
        <v>188</v>
      </c>
      <c r="N13" s="212" t="s">
        <v>189</v>
      </c>
      <c r="O13" s="212" t="s">
        <v>190</v>
      </c>
      <c r="P13" s="213" t="s">
        <v>24</v>
      </c>
      <c r="Q13" s="214" t="s">
        <v>24</v>
      </c>
      <c r="R13" s="214" t="s">
        <v>24</v>
      </c>
      <c r="S13" s="214" t="s">
        <v>24</v>
      </c>
      <c r="T13" s="213" t="s">
        <v>191</v>
      </c>
      <c r="U13" s="213" t="s">
        <v>191</v>
      </c>
      <c r="V13" s="214" t="s">
        <v>24</v>
      </c>
      <c r="W13" s="214" t="s">
        <v>24</v>
      </c>
      <c r="X13" s="213" t="s">
        <v>24</v>
      </c>
      <c r="Y13" s="211" t="s">
        <v>192</v>
      </c>
      <c r="Z13" s="215" t="s">
        <v>26</v>
      </c>
    </row>
    <row r="14" spans="1:26" x14ac:dyDescent="0.35">
      <c r="A14" s="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2"/>
      <c r="M14" s="52"/>
      <c r="N14" s="53"/>
      <c r="O14" s="53"/>
      <c r="P14" s="51"/>
      <c r="Q14" s="54"/>
      <c r="R14" s="54"/>
      <c r="S14" s="54"/>
      <c r="T14" s="54"/>
      <c r="U14" s="54"/>
      <c r="V14" s="54"/>
      <c r="W14" s="54"/>
      <c r="X14" s="54"/>
      <c r="Y14" s="51"/>
      <c r="Z14" s="51"/>
    </row>
    <row r="15" spans="1:26" x14ac:dyDescent="0.35">
      <c r="A15" s="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2"/>
      <c r="M15" s="52"/>
      <c r="N15" s="53"/>
      <c r="O15" s="53"/>
      <c r="P15" s="51"/>
      <c r="Q15" s="54"/>
      <c r="R15" s="54"/>
      <c r="S15" s="54"/>
      <c r="T15" s="54"/>
      <c r="U15" s="54"/>
      <c r="V15" s="54"/>
      <c r="W15" s="54"/>
      <c r="X15" s="54"/>
      <c r="Y15" s="51"/>
      <c r="Z15" s="51"/>
    </row>
    <row r="16" spans="1:26" x14ac:dyDescent="0.35">
      <c r="A16" s="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2"/>
      <c r="M16" s="52"/>
      <c r="N16" s="53"/>
      <c r="O16" s="53"/>
      <c r="P16" s="51"/>
      <c r="Q16" s="54"/>
      <c r="R16" s="54"/>
      <c r="S16" s="54"/>
      <c r="T16" s="54"/>
      <c r="U16" s="54"/>
      <c r="V16" s="54"/>
      <c r="W16" s="54"/>
      <c r="X16" s="54"/>
      <c r="Y16" s="51"/>
      <c r="Z16" s="51"/>
    </row>
    <row r="17" spans="1:26" ht="15.5" x14ac:dyDescent="0.35">
      <c r="A17" s="7" t="s">
        <v>193</v>
      </c>
      <c r="B17" s="7"/>
      <c r="C17" s="7"/>
      <c r="D17" s="7"/>
      <c r="E17" s="7"/>
      <c r="F17" s="7"/>
      <c r="G17" s="7"/>
      <c r="H17" s="7"/>
      <c r="I17" s="7"/>
      <c r="J17" s="3"/>
      <c r="K17" s="3"/>
      <c r="L17" s="8"/>
      <c r="M17" s="8"/>
      <c r="N17" s="8"/>
      <c r="O17" s="8"/>
      <c r="P17" s="8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8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2" t="s">
        <v>96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 t="s">
        <v>28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 t="s">
        <v>29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" t="s">
        <v>97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4" t="s">
        <v>98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4" t="s">
        <v>99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4" t="s">
        <v>100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4" t="s">
        <v>101</v>
      </c>
      <c r="B29" s="4"/>
      <c r="C29" s="4"/>
      <c r="D29" s="4"/>
      <c r="E29" s="4"/>
      <c r="F29" s="4"/>
      <c r="G29" s="4"/>
      <c r="H29" s="4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4" t="s">
        <v>102</v>
      </c>
      <c r="B30" s="4"/>
      <c r="C30" s="4"/>
      <c r="D30" s="4"/>
      <c r="E30" s="4"/>
      <c r="F30" s="4"/>
      <c r="G30" s="4"/>
      <c r="H30" s="4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4" t="s">
        <v>103</v>
      </c>
      <c r="B31" s="4"/>
      <c r="C31" s="4"/>
      <c r="D31" s="4"/>
      <c r="E31" s="4"/>
      <c r="F31" s="4"/>
      <c r="G31" s="4"/>
      <c r="H31" s="4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4" t="s">
        <v>104</v>
      </c>
      <c r="B32" s="4"/>
      <c r="C32" s="4"/>
      <c r="D32" s="4"/>
      <c r="E32" s="4"/>
      <c r="F32" s="4"/>
      <c r="G32" s="4"/>
      <c r="H32" s="4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6" t="s">
        <v>105</v>
      </c>
      <c r="B33" s="16"/>
      <c r="C33" s="16"/>
      <c r="D33" s="16"/>
      <c r="E33" s="16"/>
      <c r="F33" s="1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4" t="s">
        <v>106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4" t="s">
        <v>107</v>
      </c>
      <c r="B35" s="4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4"/>
      <c r="B36" s="4"/>
      <c r="C36" s="4"/>
      <c r="D36" s="4"/>
      <c r="E36" s="4"/>
      <c r="F36" s="4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4" t="s">
        <v>108</v>
      </c>
      <c r="B37" s="4"/>
      <c r="C37" s="4"/>
      <c r="D37" s="4"/>
      <c r="E37" s="4"/>
      <c r="F37" s="4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4" t="s">
        <v>109</v>
      </c>
      <c r="B38" s="4"/>
      <c r="C38" s="4"/>
      <c r="D38" s="4"/>
      <c r="E38" s="4"/>
      <c r="F38" s="4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 t="s">
        <v>110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4" t="s">
        <v>111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 t="s">
        <v>112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47" fitToHeight="2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8AB6-8776-4063-8C6F-B57239D02AD8}">
  <dimension ref="A1:Z10"/>
  <sheetViews>
    <sheetView showGridLines="0" tabSelected="1" view="pageBreakPreview" topLeftCell="A10" zoomScale="60" zoomScaleNormal="50" workbookViewId="0">
      <selection activeCell="Y4" sqref="Y4"/>
    </sheetView>
  </sheetViews>
  <sheetFormatPr defaultRowHeight="14.5" x14ac:dyDescent="0.35"/>
  <cols>
    <col min="1" max="1" width="8.81640625" bestFit="1" customWidth="1"/>
    <col min="3" max="3" width="14.7265625" customWidth="1"/>
    <col min="4" max="4" width="11.26953125" customWidth="1"/>
    <col min="7" max="8" width="9.1796875" bestFit="1" customWidth="1"/>
    <col min="11" max="11" width="32.26953125" customWidth="1"/>
    <col min="12" max="12" width="13.08984375" customWidth="1"/>
    <col min="16" max="16" width="12.90625" customWidth="1"/>
    <col min="17" max="17" width="8.81640625" bestFit="1" customWidth="1"/>
    <col min="18" max="18" width="10.7265625" customWidth="1"/>
    <col min="19" max="19" width="11.453125" customWidth="1"/>
    <col min="25" max="25" width="12.36328125" customWidth="1"/>
  </cols>
  <sheetData>
    <row r="1" spans="1:26" x14ac:dyDescent="0.35">
      <c r="A1" s="156" t="s">
        <v>113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</row>
    <row r="2" spans="1:26" ht="46" customHeight="1" thickBot="1" x14ac:dyDescent="0.4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1"/>
    </row>
    <row r="3" spans="1:26" ht="35.5" customHeight="1" x14ac:dyDescent="0.35">
      <c r="A3" s="162" t="s">
        <v>0</v>
      </c>
      <c r="B3" s="165" t="s">
        <v>114</v>
      </c>
      <c r="C3" s="168" t="s">
        <v>115</v>
      </c>
      <c r="D3" s="168" t="s">
        <v>116</v>
      </c>
      <c r="E3" s="168"/>
      <c r="F3" s="168"/>
      <c r="G3" s="168"/>
      <c r="H3" s="168"/>
      <c r="I3" s="168" t="s">
        <v>2</v>
      </c>
      <c r="J3" s="168" t="s">
        <v>117</v>
      </c>
      <c r="K3" s="168" t="s">
        <v>118</v>
      </c>
      <c r="L3" s="170" t="s">
        <v>119</v>
      </c>
      <c r="M3" s="170"/>
      <c r="N3" s="168" t="s">
        <v>120</v>
      </c>
      <c r="O3" s="168"/>
      <c r="P3" s="171" t="s">
        <v>121</v>
      </c>
      <c r="Q3" s="171"/>
      <c r="R3" s="168" t="s">
        <v>7</v>
      </c>
      <c r="S3" s="168"/>
    </row>
    <row r="4" spans="1:26" x14ac:dyDescent="0.35">
      <c r="A4" s="163"/>
      <c r="B4" s="166"/>
      <c r="C4" s="169"/>
      <c r="D4" s="169" t="s">
        <v>122</v>
      </c>
      <c r="E4" s="169" t="s">
        <v>123</v>
      </c>
      <c r="F4" s="169" t="s">
        <v>124</v>
      </c>
      <c r="G4" s="169" t="s">
        <v>125</v>
      </c>
      <c r="H4" s="169" t="s">
        <v>126</v>
      </c>
      <c r="I4" s="169"/>
      <c r="J4" s="169"/>
      <c r="K4" s="169"/>
      <c r="L4" s="169" t="s">
        <v>127</v>
      </c>
      <c r="M4" s="172" t="s">
        <v>128</v>
      </c>
      <c r="N4" s="172" t="s">
        <v>15</v>
      </c>
      <c r="O4" s="172" t="s">
        <v>16</v>
      </c>
      <c r="P4" s="172" t="s">
        <v>129</v>
      </c>
      <c r="Q4" s="172" t="s">
        <v>130</v>
      </c>
      <c r="R4" s="169" t="s">
        <v>131</v>
      </c>
      <c r="S4" s="169" t="s">
        <v>18</v>
      </c>
    </row>
    <row r="5" spans="1:26" ht="106" customHeight="1" thickBot="1" x14ac:dyDescent="0.4">
      <c r="A5" s="164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73"/>
      <c r="N5" s="173"/>
      <c r="O5" s="173"/>
      <c r="P5" s="173"/>
      <c r="Q5" s="173"/>
      <c r="R5" s="167"/>
      <c r="S5" s="167"/>
      <c r="T5" s="55"/>
      <c r="U5" s="55"/>
      <c r="V5" s="55"/>
      <c r="W5" s="55"/>
      <c r="X5" s="55"/>
      <c r="Y5" s="55"/>
      <c r="Z5" s="55"/>
    </row>
    <row r="6" spans="1:26" ht="217.5" customHeight="1" x14ac:dyDescent="0.35">
      <c r="A6" s="56">
        <v>1</v>
      </c>
      <c r="B6" s="70" t="s">
        <v>132</v>
      </c>
      <c r="C6" s="70" t="s">
        <v>133</v>
      </c>
      <c r="D6" s="70" t="s">
        <v>133</v>
      </c>
      <c r="E6" s="70" t="s">
        <v>134</v>
      </c>
      <c r="F6" s="71" t="s">
        <v>135</v>
      </c>
      <c r="G6" s="71" t="s">
        <v>136</v>
      </c>
      <c r="H6" s="71" t="s">
        <v>137</v>
      </c>
      <c r="I6" s="70" t="s">
        <v>138</v>
      </c>
      <c r="J6" s="70" t="s">
        <v>66</v>
      </c>
      <c r="K6" s="70" t="s">
        <v>139</v>
      </c>
      <c r="L6" s="72">
        <v>10000000</v>
      </c>
      <c r="M6" s="70"/>
      <c r="N6" s="71" t="s">
        <v>140</v>
      </c>
      <c r="O6" s="71" t="s">
        <v>141</v>
      </c>
      <c r="P6" s="70" t="s">
        <v>142</v>
      </c>
      <c r="Q6" s="73">
        <v>10</v>
      </c>
      <c r="R6" s="70" t="s">
        <v>143</v>
      </c>
      <c r="S6" s="74" t="s">
        <v>144</v>
      </c>
      <c r="T6" s="55"/>
      <c r="U6" s="55"/>
      <c r="V6" s="55"/>
      <c r="W6" s="55"/>
      <c r="X6" s="55"/>
      <c r="Y6" s="55"/>
      <c r="Z6" s="55"/>
    </row>
    <row r="7" spans="1:26" ht="97.5" customHeight="1" thickBot="1" x14ac:dyDescent="0.4">
      <c r="A7" s="66">
        <v>2</v>
      </c>
      <c r="B7" s="75" t="s">
        <v>145</v>
      </c>
      <c r="C7" s="75" t="s">
        <v>133</v>
      </c>
      <c r="D7" s="75" t="s">
        <v>133</v>
      </c>
      <c r="E7" s="75" t="s">
        <v>134</v>
      </c>
      <c r="F7" s="76" t="s">
        <v>135</v>
      </c>
      <c r="G7" s="76">
        <v>102328650</v>
      </c>
      <c r="H7" s="76">
        <v>600071570</v>
      </c>
      <c r="I7" s="75" t="s">
        <v>146</v>
      </c>
      <c r="J7" s="75" t="s">
        <v>66</v>
      </c>
      <c r="K7" s="75" t="s">
        <v>147</v>
      </c>
      <c r="L7" s="77">
        <v>10000000</v>
      </c>
      <c r="M7" s="75"/>
      <c r="N7" s="76" t="s">
        <v>140</v>
      </c>
      <c r="O7" s="76" t="s">
        <v>141</v>
      </c>
      <c r="P7" s="75" t="s">
        <v>142</v>
      </c>
      <c r="Q7" s="78">
        <v>66</v>
      </c>
      <c r="R7" s="75" t="s">
        <v>148</v>
      </c>
      <c r="S7" s="79" t="s">
        <v>26</v>
      </c>
      <c r="T7" s="55"/>
      <c r="U7" s="55"/>
      <c r="V7" s="55"/>
      <c r="W7" s="55"/>
      <c r="X7" s="55"/>
      <c r="Y7" s="55"/>
      <c r="Z7" s="55"/>
    </row>
    <row r="8" spans="1:26" x14ac:dyDescent="0.35">
      <c r="A8" s="8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x14ac:dyDescent="0.35">
      <c r="A9" s="8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5.5" x14ac:dyDescent="0.35">
      <c r="A10" s="7" t="s">
        <v>193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</sheetData>
  <mergeCells count="25">
    <mergeCell ref="P4:P5"/>
    <mergeCell ref="Q4:Q5"/>
    <mergeCell ref="R4:R5"/>
    <mergeCell ref="S4:S5"/>
    <mergeCell ref="H4:H5"/>
    <mergeCell ref="L4:L5"/>
    <mergeCell ref="M4:M5"/>
    <mergeCell ref="N4:N5"/>
    <mergeCell ref="O4:O5"/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</mergeCells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DD72-2EFF-4B2A-A2C1-F56B49E5CE0B}">
  <dimension ref="A1:S35"/>
  <sheetViews>
    <sheetView showGridLines="0" tabSelected="1" view="pageBreakPreview" zoomScale="60" zoomScaleNormal="50" workbookViewId="0">
      <selection activeCell="Y4" sqref="Y4"/>
    </sheetView>
  </sheetViews>
  <sheetFormatPr defaultRowHeight="14.5" x14ac:dyDescent="0.35"/>
  <cols>
    <col min="9" max="9" width="29.81640625" customWidth="1"/>
    <col min="18" max="18" width="13.6328125" customWidth="1"/>
    <col min="19" max="19" width="14.54296875" customWidth="1"/>
  </cols>
  <sheetData>
    <row r="1" spans="1:19" ht="49" customHeight="1" thickBot="1" x14ac:dyDescent="0.4">
      <c r="A1" s="174" t="s">
        <v>149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</row>
    <row r="2" spans="1:19" ht="36" customHeight="1" thickBot="1" x14ac:dyDescent="0.4">
      <c r="A2" s="177" t="s">
        <v>0</v>
      </c>
      <c r="B2" s="111" t="s">
        <v>150</v>
      </c>
      <c r="C2" s="132"/>
      <c r="D2" s="132"/>
      <c r="E2" s="177" t="s">
        <v>2</v>
      </c>
      <c r="F2" s="180" t="s">
        <v>50</v>
      </c>
      <c r="G2" s="117" t="s">
        <v>4</v>
      </c>
      <c r="H2" s="180" t="s">
        <v>5</v>
      </c>
      <c r="I2" s="183" t="s">
        <v>6</v>
      </c>
      <c r="J2" s="186" t="s">
        <v>151</v>
      </c>
      <c r="K2" s="187"/>
      <c r="L2" s="188" t="s">
        <v>52</v>
      </c>
      <c r="M2" s="189"/>
      <c r="N2" s="192" t="s">
        <v>152</v>
      </c>
      <c r="O2" s="193"/>
      <c r="P2" s="193"/>
      <c r="Q2" s="193"/>
      <c r="R2" s="188" t="s">
        <v>7</v>
      </c>
      <c r="S2" s="189"/>
    </row>
    <row r="3" spans="1:19" ht="15" thickBot="1" x14ac:dyDescent="0.4">
      <c r="A3" s="178"/>
      <c r="B3" s="194" t="s">
        <v>122</v>
      </c>
      <c r="C3" s="196" t="s">
        <v>153</v>
      </c>
      <c r="D3" s="196" t="s">
        <v>154</v>
      </c>
      <c r="E3" s="178"/>
      <c r="F3" s="181"/>
      <c r="G3" s="118"/>
      <c r="H3" s="181"/>
      <c r="I3" s="184"/>
      <c r="J3" s="200" t="s">
        <v>127</v>
      </c>
      <c r="K3" s="200" t="s">
        <v>155</v>
      </c>
      <c r="L3" s="144" t="s">
        <v>15</v>
      </c>
      <c r="M3" s="146" t="s">
        <v>16</v>
      </c>
      <c r="N3" s="198" t="s">
        <v>55</v>
      </c>
      <c r="O3" s="199"/>
      <c r="P3" s="199"/>
      <c r="Q3" s="199"/>
      <c r="R3" s="190" t="s">
        <v>156</v>
      </c>
      <c r="S3" s="191" t="s">
        <v>18</v>
      </c>
    </row>
    <row r="4" spans="1:19" ht="45.5" thickBot="1" x14ac:dyDescent="0.4">
      <c r="A4" s="179"/>
      <c r="B4" s="195"/>
      <c r="C4" s="197"/>
      <c r="D4" s="197"/>
      <c r="E4" s="179"/>
      <c r="F4" s="182"/>
      <c r="G4" s="119"/>
      <c r="H4" s="182"/>
      <c r="I4" s="185"/>
      <c r="J4" s="201"/>
      <c r="K4" s="201"/>
      <c r="L4" s="145"/>
      <c r="M4" s="147"/>
      <c r="N4" s="25" t="s">
        <v>61</v>
      </c>
      <c r="O4" s="26" t="s">
        <v>62</v>
      </c>
      <c r="P4" s="26" t="s">
        <v>63</v>
      </c>
      <c r="Q4" s="27" t="s">
        <v>157</v>
      </c>
      <c r="R4" s="141"/>
      <c r="S4" s="149"/>
    </row>
    <row r="5" spans="1:19" ht="151.5" customHeight="1" thickBot="1" x14ac:dyDescent="0.4">
      <c r="A5" s="28">
        <v>1</v>
      </c>
      <c r="B5" s="29" t="s">
        <v>158</v>
      </c>
      <c r="C5" s="30" t="s">
        <v>70</v>
      </c>
      <c r="D5" s="29">
        <v>21551421</v>
      </c>
      <c r="E5" s="31" t="s">
        <v>159</v>
      </c>
      <c r="F5" s="31" t="s">
        <v>22</v>
      </c>
      <c r="G5" s="31" t="s">
        <v>66</v>
      </c>
      <c r="H5" s="31" t="s">
        <v>66</v>
      </c>
      <c r="I5" s="32" t="s">
        <v>160</v>
      </c>
      <c r="J5" s="33">
        <v>35500000</v>
      </c>
      <c r="K5" s="34">
        <f>J5/100*70</f>
        <v>24850000</v>
      </c>
      <c r="L5" s="35">
        <v>44440</v>
      </c>
      <c r="M5" s="36">
        <v>45261</v>
      </c>
      <c r="N5" s="37" t="s">
        <v>24</v>
      </c>
      <c r="O5" s="37" t="s">
        <v>24</v>
      </c>
      <c r="P5" s="37" t="s">
        <v>24</v>
      </c>
      <c r="Q5" s="37" t="s">
        <v>24</v>
      </c>
      <c r="R5" s="37" t="s">
        <v>161</v>
      </c>
      <c r="S5" s="38" t="s">
        <v>162</v>
      </c>
    </row>
    <row r="6" spans="1:19" x14ac:dyDescent="0.35">
      <c r="A6" s="39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7" t="s">
        <v>193</v>
      </c>
      <c r="B8" s="7"/>
      <c r="C8" s="7"/>
      <c r="D8" s="7"/>
      <c r="E8" s="7"/>
      <c r="F8" s="7"/>
      <c r="G8" s="7"/>
      <c r="H8" s="7"/>
      <c r="I8" s="7"/>
      <c r="J8" s="3"/>
      <c r="K8" s="3"/>
      <c r="L8" s="8"/>
      <c r="M8" s="8"/>
      <c r="N8" s="8"/>
      <c r="O8" s="8"/>
      <c r="P8" s="8"/>
      <c r="Q8" s="1"/>
      <c r="R8" s="1"/>
      <c r="S8" s="1"/>
    </row>
    <row r="9" spans="1:19" ht="15.5" x14ac:dyDescent="0.3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8"/>
      <c r="M9" s="8"/>
      <c r="N9" s="8"/>
      <c r="O9" s="8"/>
      <c r="P9" s="8"/>
      <c r="Q9" s="1"/>
      <c r="R9" s="1"/>
      <c r="S9" s="1"/>
    </row>
    <row r="10" spans="1:19" x14ac:dyDescent="0.35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 t="s">
        <v>163</v>
      </c>
      <c r="B12" s="1"/>
      <c r="C12" s="1"/>
      <c r="D12" s="1"/>
      <c r="E12" s="1"/>
      <c r="F12" s="1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 t="s">
        <v>164</v>
      </c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 t="s">
        <v>29</v>
      </c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1" t="s">
        <v>97</v>
      </c>
      <c r="B17" s="1"/>
      <c r="C17" s="1"/>
      <c r="D17" s="1"/>
      <c r="E17" s="1"/>
      <c r="F17" s="1"/>
      <c r="G17" s="1"/>
      <c r="H17" s="1"/>
      <c r="I17" s="1"/>
      <c r="J17" s="3"/>
      <c r="K17" s="3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3"/>
      <c r="K18" s="3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4" t="s">
        <v>165</v>
      </c>
      <c r="B19" s="4"/>
      <c r="C19" s="4"/>
      <c r="D19" s="4"/>
      <c r="E19" s="4"/>
      <c r="F19" s="4"/>
      <c r="G19" s="4"/>
      <c r="H19" s="4"/>
      <c r="I19" s="4"/>
      <c r="J19" s="40"/>
      <c r="K19" s="40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4" t="s">
        <v>99</v>
      </c>
      <c r="B20" s="4"/>
      <c r="C20" s="4"/>
      <c r="D20" s="4"/>
      <c r="E20" s="4"/>
      <c r="F20" s="4"/>
      <c r="G20" s="4"/>
      <c r="H20" s="4"/>
      <c r="I20" s="4"/>
      <c r="J20" s="40"/>
      <c r="K20" s="40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4" t="s">
        <v>100</v>
      </c>
      <c r="B21" s="4"/>
      <c r="C21" s="4"/>
      <c r="D21" s="4"/>
      <c r="E21" s="4"/>
      <c r="F21" s="4"/>
      <c r="G21" s="4"/>
      <c r="H21" s="4"/>
      <c r="I21" s="4"/>
      <c r="J21" s="40"/>
      <c r="K21" s="40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4" t="s">
        <v>101</v>
      </c>
      <c r="B22" s="4"/>
      <c r="C22" s="4"/>
      <c r="D22" s="4"/>
      <c r="E22" s="4"/>
      <c r="F22" s="4"/>
      <c r="G22" s="4"/>
      <c r="H22" s="4"/>
      <c r="I22" s="4"/>
      <c r="J22" s="40"/>
      <c r="K22" s="40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4" t="s">
        <v>102</v>
      </c>
      <c r="B23" s="4"/>
      <c r="C23" s="4"/>
      <c r="D23" s="4"/>
      <c r="E23" s="4"/>
      <c r="F23" s="4"/>
      <c r="G23" s="4"/>
      <c r="H23" s="4"/>
      <c r="I23" s="4"/>
      <c r="J23" s="40"/>
      <c r="K23" s="40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4" t="s">
        <v>103</v>
      </c>
      <c r="B24" s="4"/>
      <c r="C24" s="4"/>
      <c r="D24" s="4"/>
      <c r="E24" s="4"/>
      <c r="F24" s="4"/>
      <c r="G24" s="4"/>
      <c r="H24" s="4"/>
      <c r="I24" s="4"/>
      <c r="J24" s="40"/>
      <c r="K24" s="40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4" t="s">
        <v>104</v>
      </c>
      <c r="B25" s="4"/>
      <c r="C25" s="4"/>
      <c r="D25" s="4"/>
      <c r="E25" s="4"/>
      <c r="F25" s="4"/>
      <c r="G25" s="4"/>
      <c r="H25" s="4"/>
      <c r="I25" s="4"/>
      <c r="J25" s="40"/>
      <c r="K25" s="40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4"/>
      <c r="B26" s="4"/>
      <c r="C26" s="4"/>
      <c r="D26" s="4"/>
      <c r="E26" s="4"/>
      <c r="F26" s="4"/>
      <c r="G26" s="4"/>
      <c r="H26" s="4"/>
      <c r="I26" s="4"/>
      <c r="J26" s="40"/>
      <c r="K26" s="40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4" t="s">
        <v>166</v>
      </c>
      <c r="B27" s="4"/>
      <c r="C27" s="4"/>
      <c r="D27" s="4"/>
      <c r="E27" s="4"/>
      <c r="F27" s="4"/>
      <c r="G27" s="4"/>
      <c r="H27" s="4"/>
      <c r="I27" s="4"/>
      <c r="J27" s="40"/>
      <c r="K27" s="40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4" t="s">
        <v>107</v>
      </c>
      <c r="B28" s="4"/>
      <c r="C28" s="4"/>
      <c r="D28" s="4"/>
      <c r="E28" s="4"/>
      <c r="F28" s="4"/>
      <c r="G28" s="4"/>
      <c r="H28" s="4"/>
      <c r="I28" s="4"/>
      <c r="J28" s="40"/>
      <c r="K28" s="40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4"/>
      <c r="B29" s="4"/>
      <c r="C29" s="4"/>
      <c r="D29" s="4"/>
      <c r="E29" s="4"/>
      <c r="F29" s="4"/>
      <c r="G29" s="4"/>
      <c r="H29" s="4"/>
      <c r="I29" s="4"/>
      <c r="J29" s="40"/>
      <c r="K29" s="40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4" t="s">
        <v>108</v>
      </c>
      <c r="B30" s="4"/>
      <c r="C30" s="4"/>
      <c r="D30" s="4"/>
      <c r="E30" s="4"/>
      <c r="F30" s="4"/>
      <c r="G30" s="4"/>
      <c r="H30" s="4"/>
      <c r="I30" s="4"/>
      <c r="J30" s="40"/>
      <c r="K30" s="40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4" t="s">
        <v>109</v>
      </c>
      <c r="B31" s="4"/>
      <c r="C31" s="4"/>
      <c r="D31" s="4"/>
      <c r="E31" s="4"/>
      <c r="F31" s="4"/>
      <c r="G31" s="4"/>
      <c r="H31" s="4"/>
      <c r="I31" s="4"/>
      <c r="J31" s="40"/>
      <c r="K31" s="40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1" t="s">
        <v>110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1" t="s">
        <v>111</v>
      </c>
      <c r="B34" s="1"/>
      <c r="C34" s="1"/>
      <c r="D34" s="1"/>
      <c r="E34" s="1"/>
      <c r="F34" s="1"/>
      <c r="G34" s="1"/>
      <c r="H34" s="1"/>
      <c r="I34" s="1"/>
      <c r="J34" s="3"/>
      <c r="K34" s="3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1" t="s">
        <v>112</v>
      </c>
      <c r="B35" s="1"/>
      <c r="C35" s="1"/>
      <c r="D35" s="1"/>
      <c r="E35" s="1"/>
      <c r="F35" s="1"/>
      <c r="G35" s="1"/>
      <c r="H35" s="1"/>
      <c r="I35" s="1"/>
      <c r="J35" s="3"/>
      <c r="K35" s="3"/>
      <c r="L35" s="1"/>
      <c r="M35" s="1"/>
      <c r="N35" s="1"/>
      <c r="O35" s="1"/>
      <c r="P35" s="1"/>
      <c r="Q35" s="1"/>
      <c r="R35" s="1"/>
      <c r="S35" s="1"/>
    </row>
  </sheetData>
  <mergeCells count="22">
    <mergeCell ref="N3:Q3"/>
    <mergeCell ref="D3:D4"/>
    <mergeCell ref="J3:J4"/>
    <mergeCell ref="K3:K4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MS_3.1._12</vt:lpstr>
      <vt:lpstr>ZS_3.2._12</vt:lpstr>
      <vt:lpstr>SPC_3.4._12</vt:lpstr>
      <vt:lpstr>CZV_3.3_12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2022-08-11T15:11:56Z</cp:lastPrinted>
  <dcterms:created xsi:type="dcterms:W3CDTF">2021-12-13T15:31:37Z</dcterms:created>
  <dcterms:modified xsi:type="dcterms:W3CDTF">2022-08-11T15:11:59Z</dcterms:modified>
</cp:coreProperties>
</file>