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Users\mlejnek\Desktop\RSK KHK\Rámce MAP 2021+\SR MAP Hořice\"/>
    </mc:Choice>
  </mc:AlternateContent>
  <xr:revisionPtr revIDLastSave="0" documentId="8_{07459CF0-9CC6-45E2-BDD8-3A34CE0FF09B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 2023" sheetId="6" r:id="rId2"/>
    <sheet name="ZŠ 2023" sheetId="11" r:id="rId3"/>
    <sheet name="zajmové, neformalní, cel 2023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11" l="1"/>
  <c r="M64" i="11"/>
  <c r="M63" i="11"/>
  <c r="M61" i="11"/>
  <c r="M58" i="11"/>
  <c r="M57" i="11"/>
  <c r="M52" i="11"/>
  <c r="M51" i="11"/>
  <c r="M50" i="11"/>
  <c r="M49" i="11"/>
  <c r="M48" i="11"/>
  <c r="M47" i="11"/>
  <c r="M46" i="11"/>
  <c r="M45" i="11"/>
  <c r="M44" i="11"/>
  <c r="M43" i="11"/>
  <c r="M42" i="11"/>
  <c r="M40" i="11"/>
  <c r="M38" i="11"/>
  <c r="M37" i="11"/>
  <c r="M36" i="11"/>
  <c r="M35" i="11"/>
  <c r="M34" i="11"/>
  <c r="M33" i="11"/>
  <c r="M32" i="11"/>
  <c r="M31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A14" i="11"/>
  <c r="M12" i="11"/>
  <c r="M10" i="11"/>
  <c r="M9" i="11"/>
  <c r="L14" i="10" l="1"/>
  <c r="L13" i="10"/>
  <c r="L12" i="10"/>
  <c r="L11" i="10"/>
  <c r="L10" i="10"/>
  <c r="L9" i="10"/>
  <c r="L8" i="10"/>
  <c r="L7" i="10"/>
  <c r="M34" i="6"/>
  <c r="M18" i="6" l="1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8" i="6"/>
  <c r="M40" i="6"/>
  <c r="M39" i="6"/>
  <c r="M37" i="6"/>
  <c r="M36" i="6"/>
  <c r="M35" i="6"/>
  <c r="M32" i="6"/>
  <c r="M31" i="6"/>
  <c r="M30" i="6"/>
  <c r="M29" i="6"/>
</calcChain>
</file>

<file path=xl/sharedStrings.xml><?xml version="1.0" encoding="utf-8"?>
<sst xmlns="http://schemas.openxmlformats.org/spreadsheetml/2006/main" count="1245" uniqueCount="382">
  <si>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</si>
  <si>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</si>
  <si>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</si>
  <si>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</si>
  <si>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</si>
  <si>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</si>
  <si>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</si>
  <si>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</si>
  <si>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</si>
  <si>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</si>
  <si>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</si>
  <si>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</si>
  <si>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</si>
  <si>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</si>
  <si>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</si>
  <si>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</si>
  <si>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</si>
  <si>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</si>
  <si>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</si>
  <si>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</si>
  <si>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</si>
  <si>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</si>
  <si>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</si>
  <si>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</si>
  <si>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</si>
  <si>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</si>
  <si>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</si>
  <si>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</si>
  <si>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</si>
  <si>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</si>
  <si>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</si>
  <si>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</si>
  <si>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</si>
  <si>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</si>
  <si>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</si>
  <si>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</si>
  <si>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</si>
  <si>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</si>
  <si>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</si>
  <si>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</si>
  <si>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</si>
  <si>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</si>
  <si>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</si>
  <si>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</si>
  <si>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</si>
  <si>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</si>
  <si>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</si>
  <si>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</si>
  <si>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</si>
  <si>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</si>
  <si>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</si>
  <si>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</si>
  <si>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</si>
  <si>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</si>
  <si>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</si>
  <si>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</si>
  <si>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</si>
  <si>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</si>
  <si>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</si>
  <si>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</si>
  <si>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</si>
  <si>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</si>
  <si>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</si>
  <si>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</si>
  <si>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</si>
  <si>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</si>
  <si>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</si>
  <si>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</si>
  <si>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</si>
  <si>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</si>
  <si>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</si>
  <si>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</si>
  <si>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</si>
  <si>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</si>
  <si>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</si>
  <si>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</si>
  <si>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</si>
  <si>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</si>
  <si>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</si>
  <si>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</si>
  <si>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</si>
  <si>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</si>
  <si>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</si>
  <si>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</si>
  <si>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</si>
  <si>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</si>
  <si>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</si>
  <si>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</si>
  <si>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</si>
  <si>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</si>
  <si>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</si>
  <si>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</si>
  <si>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</si>
  <si>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</si>
  <si>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Na Habru, Hořice</t>
  </si>
  <si>
    <t>Hořice</t>
  </si>
  <si>
    <t>Výměna oken</t>
  </si>
  <si>
    <t>KHK</t>
  </si>
  <si>
    <t>Výměna oken v celé budově</t>
  </si>
  <si>
    <t>není</t>
  </si>
  <si>
    <t>ne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</si>
  <si>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</si>
  <si>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</si>
  <si>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</si>
  <si>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</si>
  <si>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</si>
  <si>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</si>
  <si>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</si>
  <si>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</si>
  <si>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</si>
  <si>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</si>
  <si>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studie</t>
  </si>
  <si>
    <t>Venkovní úpravy</t>
  </si>
  <si>
    <t xml:space="preserve">Revitalizace nástupního prostoru - poloveřejný prostor pro rodiče a návštěvníky MŠ včetně přístupové a manipulační plochy pro zásobování </t>
  </si>
  <si>
    <t>Základní škola a mateřská škola Na Daliborce, Hořice</t>
  </si>
  <si>
    <t>Město Hořice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</si>
  <si>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</si>
  <si>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</si>
  <si>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</si>
  <si>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</si>
  <si>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</si>
  <si>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MŠ Pod Lipou, Hořice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</si>
  <si>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</si>
  <si>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</si>
  <si>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</si>
  <si>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</si>
  <si>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</si>
  <si>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</si>
  <si>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</si>
  <si>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</si>
  <si>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>pohybové aktivity dětí podporující koordinaci pohybů, obratnost</t>
  </si>
  <si>
    <t>záměr ve fázi myšlenky</t>
  </si>
  <si>
    <t>Základní škola a Mateřská škola Chodovice, okres Jičín</t>
  </si>
  <si>
    <t>Obec Holovousy</t>
  </si>
  <si>
    <t>Holovousy-Chodovice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</si>
  <si>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</si>
  <si>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</si>
  <si>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</si>
  <si>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</si>
  <si>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</si>
  <si>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</si>
  <si>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</si>
  <si>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Mateřská škola, Jeřice</t>
  </si>
  <si>
    <t>Obec Jeřice</t>
  </si>
  <si>
    <t>SchoolBoard</t>
  </si>
  <si>
    <t>Pořízení Interaktivní sestavy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</si>
  <si>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</si>
  <si>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</si>
  <si>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</si>
  <si>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</si>
  <si>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</si>
  <si>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x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</si>
  <si>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</si>
  <si>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</si>
  <si>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</si>
  <si>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</si>
  <si>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</si>
  <si>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</si>
  <si>
    <t>Energetická nezávislost objektu</t>
  </si>
  <si>
    <t>Fotovoltaické panely a bateriové úložště včetně návaznosti na elektroinstalaci objektu a výměny svítidel v celé budově</t>
  </si>
  <si>
    <t>Energetické úspory budovy v rámci otopné soustavy a zdroje</t>
  </si>
  <si>
    <t>Oprava fasády včetně zateplení, vchod, schody, obložení dřevem, předzahrádka</t>
  </si>
  <si>
    <t>Vybavení herní zahrady</t>
  </si>
  <si>
    <t>Multifunkční herní prvky a environmentální pomůcky a vybavení, kryté posezení (zahradní učebna)</t>
  </si>
  <si>
    <t>energetická nezávislost objektu</t>
  </si>
  <si>
    <t>Fotovoltaické panely a bateriové úložště včetně návaznosti na elektroinstalaci objektu</t>
  </si>
  <si>
    <t>zpracovává se studie</t>
  </si>
  <si>
    <t>energetické úspory budovy v rámci otopné soustavy a zdroje</t>
  </si>
  <si>
    <t>Přírodovědná externí dílna</t>
  </si>
  <si>
    <t xml:space="preserve">Vybudování zpozorovatelny a badatelny k rozvoji přírodovědných a polytechnických dovedností, k pokusům a experimentování a současně vytvoření realaxační zóny </t>
  </si>
  <si>
    <t>částečně realizováno - pořízen altán</t>
  </si>
  <si>
    <t>Fotovoltaické panely a bateriové úložiště včetně návaznosti na elektroinstalaci objektu a výměny svítidel v celé budově</t>
  </si>
  <si>
    <t>Vnitřní a venkovní učebna včetně zázemí, určená pro rozvoj KK dětí</t>
  </si>
  <si>
    <t>V rámci rozšíření vzdělávacích aktivit bude relaizována stavba přístřešku sloužícího pro vzdělávání a rozvoj klíčových kompetencí žáků, součástí této stavby bude vystaven i kabinet pro řemeslnou a rukodělnou učebnu i přístřešek a to včetně dovybavení odborných učeben a zajištění konektivitiy prostor školy dle standardu IROP.</t>
  </si>
  <si>
    <t>1/2022</t>
  </si>
  <si>
    <t>Venkovní učebna</t>
  </si>
  <si>
    <t xml:space="preserve">Rozšířit zahradní domek o venkovní učebnu </t>
  </si>
  <si>
    <t>7/2023</t>
  </si>
  <si>
    <t>ve fázi záměru</t>
  </si>
  <si>
    <t>Základní škola K.J.Erbena a Mateřská škola Korálka Miletín</t>
  </si>
  <si>
    <t>Město Miletín</t>
  </si>
  <si>
    <t>Venkovní úpravy pro zlepšení zahrady MŠ</t>
  </si>
  <si>
    <t>Královéhradecký kraj</t>
  </si>
  <si>
    <t>Miletín</t>
  </si>
  <si>
    <t>Venkovní úpravy pro zlepšení realizace dopravní výchovy a pohybových aktivit dětí v Mateřské škole Korálka.</t>
  </si>
  <si>
    <t>Navýšení kapacity MŠ</t>
  </si>
  <si>
    <t>Navýšení kapacity MŠ a zlepšení psychosomatických podmínek dětí zvětšením a lepším uspořádáním prostoru budovy.</t>
  </si>
  <si>
    <t>Zateplení a nová fasáda MŠ.</t>
  </si>
  <si>
    <t>zrealizováno</t>
  </si>
  <si>
    <t>Kompletní rekonstrukce zdroje vytápění nebo napojení na centrální zdroj - Městská energetická (teplovod) a navazující otopná soustava v celé budově.</t>
  </si>
  <si>
    <t>zpracovaná studie</t>
  </si>
  <si>
    <t>Zvýšení kapacity MŠ</t>
  </si>
  <si>
    <t>Přístavba MŠ včetně kompletního vybavení</t>
  </si>
  <si>
    <t>zemní trampolína a další herní prvky</t>
  </si>
  <si>
    <t>Rozšíření (přístavba) kapacity kuchyně</t>
  </si>
  <si>
    <t>Rozšíření kapacity kuchyně včetně vybavení</t>
  </si>
  <si>
    <t>PROBÍHA REALIZACE</t>
  </si>
  <si>
    <t>PROBÍHÁ REALIZACE</t>
  </si>
  <si>
    <t>ZREALIZOVÁNO</t>
  </si>
  <si>
    <t>ZREALIZOV8NO</t>
  </si>
  <si>
    <t>Zelená učebna - revitalizace zahrady MŠ</t>
  </si>
  <si>
    <t>připravený záměr</t>
  </si>
  <si>
    <t>MŠ Sobčice</t>
  </si>
  <si>
    <t>Obec Sobčice</t>
  </si>
  <si>
    <t>Oprava stropu budovy</t>
  </si>
  <si>
    <t>Sobčice</t>
  </si>
  <si>
    <t>VII.24</t>
  </si>
  <si>
    <t>VIII.24</t>
  </si>
  <si>
    <t>příprava - poptávka stavitelů</t>
  </si>
  <si>
    <t>ANO</t>
  </si>
  <si>
    <t>ZUŠ Hořice</t>
  </si>
  <si>
    <t>Rekonstrukce vnitřního schodiště a zádveří budovy</t>
  </si>
  <si>
    <t>Rozebrání a oprava drěvěného schodiště a zádvěří, úprava do původního stavu</t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</si>
  <si>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částečně realizováno</t>
    </r>
  </si>
  <si>
    <t>Oprava druhé části sklepních prostor</t>
  </si>
  <si>
    <t>Odstranění omítky, nová omítka, odvlhčení, zateplení.</t>
  </si>
  <si>
    <t>65 000,-</t>
  </si>
  <si>
    <t>55 250,-</t>
  </si>
  <si>
    <t>Výběr dodavatele</t>
  </si>
  <si>
    <t>Úprava zahrady pro víceúčelové využití</t>
  </si>
  <si>
    <t>Úprava zahrady pro venkovní akce a jako prostor pro rodiče žáků včetně vytvoření amfiteátru</t>
  </si>
  <si>
    <t>Přístava nové budovy</t>
  </si>
  <si>
    <t>Prostor pro výuku kolektivních oborů a multifunkční koncertní sál.</t>
  </si>
  <si>
    <t>rozpracovaná studie</t>
  </si>
  <si>
    <t>Dům dětí a mládeže Hořice</t>
  </si>
  <si>
    <t>Revitalizace dvorního prostoru pro výukovou činnost</t>
  </si>
  <si>
    <t>Kompletní přestavba dvorního objektu pro edukační činnost žáků</t>
  </si>
  <si>
    <t>Kompletní rekonstrukce zdroje vytápění a navazující otopná soustava v celé budově.</t>
  </si>
  <si>
    <t>Revitalizace zahrady</t>
  </si>
  <si>
    <t>Kompletní úprava venkovního prostoru pro edukační, sportovní a kulturní činnost</t>
  </si>
  <si>
    <t xml:space="preserve">Schváleno Řídícím výborem MAP III metodou per rollam dne: </t>
  </si>
  <si>
    <t>Předseda Řídícího výboru, Ing.arch. Martin Pour:</t>
  </si>
  <si>
    <t>Základní škola, Hořice, Komenského 338, okres Jičín</t>
  </si>
  <si>
    <t>Město Hořice, Náměstí Jiřího z Poděbrad 342, 508 01 Hořice</t>
  </si>
  <si>
    <t>Školní dvůr</t>
  </si>
  <si>
    <t xml:space="preserve">Celková rekonstrukce školního dvora pro využití žáky 1. stupně (výuka ve venkovní třídě) a školní družiny s vazbou na ekologii (skleník, trávník, vyvýšené záhony, školní zahrada). </t>
  </si>
  <si>
    <t>Učebna chemie</t>
  </si>
  <si>
    <t xml:space="preserve">Celková rekonstrukce učebny chemie a s tím související rekonstrukce přilehlého kabinetu, včetně vybavení. </t>
  </si>
  <si>
    <t>Jazyková učebna</t>
  </si>
  <si>
    <t xml:space="preserve">Celková rekonstrukce prostor třídy za účelem jazykové učebny (laboratoře), včetně vybavení IT technikou vhodnou pro jazykové učebny. </t>
  </si>
  <si>
    <t>ZŠ Na Habru</t>
  </si>
  <si>
    <t>Učebny Monte</t>
  </si>
  <si>
    <t>Vybudování zázemí pro Montessori výuku</t>
  </si>
  <si>
    <t>Půdní vestavba - Odborné učebny</t>
  </si>
  <si>
    <t>Revitalizace půdního prostoru pro odborné učebny, včetně havarijní opravy střechy a zpřístupnění evakuačním výtahem</t>
  </si>
  <si>
    <t>DSP</t>
  </si>
  <si>
    <t>ano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</si>
  <si>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</si>
  <si>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</si>
  <si>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</si>
  <si>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</si>
  <si>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</si>
  <si>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</si>
  <si>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</si>
  <si>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</si>
  <si>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</si>
  <si>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</si>
  <si>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</si>
  <si>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</si>
  <si>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Objekt Blahoslavova  2105 - výměna střešního pláště včetně zateplení</t>
  </si>
  <si>
    <t>Objekt Blahoslavova 2105 - kompletní rekonstrukce střešního pláště na vodorovné střeše včetně zateplení</t>
  </si>
  <si>
    <t>Objekt Blahoslavova  2105 - energetická nezávislost objektu</t>
  </si>
  <si>
    <t>Objekt Blahoslavova 2105 - Fotovoltaické panely a bateriové úložště včetně návaznosti na elektroinstalaci objektu a výměny svítidel v celé budově</t>
  </si>
  <si>
    <t>Objekt Blahoslavova  2105 - energetické úspory budovy v rámci otopné soustavy a zdroje</t>
  </si>
  <si>
    <t>Objekt Blahoslavova 2105 - Kompletní rekonstrukce zdroje vytápění nebo napojení na centrální zdroj - Městská energetická (teplovod) a navazující otopná soustava v celé budově.</t>
  </si>
  <si>
    <t>Objekt Blahoslavova  2105 - venkovní úpravy nádvoří a garáží</t>
  </si>
  <si>
    <t>Objekt Blahoslavova 2105 - Kompletní revitalizace dvora a přestavba garáží na multifunkční edukační prostor.</t>
  </si>
  <si>
    <t xml:space="preserve">Objekt č.p. 1414 - zpřístupnění půdního prostoru včetně opravy střechy </t>
  </si>
  <si>
    <t>Objekt č.p. 1414 - kompletní rekonstrukce střešního pláště a zobytnění půdního prostoru pro odborné učebny</t>
  </si>
  <si>
    <t>Objekt č.p. 1414 - energetická nezávislost objektu</t>
  </si>
  <si>
    <t>Objekt č.p. 1414 - Fotovoltaické panely a bateriové úložště včetně návaznosti na elektroinstalaci objektu a výměny svítidel v celé budově</t>
  </si>
  <si>
    <t>Objekt č.p. 1414 - energetické úspory budovy v rámci otopné soustavy a zdroje</t>
  </si>
  <si>
    <t>Objekt č.p. 1414 - Kompletní rekonstrukce zdroje vytápění nebo napojení na centrální zdroj - Městská energetická (teplovod) a navazující otopná soustava v celé budově.</t>
  </si>
  <si>
    <t>Objekt č.p. 1414 - sanace vlhkosti suterénu a vytvoření odborných učeben a technických místností</t>
  </si>
  <si>
    <t>Objekt č.p. 1414 - Sanace vlhkosti suterénu a vytvoření odborných učeben a technických místností</t>
  </si>
  <si>
    <t>Objekt č.p. 1414 - revitalizace nástupního prostoru</t>
  </si>
  <si>
    <t>Objekt č.p. 1414 - kompletní úprava nástupního prostoru včetně navazujícího okolí a vytvření parkovacích míst pro personál</t>
  </si>
  <si>
    <t>Oprava historického oplocení kolem areálu ZŠ</t>
  </si>
  <si>
    <t>Kompletní oprava podezdívky i ocelových výplní kolem areálu školy</t>
  </si>
  <si>
    <t>Venkovní úpravy před hlavním průčelím objektu ZŠ Na Habru</t>
  </si>
  <si>
    <t>Kompletní revitalizace nástupního prostoru před hlavním průčelím budovy včetně osazení mobiliáře a obnovy zeleně</t>
  </si>
  <si>
    <t>Obnova sociálního zařízení včetně rozvodů objektu ZŠ Na Habru</t>
  </si>
  <si>
    <t>Rekonstrukce sociálního zařízení včetně všech inženýrských sítí</t>
  </si>
  <si>
    <t>Třídy v objektu ZŠ Na Habru</t>
  </si>
  <si>
    <t>Oprava podlah včetně podkladních vrstev</t>
  </si>
  <si>
    <t>město Hořice</t>
  </si>
  <si>
    <t>Rekonstrukce podkroví</t>
  </si>
  <si>
    <t>odborné učebny, kabinety, rekonstrukce střechy</t>
  </si>
  <si>
    <t>zpracování se dokumentace pro provedení stavby</t>
  </si>
  <si>
    <t xml:space="preserve">Venkovní učebny + environmentální areál </t>
  </si>
  <si>
    <t>multifunkční venkovní prostor pro výuku environmentální výchovy a přírodních věd, zahrada, naučná stezka</t>
  </si>
  <si>
    <t xml:space="preserve">studie  </t>
  </si>
  <si>
    <t>Úprava okolí školy</t>
  </si>
  <si>
    <t>zpevněná plocha před školou - nutná rekonstrukce okolí školy včetně oplocení, parkovací místa personálu apod.</t>
  </si>
  <si>
    <t>Sanace vlhkosti ZŠ</t>
  </si>
  <si>
    <t>nutná sanace šaten v suterénu (přístavba školy)</t>
  </si>
  <si>
    <t>Rekonstrukce školních dílen</t>
  </si>
  <si>
    <t>sanace, sítě, odpady, výmalba</t>
  </si>
  <si>
    <t>Oprava plechové střechy nad přístavbou</t>
  </si>
  <si>
    <t>Oprava dožilého střešního pláště včetně zateplení</t>
  </si>
  <si>
    <t>Rekonstrukce tělocvičny</t>
  </si>
  <si>
    <t>Kompletní rekonstrukce tělocvičny včetně podlahy a obkladu stěn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</si>
  <si>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</si>
  <si>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</si>
  <si>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</si>
  <si>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</si>
  <si>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</si>
  <si>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Energetické úspory na objektu ZŠ Ostroměř</t>
  </si>
  <si>
    <t>Kotelna v ZŠ a ŠJ kond. Kotle a rozvody plynu</t>
  </si>
  <si>
    <t>VI.22</t>
  </si>
  <si>
    <t>X.22</t>
  </si>
  <si>
    <t>Rekonstrukce víceúčelového hřiště II.etapa</t>
  </si>
  <si>
    <t>Multifunkční hřiště s oplocením a nasvětlením</t>
  </si>
  <si>
    <t>VII.22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</si>
  <si>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</si>
  <si>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</si>
  <si>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</si>
  <si>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</si>
  <si>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</si>
  <si>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Projekt  je ve fázi myšlenky</t>
  </si>
  <si>
    <t>Vybavení odborných učeben v ZŠ Chomutice</t>
  </si>
  <si>
    <t>Vybavení nově vzniklých odborných učeben cizích jazyků, přírodopisu, zeměpisu, fyziky a chemie nábytkem, pomůckymi, interaktivními tabulemi.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</si>
  <si>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</si>
  <si>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</si>
  <si>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</si>
  <si>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</si>
  <si>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</si>
  <si>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Budování školní zahrady</t>
  </si>
  <si>
    <t>Celková rekonstrukce, budování venkovních učeben, úprava sportovních a hracích prvků zahrady</t>
  </si>
  <si>
    <t>výběr dodavatele</t>
  </si>
  <si>
    <t>Obnova PC v učebně</t>
  </si>
  <si>
    <t>Obměna zastaralých počítačů</t>
  </si>
  <si>
    <t>Rekonstrukce učeben v zámku</t>
  </si>
  <si>
    <t>Celková rekonstrukce bývalé odborné učebny na učebnu informatiky a výtvarné výchovy</t>
  </si>
  <si>
    <t>PD ve zpracování</t>
  </si>
  <si>
    <t>Rekonstrukce sociálního zařízení v zámku</t>
  </si>
  <si>
    <t>Celková rekonstrukce stávajícho sociálního zařízení a WC včetně výměny instalací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</si>
  <si>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</si>
  <si>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</si>
  <si>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Základní škola Jeřice</t>
  </si>
  <si>
    <t>nové webové stránky</t>
  </si>
  <si>
    <t>Jeřice</t>
  </si>
  <si>
    <t>Nové webové stránky školy</t>
  </si>
  <si>
    <t>37 510,-</t>
  </si>
  <si>
    <t>31 884,-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</si>
  <si>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</si>
  <si>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</si>
  <si>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</si>
  <si>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</si>
  <si>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</si>
  <si>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</si>
  <si>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</si>
  <si>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mapování nabídky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</si>
  <si>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</si>
  <si>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</si>
  <si>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</si>
  <si>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</si>
  <si>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</si>
  <si>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Základní škola a Mateřská škola, Podhorní Újezd a Vojice, okres Jičín</t>
  </si>
  <si>
    <t>Podhorní Újezd a Vojice</t>
  </si>
  <si>
    <t>Obnova parketových podlah</t>
  </si>
  <si>
    <t>Broušení a nový nátěr parket v I. a II. třídě ZŠ</t>
  </si>
  <si>
    <t>Nátěr interiérových dveří</t>
  </si>
  <si>
    <t>Nátěr všech interiérových dveří v budově školy</t>
  </si>
  <si>
    <t>Vybudování půdní vestavby</t>
  </si>
  <si>
    <t>Realizace odborných učeben, modernizace nevyužitého prostoru</t>
  </si>
  <si>
    <t>Modernizace sanitárního zařízení v učebnách</t>
  </si>
  <si>
    <t>Výměna umyvadel, baterií a obkladů</t>
  </si>
  <si>
    <t>Půdní vestavba ZŠ</t>
  </si>
  <si>
    <t>Víceúčelová výuková, relaxační a technická zóna (se zaměřením na výtvarné činnosti, hru stolního tenisu a deskových her, kabinety aj.) v prostorách půdy školy.</t>
  </si>
  <si>
    <t>Výměna stávajícího osvětlení v budově školy</t>
  </si>
  <si>
    <t>Výměna stavájícího osvětelení v budově školy. Je potřeba reagovat na vzrůstající ceny energií, jelikož v prostorách školy se doposud svítí zářivkami, které jsou energeticky náročné na spotřebu.</t>
  </si>
  <si>
    <t>Venkovní úpravy hřiště školní družiny a zakomponování herních prvků.</t>
  </si>
  <si>
    <t>Rekonstrukce podlahy ve školní jídelně</t>
  </si>
  <si>
    <t>Výměna stávající dlažby ve školní jídelně</t>
  </si>
  <si>
    <t>ZŠ a MŠ Dobrá Voda u Hořic</t>
  </si>
  <si>
    <t>Obec Dobrá Voda u Hořic</t>
  </si>
  <si>
    <t>Rekonstrukce elektrorozvodů a výměna PC techniky v odborných učebnách ZŠ</t>
  </si>
  <si>
    <t>Dobrá Voda u Hořic</t>
  </si>
  <si>
    <t>Rekonstrukce nevyhovující elektroinstalace v odborných učebnách ZŠ, výměna a modernizace zastarelého PC vybavení v odborných učebnách.</t>
  </si>
  <si>
    <t>záměr</t>
  </si>
  <si>
    <t>nevydává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</si>
</sst>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458D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5" fillId="0" borderId="0"/>
  </cellStyleXfs>
  <cellXfs count="87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28" fillId="5" borderId="1" xfId="0" applyFont="1" applyFill="1" applyBorder="1" applyAlignment="1" applyProtection="1">
      <alignment wrapText="1"/>
      <protection locked="0"/>
    </xf>
    <xf numFmtId="3" fontId="14" fillId="5" borderId="1" xfId="0" applyNumberFormat="1" applyFont="1" applyFill="1" applyBorder="1" applyProtection="1">
      <protection locked="0"/>
    </xf>
    <xf numFmtId="3" fontId="14" fillId="5" borderId="3" xfId="0" applyNumberFormat="1" applyFont="1" applyFill="1" applyBorder="1" applyProtection="1">
      <protection locked="0"/>
    </xf>
    <xf numFmtId="0" fontId="14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0" fillId="5" borderId="31" xfId="0" applyFill="1" applyBorder="1" applyProtection="1">
      <protection locked="0"/>
    </xf>
    <xf numFmtId="3" fontId="7" fillId="5" borderId="1" xfId="0" applyNumberFormat="1" applyFont="1" applyFill="1" applyBorder="1" applyProtection="1">
      <protection locked="0"/>
    </xf>
    <xf numFmtId="3" fontId="7" fillId="5" borderId="3" xfId="0" applyNumberFormat="1" applyFont="1" applyFill="1" applyBorder="1" applyProtection="1">
      <protection locked="0"/>
    </xf>
    <xf numFmtId="0" fontId="0" fillId="7" borderId="52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0" fillId="7" borderId="43" xfId="0" applyFill="1" applyBorder="1" applyProtection="1">
      <protection locked="0"/>
    </xf>
    <xf numFmtId="0" fontId="0" fillId="7" borderId="36" xfId="0" applyFill="1" applyBorder="1" applyProtection="1"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3" fontId="7" fillId="7" borderId="35" xfId="0" applyNumberFormat="1" applyFont="1" applyFill="1" applyBorder="1" applyProtection="1">
      <protection locked="0"/>
    </xf>
    <xf numFmtId="3" fontId="7" fillId="7" borderId="36" xfId="0" applyNumberFormat="1" applyFont="1" applyFill="1" applyBorder="1" applyProtection="1">
      <protection locked="0"/>
    </xf>
    <xf numFmtId="1" fontId="7" fillId="7" borderId="35" xfId="0" applyNumberFormat="1" applyFont="1" applyFill="1" applyBorder="1" applyProtection="1">
      <protection locked="0"/>
    </xf>
    <xf numFmtId="1" fontId="7" fillId="7" borderId="53" xfId="0" applyNumberFormat="1" applyFont="1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52" xfId="0" applyFill="1" applyBorder="1" applyProtection="1">
      <protection locked="0"/>
    </xf>
    <xf numFmtId="0" fontId="7" fillId="7" borderId="35" xfId="0" applyFont="1" applyFill="1" applyBorder="1" applyAlignment="1" applyProtection="1">
      <alignment horizontal="center" vertical="center" wrapText="1"/>
      <protection locked="0"/>
    </xf>
    <xf numFmtId="0" fontId="7" fillId="7" borderId="35" xfId="0" applyFont="1" applyFill="1" applyBorder="1" applyAlignment="1" applyProtection="1">
      <alignment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8" fillId="8" borderId="1" xfId="0" applyFont="1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7" fillId="8" borderId="1" xfId="0" applyFont="1" applyFill="1" applyBorder="1" applyAlignment="1" applyProtection="1">
      <alignment wrapText="1"/>
      <protection locked="0"/>
    </xf>
    <xf numFmtId="3" fontId="7" fillId="8" borderId="3" xfId="0" applyNumberFormat="1" applyFont="1" applyFill="1" applyBorder="1" applyProtection="1">
      <protection locked="0"/>
    </xf>
    <xf numFmtId="17" fontId="0" fillId="8" borderId="1" xfId="0" applyNumberFormat="1" applyFill="1" applyBorder="1" applyProtection="1">
      <protection locked="0"/>
    </xf>
    <xf numFmtId="17" fontId="0" fillId="8" borderId="3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8" borderId="31" xfId="0" applyFont="1" applyFill="1" applyBorder="1" applyAlignment="1" applyProtection="1">
      <alignment wrapText="1"/>
      <protection locked="0"/>
    </xf>
    <xf numFmtId="0" fontId="0" fillId="9" borderId="14" xfId="0" applyFill="1" applyBorder="1" applyAlignment="1" applyProtection="1">
      <alignment wrapText="1"/>
      <protection locked="0"/>
    </xf>
    <xf numFmtId="3" fontId="0" fillId="9" borderId="4" xfId="0" applyNumberFormat="1" applyFill="1" applyBorder="1" applyProtection="1">
      <protection locked="0"/>
    </xf>
    <xf numFmtId="3" fontId="0" fillId="9" borderId="6" xfId="0" applyNumberFormat="1" applyFill="1" applyBorder="1" applyProtection="1">
      <protection locked="0"/>
    </xf>
    <xf numFmtId="17" fontId="0" fillId="9" borderId="4" xfId="0" applyNumberFormat="1" applyFill="1" applyBorder="1" applyProtection="1">
      <protection locked="0"/>
    </xf>
    <xf numFmtId="17" fontId="0" fillId="9" borderId="6" xfId="0" applyNumberFormat="1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14" xfId="0" applyFill="1" applyBorder="1" applyProtection="1">
      <protection locked="0"/>
    </xf>
    <xf numFmtId="0" fontId="0" fillId="9" borderId="4" xfId="0" applyFill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10" borderId="3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28" fillId="10" borderId="1" xfId="0" applyFont="1" applyFill="1" applyBorder="1" applyAlignment="1" applyProtection="1">
      <alignment wrapText="1"/>
      <protection locked="0"/>
    </xf>
    <xf numFmtId="3" fontId="0" fillId="10" borderId="1" xfId="0" applyNumberFormat="1" applyFill="1" applyBorder="1" applyProtection="1">
      <protection locked="0"/>
    </xf>
    <xf numFmtId="3" fontId="0" fillId="10" borderId="3" xfId="0" applyNumberFormat="1" applyFill="1" applyBorder="1" applyProtection="1">
      <protection locked="0"/>
    </xf>
    <xf numFmtId="0" fontId="0" fillId="10" borderId="31" xfId="0" applyFill="1" applyBorder="1" applyAlignment="1" applyProtection="1">
      <alignment wrapText="1"/>
      <protection locked="0"/>
    </xf>
    <xf numFmtId="0" fontId="0" fillId="10" borderId="31" xfId="0" applyFill="1" applyBorder="1" applyProtection="1">
      <protection locked="0"/>
    </xf>
    <xf numFmtId="0" fontId="7" fillId="5" borderId="28" xfId="0" applyFont="1" applyFill="1" applyBorder="1" applyAlignment="1" applyProtection="1">
      <alignment vertical="center" wrapText="1"/>
      <protection locked="0"/>
    </xf>
    <xf numFmtId="0" fontId="7" fillId="7" borderId="52" xfId="0" applyFont="1" applyFill="1" applyBorder="1" applyAlignment="1" applyProtection="1">
      <alignment wrapText="1"/>
      <protection locked="0"/>
    </xf>
    <xf numFmtId="0" fontId="0" fillId="7" borderId="28" xfId="0" applyFill="1" applyBorder="1" applyAlignment="1" applyProtection="1">
      <alignment wrapText="1"/>
      <protection locked="0"/>
    </xf>
    <xf numFmtId="1" fontId="14" fillId="7" borderId="53" xfId="0" applyNumberFormat="1" applyFont="1" applyFill="1" applyBorder="1" applyProtection="1">
      <protection locked="0"/>
    </xf>
    <xf numFmtId="0" fontId="0" fillId="7" borderId="52" xfId="0" applyFill="1" applyBorder="1" applyAlignment="1" applyProtection="1">
      <alignment wrapText="1"/>
      <protection locked="0"/>
    </xf>
    <xf numFmtId="0" fontId="0" fillId="7" borderId="27" xfId="0" applyFill="1" applyBorder="1" applyAlignment="1" applyProtection="1">
      <alignment horizontal="center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0" fillId="6" borderId="16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wrapText="1"/>
      <protection locked="0"/>
    </xf>
    <xf numFmtId="0" fontId="0" fillId="7" borderId="2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0" fillId="7" borderId="13" xfId="0" applyFill="1" applyBorder="1" applyProtection="1">
      <protection locked="0"/>
    </xf>
    <xf numFmtId="0" fontId="0" fillId="7" borderId="1" xfId="0" applyFill="1" applyBorder="1" applyProtection="1">
      <protection locked="0"/>
    </xf>
    <xf numFmtId="3" fontId="7" fillId="7" borderId="1" xfId="0" applyNumberFormat="1" applyFont="1" applyFill="1" applyBorder="1" applyProtection="1">
      <protection locked="0"/>
    </xf>
    <xf numFmtId="3" fontId="7" fillId="7" borderId="3" xfId="0" applyNumberFormat="1" applyFont="1" applyFill="1" applyBorder="1" applyProtection="1">
      <protection locked="0"/>
    </xf>
    <xf numFmtId="0" fontId="7" fillId="7" borderId="23" xfId="0" applyFont="1" applyFill="1" applyBorder="1" applyProtection="1">
      <protection locked="0"/>
    </xf>
    <xf numFmtId="0" fontId="7" fillId="7" borderId="25" xfId="0" applyFont="1" applyFill="1" applyBorder="1" applyProtection="1">
      <protection locked="0"/>
    </xf>
    <xf numFmtId="0" fontId="0" fillId="7" borderId="5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wrapText="1"/>
      <protection locked="0"/>
    </xf>
    <xf numFmtId="0" fontId="0" fillId="7" borderId="18" xfId="0" applyFill="1" applyBorder="1" applyAlignment="1" applyProtection="1">
      <alignment wrapText="1"/>
      <protection locked="0"/>
    </xf>
    <xf numFmtId="0" fontId="0" fillId="7" borderId="18" xfId="0" applyFill="1" applyBorder="1" applyProtection="1">
      <protection locked="0"/>
    </xf>
    <xf numFmtId="0" fontId="0" fillId="7" borderId="19" xfId="0" applyFill="1" applyBorder="1" applyProtection="1">
      <protection locked="0"/>
    </xf>
    <xf numFmtId="0" fontId="0" fillId="7" borderId="54" xfId="0" applyFill="1" applyBorder="1" applyAlignment="1" applyProtection="1">
      <alignment wrapText="1"/>
      <protection locked="0"/>
    </xf>
    <xf numFmtId="0" fontId="0" fillId="7" borderId="54" xfId="0" applyFill="1" applyBorder="1" applyProtection="1">
      <protection locked="0"/>
    </xf>
    <xf numFmtId="3" fontId="7" fillId="7" borderId="17" xfId="0" applyNumberFormat="1" applyFont="1" applyFill="1" applyBorder="1" applyProtection="1">
      <protection locked="0"/>
    </xf>
    <xf numFmtId="3" fontId="7" fillId="7" borderId="19" xfId="0" applyNumberFormat="1" applyFont="1" applyFill="1" applyBorder="1" applyProtection="1">
      <protection locked="0"/>
    </xf>
    <xf numFmtId="0" fontId="7" fillId="7" borderId="17" xfId="0" applyFont="1" applyFill="1" applyBorder="1" applyProtection="1">
      <protection locked="0"/>
    </xf>
    <xf numFmtId="0" fontId="7" fillId="7" borderId="19" xfId="0" applyFont="1" applyFill="1" applyBorder="1" applyProtection="1">
      <protection locked="0"/>
    </xf>
    <xf numFmtId="0" fontId="0" fillId="7" borderId="17" xfId="0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0" fillId="6" borderId="5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22" xfId="0" applyNumberFormat="1" applyFill="1" applyBorder="1" applyProtection="1">
      <protection locked="0"/>
    </xf>
    <xf numFmtId="0" fontId="7" fillId="7" borderId="13" xfId="0" applyFont="1" applyFill="1" applyBorder="1" applyAlignment="1" applyProtection="1">
      <alignment wrapText="1"/>
      <protection locked="0"/>
    </xf>
    <xf numFmtId="0" fontId="14" fillId="6" borderId="4" xfId="0" applyFont="1" applyFill="1" applyBorder="1" applyProtection="1">
      <protection locked="0"/>
    </xf>
    <xf numFmtId="0" fontId="14" fillId="6" borderId="28" xfId="0" applyFont="1" applyFill="1" applyBorder="1" applyAlignment="1" applyProtection="1">
      <alignment vertical="center" wrapText="1"/>
      <protection locked="0"/>
    </xf>
    <xf numFmtId="0" fontId="0" fillId="6" borderId="4" xfId="0" applyFill="1" applyBorder="1" applyAlignment="1" applyProtection="1">
      <alignment horizontal="center"/>
      <protection locked="0"/>
    </xf>
    <xf numFmtId="3" fontId="0" fillId="7" borderId="1" xfId="0" applyNumberFormat="1" applyFill="1" applyBorder="1" applyProtection="1">
      <protection locked="0"/>
    </xf>
    <xf numFmtId="3" fontId="0" fillId="7" borderId="3" xfId="0" applyNumberFormat="1" applyFill="1" applyBorder="1" applyProtection="1">
      <protection locked="0"/>
    </xf>
    <xf numFmtId="0" fontId="7" fillId="7" borderId="1" xfId="0" applyFont="1" applyFill="1" applyBorder="1" applyProtection="1">
      <protection locked="0"/>
    </xf>
    <xf numFmtId="0" fontId="7" fillId="7" borderId="3" xfId="0" applyFont="1" applyFill="1" applyBorder="1" applyProtection="1"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wrapText="1"/>
      <protection locked="0"/>
    </xf>
    <xf numFmtId="0" fontId="0" fillId="7" borderId="5" xfId="0" applyFill="1" applyBorder="1" applyAlignment="1" applyProtection="1">
      <alignment wrapText="1"/>
      <protection locked="0"/>
    </xf>
    <xf numFmtId="0" fontId="0" fillId="7" borderId="5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0" fillId="7" borderId="14" xfId="0" applyFill="1" applyBorder="1" applyProtection="1">
      <protection locked="0"/>
    </xf>
    <xf numFmtId="0" fontId="7" fillId="7" borderId="28" xfId="0" applyFont="1" applyFill="1" applyBorder="1" applyAlignment="1" applyProtection="1">
      <alignment vertical="center" wrapText="1"/>
      <protection locked="0"/>
    </xf>
    <xf numFmtId="3" fontId="0" fillId="7" borderId="4" xfId="0" applyNumberFormat="1" applyFill="1" applyBorder="1" applyProtection="1">
      <protection locked="0"/>
    </xf>
    <xf numFmtId="3" fontId="0" fillId="7" borderId="22" xfId="0" applyNumberFormat="1" applyFill="1" applyBorder="1" applyProtection="1">
      <protection locked="0"/>
    </xf>
    <xf numFmtId="0" fontId="7" fillId="7" borderId="4" xfId="0" applyFont="1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28" fillId="6" borderId="4" xfId="0" applyFont="1" applyFill="1" applyBorder="1" applyAlignment="1" applyProtection="1">
      <alignment wrapText="1"/>
      <protection locked="0"/>
    </xf>
    <xf numFmtId="0" fontId="28" fillId="6" borderId="5" xfId="0" applyFont="1" applyFill="1" applyBorder="1" applyAlignment="1" applyProtection="1">
      <alignment wrapText="1"/>
      <protection locked="0"/>
    </xf>
    <xf numFmtId="0" fontId="28" fillId="6" borderId="6" xfId="0" applyFont="1" applyFill="1" applyBorder="1" applyAlignment="1" applyProtection="1">
      <alignment wrapText="1"/>
      <protection locked="0"/>
    </xf>
    <xf numFmtId="0" fontId="28" fillId="6" borderId="14" xfId="0" applyFont="1" applyFill="1" applyBorder="1" applyAlignment="1" applyProtection="1">
      <alignment wrapText="1"/>
      <protection locked="0"/>
    </xf>
    <xf numFmtId="3" fontId="28" fillId="6" borderId="4" xfId="0" applyNumberFormat="1" applyFont="1" applyFill="1" applyBorder="1" applyAlignment="1" applyProtection="1">
      <alignment wrapText="1"/>
      <protection locked="0"/>
    </xf>
    <xf numFmtId="3" fontId="28" fillId="6" borderId="6" xfId="0" applyNumberFormat="1" applyFont="1" applyFill="1" applyBorder="1" applyAlignment="1" applyProtection="1">
      <alignment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0" fontId="28" fillId="7" borderId="1" xfId="0" applyFont="1" applyFill="1" applyBorder="1" applyAlignment="1" applyProtection="1">
      <alignment wrapText="1"/>
      <protection locked="0"/>
    </xf>
    <xf numFmtId="0" fontId="28" fillId="7" borderId="2" xfId="0" applyFont="1" applyFill="1" applyBorder="1" applyAlignment="1" applyProtection="1">
      <alignment wrapText="1"/>
      <protection locked="0"/>
    </xf>
    <xf numFmtId="0" fontId="28" fillId="7" borderId="3" xfId="0" applyFont="1" applyFill="1" applyBorder="1" applyAlignment="1" applyProtection="1">
      <alignment wrapText="1"/>
      <protection locked="0"/>
    </xf>
    <xf numFmtId="0" fontId="28" fillId="7" borderId="13" xfId="0" applyFont="1" applyFill="1" applyBorder="1" applyAlignment="1" applyProtection="1">
      <alignment wrapText="1"/>
      <protection locked="0"/>
    </xf>
    <xf numFmtId="0" fontId="0" fillId="7" borderId="31" xfId="0" applyFill="1" applyBorder="1" applyAlignment="1" applyProtection="1">
      <alignment horizontal="center" wrapText="1"/>
      <protection locked="0"/>
    </xf>
    <xf numFmtId="0" fontId="28" fillId="7" borderId="23" xfId="0" applyFont="1" applyFill="1" applyBorder="1" applyAlignment="1" applyProtection="1">
      <alignment wrapText="1"/>
      <protection locked="0"/>
    </xf>
    <xf numFmtId="0" fontId="28" fillId="7" borderId="24" xfId="0" applyFont="1" applyFill="1" applyBorder="1" applyAlignment="1" applyProtection="1">
      <alignment wrapText="1"/>
      <protection locked="0"/>
    </xf>
    <xf numFmtId="0" fontId="28" fillId="7" borderId="25" xfId="0" applyFont="1" applyFill="1" applyBorder="1" applyAlignment="1" applyProtection="1">
      <alignment wrapText="1"/>
      <protection locked="0"/>
    </xf>
    <xf numFmtId="0" fontId="28" fillId="7" borderId="31" xfId="0" applyFont="1" applyFill="1" applyBorder="1" applyAlignment="1" applyProtection="1">
      <alignment wrapText="1"/>
      <protection locked="0"/>
    </xf>
    <xf numFmtId="3" fontId="29" fillId="7" borderId="1" xfId="0" applyNumberFormat="1" applyFont="1" applyFill="1" applyBorder="1" applyAlignment="1" applyProtection="1">
      <alignment wrapText="1"/>
      <protection locked="0"/>
    </xf>
    <xf numFmtId="3" fontId="29" fillId="7" borderId="3" xfId="0" applyNumberFormat="1" applyFont="1" applyFill="1" applyBorder="1" applyAlignment="1" applyProtection="1">
      <alignment wrapText="1"/>
      <protection locked="0"/>
    </xf>
    <xf numFmtId="3" fontId="29" fillId="7" borderId="23" xfId="0" applyNumberFormat="1" applyFont="1" applyFill="1" applyBorder="1" applyAlignment="1" applyProtection="1">
      <alignment wrapText="1"/>
      <protection locked="0"/>
    </xf>
    <xf numFmtId="3" fontId="29" fillId="7" borderId="25" xfId="0" applyNumberFormat="1" applyFont="1" applyFill="1" applyBorder="1" applyAlignment="1" applyProtection="1">
      <alignment wrapText="1"/>
      <protection locked="0"/>
    </xf>
    <xf numFmtId="0" fontId="29" fillId="7" borderId="25" xfId="0" applyFont="1" applyFill="1" applyBorder="1" applyAlignment="1" applyProtection="1">
      <alignment wrapText="1"/>
      <protection locked="0"/>
    </xf>
    <xf numFmtId="0" fontId="29" fillId="7" borderId="1" xfId="0" applyFont="1" applyFill="1" applyBorder="1" applyAlignment="1" applyProtection="1">
      <alignment wrapText="1"/>
      <protection locked="0"/>
    </xf>
    <xf numFmtId="0" fontId="29" fillId="7" borderId="3" xfId="0" applyFont="1" applyFill="1" applyBorder="1" applyAlignment="1" applyProtection="1">
      <alignment wrapText="1"/>
      <protection locked="0"/>
    </xf>
    <xf numFmtId="0" fontId="29" fillId="7" borderId="31" xfId="0" applyFont="1" applyFill="1" applyBorder="1" applyAlignment="1" applyProtection="1">
      <alignment wrapText="1"/>
      <protection locked="0"/>
    </xf>
    <xf numFmtId="0" fontId="29" fillId="7" borderId="23" xfId="0" applyFont="1" applyFill="1" applyBorder="1" applyAlignment="1" applyProtection="1">
      <alignment wrapText="1"/>
      <protection locked="0"/>
    </xf>
    <xf numFmtId="0" fontId="31" fillId="6" borderId="14" xfId="0" applyFont="1" applyFill="1" applyBorder="1" applyAlignment="1" applyProtection="1">
      <alignment wrapText="1"/>
      <protection locked="0"/>
    </xf>
    <xf numFmtId="3" fontId="31" fillId="7" borderId="23" xfId="0" applyNumberFormat="1" applyFont="1" applyFill="1" applyBorder="1" applyAlignment="1" applyProtection="1">
      <alignment wrapText="1"/>
      <protection locked="0"/>
    </xf>
    <xf numFmtId="3" fontId="31" fillId="7" borderId="25" xfId="0" applyNumberFormat="1" applyFont="1" applyFill="1" applyBorder="1" applyAlignment="1" applyProtection="1">
      <alignment wrapText="1"/>
      <protection locked="0"/>
    </xf>
    <xf numFmtId="0" fontId="31" fillId="7" borderId="23" xfId="0" applyFont="1" applyFill="1" applyBorder="1" applyAlignment="1" applyProtection="1">
      <alignment wrapText="1"/>
      <protection locked="0"/>
    </xf>
    <xf numFmtId="0" fontId="31" fillId="7" borderId="25" xfId="0" applyFont="1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horizontal="center" wrapText="1"/>
      <protection locked="0"/>
    </xf>
    <xf numFmtId="0" fontId="28" fillId="7" borderId="4" xfId="0" applyFont="1" applyFill="1" applyBorder="1" applyAlignment="1" applyProtection="1">
      <alignment wrapText="1"/>
      <protection locked="0"/>
    </xf>
    <xf numFmtId="0" fontId="28" fillId="7" borderId="5" xfId="0" applyFont="1" applyFill="1" applyBorder="1" applyAlignment="1" applyProtection="1">
      <alignment wrapText="1"/>
      <protection locked="0"/>
    </xf>
    <xf numFmtId="0" fontId="28" fillId="7" borderId="6" xfId="0" applyFont="1" applyFill="1" applyBorder="1" applyAlignment="1" applyProtection="1">
      <alignment wrapText="1"/>
      <protection locked="0"/>
    </xf>
    <xf numFmtId="0" fontId="28" fillId="7" borderId="14" xfId="0" applyFont="1" applyFill="1" applyBorder="1" applyAlignment="1" applyProtection="1">
      <alignment wrapText="1"/>
      <protection locked="0"/>
    </xf>
    <xf numFmtId="3" fontId="29" fillId="7" borderId="4" xfId="0" applyNumberFormat="1" applyFont="1" applyFill="1" applyBorder="1" applyAlignment="1" applyProtection="1">
      <alignment wrapText="1"/>
      <protection locked="0"/>
    </xf>
    <xf numFmtId="3" fontId="29" fillId="7" borderId="6" xfId="0" applyNumberFormat="1" applyFont="1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7" fillId="8" borderId="14" xfId="0" applyFont="1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10" borderId="55" xfId="0" applyFill="1" applyBorder="1" applyAlignment="1" applyProtection="1">
      <alignment horizontal="center"/>
      <protection locked="0"/>
    </xf>
    <xf numFmtId="0" fontId="4" fillId="10" borderId="56" xfId="0" applyFont="1" applyFill="1" applyBorder="1" applyAlignment="1" applyProtection="1">
      <alignment horizontal="center" vertical="center" wrapText="1"/>
      <protection locked="0"/>
    </xf>
    <xf numFmtId="0" fontId="0" fillId="10" borderId="56" xfId="0" applyFill="1" applyBorder="1" applyProtection="1">
      <protection locked="0"/>
    </xf>
    <xf numFmtId="0" fontId="0" fillId="10" borderId="38" xfId="0" applyFill="1" applyBorder="1" applyProtection="1">
      <protection locked="0"/>
    </xf>
    <xf numFmtId="0" fontId="0" fillId="10" borderId="55" xfId="0" applyFill="1" applyBorder="1" applyProtection="1">
      <protection locked="0"/>
    </xf>
    <xf numFmtId="164" fontId="14" fillId="10" borderId="37" xfId="0" applyNumberFormat="1" applyFont="1" applyFill="1" applyBorder="1" applyProtection="1">
      <protection locked="0"/>
    </xf>
    <xf numFmtId="6" fontId="0" fillId="10" borderId="38" xfId="0" applyNumberFormat="1" applyFill="1" applyBorder="1" applyProtection="1">
      <protection locked="0"/>
    </xf>
    <xf numFmtId="49" fontId="0" fillId="10" borderId="37" xfId="0" applyNumberFormat="1" applyFill="1" applyBorder="1" applyAlignment="1" applyProtection="1">
      <alignment horizontal="center"/>
      <protection locked="0"/>
    </xf>
    <xf numFmtId="49" fontId="0" fillId="10" borderId="38" xfId="0" applyNumberFormat="1" applyFill="1" applyBorder="1" applyAlignment="1" applyProtection="1">
      <alignment horizontal="center"/>
      <protection locked="0"/>
    </xf>
    <xf numFmtId="0" fontId="0" fillId="10" borderId="37" xfId="0" applyFill="1" applyBorder="1" applyAlignment="1" applyProtection="1">
      <alignment horizontal="center"/>
      <protection locked="0"/>
    </xf>
    <xf numFmtId="0" fontId="0" fillId="10" borderId="38" xfId="0" applyFill="1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/>
      <protection locked="0"/>
    </xf>
    <xf numFmtId="0" fontId="7" fillId="8" borderId="13" xfId="0" applyFont="1" applyFill="1" applyBorder="1" applyProtection="1">
      <protection locked="0"/>
    </xf>
    <xf numFmtId="0" fontId="0" fillId="10" borderId="31" xfId="0" applyFill="1" applyBorder="1" applyAlignment="1" applyProtection="1">
      <alignment horizontal="center"/>
      <protection locked="0"/>
    </xf>
    <xf numFmtId="0" fontId="28" fillId="10" borderId="23" xfId="0" applyFont="1" applyFill="1" applyBorder="1" applyAlignment="1" applyProtection="1">
      <alignment wrapText="1"/>
      <protection locked="0"/>
    </xf>
    <xf numFmtId="0" fontId="28" fillId="10" borderId="24" xfId="0" applyFont="1" applyFill="1" applyBorder="1" applyAlignment="1" applyProtection="1">
      <alignment wrapText="1"/>
      <protection locked="0"/>
    </xf>
    <xf numFmtId="0" fontId="0" fillId="10" borderId="24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28" fillId="10" borderId="31" xfId="0" applyFont="1" applyFill="1" applyBorder="1" applyAlignment="1" applyProtection="1">
      <alignment wrapText="1"/>
      <protection locked="0"/>
    </xf>
    <xf numFmtId="3" fontId="0" fillId="10" borderId="23" xfId="0" applyNumberFormat="1" applyFill="1" applyBorder="1" applyProtection="1">
      <protection locked="0"/>
    </xf>
    <xf numFmtId="3" fontId="0" fillId="10" borderId="25" xfId="0" applyNumberFormat="1" applyFill="1" applyBorder="1" applyProtection="1">
      <protection locked="0"/>
    </xf>
    <xf numFmtId="17" fontId="0" fillId="10" borderId="23" xfId="0" applyNumberFormat="1" applyFill="1" applyBorder="1" applyProtection="1">
      <protection locked="0"/>
    </xf>
    <xf numFmtId="17" fontId="0" fillId="10" borderId="25" xfId="0" applyNumberFormat="1" applyFill="1" applyBorder="1" applyProtection="1"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0" fillId="10" borderId="25" xfId="0" applyFill="1" applyBorder="1" applyAlignment="1" applyProtection="1">
      <alignment horizontal="center"/>
      <protection locked="0"/>
    </xf>
    <xf numFmtId="0" fontId="28" fillId="9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31" xfId="0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0" fillId="0" borderId="56" xfId="0" applyBorder="1" applyProtection="1">
      <protection locked="0"/>
    </xf>
    <xf numFmtId="0" fontId="0" fillId="0" borderId="38" xfId="0" applyBorder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28" fillId="8" borderId="1" xfId="0" applyFont="1" applyFill="1" applyBorder="1" applyAlignment="1" applyProtection="1">
      <alignment wrapText="1"/>
      <protection locked="0"/>
    </xf>
    <xf numFmtId="0" fontId="28" fillId="8" borderId="2" xfId="0" applyFont="1" applyFill="1" applyBorder="1" applyAlignment="1" applyProtection="1">
      <alignment wrapText="1"/>
      <protection locked="0"/>
    </xf>
    <xf numFmtId="0" fontId="0" fillId="8" borderId="32" xfId="0" applyFill="1" applyBorder="1" applyProtection="1">
      <protection locked="0"/>
    </xf>
    <xf numFmtId="0" fontId="0" fillId="8" borderId="33" xfId="0" applyFill="1" applyBorder="1" applyProtection="1">
      <protection locked="0"/>
    </xf>
    <xf numFmtId="0" fontId="0" fillId="8" borderId="13" xfId="0" applyFill="1" applyBorder="1" applyAlignment="1" applyProtection="1">
      <alignment wrapText="1"/>
      <protection locked="0"/>
    </xf>
    <xf numFmtId="0" fontId="28" fillId="8" borderId="13" xfId="0" applyFont="1" applyFill="1" applyBorder="1" applyAlignment="1" applyProtection="1">
      <alignment wrapText="1"/>
      <protection locked="0"/>
    </xf>
    <xf numFmtId="0" fontId="0" fillId="8" borderId="13" xfId="0" applyFill="1" applyBorder="1" applyProtection="1">
      <protection locked="0"/>
    </xf>
    <xf numFmtId="0" fontId="0" fillId="8" borderId="31" xfId="0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3" fontId="7" fillId="8" borderId="1" xfId="0" applyNumberFormat="1" applyFont="1" applyFill="1" applyBorder="1" applyProtection="1">
      <protection locked="0"/>
    </xf>
    <xf numFmtId="3" fontId="7" fillId="8" borderId="25" xfId="0" applyNumberFormat="1" applyFont="1" applyFill="1" applyBorder="1" applyProtection="1">
      <protection locked="0"/>
    </xf>
    <xf numFmtId="17" fontId="7" fillId="8" borderId="1" xfId="0" applyNumberFormat="1" applyFont="1" applyFill="1" applyBorder="1" applyProtection="1">
      <protection locked="0"/>
    </xf>
    <xf numFmtId="17" fontId="7" fillId="8" borderId="3" xfId="0" applyNumberFormat="1" applyFont="1" applyFill="1" applyBorder="1" applyProtection="1">
      <protection locked="0"/>
    </xf>
    <xf numFmtId="17" fontId="0" fillId="0" borderId="4" xfId="0" applyNumberFormat="1" applyBorder="1" applyProtection="1">
      <protection locked="0"/>
    </xf>
    <xf numFmtId="17" fontId="0" fillId="0" borderId="6" xfId="0" applyNumberFormat="1" applyBorder="1" applyProtection="1">
      <protection locked="0"/>
    </xf>
    <xf numFmtId="0" fontId="28" fillId="9" borderId="5" xfId="0" applyFont="1" applyFill="1" applyBorder="1" applyAlignment="1" applyProtection="1">
      <alignment wrapText="1"/>
      <protection locked="0"/>
    </xf>
    <xf numFmtId="0" fontId="0" fillId="9" borderId="5" xfId="0" applyFill="1" applyBorder="1" applyProtection="1">
      <protection locked="0"/>
    </xf>
    <xf numFmtId="0" fontId="28" fillId="9" borderId="14" xfId="0" applyFont="1" applyFill="1" applyBorder="1" applyAlignment="1" applyProtection="1">
      <alignment wrapText="1"/>
      <protection locked="0"/>
    </xf>
    <xf numFmtId="3" fontId="0" fillId="5" borderId="23" xfId="0" applyNumberForma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3" fontId="0" fillId="0" borderId="35" xfId="0" applyNumberFormat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1" fontId="14" fillId="0" borderId="35" xfId="0" applyNumberFormat="1" applyFont="1" applyBorder="1" applyProtection="1">
      <protection locked="0"/>
    </xf>
    <xf numFmtId="1" fontId="14" fillId="0" borderId="53" xfId="0" applyNumberFormat="1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52" xfId="0" applyBorder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6" fontId="0" fillId="0" borderId="4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30" fillId="0" borderId="56" xfId="0" applyFont="1" applyBorder="1" applyProtection="1">
      <protection locked="0"/>
    </xf>
    <xf numFmtId="0" fontId="30" fillId="0" borderId="38" xfId="0" applyFon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5" xfId="0" applyBorder="1" applyProtection="1">
      <protection locked="0"/>
    </xf>
    <xf numFmtId="3" fontId="0" fillId="0" borderId="20" xfId="0" applyNumberFormat="1" applyBorder="1" applyProtection="1">
      <protection locked="0"/>
    </xf>
    <xf numFmtId="17" fontId="0" fillId="0" borderId="20" xfId="0" applyNumberFormat="1" applyBorder="1" applyProtection="1">
      <protection locked="0"/>
    </xf>
    <xf numFmtId="17" fontId="0" fillId="0" borderId="22" xfId="0" applyNumberFormat="1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30" fillId="0" borderId="2" xfId="0" applyFont="1" applyBorder="1" applyProtection="1">
      <protection locked="0"/>
    </xf>
    <xf numFmtId="0" fontId="30" fillId="0" borderId="3" xfId="0" applyFon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30" fillId="0" borderId="43" xfId="0" applyFont="1" applyBorder="1" applyProtection="1">
      <protection locked="0"/>
    </xf>
    <xf numFmtId="0" fontId="30" fillId="0" borderId="36" xfId="0" applyFont="1" applyBorder="1" applyProtection="1">
      <protection locked="0"/>
    </xf>
    <xf numFmtId="17" fontId="0" fillId="9" borderId="4" xfId="0" applyNumberFormat="1" applyFill="1" applyBorder="1" applyAlignment="1" applyProtection="1">
      <alignment horizontal="right"/>
      <protection locked="0"/>
    </xf>
    <xf numFmtId="17" fontId="0" fillId="9" borderId="6" xfId="0" applyNumberFormat="1" applyFill="1" applyBorder="1" applyAlignment="1" applyProtection="1">
      <alignment horizontal="right"/>
      <protection locked="0"/>
    </xf>
    <xf numFmtId="0" fontId="0" fillId="7" borderId="36" xfId="0" applyFill="1" applyBorder="1" applyAlignment="1" applyProtection="1">
      <alignment horizontal="center"/>
      <protection locked="0"/>
    </xf>
    <xf numFmtId="3" fontId="7" fillId="7" borderId="52" xfId="0" applyNumberFormat="1" applyFont="1" applyFill="1" applyBorder="1" applyAlignment="1" applyProtection="1">
      <alignment horizontal="center" vertical="center"/>
      <protection locked="0"/>
    </xf>
    <xf numFmtId="3" fontId="7" fillId="7" borderId="29" xfId="0" applyNumberFormat="1" applyFont="1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7" fillId="7" borderId="36" xfId="0" applyFont="1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horizontal="center" vertical="center"/>
      <protection locked="0"/>
    </xf>
    <xf numFmtId="0" fontId="7" fillId="7" borderId="35" xfId="0" applyFont="1" applyFill="1" applyBorder="1" applyAlignment="1" applyProtection="1">
      <alignment horizontal="center" vertical="center"/>
      <protection locked="0"/>
    </xf>
    <xf numFmtId="0" fontId="0" fillId="7" borderId="37" xfId="0" applyFill="1" applyBorder="1" applyProtection="1">
      <protection locked="0"/>
    </xf>
    <xf numFmtId="0" fontId="0" fillId="7" borderId="56" xfId="0" applyFill="1" applyBorder="1" applyProtection="1"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55" xfId="0" applyFill="1" applyBorder="1" applyProtection="1">
      <protection locked="0"/>
    </xf>
    <xf numFmtId="3" fontId="0" fillId="7" borderId="52" xfId="0" applyNumberFormat="1" applyFill="1" applyBorder="1" applyAlignment="1" applyProtection="1">
      <alignment horizontal="center" vertical="center"/>
      <protection locked="0"/>
    </xf>
    <xf numFmtId="3" fontId="0" fillId="7" borderId="29" xfId="0" applyNumberForma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55" xfId="0" applyFill="1" applyBorder="1" applyAlignment="1" applyProtection="1">
      <alignment wrapText="1"/>
      <protection locked="0"/>
    </xf>
    <xf numFmtId="3" fontId="0" fillId="7" borderId="13" xfId="0" applyNumberFormat="1" applyFill="1" applyBorder="1" applyAlignment="1" applyProtection="1">
      <alignment horizontal="center" vertical="center"/>
      <protection locked="0"/>
    </xf>
    <xf numFmtId="3" fontId="0" fillId="7" borderId="9" xfId="0" applyNumberForma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31" xfId="0" applyFill="1" applyBorder="1" applyAlignment="1" applyProtection="1">
      <alignment wrapText="1"/>
      <protection locked="0"/>
    </xf>
    <xf numFmtId="3" fontId="0" fillId="7" borderId="31" xfId="0" applyNumberFormat="1" applyFill="1" applyBorder="1" applyAlignment="1" applyProtection="1">
      <alignment horizontal="center" vertical="center"/>
      <protection locked="0"/>
    </xf>
    <xf numFmtId="3" fontId="0" fillId="7" borderId="41" xfId="0" applyNumberForma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3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0" fillId="7" borderId="25" xfId="0" applyFill="1" applyBorder="1" applyProtection="1"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43" xfId="0" applyFill="1" applyBorder="1" applyAlignment="1" applyProtection="1">
      <alignment wrapText="1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11" xfId="0" applyNumberFormat="1" applyFill="1" applyBorder="1" applyAlignment="1" applyProtection="1">
      <alignment horizontal="center" vertical="center"/>
      <protection locked="0"/>
    </xf>
    <xf numFmtId="3" fontId="0" fillId="7" borderId="57" xfId="0" applyNumberFormat="1" applyFill="1" applyBorder="1" applyAlignment="1" applyProtection="1">
      <alignment horizontal="center" vertical="center"/>
      <protection locked="0"/>
    </xf>
    <xf numFmtId="0" fontId="7" fillId="7" borderId="20" xfId="0" applyFont="1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58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0" fontId="28" fillId="5" borderId="2" xfId="0" applyFont="1" applyFill="1" applyBorder="1" applyAlignment="1" applyProtection="1">
      <alignment wrapText="1"/>
      <protection locked="0"/>
    </xf>
    <xf numFmtId="0" fontId="28" fillId="5" borderId="3" xfId="0" applyFont="1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3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2" xfId="0" applyFont="1" applyFill="1" applyBorder="1" applyAlignment="1" applyProtection="1">
      <alignment horizontal="center" vertical="center"/>
      <protection locked="0"/>
    </xf>
    <xf numFmtId="0" fontId="32" fillId="5" borderId="3" xfId="0" applyFont="1" applyFill="1" applyBorder="1" applyAlignment="1" applyProtection="1">
      <alignment horizontal="center" vertical="center"/>
      <protection locked="0"/>
    </xf>
    <xf numFmtId="0" fontId="32" fillId="5" borderId="13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1" xfId="0" applyFill="1" applyBorder="1" applyAlignment="1" applyProtection="1">
      <alignment horizontal="center"/>
      <protection locked="0"/>
    </xf>
    <xf numFmtId="3" fontId="7" fillId="5" borderId="23" xfId="0" applyNumberFormat="1" applyFont="1" applyFill="1" applyBorder="1" applyAlignment="1" applyProtection="1">
      <alignment horizontal="center" vertical="center"/>
      <protection locked="0"/>
    </xf>
    <xf numFmtId="3" fontId="0" fillId="5" borderId="25" xfId="0" applyNumberForma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32" fillId="5" borderId="23" xfId="0" applyFont="1" applyFill="1" applyBorder="1" applyAlignment="1" applyProtection="1">
      <alignment horizontal="center" vertical="center"/>
      <protection locked="0"/>
    </xf>
    <xf numFmtId="0" fontId="32" fillId="5" borderId="24" xfId="0" applyFont="1" applyFill="1" applyBorder="1" applyAlignment="1" applyProtection="1">
      <alignment horizontal="center" vertical="center"/>
      <protection locked="0"/>
    </xf>
    <xf numFmtId="0" fontId="32" fillId="5" borderId="25" xfId="0" applyFont="1" applyFill="1" applyBorder="1" applyAlignment="1" applyProtection="1">
      <alignment horizontal="center" vertical="center"/>
      <protection locked="0"/>
    </xf>
    <xf numFmtId="0" fontId="32" fillId="5" borderId="31" xfId="0" applyFont="1" applyFill="1" applyBorder="1" applyAlignment="1" applyProtection="1">
      <alignment horizontal="center" vertical="center"/>
      <protection locked="0"/>
    </xf>
    <xf numFmtId="0" fontId="0" fillId="5" borderId="23" xfId="0" applyFill="1" applyBorder="1" applyProtection="1">
      <protection locked="0"/>
    </xf>
    <xf numFmtId="0" fontId="0" fillId="5" borderId="25" xfId="0" applyFill="1" applyBorder="1" applyProtection="1">
      <protection locked="0"/>
    </xf>
    <xf numFmtId="3" fontId="7" fillId="5" borderId="25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 applyProtection="1">
      <alignment vertical="center" wrapText="1"/>
      <protection locked="0"/>
    </xf>
    <xf numFmtId="0" fontId="30" fillId="7" borderId="3" xfId="0" applyFont="1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33" fillId="7" borderId="3" xfId="0" applyFont="1" applyFill="1" applyBorder="1" applyProtection="1">
      <protection locked="0"/>
    </xf>
    <xf numFmtId="0" fontId="33" fillId="7" borderId="31" xfId="0" applyFont="1" applyFill="1" applyBorder="1" applyAlignment="1" applyProtection="1">
      <alignment vertical="center" wrapText="1"/>
      <protection locked="0"/>
    </xf>
    <xf numFmtId="3" fontId="33" fillId="7" borderId="23" xfId="0" applyNumberFormat="1" applyFont="1" applyFill="1" applyBorder="1" applyProtection="1">
      <protection locked="0"/>
    </xf>
    <xf numFmtId="3" fontId="33" fillId="7" borderId="25" xfId="0" applyNumberFormat="1" applyFont="1" applyFill="1" applyBorder="1" applyProtection="1">
      <protection locked="0"/>
    </xf>
    <xf numFmtId="0" fontId="33" fillId="7" borderId="23" xfId="0" applyFont="1" applyFill="1" applyBorder="1" applyProtection="1">
      <protection locked="0"/>
    </xf>
    <xf numFmtId="0" fontId="33" fillId="7" borderId="25" xfId="0" applyFont="1" applyFill="1" applyBorder="1" applyProtection="1">
      <protection locked="0"/>
    </xf>
    <xf numFmtId="0" fontId="0" fillId="7" borderId="31" xfId="0" applyFill="1" applyBorder="1" applyProtection="1">
      <protection locked="0"/>
    </xf>
    <xf numFmtId="0" fontId="0" fillId="10" borderId="23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0" borderId="3" xfId="0" applyFill="1" applyBorder="1" applyProtection="1">
      <protection locked="0"/>
    </xf>
    <xf numFmtId="0" fontId="0" fillId="10" borderId="6" xfId="0" applyFill="1" applyBorder="1" applyProtection="1">
      <protection locked="0"/>
    </xf>
    <xf numFmtId="0" fontId="0" fillId="10" borderId="5" xfId="0" applyFill="1" applyBorder="1" applyProtection="1">
      <protection locked="0"/>
    </xf>
    <xf numFmtId="0" fontId="0" fillId="10" borderId="14" xfId="0" applyFill="1" applyBorder="1" applyProtection="1">
      <protection locked="0"/>
    </xf>
    <xf numFmtId="0" fontId="0" fillId="10" borderId="13" xfId="0" applyFill="1" applyBorder="1" applyProtection="1">
      <protection locked="0"/>
    </xf>
    <xf numFmtId="0" fontId="0" fillId="7" borderId="31" xfId="0" applyFill="1" applyBorder="1" applyAlignment="1" applyProtection="1">
      <alignment vertical="center" wrapText="1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4" fillId="7" borderId="23" xfId="0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 wrapText="1"/>
      <protection locked="0"/>
    </xf>
    <xf numFmtId="3" fontId="7" fillId="7" borderId="23" xfId="0" applyNumberFormat="1" applyFont="1" applyFill="1" applyBorder="1" applyProtection="1">
      <protection locked="0"/>
    </xf>
    <xf numFmtId="3" fontId="7" fillId="7" borderId="25" xfId="0" applyNumberFormat="1" applyFont="1" applyFill="1" applyBorder="1" applyProtection="1">
      <protection locked="0"/>
    </xf>
    <xf numFmtId="3" fontId="7" fillId="7" borderId="4" xfId="0" applyNumberFormat="1" applyFont="1" applyFill="1" applyBorder="1" applyProtection="1">
      <protection locked="0"/>
    </xf>
    <xf numFmtId="0" fontId="7" fillId="7" borderId="31" xfId="0" applyFont="1" applyFill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4" fillId="10" borderId="23" xfId="0" applyFont="1" applyFill="1" applyBorder="1" applyAlignment="1" applyProtection="1">
      <alignment wrapText="1"/>
      <protection locked="0"/>
    </xf>
    <xf numFmtId="0" fontId="0" fillId="10" borderId="24" xfId="0" applyFill="1" applyBorder="1" applyAlignment="1" applyProtection="1">
      <alignment horizontal="center" vertical="center" wrapText="1"/>
      <protection locked="0"/>
    </xf>
    <xf numFmtId="0" fontId="4" fillId="10" borderId="24" xfId="0" applyFont="1" applyFill="1" applyBorder="1" applyAlignment="1" applyProtection="1">
      <alignment horizontal="center" vertical="center"/>
      <protection locked="0"/>
    </xf>
    <xf numFmtId="0" fontId="4" fillId="10" borderId="25" xfId="0" applyFont="1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 wrapText="1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wrapText="1"/>
      <protection locked="0"/>
    </xf>
    <xf numFmtId="0" fontId="13" fillId="10" borderId="1" xfId="0" applyFont="1" applyFill="1" applyBorder="1" applyAlignment="1" applyProtection="1">
      <alignment wrapText="1"/>
      <protection locked="0"/>
    </xf>
    <xf numFmtId="17" fontId="0" fillId="10" borderId="1" xfId="0" applyNumberFormat="1" applyFill="1" applyBorder="1" applyProtection="1">
      <protection locked="0"/>
    </xf>
    <xf numFmtId="17" fontId="0" fillId="10" borderId="3" xfId="0" applyNumberFormat="1" applyFill="1" applyBorder="1" applyProtection="1">
      <protection locked="0"/>
    </xf>
    <xf numFmtId="0" fontId="0" fillId="10" borderId="2" xfId="0" applyFill="1" applyBorder="1" applyProtection="1">
      <protection locked="0"/>
    </xf>
    <xf numFmtId="0" fontId="0" fillId="10" borderId="23" xfId="0" applyFill="1" applyBorder="1" applyAlignment="1" applyProtection="1">
      <alignment wrapText="1"/>
      <protection locked="0"/>
    </xf>
    <xf numFmtId="0" fontId="4" fillId="7" borderId="2" xfId="0" applyFont="1" applyFill="1" applyBorder="1" applyAlignment="1" applyProtection="1">
      <alignment wrapText="1"/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3" fontId="0" fillId="7" borderId="23" xfId="0" applyNumberFormat="1" applyFill="1" applyBorder="1" applyProtection="1">
      <protection locked="0"/>
    </xf>
    <xf numFmtId="0" fontId="0" fillId="7" borderId="23" xfId="0" applyFill="1" applyBorder="1" applyAlignment="1" applyProtection="1">
      <alignment horizontal="center"/>
      <protection locked="0"/>
    </xf>
    <xf numFmtId="0" fontId="0" fillId="11" borderId="31" xfId="0" applyFill="1" applyBorder="1" applyAlignment="1" applyProtection="1">
      <alignment horizontal="center"/>
      <protection locked="0"/>
    </xf>
    <xf numFmtId="0" fontId="0" fillId="11" borderId="31" xfId="0" applyFill="1" applyBorder="1" applyAlignment="1" applyProtection="1">
      <alignment wrapText="1"/>
      <protection locked="0"/>
    </xf>
    <xf numFmtId="3" fontId="0" fillId="11" borderId="23" xfId="0" applyNumberFormat="1" applyFill="1" applyBorder="1" applyProtection="1">
      <protection locked="0"/>
    </xf>
    <xf numFmtId="0" fontId="0" fillId="11" borderId="23" xfId="0" applyFill="1" applyBorder="1" applyAlignment="1" applyProtection="1">
      <alignment horizontal="center"/>
      <protection locked="0"/>
    </xf>
    <xf numFmtId="0" fontId="0" fillId="11" borderId="24" xfId="0" applyFill="1" applyBorder="1" applyAlignment="1" applyProtection="1">
      <alignment horizontal="center"/>
      <protection locked="0"/>
    </xf>
    <xf numFmtId="0" fontId="0" fillId="11" borderId="25" xfId="0" applyFill="1" applyBorder="1" applyAlignment="1" applyProtection="1">
      <alignment horizontal="center"/>
      <protection locked="0"/>
    </xf>
    <xf numFmtId="0" fontId="0" fillId="11" borderId="31" xfId="0" applyFill="1" applyBorder="1" applyProtection="1">
      <protection locked="0"/>
    </xf>
    <xf numFmtId="0" fontId="4" fillId="11" borderId="23" xfId="0" applyFont="1" applyFill="1" applyBorder="1" applyAlignment="1" applyProtection="1">
      <alignment wrapText="1"/>
      <protection locked="0"/>
    </xf>
    <xf numFmtId="0" fontId="0" fillId="11" borderId="25" xfId="0" applyFill="1" applyBorder="1" applyProtection="1">
      <protection locked="0"/>
    </xf>
    <xf numFmtId="0" fontId="7" fillId="8" borderId="13" xfId="0" applyFont="1" applyFill="1" applyBorder="1" applyAlignment="1" applyProtection="1">
      <alignment horizontal="center"/>
      <protection locked="0"/>
    </xf>
    <xf numFmtId="0" fontId="35" fillId="7" borderId="60" xfId="3" applyFill="1" applyBorder="1" applyAlignment="1" applyProtection="1">
      <alignment wrapText="1"/>
      <protection locked="0"/>
    </xf>
    <xf numFmtId="0" fontId="35" fillId="7" borderId="61" xfId="3" applyFill="1" applyBorder="1" applyAlignment="1" applyProtection="1">
      <alignment wrapText="1"/>
      <protection locked="0"/>
    </xf>
    <xf numFmtId="0" fontId="35" fillId="7" borderId="61" xfId="3" applyFill="1" applyBorder="1" applyProtection="1">
      <protection locked="0"/>
    </xf>
    <xf numFmtId="0" fontId="35" fillId="7" borderId="62" xfId="3" applyFill="1" applyBorder="1" applyProtection="1">
      <protection locked="0"/>
    </xf>
    <xf numFmtId="0" fontId="35" fillId="7" borderId="64" xfId="3" applyFill="1" applyBorder="1" applyAlignment="1" applyProtection="1">
      <alignment wrapText="1"/>
      <protection locked="0"/>
    </xf>
    <xf numFmtId="0" fontId="35" fillId="7" borderId="64" xfId="3" applyFill="1" applyBorder="1" applyProtection="1">
      <protection locked="0"/>
    </xf>
    <xf numFmtId="3" fontId="33" fillId="7" borderId="65" xfId="3" applyNumberFormat="1" applyFont="1" applyFill="1" applyBorder="1" applyProtection="1">
      <protection locked="0"/>
    </xf>
    <xf numFmtId="17" fontId="33" fillId="7" borderId="65" xfId="3" applyNumberFormat="1" applyFont="1" applyFill="1" applyBorder="1" applyProtection="1">
      <protection locked="0"/>
    </xf>
    <xf numFmtId="17" fontId="33" fillId="7" borderId="66" xfId="3" applyNumberFormat="1" applyFont="1" applyFill="1" applyBorder="1" applyProtection="1">
      <protection locked="0"/>
    </xf>
    <xf numFmtId="0" fontId="36" fillId="7" borderId="1" xfId="0" applyFont="1" applyFill="1" applyBorder="1" applyAlignment="1" applyProtection="1">
      <alignment horizontal="center" vertical="center"/>
      <protection locked="0"/>
    </xf>
    <xf numFmtId="0" fontId="36" fillId="7" borderId="2" xfId="0" applyFont="1" applyFill="1" applyBorder="1" applyAlignment="1" applyProtection="1">
      <alignment horizontal="center" vertical="center"/>
      <protection locked="0"/>
    </xf>
    <xf numFmtId="0" fontId="36" fillId="7" borderId="3" xfId="0" applyFont="1" applyFill="1" applyBorder="1" applyAlignment="1" applyProtection="1">
      <alignment horizontal="center" vertical="center"/>
      <protection locked="0"/>
    </xf>
    <xf numFmtId="0" fontId="36" fillId="7" borderId="13" xfId="0" applyFont="1" applyFill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 applyProtection="1">
      <alignment horizontal="center" vertical="center"/>
      <protection locked="0"/>
    </xf>
    <xf numFmtId="0" fontId="37" fillId="7" borderId="3" xfId="0" applyFont="1" applyFill="1" applyBorder="1" applyAlignment="1" applyProtection="1">
      <alignment horizontal="center" vertical="center"/>
      <protection locked="0"/>
    </xf>
    <xf numFmtId="0" fontId="35" fillId="11" borderId="60" xfId="3" applyFill="1" applyBorder="1" applyAlignment="1" applyProtection="1">
      <alignment wrapText="1"/>
      <protection locked="0"/>
    </xf>
    <xf numFmtId="0" fontId="35" fillId="11" borderId="61" xfId="3" applyFill="1" applyBorder="1" applyAlignment="1" applyProtection="1">
      <alignment wrapText="1"/>
      <protection locked="0"/>
    </xf>
    <xf numFmtId="0" fontId="35" fillId="11" borderId="61" xfId="3" applyFill="1" applyBorder="1" applyProtection="1">
      <protection locked="0"/>
    </xf>
    <xf numFmtId="0" fontId="35" fillId="11" borderId="62" xfId="3" applyFill="1" applyBorder="1" applyProtection="1">
      <protection locked="0"/>
    </xf>
    <xf numFmtId="0" fontId="35" fillId="11" borderId="64" xfId="3" applyFill="1" applyBorder="1" applyAlignment="1" applyProtection="1">
      <alignment wrapText="1"/>
      <protection locked="0"/>
    </xf>
    <xf numFmtId="0" fontId="35" fillId="11" borderId="64" xfId="3" applyFill="1" applyBorder="1" applyProtection="1">
      <protection locked="0"/>
    </xf>
    <xf numFmtId="3" fontId="37" fillId="11" borderId="23" xfId="0" applyNumberFormat="1" applyFont="1" applyFill="1" applyBorder="1" applyAlignment="1" applyProtection="1">
      <alignment horizontal="center" vertical="center"/>
      <protection locked="0"/>
    </xf>
    <xf numFmtId="0" fontId="37" fillId="11" borderId="23" xfId="0" applyFont="1" applyFill="1" applyBorder="1" applyAlignment="1" applyProtection="1">
      <alignment horizontal="center" vertical="center"/>
      <protection locked="0"/>
    </xf>
    <xf numFmtId="0" fontId="37" fillId="11" borderId="24" xfId="0" applyFont="1" applyFill="1" applyBorder="1" applyAlignment="1" applyProtection="1">
      <alignment horizontal="center" vertical="center"/>
      <protection locked="0"/>
    </xf>
    <xf numFmtId="0" fontId="37" fillId="11" borderId="25" xfId="0" applyFont="1" applyFill="1" applyBorder="1" applyAlignment="1" applyProtection="1">
      <alignment horizontal="center" vertical="center"/>
      <protection locked="0"/>
    </xf>
    <xf numFmtId="0" fontId="37" fillId="11" borderId="31" xfId="0" applyFont="1" applyFill="1" applyBorder="1" applyAlignment="1" applyProtection="1">
      <alignment horizontal="center" vertical="center"/>
      <protection locked="0"/>
    </xf>
    <xf numFmtId="3" fontId="37" fillId="11" borderId="4" xfId="0" applyNumberFormat="1" applyFont="1" applyFill="1" applyBorder="1" applyAlignment="1" applyProtection="1">
      <alignment horizontal="center" vertical="center"/>
      <protection locked="0"/>
    </xf>
    <xf numFmtId="0" fontId="37" fillId="11" borderId="4" xfId="0" applyFont="1" applyFill="1" applyBorder="1" applyAlignment="1" applyProtection="1">
      <alignment horizontal="center" vertical="center"/>
      <protection locked="0"/>
    </xf>
    <xf numFmtId="0" fontId="37" fillId="11" borderId="5" xfId="0" applyFont="1" applyFill="1" applyBorder="1" applyAlignment="1" applyProtection="1">
      <alignment horizontal="center" vertical="center"/>
      <protection locked="0"/>
    </xf>
    <xf numFmtId="0" fontId="37" fillId="11" borderId="6" xfId="0" applyFont="1" applyFill="1" applyBorder="1" applyAlignment="1" applyProtection="1">
      <alignment horizontal="center" vertical="center"/>
      <protection locked="0"/>
    </xf>
    <xf numFmtId="0" fontId="37" fillId="11" borderId="14" xfId="0" applyFont="1" applyFill="1" applyBorder="1" applyAlignment="1" applyProtection="1">
      <alignment horizontal="center" vertical="center"/>
      <protection locked="0"/>
    </xf>
    <xf numFmtId="17" fontId="0" fillId="0" borderId="1" xfId="0" applyNumberFormat="1" applyBorder="1" applyProtection="1">
      <protection locked="0"/>
    </xf>
    <xf numFmtId="17" fontId="0" fillId="0" borderId="3" xfId="0" applyNumberFormat="1" applyBorder="1" applyProtection="1">
      <protection locked="0"/>
    </xf>
    <xf numFmtId="17" fontId="0" fillId="7" borderId="23" xfId="0" applyNumberFormat="1" applyFill="1" applyBorder="1" applyProtection="1">
      <protection locked="0"/>
    </xf>
    <xf numFmtId="17" fontId="0" fillId="7" borderId="25" xfId="0" applyNumberFormat="1" applyFill="1" applyBorder="1" applyProtection="1"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11" borderId="25" xfId="0" applyNumberFormat="1" applyFill="1" applyBorder="1" applyProtection="1">
      <protection locked="0"/>
    </xf>
    <xf numFmtId="0" fontId="0" fillId="11" borderId="24" xfId="0" applyFill="1" applyBorder="1" applyProtection="1">
      <protection locked="0"/>
    </xf>
    <xf numFmtId="17" fontId="7" fillId="7" borderId="59" xfId="0" applyNumberFormat="1" applyFont="1" applyFill="1" applyBorder="1" applyAlignment="1" applyProtection="1">
      <alignment wrapText="1"/>
      <protection locked="0"/>
    </xf>
    <xf numFmtId="17" fontId="7" fillId="7" borderId="25" xfId="0" applyNumberFormat="1" applyFont="1" applyFill="1" applyBorder="1" applyAlignment="1" applyProtection="1">
      <alignment wrapText="1"/>
      <protection locked="0"/>
    </xf>
    <xf numFmtId="17" fontId="7" fillId="11" borderId="59" xfId="0" applyNumberFormat="1" applyFont="1" applyFill="1" applyBorder="1" applyAlignment="1" applyProtection="1">
      <alignment wrapText="1"/>
      <protection locked="0"/>
    </xf>
    <xf numFmtId="17" fontId="7" fillId="11" borderId="25" xfId="0" applyNumberFormat="1" applyFont="1" applyFill="1" applyBorder="1" applyAlignment="1" applyProtection="1">
      <alignment wrapText="1"/>
      <protection locked="0"/>
    </xf>
    <xf numFmtId="17" fontId="14" fillId="11" borderId="59" xfId="0" applyNumberFormat="1" applyFont="1" applyFill="1" applyBorder="1" applyAlignment="1" applyProtection="1">
      <alignment vertical="center" wrapText="1"/>
      <protection locked="0"/>
    </xf>
    <xf numFmtId="17" fontId="14" fillId="11" borderId="25" xfId="0" applyNumberFormat="1" applyFont="1" applyFill="1" applyBorder="1" applyAlignment="1" applyProtection="1">
      <alignment vertical="center" wrapText="1"/>
      <protection locked="0"/>
    </xf>
    <xf numFmtId="3" fontId="38" fillId="11" borderId="22" xfId="0" applyNumberFormat="1" applyFont="1" applyFill="1" applyBorder="1" applyAlignment="1" applyProtection="1">
      <alignment horizontal="center" vertical="center"/>
      <protection locked="0"/>
    </xf>
    <xf numFmtId="3" fontId="38" fillId="11" borderId="38" xfId="0" applyNumberFormat="1" applyFont="1" applyFill="1" applyBorder="1" applyAlignment="1" applyProtection="1">
      <alignment horizontal="center" vertical="center"/>
      <protection locked="0"/>
    </xf>
    <xf numFmtId="3" fontId="33" fillId="7" borderId="73" xfId="3" applyNumberFormat="1" applyFont="1" applyFill="1" applyBorder="1" applyProtection="1">
      <protection locked="0"/>
    </xf>
    <xf numFmtId="0" fontId="35" fillId="7" borderId="74" xfId="3" applyFill="1" applyBorder="1" applyAlignment="1" applyProtection="1">
      <alignment horizontal="center"/>
      <protection locked="0"/>
    </xf>
    <xf numFmtId="0" fontId="35" fillId="7" borderId="75" xfId="3" applyFill="1" applyBorder="1" applyAlignment="1" applyProtection="1">
      <alignment wrapText="1"/>
      <protection locked="0"/>
    </xf>
    <xf numFmtId="0" fontId="35" fillId="7" borderId="76" xfId="3" applyFill="1" applyBorder="1" applyAlignment="1" applyProtection="1">
      <alignment wrapText="1"/>
      <protection locked="0"/>
    </xf>
    <xf numFmtId="0" fontId="35" fillId="7" borderId="76" xfId="3" applyFill="1" applyBorder="1" applyProtection="1">
      <protection locked="0"/>
    </xf>
    <xf numFmtId="0" fontId="35" fillId="7" borderId="77" xfId="3" applyFill="1" applyBorder="1" applyProtection="1">
      <protection locked="0"/>
    </xf>
    <xf numFmtId="0" fontId="35" fillId="7" borderId="78" xfId="3" applyFill="1" applyBorder="1" applyAlignment="1" applyProtection="1">
      <alignment wrapText="1"/>
      <protection locked="0"/>
    </xf>
    <xf numFmtId="0" fontId="35" fillId="7" borderId="78" xfId="3" applyFill="1" applyBorder="1" applyProtection="1">
      <protection locked="0"/>
    </xf>
    <xf numFmtId="3" fontId="33" fillId="7" borderId="75" xfId="3" applyNumberFormat="1" applyFont="1" applyFill="1" applyBorder="1" applyProtection="1">
      <protection locked="0"/>
    </xf>
    <xf numFmtId="3" fontId="33" fillId="7" borderId="77" xfId="3" applyNumberFormat="1" applyFont="1" applyFill="1" applyBorder="1" applyProtection="1">
      <protection locked="0"/>
    </xf>
    <xf numFmtId="17" fontId="33" fillId="7" borderId="75" xfId="3" applyNumberFormat="1" applyFont="1" applyFill="1" applyBorder="1" applyProtection="1">
      <protection locked="0"/>
    </xf>
    <xf numFmtId="17" fontId="33" fillId="7" borderId="77" xfId="3" applyNumberFormat="1" applyFont="1" applyFill="1" applyBorder="1" applyProtection="1">
      <protection locked="0"/>
    </xf>
    <xf numFmtId="0" fontId="35" fillId="7" borderId="63" xfId="3" applyFill="1" applyBorder="1" applyAlignment="1" applyProtection="1">
      <alignment horizontal="center"/>
      <protection locked="0"/>
    </xf>
    <xf numFmtId="0" fontId="35" fillId="11" borderId="63" xfId="3" applyFill="1" applyBorder="1" applyAlignment="1" applyProtection="1">
      <alignment horizontal="center"/>
      <protection locked="0"/>
    </xf>
    <xf numFmtId="0" fontId="35" fillId="11" borderId="67" xfId="3" applyFill="1" applyBorder="1" applyAlignment="1" applyProtection="1">
      <alignment horizontal="center"/>
      <protection locked="0"/>
    </xf>
    <xf numFmtId="0" fontId="35" fillId="11" borderId="68" xfId="3" applyFill="1" applyBorder="1" applyAlignment="1" applyProtection="1">
      <alignment wrapText="1"/>
      <protection locked="0"/>
    </xf>
    <xf numFmtId="0" fontId="35" fillId="11" borderId="69" xfId="3" applyFill="1" applyBorder="1" applyAlignment="1" applyProtection="1">
      <alignment wrapText="1"/>
      <protection locked="0"/>
    </xf>
    <xf numFmtId="0" fontId="35" fillId="11" borderId="69" xfId="3" applyFill="1" applyBorder="1" applyProtection="1">
      <protection locked="0"/>
    </xf>
    <xf numFmtId="0" fontId="35" fillId="11" borderId="70" xfId="3" applyFill="1" applyBorder="1" applyProtection="1">
      <protection locked="0"/>
    </xf>
    <xf numFmtId="0" fontId="35" fillId="11" borderId="71" xfId="3" applyFill="1" applyBorder="1" applyAlignment="1" applyProtection="1">
      <alignment wrapText="1"/>
      <protection locked="0"/>
    </xf>
    <xf numFmtId="0" fontId="35" fillId="11" borderId="71" xfId="3" applyFill="1" applyBorder="1" applyProtection="1">
      <protection locked="0"/>
    </xf>
    <xf numFmtId="17" fontId="14" fillId="11" borderId="12" xfId="0" applyNumberFormat="1" applyFont="1" applyFill="1" applyBorder="1" applyAlignment="1" applyProtection="1">
      <alignment vertical="center" wrapText="1"/>
      <protection locked="0"/>
    </xf>
    <xf numFmtId="17" fontId="14" fillId="11" borderId="6" xfId="0" applyNumberFormat="1" applyFont="1" applyFill="1" applyBorder="1" applyAlignment="1" applyProtection="1">
      <alignment vertical="center" wrapText="1"/>
      <protection locked="0"/>
    </xf>
    <xf numFmtId="0" fontId="0" fillId="7" borderId="37" xfId="0" applyFill="1" applyBorder="1" applyAlignment="1" applyProtection="1">
      <alignment wrapText="1"/>
      <protection locked="0"/>
    </xf>
    <xf numFmtId="0" fontId="0" fillId="7" borderId="56" xfId="0" applyFill="1" applyBorder="1" applyAlignment="1" applyProtection="1">
      <alignment wrapText="1"/>
      <protection locked="0"/>
    </xf>
    <xf numFmtId="0" fontId="30" fillId="7" borderId="56" xfId="0" applyFont="1" applyFill="1" applyBorder="1" applyProtection="1">
      <protection locked="0"/>
    </xf>
    <xf numFmtId="0" fontId="30" fillId="7" borderId="38" xfId="0" applyFont="1" applyFill="1" applyBorder="1" applyProtection="1">
      <protection locked="0"/>
    </xf>
    <xf numFmtId="3" fontId="7" fillId="7" borderId="37" xfId="0" applyNumberFormat="1" applyFont="1" applyFill="1" applyBorder="1" applyProtection="1">
      <protection locked="0"/>
    </xf>
    <xf numFmtId="3" fontId="7" fillId="7" borderId="38" xfId="0" applyNumberFormat="1" applyFont="1" applyFill="1" applyBorder="1" applyProtection="1">
      <protection locked="0"/>
    </xf>
    <xf numFmtId="0" fontId="0" fillId="7" borderId="38" xfId="0" applyFill="1" applyBorder="1" applyProtection="1">
      <protection locked="0"/>
    </xf>
    <xf numFmtId="0" fontId="0" fillId="7" borderId="23" xfId="0" applyFill="1" applyBorder="1" applyAlignment="1" applyProtection="1">
      <alignment wrapText="1"/>
      <protection locked="0"/>
    </xf>
    <xf numFmtId="0" fontId="0" fillId="7" borderId="24" xfId="0" applyFill="1" applyBorder="1" applyAlignment="1" applyProtection="1">
      <alignment wrapText="1"/>
      <protection locked="0"/>
    </xf>
    <xf numFmtId="0" fontId="30" fillId="7" borderId="24" xfId="0" applyFont="1" applyFill="1" applyBorder="1" applyProtection="1">
      <protection locked="0"/>
    </xf>
    <xf numFmtId="0" fontId="30" fillId="7" borderId="25" xfId="0" applyFont="1" applyFill="1" applyBorder="1" applyProtection="1">
      <protection locked="0"/>
    </xf>
    <xf numFmtId="0" fontId="0" fillId="11" borderId="11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0" fontId="0" fillId="0" borderId="50" xfId="0" applyBorder="1" applyAlignment="1" applyProtection="1">
      <alignment wrapText="1"/>
      <protection locked="0"/>
    </xf>
    <xf numFmtId="0" fontId="0" fillId="7" borderId="11" xfId="0" applyFill="1" applyBorder="1" applyAlignment="1" applyProtection="1">
      <alignment wrapText="1"/>
      <protection locked="0"/>
    </xf>
    <xf numFmtId="3" fontId="7" fillId="7" borderId="37" xfId="0" applyNumberFormat="1" applyFont="1" applyFill="1" applyBorder="1" applyAlignment="1" applyProtection="1">
      <alignment horizontal="right"/>
      <protection locked="0"/>
    </xf>
    <xf numFmtId="3" fontId="7" fillId="7" borderId="38" xfId="0" applyNumberFormat="1" applyFont="1" applyFill="1" applyBorder="1" applyAlignment="1" applyProtection="1">
      <alignment horizontal="right"/>
      <protection locked="0"/>
    </xf>
    <xf numFmtId="17" fontId="7" fillId="7" borderId="37" xfId="0" applyNumberFormat="1" applyFont="1" applyFill="1" applyBorder="1" applyProtection="1">
      <protection locked="0"/>
    </xf>
    <xf numFmtId="17" fontId="7" fillId="7" borderId="38" xfId="0" applyNumberFormat="1" applyFont="1" applyFill="1" applyBorder="1" applyProtection="1">
      <protection locked="0"/>
    </xf>
    <xf numFmtId="0" fontId="0" fillId="11" borderId="11" xfId="0" applyFill="1" applyBorder="1" applyAlignment="1" applyProtection="1">
      <alignment horizontal="center"/>
      <protection locked="0"/>
    </xf>
    <xf numFmtId="0" fontId="0" fillId="11" borderId="20" xfId="0" applyFill="1" applyBorder="1" applyAlignment="1" applyProtection="1">
      <alignment wrapText="1"/>
      <protection locked="0"/>
    </xf>
    <xf numFmtId="0" fontId="0" fillId="11" borderId="21" xfId="0" applyFill="1" applyBorder="1" applyAlignment="1" applyProtection="1">
      <alignment wrapText="1"/>
      <protection locked="0"/>
    </xf>
    <xf numFmtId="0" fontId="0" fillId="11" borderId="21" xfId="0" applyFill="1" applyBorder="1" applyProtection="1">
      <protection locked="0"/>
    </xf>
    <xf numFmtId="0" fontId="30" fillId="11" borderId="21" xfId="0" applyFont="1" applyFill="1" applyBorder="1" applyProtection="1">
      <protection locked="0"/>
    </xf>
    <xf numFmtId="0" fontId="30" fillId="11" borderId="22" xfId="0" applyFont="1" applyFill="1" applyBorder="1" applyProtection="1">
      <protection locked="0"/>
    </xf>
    <xf numFmtId="0" fontId="0" fillId="11" borderId="11" xfId="0" applyFill="1" applyBorder="1" applyProtection="1">
      <protection locked="0"/>
    </xf>
    <xf numFmtId="3" fontId="0" fillId="11" borderId="20" xfId="0" applyNumberFormat="1" applyFill="1" applyBorder="1" applyAlignment="1" applyProtection="1">
      <alignment horizontal="right"/>
      <protection locked="0"/>
    </xf>
    <xf numFmtId="3" fontId="0" fillId="11" borderId="22" xfId="0" applyNumberFormat="1" applyFill="1" applyBorder="1" applyProtection="1">
      <protection locked="0"/>
    </xf>
    <xf numFmtId="17" fontId="0" fillId="11" borderId="20" xfId="0" applyNumberFormat="1" applyFill="1" applyBorder="1" applyProtection="1">
      <protection locked="0"/>
    </xf>
    <xf numFmtId="17" fontId="0" fillId="11" borderId="22" xfId="0" applyNumberFormat="1" applyFill="1" applyBorder="1" applyProtection="1">
      <protection locked="0"/>
    </xf>
    <xf numFmtId="0" fontId="0" fillId="11" borderId="20" xfId="0" applyFill="1" applyBorder="1" applyProtection="1">
      <protection locked="0"/>
    </xf>
    <xf numFmtId="0" fontId="0" fillId="11" borderId="22" xfId="0" applyFill="1" applyBorder="1" applyProtection="1">
      <protection locked="0"/>
    </xf>
    <xf numFmtId="0" fontId="35" fillId="0" borderId="79" xfId="3" applyBorder="1" applyAlignment="1" applyProtection="1">
      <alignment horizontal="center"/>
      <protection locked="0"/>
    </xf>
    <xf numFmtId="0" fontId="35" fillId="0" borderId="80" xfId="3" applyBorder="1" applyAlignment="1" applyProtection="1">
      <alignment wrapText="1"/>
      <protection locked="0"/>
    </xf>
    <xf numFmtId="0" fontId="35" fillId="0" borderId="81" xfId="3" applyBorder="1" applyAlignment="1" applyProtection="1">
      <alignment wrapText="1"/>
      <protection locked="0"/>
    </xf>
    <xf numFmtId="0" fontId="35" fillId="0" borderId="81" xfId="3" applyBorder="1" applyProtection="1">
      <protection locked="0"/>
    </xf>
    <xf numFmtId="0" fontId="35" fillId="0" borderId="82" xfId="3" applyBorder="1" applyProtection="1">
      <protection locked="0"/>
    </xf>
    <xf numFmtId="0" fontId="35" fillId="0" borderId="83" xfId="3" applyBorder="1" applyAlignment="1" applyProtection="1">
      <alignment wrapText="1"/>
      <protection locked="0"/>
    </xf>
    <xf numFmtId="0" fontId="35" fillId="0" borderId="83" xfId="3" applyBorder="1" applyProtection="1">
      <protection locked="0"/>
    </xf>
    <xf numFmtId="3" fontId="35" fillId="0" borderId="80" xfId="3" applyNumberFormat="1" applyBorder="1" applyProtection="1">
      <protection locked="0"/>
    </xf>
    <xf numFmtId="3" fontId="35" fillId="0" borderId="82" xfId="3" applyNumberFormat="1" applyBorder="1" applyProtection="1">
      <protection locked="0"/>
    </xf>
    <xf numFmtId="0" fontId="35" fillId="0" borderId="80" xfId="3" applyBorder="1" applyProtection="1">
      <protection locked="0"/>
    </xf>
    <xf numFmtId="0" fontId="35" fillId="0" borderId="84" xfId="3" applyBorder="1" applyProtection="1">
      <protection locked="0"/>
    </xf>
    <xf numFmtId="0" fontId="35" fillId="0" borderId="85" xfId="3" applyBorder="1" applyAlignment="1" applyProtection="1">
      <alignment horizontal="center"/>
      <protection locked="0"/>
    </xf>
    <xf numFmtId="0" fontId="35" fillId="0" borderId="86" xfId="3" applyBorder="1" applyAlignment="1" applyProtection="1">
      <alignment wrapText="1"/>
      <protection locked="0"/>
    </xf>
    <xf numFmtId="0" fontId="35" fillId="0" borderId="87" xfId="3" applyBorder="1" applyAlignment="1" applyProtection="1">
      <alignment wrapText="1"/>
      <protection locked="0"/>
    </xf>
    <xf numFmtId="0" fontId="35" fillId="0" borderId="87" xfId="3" applyBorder="1" applyProtection="1">
      <protection locked="0"/>
    </xf>
    <xf numFmtId="0" fontId="35" fillId="0" borderId="88" xfId="3" applyBorder="1" applyProtection="1">
      <protection locked="0"/>
    </xf>
    <xf numFmtId="0" fontId="35" fillId="0" borderId="89" xfId="3" applyBorder="1" applyAlignment="1" applyProtection="1">
      <alignment wrapText="1"/>
      <protection locked="0"/>
    </xf>
    <xf numFmtId="0" fontId="35" fillId="0" borderId="89" xfId="3" applyBorder="1" applyProtection="1">
      <protection locked="0"/>
    </xf>
    <xf numFmtId="3" fontId="35" fillId="0" borderId="86" xfId="3" applyNumberFormat="1" applyBorder="1" applyProtection="1">
      <protection locked="0"/>
    </xf>
    <xf numFmtId="3" fontId="35" fillId="0" borderId="88" xfId="3" applyNumberFormat="1" applyBorder="1" applyProtection="1">
      <protection locked="0"/>
    </xf>
    <xf numFmtId="0" fontId="33" fillId="7" borderId="86" xfId="3" applyFont="1" applyFill="1" applyBorder="1" applyProtection="1">
      <protection locked="0"/>
    </xf>
    <xf numFmtId="0" fontId="33" fillId="7" borderId="88" xfId="3" applyFont="1" applyFill="1" applyBorder="1" applyProtection="1">
      <protection locked="0"/>
    </xf>
    <xf numFmtId="0" fontId="35" fillId="0" borderId="86" xfId="3" applyBorder="1" applyProtection="1">
      <protection locked="0"/>
    </xf>
    <xf numFmtId="0" fontId="35" fillId="0" borderId="90" xfId="3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3" fontId="0" fillId="0" borderId="30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17" fontId="7" fillId="7" borderId="30" xfId="0" applyNumberFormat="1" applyFont="1" applyFill="1" applyBorder="1" applyProtection="1">
      <protection locked="0"/>
    </xf>
    <xf numFmtId="17" fontId="7" fillId="7" borderId="33" xfId="0" applyNumberFormat="1" applyFont="1" applyFill="1" applyBorder="1" applyProtection="1">
      <protection locked="0"/>
    </xf>
    <xf numFmtId="0" fontId="0" fillId="0" borderId="30" xfId="0" applyBorder="1" applyProtection="1">
      <protection locked="0"/>
    </xf>
    <xf numFmtId="0" fontId="35" fillId="0" borderId="91" xfId="3" applyBorder="1" applyAlignment="1" applyProtection="1">
      <alignment horizontal="center"/>
      <protection locked="0"/>
    </xf>
    <xf numFmtId="0" fontId="35" fillId="0" borderId="92" xfId="3" applyBorder="1" applyAlignment="1" applyProtection="1">
      <alignment wrapText="1"/>
      <protection locked="0"/>
    </xf>
    <xf numFmtId="0" fontId="35" fillId="0" borderId="93" xfId="3" applyBorder="1" applyAlignment="1" applyProtection="1">
      <alignment wrapText="1"/>
      <protection locked="0"/>
    </xf>
    <xf numFmtId="0" fontId="35" fillId="0" borderId="93" xfId="3" applyBorder="1" applyProtection="1">
      <protection locked="0"/>
    </xf>
    <xf numFmtId="0" fontId="35" fillId="0" borderId="94" xfId="3" applyBorder="1" applyProtection="1">
      <protection locked="0"/>
    </xf>
    <xf numFmtId="0" fontId="35" fillId="0" borderId="95" xfId="3" applyBorder="1" applyAlignment="1" applyProtection="1">
      <alignment wrapText="1"/>
      <protection locked="0"/>
    </xf>
    <xf numFmtId="0" fontId="35" fillId="0" borderId="95" xfId="3" applyBorder="1" applyProtection="1">
      <protection locked="0"/>
    </xf>
    <xf numFmtId="3" fontId="35" fillId="0" borderId="92" xfId="3" applyNumberFormat="1" applyBorder="1" applyProtection="1">
      <protection locked="0"/>
    </xf>
    <xf numFmtId="3" fontId="35" fillId="0" borderId="94" xfId="3" applyNumberFormat="1" applyBorder="1" applyProtection="1">
      <protection locked="0"/>
    </xf>
    <xf numFmtId="0" fontId="33" fillId="7" borderId="92" xfId="3" applyFont="1" applyFill="1" applyBorder="1" applyProtection="1">
      <protection locked="0"/>
    </xf>
    <xf numFmtId="0" fontId="35" fillId="0" borderId="92" xfId="3" applyBorder="1" applyProtection="1">
      <protection locked="0"/>
    </xf>
    <xf numFmtId="0" fontId="35" fillId="0" borderId="96" xfId="3" applyBorder="1" applyProtection="1"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wrapText="1"/>
      <protection locked="0"/>
    </xf>
    <xf numFmtId="0" fontId="7" fillId="8" borderId="11" xfId="0" applyFont="1" applyFill="1" applyBorder="1" applyAlignment="1" applyProtection="1">
      <alignment wrapText="1"/>
      <protection locked="0"/>
    </xf>
    <xf numFmtId="0" fontId="4" fillId="7" borderId="37" xfId="0" applyFont="1" applyFill="1" applyBorder="1" applyAlignment="1" applyProtection="1">
      <alignment wrapText="1"/>
      <protection locked="0"/>
    </xf>
    <xf numFmtId="17" fontId="7" fillId="7" borderId="72" xfId="0" applyNumberFormat="1" applyFont="1" applyFill="1" applyBorder="1" applyAlignment="1" applyProtection="1">
      <alignment wrapText="1"/>
      <protection locked="0"/>
    </xf>
    <xf numFmtId="17" fontId="7" fillId="7" borderId="38" xfId="0" applyNumberFormat="1" applyFont="1" applyFill="1" applyBorder="1" applyAlignment="1" applyProtection="1">
      <alignment wrapText="1"/>
      <protection locked="0"/>
    </xf>
    <xf numFmtId="0" fontId="0" fillId="7" borderId="56" xfId="0" applyFill="1" applyBorder="1" applyAlignment="1" applyProtection="1">
      <alignment horizontal="center"/>
      <protection locked="0"/>
    </xf>
    <xf numFmtId="3" fontId="0" fillId="7" borderId="37" xfId="0" applyNumberFormat="1" applyFill="1" applyBorder="1" applyProtection="1">
      <protection locked="0"/>
    </xf>
    <xf numFmtId="3" fontId="0" fillId="7" borderId="38" xfId="0" applyNumberFormat="1" applyFill="1" applyBorder="1" applyProtection="1">
      <protection locked="0"/>
    </xf>
    <xf numFmtId="0" fontId="0" fillId="7" borderId="37" xfId="0" applyFill="1" applyBorder="1" applyAlignment="1" applyProtection="1">
      <alignment horizontal="center"/>
      <protection locked="0"/>
    </xf>
    <xf numFmtId="3" fontId="0" fillId="7" borderId="25" xfId="0" applyNumberFormat="1" applyFill="1" applyBorder="1" applyProtection="1">
      <protection locked="0"/>
    </xf>
    <xf numFmtId="0" fontId="0" fillId="11" borderId="16" xfId="0" applyFill="1" applyBorder="1" applyAlignment="1" applyProtection="1">
      <alignment horizontal="center"/>
      <protection locked="0"/>
    </xf>
    <xf numFmtId="0" fontId="4" fillId="11" borderId="97" xfId="0" applyFont="1" applyFill="1" applyBorder="1" applyAlignment="1" applyProtection="1">
      <alignment wrapText="1"/>
      <protection locked="0"/>
    </xf>
    <xf numFmtId="0" fontId="0" fillId="11" borderId="98" xfId="0" applyFill="1" applyBorder="1" applyAlignment="1" applyProtection="1">
      <alignment wrapText="1"/>
      <protection locked="0"/>
    </xf>
    <xf numFmtId="0" fontId="0" fillId="11" borderId="98" xfId="0" applyFill="1" applyBorder="1" applyProtection="1">
      <protection locked="0"/>
    </xf>
    <xf numFmtId="0" fontId="0" fillId="11" borderId="99" xfId="0" applyFill="1" applyBorder="1" applyProtection="1">
      <protection locked="0"/>
    </xf>
    <xf numFmtId="0" fontId="0" fillId="11" borderId="16" xfId="0" applyFill="1" applyBorder="1" applyAlignment="1" applyProtection="1">
      <alignment wrapText="1"/>
      <protection locked="0"/>
    </xf>
    <xf numFmtId="3" fontId="0" fillId="11" borderId="97" xfId="0" applyNumberFormat="1" applyFill="1" applyBorder="1" applyProtection="1">
      <protection locked="0"/>
    </xf>
    <xf numFmtId="3" fontId="0" fillId="11" borderId="99" xfId="0" applyNumberFormat="1" applyFill="1" applyBorder="1" applyProtection="1">
      <protection locked="0"/>
    </xf>
    <xf numFmtId="17" fontId="7" fillId="11" borderId="15" xfId="0" applyNumberFormat="1" applyFont="1" applyFill="1" applyBorder="1" applyAlignment="1" applyProtection="1">
      <alignment wrapText="1"/>
      <protection locked="0"/>
    </xf>
    <xf numFmtId="17" fontId="7" fillId="11" borderId="99" xfId="0" applyNumberFormat="1" applyFont="1" applyFill="1" applyBorder="1" applyAlignment="1" applyProtection="1">
      <alignment wrapText="1"/>
      <protection locked="0"/>
    </xf>
    <xf numFmtId="0" fontId="0" fillId="11" borderId="97" xfId="0" applyFill="1" applyBorder="1" applyAlignment="1" applyProtection="1">
      <alignment horizontal="center"/>
      <protection locked="0"/>
    </xf>
    <xf numFmtId="0" fontId="0" fillId="11" borderId="98" xfId="0" applyFill="1" applyBorder="1" applyAlignment="1" applyProtection="1">
      <alignment horizontal="center"/>
      <protection locked="0"/>
    </xf>
    <xf numFmtId="0" fontId="0" fillId="11" borderId="99" xfId="0" applyFill="1" applyBorder="1" applyAlignment="1" applyProtection="1">
      <alignment horizontal="center"/>
      <protection locked="0"/>
    </xf>
    <xf numFmtId="0" fontId="0" fillId="11" borderId="24" xfId="0" applyFill="1" applyBorder="1" applyAlignment="1" applyProtection="1">
      <alignment wrapText="1"/>
      <protection locked="0"/>
    </xf>
    <xf numFmtId="3" fontId="0" fillId="10" borderId="37" xfId="0" applyNumberFormat="1" applyFill="1" applyBorder="1" applyProtection="1">
      <protection locked="0"/>
    </xf>
    <xf numFmtId="3" fontId="0" fillId="10" borderId="38" xfId="0" applyNumberFormat="1" applyFill="1" applyBorder="1" applyProtection="1">
      <protection locked="0"/>
    </xf>
    <xf numFmtId="0" fontId="0" fillId="10" borderId="37" xfId="0" applyFill="1" applyBorder="1" applyProtection="1">
      <protection locked="0"/>
    </xf>
    <xf numFmtId="0" fontId="0" fillId="7" borderId="38" xfId="0" applyFill="1" applyBorder="1" applyAlignment="1" applyProtection="1">
      <alignment wrapText="1"/>
      <protection locked="0"/>
    </xf>
    <xf numFmtId="0" fontId="4" fillId="7" borderId="13" xfId="0" applyFont="1" applyFill="1" applyBorder="1" applyAlignment="1" applyProtection="1">
      <alignment wrapText="1"/>
      <protection locked="0"/>
    </xf>
    <xf numFmtId="17" fontId="7" fillId="7" borderId="8" xfId="0" applyNumberFormat="1" applyFont="1" applyFill="1" applyBorder="1" applyAlignment="1" applyProtection="1">
      <alignment wrapText="1"/>
      <protection locked="0"/>
    </xf>
    <xf numFmtId="17" fontId="7" fillId="7" borderId="3" xfId="0" applyNumberFormat="1" applyFont="1" applyFill="1" applyBorder="1" applyAlignment="1" applyProtection="1">
      <alignment wrapText="1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4" fillId="10" borderId="20" xfId="0" applyFont="1" applyFill="1" applyBorder="1" applyAlignment="1" applyProtection="1">
      <alignment wrapText="1"/>
      <protection locked="0"/>
    </xf>
    <xf numFmtId="0" fontId="4" fillId="10" borderId="21" xfId="0" applyFont="1" applyFill="1" applyBorder="1" applyAlignment="1" applyProtection="1">
      <alignment wrapText="1"/>
      <protection locked="0"/>
    </xf>
    <xf numFmtId="0" fontId="4" fillId="10" borderId="21" xfId="0" applyFont="1" applyFill="1" applyBorder="1" applyProtection="1">
      <protection locked="0"/>
    </xf>
    <xf numFmtId="0" fontId="4" fillId="10" borderId="22" xfId="0" applyFont="1" applyFill="1" applyBorder="1" applyProtection="1">
      <protection locked="0"/>
    </xf>
    <xf numFmtId="0" fontId="4" fillId="10" borderId="11" xfId="0" applyFont="1" applyFill="1" applyBorder="1" applyAlignment="1" applyProtection="1">
      <alignment wrapText="1"/>
      <protection locked="0"/>
    </xf>
    <xf numFmtId="0" fontId="4" fillId="10" borderId="11" xfId="0" applyFont="1" applyFill="1" applyBorder="1" applyProtection="1">
      <protection locked="0"/>
    </xf>
    <xf numFmtId="0" fontId="0" fillId="10" borderId="11" xfId="0" applyFill="1" applyBorder="1" applyProtection="1">
      <protection locked="0"/>
    </xf>
    <xf numFmtId="0" fontId="0" fillId="10" borderId="11" xfId="0" applyFill="1" applyBorder="1" applyAlignment="1" applyProtection="1">
      <alignment wrapText="1"/>
      <protection locked="0"/>
    </xf>
    <xf numFmtId="3" fontId="0" fillId="10" borderId="20" xfId="0" applyNumberFormat="1" applyFill="1" applyBorder="1" applyProtection="1">
      <protection locked="0"/>
    </xf>
    <xf numFmtId="3" fontId="0" fillId="10" borderId="22" xfId="0" applyNumberFormat="1" applyFill="1" applyBorder="1" applyProtection="1">
      <protection locked="0"/>
    </xf>
    <xf numFmtId="17" fontId="0" fillId="10" borderId="58" xfId="0" applyNumberFormat="1" applyFill="1" applyBorder="1" applyAlignment="1" applyProtection="1">
      <alignment horizontal="center"/>
      <protection locked="0"/>
    </xf>
    <xf numFmtId="17" fontId="14" fillId="10" borderId="22" xfId="0" applyNumberFormat="1" applyFont="1" applyFill="1" applyBorder="1" applyAlignment="1" applyProtection="1">
      <alignment horizontal="center"/>
      <protection locked="0"/>
    </xf>
    <xf numFmtId="0" fontId="0" fillId="10" borderId="20" xfId="0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4" xfId="0" applyFill="1" applyBorder="1" applyAlignment="1" applyProtection="1">
      <alignment wrapText="1"/>
      <protection locked="0"/>
    </xf>
    <xf numFmtId="0" fontId="0" fillId="10" borderId="37" xfId="0" applyFill="1" applyBorder="1" applyAlignment="1" applyProtection="1">
      <alignment wrapText="1"/>
      <protection locked="0"/>
    </xf>
    <xf numFmtId="0" fontId="0" fillId="10" borderId="16" xfId="0" applyFill="1" applyBorder="1" applyAlignment="1" applyProtection="1">
      <alignment horizontal="center"/>
      <protection locked="0"/>
    </xf>
    <xf numFmtId="0" fontId="4" fillId="10" borderId="97" xfId="0" applyFont="1" applyFill="1" applyBorder="1" applyAlignment="1" applyProtection="1">
      <alignment wrapText="1"/>
      <protection locked="0"/>
    </xf>
    <xf numFmtId="3" fontId="0" fillId="10" borderId="97" xfId="0" applyNumberFormat="1" applyFill="1" applyBorder="1" applyProtection="1">
      <protection locked="0"/>
    </xf>
    <xf numFmtId="3" fontId="0" fillId="10" borderId="99" xfId="0" applyNumberFormat="1" applyFill="1" applyBorder="1" applyProtection="1">
      <protection locked="0"/>
    </xf>
    <xf numFmtId="17" fontId="0" fillId="10" borderId="15" xfId="0" applyNumberFormat="1" applyFill="1" applyBorder="1" applyAlignment="1" applyProtection="1">
      <alignment horizontal="center"/>
      <protection locked="0"/>
    </xf>
    <xf numFmtId="17" fontId="14" fillId="10" borderId="99" xfId="0" applyNumberFormat="1" applyFont="1" applyFill="1" applyBorder="1" applyAlignment="1" applyProtection="1">
      <alignment horizontal="center"/>
      <protection locked="0"/>
    </xf>
    <xf numFmtId="0" fontId="0" fillId="10" borderId="97" xfId="0" applyFill="1" applyBorder="1" applyProtection="1">
      <protection locked="0"/>
    </xf>
    <xf numFmtId="0" fontId="0" fillId="10" borderId="98" xfId="0" applyFill="1" applyBorder="1" applyProtection="1">
      <protection locked="0"/>
    </xf>
    <xf numFmtId="0" fontId="0" fillId="10" borderId="99" xfId="0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0" fillId="10" borderId="97" xfId="0" applyFill="1" applyBorder="1" applyAlignment="1" applyProtection="1">
      <alignment wrapText="1"/>
      <protection locked="0"/>
    </xf>
    <xf numFmtId="0" fontId="13" fillId="10" borderId="23" xfId="0" applyFont="1" applyFill="1" applyBorder="1" applyAlignment="1" applyProtection="1">
      <alignment wrapText="1"/>
      <protection locked="0"/>
    </xf>
    <xf numFmtId="17" fontId="0" fillId="10" borderId="59" xfId="0" applyNumberFormat="1" applyFill="1" applyBorder="1" applyAlignment="1" applyProtection="1">
      <alignment horizontal="center"/>
      <protection locked="0"/>
    </xf>
    <xf numFmtId="17" fontId="14" fillId="10" borderId="25" xfId="0" applyNumberFormat="1" applyFont="1" applyFill="1" applyBorder="1" applyAlignment="1" applyProtection="1">
      <alignment horizontal="center"/>
      <protection locked="0"/>
    </xf>
    <xf numFmtId="0" fontId="0" fillId="7" borderId="58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wrapText="1"/>
      <protection locked="0"/>
    </xf>
    <xf numFmtId="0" fontId="0" fillId="7" borderId="20" xfId="0" applyFill="1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/>
      <protection locked="0"/>
    </xf>
    <xf numFmtId="0" fontId="0" fillId="7" borderId="22" xfId="0" applyFill="1" applyBorder="1" applyAlignment="1" applyProtection="1">
      <alignment vertical="center"/>
      <protection locked="0"/>
    </xf>
    <xf numFmtId="0" fontId="0" fillId="7" borderId="100" xfId="0" applyFill="1" applyBorder="1" applyAlignment="1" applyProtection="1">
      <alignment vertical="center" wrapText="1"/>
      <protection locked="0"/>
    </xf>
    <xf numFmtId="3" fontId="7" fillId="7" borderId="20" xfId="0" applyNumberFormat="1" applyFont="1" applyFill="1" applyBorder="1" applyProtection="1">
      <protection locked="0"/>
    </xf>
    <xf numFmtId="3" fontId="7" fillId="7" borderId="22" xfId="0" applyNumberFormat="1" applyFont="1" applyFill="1" applyBorder="1" applyProtection="1">
      <protection locked="0"/>
    </xf>
    <xf numFmtId="3" fontId="7" fillId="7" borderId="58" xfId="0" applyNumberFormat="1" applyFont="1" applyFill="1" applyBorder="1" applyProtection="1">
      <protection locked="0"/>
    </xf>
    <xf numFmtId="3" fontId="0" fillId="7" borderId="20" xfId="0" applyNumberFormat="1" applyFill="1" applyBorder="1" applyProtection="1">
      <protection locked="0"/>
    </xf>
    <xf numFmtId="0" fontId="0" fillId="7" borderId="22" xfId="0" applyFill="1" applyBorder="1" applyProtection="1">
      <protection locked="0"/>
    </xf>
    <xf numFmtId="0" fontId="0" fillId="7" borderId="58" xfId="0" applyFill="1" applyBorder="1" applyAlignment="1" applyProtection="1">
      <alignment wrapText="1"/>
      <protection locked="0"/>
    </xf>
    <xf numFmtId="0" fontId="0" fillId="7" borderId="11" xfId="0" applyFill="1" applyBorder="1" applyProtection="1">
      <protection locked="0"/>
    </xf>
    <xf numFmtId="0" fontId="0" fillId="7" borderId="59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vertical="center"/>
      <protection locked="0"/>
    </xf>
    <xf numFmtId="0" fontId="0" fillId="7" borderId="25" xfId="0" applyFill="1" applyBorder="1" applyAlignment="1" applyProtection="1">
      <alignment vertical="center"/>
      <protection locked="0"/>
    </xf>
    <xf numFmtId="0" fontId="0" fillId="7" borderId="50" xfId="0" applyFill="1" applyBorder="1" applyAlignment="1" applyProtection="1">
      <alignment vertical="center" wrapText="1"/>
      <protection locked="0"/>
    </xf>
    <xf numFmtId="0" fontId="7" fillId="7" borderId="50" xfId="0" applyFont="1" applyFill="1" applyBorder="1" applyAlignment="1" applyProtection="1">
      <alignment vertical="center" wrapText="1"/>
      <protection locked="0"/>
    </xf>
    <xf numFmtId="3" fontId="7" fillId="7" borderId="59" xfId="0" applyNumberFormat="1" applyFont="1" applyFill="1" applyBorder="1" applyProtection="1">
      <protection locked="0"/>
    </xf>
    <xf numFmtId="0" fontId="0" fillId="7" borderId="59" xfId="0" applyFill="1" applyBorder="1" applyAlignment="1" applyProtection="1">
      <alignment wrapText="1"/>
      <protection locked="0"/>
    </xf>
    <xf numFmtId="3" fontId="14" fillId="10" borderId="59" xfId="0" applyNumberFormat="1" applyFont="1" applyFill="1" applyBorder="1" applyProtection="1">
      <protection locked="0"/>
    </xf>
    <xf numFmtId="3" fontId="14" fillId="10" borderId="25" xfId="0" applyNumberFormat="1" applyFont="1" applyFill="1" applyBorder="1" applyProtection="1">
      <protection locked="0"/>
    </xf>
    <xf numFmtId="0" fontId="0" fillId="7" borderId="72" xfId="0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vertical="center"/>
      <protection locked="0"/>
    </xf>
    <xf numFmtId="0" fontId="0" fillId="7" borderId="38" xfId="0" applyFill="1" applyBorder="1" applyAlignment="1" applyProtection="1">
      <alignment vertical="center"/>
      <protection locked="0"/>
    </xf>
    <xf numFmtId="0" fontId="0" fillId="7" borderId="47" xfId="0" applyFill="1" applyBorder="1" applyAlignment="1" applyProtection="1">
      <alignment vertical="center" wrapText="1"/>
      <protection locked="0"/>
    </xf>
    <xf numFmtId="3" fontId="7" fillId="7" borderId="72" xfId="0" applyNumberFormat="1" applyFont="1" applyFill="1" applyBorder="1" applyProtection="1">
      <protection locked="0"/>
    </xf>
    <xf numFmtId="0" fontId="0" fillId="7" borderId="72" xfId="0" applyFill="1" applyBorder="1" applyAlignment="1" applyProtection="1">
      <alignment wrapText="1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20" xfId="0" applyFill="1" applyBorder="1" applyAlignment="1" applyProtection="1">
      <alignment vertical="center" wrapText="1"/>
      <protection locked="0"/>
    </xf>
    <xf numFmtId="0" fontId="0" fillId="7" borderId="11" xfId="0" applyFill="1" applyBorder="1" applyAlignment="1" applyProtection="1">
      <alignment vertical="center" wrapText="1"/>
      <protection locked="0"/>
    </xf>
    <xf numFmtId="0" fontId="0" fillId="7" borderId="11" xfId="0" applyFill="1" applyBorder="1" applyAlignment="1" applyProtection="1">
      <alignment vertical="center"/>
      <protection locked="0"/>
    </xf>
    <xf numFmtId="3" fontId="34" fillId="7" borderId="20" xfId="0" applyNumberFormat="1" applyFont="1" applyFill="1" applyBorder="1" applyProtection="1">
      <protection locked="0"/>
    </xf>
    <xf numFmtId="3" fontId="34" fillId="7" borderId="22" xfId="0" applyNumberFormat="1" applyFont="1" applyFill="1" applyBorder="1" applyProtection="1">
      <protection locked="0"/>
    </xf>
    <xf numFmtId="0" fontId="33" fillId="7" borderId="20" xfId="0" applyFont="1" applyFill="1" applyBorder="1" applyProtection="1">
      <protection locked="0"/>
    </xf>
    <xf numFmtId="0" fontId="34" fillId="7" borderId="22" xfId="0" applyFont="1" applyFill="1" applyBorder="1" applyProtection="1">
      <protection locked="0"/>
    </xf>
    <xf numFmtId="0" fontId="0" fillId="7" borderId="20" xfId="0" applyFill="1" applyBorder="1" applyProtection="1">
      <protection locked="0"/>
    </xf>
    <xf numFmtId="0" fontId="0" fillId="7" borderId="21" xfId="0" applyFill="1" applyBorder="1" applyProtection="1">
      <protection locked="0"/>
    </xf>
    <xf numFmtId="3" fontId="34" fillId="7" borderId="23" xfId="0" applyNumberFormat="1" applyFont="1" applyFill="1" applyBorder="1" applyProtection="1">
      <protection locked="0"/>
    </xf>
    <xf numFmtId="3" fontId="34" fillId="7" borderId="25" xfId="0" applyNumberFormat="1" applyFont="1" applyFill="1" applyBorder="1" applyProtection="1">
      <protection locked="0"/>
    </xf>
    <xf numFmtId="0" fontId="34" fillId="7" borderId="25" xfId="0" applyFont="1" applyFill="1" applyBorder="1" applyProtection="1">
      <protection locked="0"/>
    </xf>
    <xf numFmtId="0" fontId="0" fillId="7" borderId="37" xfId="0" applyFill="1" applyBorder="1" applyAlignment="1" applyProtection="1">
      <alignment vertical="center" wrapText="1"/>
      <protection locked="0"/>
    </xf>
    <xf numFmtId="0" fontId="0" fillId="7" borderId="55" xfId="0" applyFill="1" applyBorder="1" applyAlignment="1" applyProtection="1">
      <alignment vertical="center" wrapText="1"/>
      <protection locked="0"/>
    </xf>
    <xf numFmtId="0" fontId="0" fillId="7" borderId="55" xfId="0" applyFill="1" applyBorder="1" applyAlignment="1" applyProtection="1">
      <alignment vertical="center"/>
      <protection locked="0"/>
    </xf>
    <xf numFmtId="3" fontId="34" fillId="7" borderId="37" xfId="0" applyNumberFormat="1" applyFont="1" applyFill="1" applyBorder="1" applyProtection="1">
      <protection locked="0"/>
    </xf>
    <xf numFmtId="3" fontId="34" fillId="7" borderId="38" xfId="0" applyNumberFormat="1" applyFont="1" applyFill="1" applyBorder="1" applyProtection="1">
      <protection locked="0"/>
    </xf>
    <xf numFmtId="0" fontId="33" fillId="7" borderId="37" xfId="0" applyFont="1" applyFill="1" applyBorder="1" applyProtection="1">
      <protection locked="0"/>
    </xf>
    <xf numFmtId="0" fontId="34" fillId="7" borderId="38" xfId="0" applyFont="1" applyFill="1" applyBorder="1" applyProtection="1">
      <protection locked="0"/>
    </xf>
    <xf numFmtId="3" fontId="33" fillId="7" borderId="37" xfId="0" applyNumberFormat="1" applyFont="1" applyFill="1" applyBorder="1" applyProtection="1">
      <protection locked="0"/>
    </xf>
    <xf numFmtId="3" fontId="33" fillId="7" borderId="38" xfId="0" applyNumberFormat="1" applyFont="1" applyFill="1" applyBorder="1" applyProtection="1">
      <protection locked="0"/>
    </xf>
    <xf numFmtId="0" fontId="0" fillId="7" borderId="23" xfId="0" applyFill="1" applyBorder="1" applyAlignment="1" applyProtection="1">
      <alignment vertical="center" wrapText="1"/>
      <protection locked="0"/>
    </xf>
    <xf numFmtId="0" fontId="0" fillId="7" borderId="31" xfId="0" applyFill="1" applyBorder="1" applyAlignment="1" applyProtection="1">
      <alignment vertical="center"/>
      <protection locked="0"/>
    </xf>
    <xf numFmtId="0" fontId="33" fillId="7" borderId="38" xfId="0" applyFont="1" applyFill="1" applyBorder="1" applyProtection="1">
      <protection locked="0"/>
    </xf>
    <xf numFmtId="0" fontId="0" fillId="10" borderId="37" xfId="0" applyFill="1" applyBorder="1" applyAlignment="1" applyProtection="1">
      <alignment vertical="center" wrapText="1"/>
      <protection locked="0"/>
    </xf>
    <xf numFmtId="0" fontId="0" fillId="10" borderId="56" xfId="0" applyFill="1" applyBorder="1" applyAlignment="1" applyProtection="1">
      <alignment vertical="center"/>
      <protection locked="0"/>
    </xf>
    <xf numFmtId="0" fontId="0" fillId="10" borderId="38" xfId="0" applyFill="1" applyBorder="1" applyAlignment="1" applyProtection="1">
      <alignment vertical="center"/>
      <protection locked="0"/>
    </xf>
    <xf numFmtId="0" fontId="0" fillId="10" borderId="55" xfId="0" applyFill="1" applyBorder="1" applyAlignment="1" applyProtection="1">
      <alignment vertical="center" wrapText="1"/>
      <protection locked="0"/>
    </xf>
    <xf numFmtId="0" fontId="0" fillId="10" borderId="55" xfId="0" applyFill="1" applyBorder="1" applyAlignment="1" applyProtection="1">
      <alignment vertical="center"/>
      <protection locked="0"/>
    </xf>
    <xf numFmtId="3" fontId="33" fillId="7" borderId="46" xfId="0" applyNumberFormat="1" applyFont="1" applyFill="1" applyBorder="1" applyProtection="1">
      <protection locked="0"/>
    </xf>
    <xf numFmtId="0" fontId="33" fillId="7" borderId="55" xfId="0" applyFont="1" applyFill="1" applyBorder="1" applyAlignment="1" applyProtection="1">
      <alignment vertical="center" wrapText="1"/>
      <protection locked="0"/>
    </xf>
    <xf numFmtId="0" fontId="4" fillId="5" borderId="37" xfId="0" applyFont="1" applyFill="1" applyBorder="1" applyAlignment="1" applyProtection="1">
      <alignment wrapText="1"/>
      <protection locked="0"/>
    </xf>
    <xf numFmtId="0" fontId="4" fillId="5" borderId="56" xfId="0" applyFont="1" applyFill="1" applyBorder="1" applyAlignment="1" applyProtection="1">
      <alignment wrapText="1"/>
      <protection locked="0"/>
    </xf>
    <xf numFmtId="0" fontId="28" fillId="5" borderId="56" xfId="0" applyFont="1" applyFill="1" applyBorder="1" applyAlignment="1" applyProtection="1">
      <alignment wrapText="1"/>
      <protection locked="0"/>
    </xf>
    <xf numFmtId="0" fontId="28" fillId="5" borderId="38" xfId="0" applyFont="1" applyFill="1" applyBorder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0" fillId="5" borderId="55" xfId="0" applyFill="1" applyBorder="1" applyAlignment="1" applyProtection="1">
      <alignment horizontal="center" vertical="center"/>
      <protection locked="0"/>
    </xf>
    <xf numFmtId="3" fontId="0" fillId="5" borderId="38" xfId="0" applyNumberForma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wrapText="1"/>
      <protection locked="0"/>
    </xf>
    <xf numFmtId="0" fontId="4" fillId="5" borderId="24" xfId="0" applyFont="1" applyFill="1" applyBorder="1" applyAlignment="1" applyProtection="1">
      <alignment wrapText="1"/>
      <protection locked="0"/>
    </xf>
    <xf numFmtId="0" fontId="28" fillId="5" borderId="24" xfId="0" applyFont="1" applyFill="1" applyBorder="1" applyAlignment="1" applyProtection="1">
      <alignment wrapText="1"/>
      <protection locked="0"/>
    </xf>
    <xf numFmtId="0" fontId="28" fillId="5" borderId="25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3" fontId="0" fillId="5" borderId="97" xfId="0" applyNumberFormat="1" applyFill="1" applyBorder="1" applyAlignment="1" applyProtection="1">
      <alignment horizontal="center" vertical="center"/>
      <protection locked="0"/>
    </xf>
    <xf numFmtId="0" fontId="7" fillId="5" borderId="97" xfId="0" applyFont="1" applyFill="1" applyBorder="1" applyAlignment="1" applyProtection="1">
      <alignment horizontal="center" vertical="center"/>
      <protection locked="0"/>
    </xf>
    <xf numFmtId="0" fontId="7" fillId="5" borderId="99" xfId="0" applyFont="1" applyFill="1" applyBorder="1" applyAlignment="1" applyProtection="1">
      <alignment horizontal="center" vertical="center"/>
      <protection locked="0"/>
    </xf>
    <xf numFmtId="0" fontId="32" fillId="5" borderId="97" xfId="0" applyFont="1" applyFill="1" applyBorder="1" applyAlignment="1" applyProtection="1">
      <alignment horizontal="center" vertical="center"/>
      <protection locked="0"/>
    </xf>
    <xf numFmtId="0" fontId="32" fillId="5" borderId="98" xfId="0" applyFont="1" applyFill="1" applyBorder="1" applyAlignment="1" applyProtection="1">
      <alignment horizontal="center" vertical="center"/>
      <protection locked="0"/>
    </xf>
    <xf numFmtId="0" fontId="32" fillId="5" borderId="99" xfId="0" applyFont="1" applyFill="1" applyBorder="1" applyAlignment="1" applyProtection="1">
      <alignment horizontal="center" vertical="center"/>
      <protection locked="0"/>
    </xf>
    <xf numFmtId="0" fontId="32" fillId="5" borderId="16" xfId="0" applyFont="1" applyFill="1" applyBorder="1" applyAlignment="1" applyProtection="1">
      <alignment horizontal="center" vertical="center"/>
      <protection locked="0"/>
    </xf>
    <xf numFmtId="0" fontId="0" fillId="5" borderId="97" xfId="0" applyFill="1" applyBorder="1" applyAlignment="1" applyProtection="1">
      <alignment wrapText="1"/>
      <protection locked="0"/>
    </xf>
    <xf numFmtId="0" fontId="0" fillId="5" borderId="99" xfId="0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</cellXfs>
  <cellStyles count="4">
    <cellStyle name="Excel Built-in Normal" xfId="3" xr:uid="{48DE61C1-9DC0-451E-9335-8502339513CF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66CCFF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8" t="s">
        <v>0</v>
      </c>
    </row>
    <row r="2" spans="1:14" ht="14.25" customHeight="1" x14ac:dyDescent="0.3"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4.25" customHeight="1" x14ac:dyDescent="0.3">
      <c r="A3" s="59" t="s">
        <v>91</v>
      </c>
      <c r="B3" s="58"/>
      <c r="C3" s="58"/>
      <c r="D3" s="60"/>
      <c r="E3" s="60"/>
      <c r="F3" s="60"/>
      <c r="G3" s="60"/>
      <c r="H3" s="60"/>
      <c r="I3" s="60"/>
      <c r="J3" s="29"/>
      <c r="K3" s="29"/>
      <c r="L3" s="29"/>
      <c r="M3" s="29"/>
      <c r="N3" s="29"/>
    </row>
    <row r="4" spans="1:14" ht="14.25" customHeight="1" x14ac:dyDescent="0.3">
      <c r="A4" s="60" t="s">
        <v>92</v>
      </c>
      <c r="B4" s="58"/>
      <c r="C4" s="58"/>
      <c r="D4" s="60"/>
      <c r="E4" s="60"/>
      <c r="F4" s="60"/>
      <c r="G4" s="60"/>
      <c r="H4" s="60"/>
      <c r="I4" s="60"/>
      <c r="J4" s="29"/>
      <c r="K4" s="29"/>
      <c r="L4" s="29"/>
      <c r="M4" s="29"/>
      <c r="N4" s="29"/>
    </row>
    <row r="5" spans="1:14" ht="14.25" customHeight="1" x14ac:dyDescent="0.3"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4.25" customHeight="1" x14ac:dyDescent="0.3">
      <c r="A6" s="30" t="s">
        <v>90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4.25" customHeight="1" x14ac:dyDescent="0.3">
      <c r="A7" s="29" t="s">
        <v>82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25" customHeight="1" x14ac:dyDescent="0.3">
      <c r="A8" s="29" t="s">
        <v>70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4.25" customHeight="1" x14ac:dyDescent="0.3">
      <c r="A9" s="3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4.25" customHeight="1" x14ac:dyDescent="0.3">
      <c r="A10" s="32" t="s">
        <v>60</v>
      </c>
      <c r="B10" s="33" t="s">
        <v>61</v>
      </c>
      <c r="C10" s="34" t="s">
        <v>62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4.25" customHeight="1" x14ac:dyDescent="0.3">
      <c r="A11" s="35" t="s">
        <v>77</v>
      </c>
      <c r="B11" s="29" t="s">
        <v>78</v>
      </c>
      <c r="C11" s="36" t="s">
        <v>81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4.25" customHeight="1" x14ac:dyDescent="0.3">
      <c r="A12" s="37" t="s">
        <v>63</v>
      </c>
      <c r="B12" s="38" t="s">
        <v>75</v>
      </c>
      <c r="C12" s="39" t="s">
        <v>79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4.25" customHeight="1" x14ac:dyDescent="0.3">
      <c r="A13" s="37" t="s">
        <v>64</v>
      </c>
      <c r="B13" s="38" t="s">
        <v>75</v>
      </c>
      <c r="C13" s="39" t="s">
        <v>79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4.25" customHeight="1" x14ac:dyDescent="0.3">
      <c r="A14" s="37" t="s">
        <v>66</v>
      </c>
      <c r="B14" s="38" t="s">
        <v>75</v>
      </c>
      <c r="C14" s="39" t="s">
        <v>79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4.25" customHeight="1" x14ac:dyDescent="0.3">
      <c r="A15" s="37" t="s">
        <v>67</v>
      </c>
      <c r="B15" s="38" t="s">
        <v>75</v>
      </c>
      <c r="C15" s="39" t="s">
        <v>79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25" customHeight="1" x14ac:dyDescent="0.3">
      <c r="A16" s="37" t="s">
        <v>68</v>
      </c>
      <c r="B16" s="38" t="s">
        <v>75</v>
      </c>
      <c r="C16" s="39" t="s">
        <v>79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25" customHeight="1" x14ac:dyDescent="0.3">
      <c r="A17" s="40" t="s">
        <v>65</v>
      </c>
      <c r="B17" s="41" t="s">
        <v>76</v>
      </c>
      <c r="C17" s="42" t="s">
        <v>80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25" customHeight="1" x14ac:dyDescent="0.3">
      <c r="A18" s="40" t="s">
        <v>69</v>
      </c>
      <c r="B18" s="41" t="s">
        <v>76</v>
      </c>
      <c r="C18" s="42" t="s">
        <v>80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25" customHeight="1" x14ac:dyDescent="0.3">
      <c r="A19" s="40" t="s">
        <v>71</v>
      </c>
      <c r="B19" s="41" t="s">
        <v>76</v>
      </c>
      <c r="C19" s="42" t="s">
        <v>80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4.25" customHeight="1" x14ac:dyDescent="0.3">
      <c r="A20" s="40" t="s">
        <v>72</v>
      </c>
      <c r="B20" s="41" t="s">
        <v>76</v>
      </c>
      <c r="C20" s="42" t="s">
        <v>80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4.25" customHeight="1" x14ac:dyDescent="0.3">
      <c r="A21" s="40" t="s">
        <v>73</v>
      </c>
      <c r="B21" s="41" t="s">
        <v>76</v>
      </c>
      <c r="C21" s="42" t="s">
        <v>80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4.25" customHeight="1" x14ac:dyDescent="0.3">
      <c r="A22" s="40" t="s">
        <v>87</v>
      </c>
      <c r="B22" s="41" t="s">
        <v>76</v>
      </c>
      <c r="C22" s="42" t="s">
        <v>80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4.25" customHeight="1" x14ac:dyDescent="0.3">
      <c r="A23" s="40" t="s">
        <v>88</v>
      </c>
      <c r="B23" s="41" t="s">
        <v>76</v>
      </c>
      <c r="C23" s="42" t="s">
        <v>80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4.25" customHeight="1" x14ac:dyDescent="0.3">
      <c r="A24" s="43" t="s">
        <v>74</v>
      </c>
      <c r="B24" s="44" t="s">
        <v>76</v>
      </c>
      <c r="C24" s="45" t="s">
        <v>80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4.25" customHeight="1" x14ac:dyDescent="0.3">
      <c r="B25" s="29"/>
      <c r="C25" s="46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3">
      <c r="A26" s="29"/>
    </row>
    <row r="27" spans="1:14" x14ac:dyDescent="0.3">
      <c r="A27" s="30" t="s">
        <v>1</v>
      </c>
    </row>
    <row r="28" spans="1:14" x14ac:dyDescent="0.3">
      <c r="A28" s="29" t="s">
        <v>2</v>
      </c>
    </row>
    <row r="29" spans="1:14" x14ac:dyDescent="0.3">
      <c r="A29" s="29" t="s">
        <v>93</v>
      </c>
    </row>
    <row r="30" spans="1:14" x14ac:dyDescent="0.3">
      <c r="A30" s="29"/>
    </row>
    <row r="31" spans="1:14" ht="130.65" customHeight="1" x14ac:dyDescent="0.3">
      <c r="A31" s="29"/>
    </row>
    <row r="32" spans="1:14" ht="38.25" customHeight="1" x14ac:dyDescent="0.3">
      <c r="A32" s="31"/>
    </row>
    <row r="33" spans="1:12" x14ac:dyDescent="0.3">
      <c r="A33" s="31"/>
    </row>
    <row r="34" spans="1:12" x14ac:dyDescent="0.3">
      <c r="A34" s="57" t="s">
        <v>86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x14ac:dyDescent="0.3">
      <c r="A35" s="58" t="s">
        <v>89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7" spans="1:12" x14ac:dyDescent="0.3">
      <c r="A37" s="47" t="s">
        <v>3</v>
      </c>
    </row>
    <row r="38" spans="1:12" x14ac:dyDescent="0.3">
      <c r="A38" t="s">
        <v>84</v>
      </c>
    </row>
    <row r="40" spans="1:12" x14ac:dyDescent="0.3">
      <c r="A40" s="30" t="s">
        <v>4</v>
      </c>
    </row>
    <row r="41" spans="1:12" x14ac:dyDescent="0.3">
      <c r="A41" s="29" t="s">
        <v>85</v>
      </c>
    </row>
    <row r="42" spans="1:12" x14ac:dyDescent="0.3">
      <c r="A42" s="48" t="s">
        <v>54</v>
      </c>
    </row>
    <row r="43" spans="1:12" x14ac:dyDescent="0.3">
      <c r="B43" s="31"/>
      <c r="C43" s="31"/>
      <c r="D43" s="31"/>
      <c r="E43" s="31"/>
      <c r="F43" s="31"/>
      <c r="G43" s="31"/>
    </row>
    <row r="44" spans="1:12" x14ac:dyDescent="0.3">
      <c r="A44" s="49"/>
      <c r="B44" s="31"/>
      <c r="C44" s="31"/>
      <c r="D44" s="31"/>
      <c r="E44" s="31"/>
      <c r="F44" s="31"/>
      <c r="G44" s="31"/>
    </row>
    <row r="45" spans="1:12" x14ac:dyDescent="0.3">
      <c r="B45" s="31"/>
      <c r="C45" s="31"/>
      <c r="D45" s="31"/>
      <c r="E45" s="31"/>
      <c r="F45" s="31"/>
      <c r="G45" s="31"/>
    </row>
    <row r="46" spans="1:12" x14ac:dyDescent="0.3">
      <c r="A46" s="31"/>
      <c r="B46" s="31"/>
      <c r="C46" s="31"/>
      <c r="D46" s="31"/>
      <c r="E46" s="31"/>
      <c r="F46" s="31"/>
      <c r="G46" s="31"/>
    </row>
    <row r="47" spans="1:12" x14ac:dyDescent="0.3">
      <c r="A47" s="31"/>
      <c r="B47" s="31"/>
      <c r="C47" s="31"/>
      <c r="D47" s="31"/>
      <c r="E47" s="31"/>
      <c r="F47" s="31"/>
      <c r="G47" s="31"/>
    </row>
    <row r="48" spans="1:12" x14ac:dyDescent="0.3">
      <c r="A48" s="31"/>
      <c r="B48" s="31"/>
      <c r="C48" s="31"/>
      <c r="D48" s="31"/>
      <c r="E48" s="31"/>
      <c r="F48" s="31"/>
      <c r="G48" s="31"/>
    </row>
    <row r="49" spans="1:7" x14ac:dyDescent="0.3">
      <c r="A49" s="31"/>
      <c r="B49" s="31"/>
      <c r="C49" s="31"/>
      <c r="D49" s="31"/>
      <c r="E49" s="31"/>
      <c r="F49" s="31"/>
      <c r="G49" s="31"/>
    </row>
    <row r="50" spans="1:7" x14ac:dyDescent="0.3">
      <c r="A50" s="31"/>
      <c r="B50" s="31"/>
      <c r="C50" s="31"/>
      <c r="D50" s="31"/>
      <c r="E50" s="31"/>
      <c r="F50" s="31"/>
      <c r="G50" s="31"/>
    </row>
    <row r="51" spans="1:7" x14ac:dyDescent="0.3">
      <c r="A51" s="31"/>
      <c r="B51" s="31"/>
      <c r="C51" s="31"/>
      <c r="D51" s="31"/>
      <c r="E51" s="31"/>
      <c r="F51" s="31"/>
      <c r="G51" s="31"/>
    </row>
    <row r="52" spans="1:7" x14ac:dyDescent="0.3">
      <c r="A52" s="31"/>
      <c r="B52" s="31"/>
      <c r="C52" s="31"/>
      <c r="D52" s="31"/>
      <c r="E52" s="31"/>
      <c r="F52" s="31"/>
      <c r="G52" s="31"/>
    </row>
    <row r="53" spans="1:7" x14ac:dyDescent="0.3">
      <c r="A53" s="3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topLeftCell="A36" zoomScale="90" zoomScaleNormal="90" workbookViewId="0">
      <selection activeCell="A45" sqref="A45:F4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778" t="s">
        <v>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80"/>
    </row>
    <row r="2" spans="1:19" ht="27.15" customHeight="1" x14ac:dyDescent="0.3">
      <c r="A2" s="781" t="s">
        <v>6</v>
      </c>
      <c r="B2" s="783" t="s">
        <v>7</v>
      </c>
      <c r="C2" s="784"/>
      <c r="D2" s="784"/>
      <c r="E2" s="784"/>
      <c r="F2" s="785"/>
      <c r="G2" s="781" t="s">
        <v>8</v>
      </c>
      <c r="H2" s="788" t="s">
        <v>9</v>
      </c>
      <c r="I2" s="790" t="s">
        <v>53</v>
      </c>
      <c r="J2" s="781" t="s">
        <v>10</v>
      </c>
      <c r="K2" s="781" t="s">
        <v>11</v>
      </c>
      <c r="L2" s="786" t="s">
        <v>12</v>
      </c>
      <c r="M2" s="787"/>
      <c r="N2" s="774" t="s">
        <v>13</v>
      </c>
      <c r="O2" s="775"/>
      <c r="P2" s="776" t="s">
        <v>14</v>
      </c>
      <c r="Q2" s="777"/>
      <c r="R2" s="774" t="s">
        <v>15</v>
      </c>
      <c r="S2" s="775"/>
    </row>
    <row r="3" spans="1:19" ht="111" thickBot="1" x14ac:dyDescent="0.35">
      <c r="A3" s="782"/>
      <c r="B3" s="242" t="s">
        <v>16</v>
      </c>
      <c r="C3" s="243" t="s">
        <v>17</v>
      </c>
      <c r="D3" s="243" t="s">
        <v>18</v>
      </c>
      <c r="E3" s="243" t="s">
        <v>19</v>
      </c>
      <c r="F3" s="244" t="s">
        <v>20</v>
      </c>
      <c r="G3" s="782"/>
      <c r="H3" s="789"/>
      <c r="I3" s="791"/>
      <c r="J3" s="782"/>
      <c r="K3" s="782"/>
      <c r="L3" s="245" t="s">
        <v>21</v>
      </c>
      <c r="M3" s="246" t="s">
        <v>58</v>
      </c>
      <c r="N3" s="104" t="s">
        <v>22</v>
      </c>
      <c r="O3" s="105" t="s">
        <v>23</v>
      </c>
      <c r="P3" s="247" t="s">
        <v>24</v>
      </c>
      <c r="Q3" s="248" t="s">
        <v>25</v>
      </c>
      <c r="R3" s="249" t="s">
        <v>26</v>
      </c>
      <c r="S3" s="105" t="s">
        <v>27</v>
      </c>
    </row>
    <row r="4" spans="1:19" ht="58.2" thickBot="1" x14ac:dyDescent="0.35">
      <c r="A4" s="61">
        <v>1</v>
      </c>
      <c r="B4" s="62" t="s">
        <v>94</v>
      </c>
      <c r="C4" s="62" t="s">
        <v>95</v>
      </c>
      <c r="D4" s="62">
        <v>70188904</v>
      </c>
      <c r="E4" s="63">
        <v>107582741</v>
      </c>
      <c r="F4" s="63">
        <v>600091643</v>
      </c>
      <c r="G4" s="62" t="s">
        <v>96</v>
      </c>
      <c r="H4" s="62" t="s">
        <v>97</v>
      </c>
      <c r="I4" s="62" t="s">
        <v>95</v>
      </c>
      <c r="J4" s="62" t="s">
        <v>95</v>
      </c>
      <c r="K4" s="62" t="s">
        <v>98</v>
      </c>
      <c r="L4" s="64">
        <v>3500000</v>
      </c>
      <c r="M4" s="65">
        <f>L4/100*85</f>
        <v>2975000</v>
      </c>
      <c r="N4" s="67">
        <v>2024</v>
      </c>
      <c r="O4" s="67">
        <v>2025</v>
      </c>
      <c r="P4" s="62"/>
      <c r="Q4" s="62"/>
      <c r="R4" s="68" t="s">
        <v>99</v>
      </c>
      <c r="S4" s="68" t="s">
        <v>100</v>
      </c>
    </row>
    <row r="5" spans="1:19" ht="58.2" thickBot="1" x14ac:dyDescent="0.35">
      <c r="A5" s="61">
        <v>2</v>
      </c>
      <c r="B5" s="62" t="s">
        <v>94</v>
      </c>
      <c r="C5" s="62" t="s">
        <v>95</v>
      </c>
      <c r="D5" s="62">
        <v>70188904</v>
      </c>
      <c r="E5" s="63">
        <v>107582741</v>
      </c>
      <c r="F5" s="63">
        <v>600091643</v>
      </c>
      <c r="G5" s="62" t="s">
        <v>101</v>
      </c>
      <c r="H5" s="62" t="s">
        <v>97</v>
      </c>
      <c r="I5" s="62" t="s">
        <v>95</v>
      </c>
      <c r="J5" s="62" t="s">
        <v>95</v>
      </c>
      <c r="K5" s="62" t="s">
        <v>102</v>
      </c>
      <c r="L5" s="69">
        <v>900000</v>
      </c>
      <c r="M5" s="70">
        <f>L5/100*85</f>
        <v>765000</v>
      </c>
      <c r="N5" s="67">
        <v>2024</v>
      </c>
      <c r="O5" s="67">
        <v>2025</v>
      </c>
      <c r="P5" s="62"/>
      <c r="Q5" s="62"/>
      <c r="R5" s="68" t="s">
        <v>99</v>
      </c>
      <c r="S5" s="68" t="s">
        <v>100</v>
      </c>
    </row>
    <row r="6" spans="1:19" ht="58.2" thickBot="1" x14ac:dyDescent="0.35">
      <c r="A6" s="61">
        <v>3</v>
      </c>
      <c r="B6" s="62" t="s">
        <v>94</v>
      </c>
      <c r="C6" s="62" t="s">
        <v>95</v>
      </c>
      <c r="D6" s="62">
        <v>70188904</v>
      </c>
      <c r="E6" s="63">
        <v>107582741</v>
      </c>
      <c r="F6" s="63">
        <v>600091643</v>
      </c>
      <c r="G6" s="62" t="s">
        <v>103</v>
      </c>
      <c r="H6" s="62" t="s">
        <v>97</v>
      </c>
      <c r="I6" s="62" t="s">
        <v>95</v>
      </c>
      <c r="J6" s="62" t="s">
        <v>95</v>
      </c>
      <c r="K6" s="62" t="s">
        <v>104</v>
      </c>
      <c r="L6" s="69">
        <v>7000000</v>
      </c>
      <c r="M6" s="70">
        <f>L6/100*85</f>
        <v>5950000</v>
      </c>
      <c r="N6" s="67">
        <v>2023</v>
      </c>
      <c r="O6" s="67">
        <v>2027</v>
      </c>
      <c r="P6" s="62"/>
      <c r="Q6" s="62"/>
      <c r="R6" s="68" t="s">
        <v>99</v>
      </c>
      <c r="S6" s="68" t="s">
        <v>100</v>
      </c>
    </row>
    <row r="7" spans="1:19" ht="58.2" thickBot="1" x14ac:dyDescent="0.35">
      <c r="A7" s="61">
        <v>4</v>
      </c>
      <c r="B7" s="62" t="s">
        <v>94</v>
      </c>
      <c r="C7" s="62" t="s">
        <v>95</v>
      </c>
      <c r="D7" s="62">
        <v>70188904</v>
      </c>
      <c r="E7" s="63">
        <v>107582741</v>
      </c>
      <c r="F7" s="63">
        <v>600091643</v>
      </c>
      <c r="G7" s="62" t="s">
        <v>105</v>
      </c>
      <c r="H7" s="62" t="s">
        <v>97</v>
      </c>
      <c r="I7" s="62" t="s">
        <v>95</v>
      </c>
      <c r="J7" s="62" t="s">
        <v>95</v>
      </c>
      <c r="K7" s="62" t="s">
        <v>106</v>
      </c>
      <c r="L7" s="280">
        <v>600000</v>
      </c>
      <c r="M7" s="281">
        <f t="shared" ref="M7:M8" si="0">L7/100*85</f>
        <v>510000</v>
      </c>
      <c r="N7" s="67">
        <v>2024</v>
      </c>
      <c r="O7" s="62">
        <v>2025</v>
      </c>
      <c r="P7" s="62"/>
      <c r="Q7" s="62"/>
      <c r="R7" s="68" t="s">
        <v>99</v>
      </c>
      <c r="S7" s="68" t="s">
        <v>100</v>
      </c>
    </row>
    <row r="8" spans="1:19" ht="58.2" thickBot="1" x14ac:dyDescent="0.35">
      <c r="A8" s="106">
        <v>5</v>
      </c>
      <c r="B8" s="107" t="s">
        <v>94</v>
      </c>
      <c r="C8" s="107" t="s">
        <v>95</v>
      </c>
      <c r="D8" s="107">
        <v>70188904</v>
      </c>
      <c r="E8" s="108">
        <v>107582741</v>
      </c>
      <c r="F8" s="108">
        <v>600091643</v>
      </c>
      <c r="G8" s="107" t="s">
        <v>107</v>
      </c>
      <c r="H8" s="107" t="s">
        <v>97</v>
      </c>
      <c r="I8" s="107" t="s">
        <v>95</v>
      </c>
      <c r="J8" s="107" t="s">
        <v>95</v>
      </c>
      <c r="K8" s="107" t="s">
        <v>108</v>
      </c>
      <c r="L8" s="109">
        <v>350000</v>
      </c>
      <c r="M8" s="110">
        <f t="shared" si="0"/>
        <v>297500</v>
      </c>
      <c r="N8" s="107">
        <v>2022</v>
      </c>
      <c r="O8" s="107">
        <v>2024</v>
      </c>
      <c r="P8" s="107"/>
      <c r="Q8" s="107"/>
      <c r="R8" s="111" t="s">
        <v>188</v>
      </c>
      <c r="S8" s="112" t="s">
        <v>100</v>
      </c>
    </row>
    <row r="9" spans="1:19" ht="58.2" thickBot="1" x14ac:dyDescent="0.35">
      <c r="A9" s="61">
        <v>6</v>
      </c>
      <c r="B9" s="62" t="s">
        <v>94</v>
      </c>
      <c r="C9" s="62" t="s">
        <v>95</v>
      </c>
      <c r="D9" s="62">
        <v>70188904</v>
      </c>
      <c r="E9" s="63">
        <v>107582741</v>
      </c>
      <c r="F9" s="63">
        <v>600091643</v>
      </c>
      <c r="G9" s="62" t="s">
        <v>109</v>
      </c>
      <c r="H9" s="62" t="s">
        <v>97</v>
      </c>
      <c r="I9" s="62" t="s">
        <v>95</v>
      </c>
      <c r="J9" s="62" t="s">
        <v>95</v>
      </c>
      <c r="K9" s="62" t="s">
        <v>110</v>
      </c>
      <c r="L9" s="69">
        <v>7000000</v>
      </c>
      <c r="M9" s="70">
        <f t="shared" ref="M9:M14" si="1">L9/100*85</f>
        <v>5950000</v>
      </c>
      <c r="N9" s="67">
        <v>2024</v>
      </c>
      <c r="O9" s="67">
        <v>2024</v>
      </c>
      <c r="P9" s="62"/>
      <c r="Q9" s="62"/>
      <c r="R9" s="68" t="s">
        <v>111</v>
      </c>
      <c r="S9" s="68" t="s">
        <v>100</v>
      </c>
    </row>
    <row r="10" spans="1:19" ht="58.2" thickBot="1" x14ac:dyDescent="0.35">
      <c r="A10" s="61">
        <v>7</v>
      </c>
      <c r="B10" s="62" t="s">
        <v>94</v>
      </c>
      <c r="C10" s="62" t="s">
        <v>95</v>
      </c>
      <c r="D10" s="62">
        <v>70188904</v>
      </c>
      <c r="E10" s="63">
        <v>107582741</v>
      </c>
      <c r="F10" s="63">
        <v>600091643</v>
      </c>
      <c r="G10" s="62" t="s">
        <v>112</v>
      </c>
      <c r="H10" s="62" t="s">
        <v>97</v>
      </c>
      <c r="I10" s="62" t="s">
        <v>95</v>
      </c>
      <c r="J10" s="62" t="s">
        <v>95</v>
      </c>
      <c r="K10" s="62" t="s">
        <v>113</v>
      </c>
      <c r="L10" s="69">
        <v>900000</v>
      </c>
      <c r="M10" s="70">
        <f t="shared" si="1"/>
        <v>765000</v>
      </c>
      <c r="N10" s="67">
        <v>2024</v>
      </c>
      <c r="O10" s="67">
        <v>2025</v>
      </c>
      <c r="P10" s="62"/>
      <c r="Q10" s="62"/>
      <c r="R10" s="68" t="s">
        <v>99</v>
      </c>
      <c r="S10" s="68" t="s">
        <v>100</v>
      </c>
    </row>
    <row r="11" spans="1:19" ht="58.2" thickBot="1" x14ac:dyDescent="0.35">
      <c r="A11" s="61">
        <v>8</v>
      </c>
      <c r="B11" s="62" t="s">
        <v>94</v>
      </c>
      <c r="C11" s="62" t="s">
        <v>95</v>
      </c>
      <c r="D11" s="62">
        <v>70188904</v>
      </c>
      <c r="E11" s="63">
        <v>107582741</v>
      </c>
      <c r="F11" s="63">
        <v>600091643</v>
      </c>
      <c r="G11" s="62" t="s">
        <v>158</v>
      </c>
      <c r="H11" s="62" t="s">
        <v>97</v>
      </c>
      <c r="I11" s="62" t="s">
        <v>95</v>
      </c>
      <c r="J11" s="62" t="s">
        <v>95</v>
      </c>
      <c r="K11" s="62" t="s">
        <v>159</v>
      </c>
      <c r="L11" s="64">
        <v>3800000</v>
      </c>
      <c r="M11" s="65">
        <f t="shared" si="1"/>
        <v>3230000</v>
      </c>
      <c r="N11" s="67">
        <v>2024</v>
      </c>
      <c r="O11" s="67">
        <v>2025</v>
      </c>
      <c r="P11" s="66"/>
      <c r="Q11" s="62"/>
      <c r="R11" s="68" t="s">
        <v>111</v>
      </c>
      <c r="S11" s="68" t="s">
        <v>100</v>
      </c>
    </row>
    <row r="12" spans="1:19" ht="58.2" thickBot="1" x14ac:dyDescent="0.35">
      <c r="A12" s="61">
        <v>9</v>
      </c>
      <c r="B12" s="62" t="s">
        <v>94</v>
      </c>
      <c r="C12" s="62" t="s">
        <v>95</v>
      </c>
      <c r="D12" s="62">
        <v>70188904</v>
      </c>
      <c r="E12" s="63">
        <v>107582741</v>
      </c>
      <c r="F12" s="63">
        <v>600091643</v>
      </c>
      <c r="G12" s="62" t="s">
        <v>160</v>
      </c>
      <c r="H12" s="62" t="s">
        <v>97</v>
      </c>
      <c r="I12" s="62" t="s">
        <v>95</v>
      </c>
      <c r="J12" s="62" t="s">
        <v>95</v>
      </c>
      <c r="K12" s="113" t="s">
        <v>189</v>
      </c>
      <c r="L12" s="64">
        <v>4500000</v>
      </c>
      <c r="M12" s="65">
        <f t="shared" si="1"/>
        <v>3825000</v>
      </c>
      <c r="N12" s="67">
        <v>2024</v>
      </c>
      <c r="O12" s="67">
        <v>2025</v>
      </c>
      <c r="P12" s="66"/>
      <c r="Q12" s="62"/>
      <c r="R12" s="68" t="s">
        <v>111</v>
      </c>
      <c r="S12" s="68" t="s">
        <v>100</v>
      </c>
    </row>
    <row r="13" spans="1:19" ht="87" thickBot="1" x14ac:dyDescent="0.35">
      <c r="A13" s="71">
        <v>10</v>
      </c>
      <c r="B13" s="72" t="s">
        <v>114</v>
      </c>
      <c r="C13" s="73" t="s">
        <v>115</v>
      </c>
      <c r="D13" s="74">
        <v>70971137</v>
      </c>
      <c r="E13" s="74">
        <v>181011905</v>
      </c>
      <c r="F13" s="75">
        <v>600092470</v>
      </c>
      <c r="G13" s="76" t="s">
        <v>116</v>
      </c>
      <c r="H13" s="73" t="s">
        <v>69</v>
      </c>
      <c r="I13" s="73" t="s">
        <v>95</v>
      </c>
      <c r="J13" s="73" t="s">
        <v>95</v>
      </c>
      <c r="K13" s="72" t="s">
        <v>117</v>
      </c>
      <c r="L13" s="77">
        <v>3500000</v>
      </c>
      <c r="M13" s="78">
        <f t="shared" si="1"/>
        <v>2975000</v>
      </c>
      <c r="N13" s="79">
        <v>2023</v>
      </c>
      <c r="O13" s="80">
        <v>2027</v>
      </c>
      <c r="P13" s="81"/>
      <c r="Q13" s="75"/>
      <c r="R13" s="114" t="s">
        <v>190</v>
      </c>
      <c r="S13" s="82" t="s">
        <v>100</v>
      </c>
    </row>
    <row r="14" spans="1:19" ht="87" thickBot="1" x14ac:dyDescent="0.35">
      <c r="A14" s="71">
        <v>11</v>
      </c>
      <c r="B14" s="72" t="s">
        <v>114</v>
      </c>
      <c r="C14" s="73" t="s">
        <v>115</v>
      </c>
      <c r="D14" s="74">
        <v>70971137</v>
      </c>
      <c r="E14" s="74">
        <v>181011905</v>
      </c>
      <c r="F14" s="75">
        <v>600092470</v>
      </c>
      <c r="G14" s="73" t="s">
        <v>118</v>
      </c>
      <c r="H14" s="73" t="s">
        <v>69</v>
      </c>
      <c r="I14" s="73" t="s">
        <v>95</v>
      </c>
      <c r="J14" s="73" t="s">
        <v>95</v>
      </c>
      <c r="K14" s="72" t="s">
        <v>119</v>
      </c>
      <c r="L14" s="77">
        <v>3000000</v>
      </c>
      <c r="M14" s="78">
        <f t="shared" si="1"/>
        <v>2550000</v>
      </c>
      <c r="N14" s="79">
        <v>2025</v>
      </c>
      <c r="O14" s="80">
        <v>2027</v>
      </c>
      <c r="P14" s="81"/>
      <c r="Q14" s="75"/>
      <c r="R14" s="82" t="s">
        <v>100</v>
      </c>
      <c r="S14" s="82" t="s">
        <v>100</v>
      </c>
    </row>
    <row r="15" spans="1:19" ht="87" thickBot="1" x14ac:dyDescent="0.35">
      <c r="A15" s="71">
        <v>12</v>
      </c>
      <c r="B15" s="72" t="s">
        <v>114</v>
      </c>
      <c r="C15" s="73" t="s">
        <v>115</v>
      </c>
      <c r="D15" s="74">
        <v>70971137</v>
      </c>
      <c r="E15" s="74">
        <v>181011905</v>
      </c>
      <c r="F15" s="75">
        <v>600092470</v>
      </c>
      <c r="G15" s="73" t="s">
        <v>120</v>
      </c>
      <c r="H15" s="73" t="s">
        <v>69</v>
      </c>
      <c r="I15" s="73" t="s">
        <v>95</v>
      </c>
      <c r="J15" s="73" t="s">
        <v>95</v>
      </c>
      <c r="K15" s="72" t="s">
        <v>161</v>
      </c>
      <c r="L15" s="77">
        <v>1700000</v>
      </c>
      <c r="M15" s="78">
        <f t="shared" ref="M15:M18" si="2">L15/100*85</f>
        <v>1445000</v>
      </c>
      <c r="N15" s="79">
        <v>2025</v>
      </c>
      <c r="O15" s="80">
        <v>2025</v>
      </c>
      <c r="P15" s="81"/>
      <c r="Q15" s="75"/>
      <c r="R15" s="82" t="s">
        <v>100</v>
      </c>
      <c r="S15" s="82" t="s">
        <v>100</v>
      </c>
    </row>
    <row r="16" spans="1:19" ht="87" thickBot="1" x14ac:dyDescent="0.35">
      <c r="A16" s="71">
        <v>13</v>
      </c>
      <c r="B16" s="72" t="s">
        <v>114</v>
      </c>
      <c r="C16" s="73" t="s">
        <v>115</v>
      </c>
      <c r="D16" s="74">
        <v>70971137</v>
      </c>
      <c r="E16" s="74">
        <v>181011905</v>
      </c>
      <c r="F16" s="75">
        <v>600092470</v>
      </c>
      <c r="G16" s="83" t="s">
        <v>162</v>
      </c>
      <c r="H16" s="73" t="s">
        <v>69</v>
      </c>
      <c r="I16" s="73" t="s">
        <v>95</v>
      </c>
      <c r="J16" s="73" t="s">
        <v>95</v>
      </c>
      <c r="K16" s="84" t="s">
        <v>163</v>
      </c>
      <c r="L16" s="77">
        <v>780000</v>
      </c>
      <c r="M16" s="78">
        <f t="shared" si="2"/>
        <v>663000</v>
      </c>
      <c r="N16" s="79">
        <v>2023</v>
      </c>
      <c r="O16" s="80">
        <v>2027</v>
      </c>
      <c r="P16" s="81"/>
      <c r="Q16" s="75"/>
      <c r="R16" s="82" t="s">
        <v>100</v>
      </c>
      <c r="S16" s="82" t="s">
        <v>100</v>
      </c>
    </row>
    <row r="17" spans="1:19" ht="87" thickBot="1" x14ac:dyDescent="0.35">
      <c r="A17" s="282">
        <v>14</v>
      </c>
      <c r="B17" s="213" t="s">
        <v>114</v>
      </c>
      <c r="C17" s="283" t="s">
        <v>115</v>
      </c>
      <c r="D17" s="284">
        <v>70971137</v>
      </c>
      <c r="E17" s="284">
        <v>181011905</v>
      </c>
      <c r="F17" s="285">
        <v>600092470</v>
      </c>
      <c r="G17" s="286" t="s">
        <v>164</v>
      </c>
      <c r="H17" s="283" t="s">
        <v>69</v>
      </c>
      <c r="I17" s="283" t="s">
        <v>95</v>
      </c>
      <c r="J17" s="283" t="s">
        <v>95</v>
      </c>
      <c r="K17" s="286" t="s">
        <v>165</v>
      </c>
      <c r="L17" s="287">
        <v>900000</v>
      </c>
      <c r="M17" s="288">
        <f t="shared" si="2"/>
        <v>765000</v>
      </c>
      <c r="N17" s="289">
        <v>2025</v>
      </c>
      <c r="O17" s="290">
        <v>2027</v>
      </c>
      <c r="P17" s="291"/>
      <c r="Q17" s="285"/>
      <c r="R17" s="215" t="s">
        <v>166</v>
      </c>
      <c r="S17" s="292" t="s">
        <v>100</v>
      </c>
    </row>
    <row r="18" spans="1:19" ht="87" thickBot="1" x14ac:dyDescent="0.35">
      <c r="A18" s="118">
        <v>15</v>
      </c>
      <c r="B18" s="72" t="s">
        <v>114</v>
      </c>
      <c r="C18" s="73" t="s">
        <v>115</v>
      </c>
      <c r="D18" s="74">
        <v>70971137</v>
      </c>
      <c r="E18" s="74">
        <v>181011905</v>
      </c>
      <c r="F18" s="75">
        <v>600092470</v>
      </c>
      <c r="G18" s="115" t="s">
        <v>167</v>
      </c>
      <c r="H18" s="73" t="s">
        <v>69</v>
      </c>
      <c r="I18" s="73" t="s">
        <v>95</v>
      </c>
      <c r="J18" s="73" t="s">
        <v>95</v>
      </c>
      <c r="K18" s="169" t="s">
        <v>189</v>
      </c>
      <c r="L18" s="77">
        <v>2000000</v>
      </c>
      <c r="M18" s="78">
        <f t="shared" si="2"/>
        <v>1700000</v>
      </c>
      <c r="N18" s="79">
        <v>2024</v>
      </c>
      <c r="O18" s="116">
        <v>2025</v>
      </c>
      <c r="P18" s="81"/>
      <c r="Q18" s="75"/>
      <c r="R18" s="117" t="s">
        <v>166</v>
      </c>
      <c r="S18" s="82" t="s">
        <v>100</v>
      </c>
    </row>
    <row r="19" spans="1:19" ht="57.6" x14ac:dyDescent="0.3">
      <c r="A19" s="122">
        <v>16</v>
      </c>
      <c r="B19" s="123" t="s">
        <v>121</v>
      </c>
      <c r="C19" s="124" t="s">
        <v>115</v>
      </c>
      <c r="D19" s="125">
        <v>70188891</v>
      </c>
      <c r="E19" s="125">
        <v>107583275</v>
      </c>
      <c r="F19" s="126">
        <v>600092062</v>
      </c>
      <c r="G19" s="127" t="s">
        <v>168</v>
      </c>
      <c r="H19" s="127" t="s">
        <v>69</v>
      </c>
      <c r="I19" s="128" t="s">
        <v>95</v>
      </c>
      <c r="J19" s="128" t="s">
        <v>95</v>
      </c>
      <c r="K19" s="154" t="s">
        <v>169</v>
      </c>
      <c r="L19" s="130">
        <v>400000</v>
      </c>
      <c r="M19" s="131">
        <v>340000</v>
      </c>
      <c r="N19" s="132">
        <v>2024</v>
      </c>
      <c r="O19" s="133">
        <v>2025</v>
      </c>
      <c r="P19" s="129"/>
      <c r="Q19" s="126"/>
      <c r="R19" s="154" t="s">
        <v>170</v>
      </c>
      <c r="S19" s="128"/>
    </row>
    <row r="20" spans="1:19" ht="43.8" thickBot="1" x14ac:dyDescent="0.35">
      <c r="A20" s="134">
        <v>17</v>
      </c>
      <c r="B20" s="135" t="s">
        <v>121</v>
      </c>
      <c r="C20" s="136" t="s">
        <v>115</v>
      </c>
      <c r="D20" s="137">
        <v>70188891</v>
      </c>
      <c r="E20" s="137">
        <v>107583275</v>
      </c>
      <c r="F20" s="138">
        <v>600092062</v>
      </c>
      <c r="G20" s="139" t="s">
        <v>122</v>
      </c>
      <c r="H20" s="139" t="s">
        <v>69</v>
      </c>
      <c r="I20" s="140" t="s">
        <v>95</v>
      </c>
      <c r="J20" s="140" t="s">
        <v>95</v>
      </c>
      <c r="K20" s="139" t="s">
        <v>123</v>
      </c>
      <c r="L20" s="141">
        <v>1900000</v>
      </c>
      <c r="M20" s="142">
        <v>1615000</v>
      </c>
      <c r="N20" s="143">
        <v>2024</v>
      </c>
      <c r="O20" s="144">
        <v>2025</v>
      </c>
      <c r="P20" s="145"/>
      <c r="Q20" s="138"/>
      <c r="R20" s="139" t="s">
        <v>124</v>
      </c>
      <c r="S20" s="140"/>
    </row>
    <row r="21" spans="1:19" ht="43.8" thickBot="1" x14ac:dyDescent="0.35">
      <c r="A21" s="122">
        <v>18</v>
      </c>
      <c r="B21" s="123" t="s">
        <v>121</v>
      </c>
      <c r="C21" s="124" t="s">
        <v>115</v>
      </c>
      <c r="D21" s="125">
        <v>70188891</v>
      </c>
      <c r="E21" s="125">
        <v>107583275</v>
      </c>
      <c r="F21" s="126">
        <v>600092062</v>
      </c>
      <c r="G21" s="127" t="s">
        <v>164</v>
      </c>
      <c r="H21" s="127" t="s">
        <v>69</v>
      </c>
      <c r="I21" s="128" t="s">
        <v>95</v>
      </c>
      <c r="J21" s="128" t="s">
        <v>95</v>
      </c>
      <c r="K21" s="127" t="s">
        <v>171</v>
      </c>
      <c r="L21" s="158">
        <v>2900000</v>
      </c>
      <c r="M21" s="159">
        <v>2465000</v>
      </c>
      <c r="N21" s="160">
        <v>2024</v>
      </c>
      <c r="O21" s="161">
        <v>2025</v>
      </c>
      <c r="P21" s="129"/>
      <c r="Q21" s="126"/>
      <c r="R21" s="127" t="s">
        <v>166</v>
      </c>
      <c r="S21" s="128"/>
    </row>
    <row r="22" spans="1:19" ht="58.2" thickBot="1" x14ac:dyDescent="0.35">
      <c r="A22" s="162">
        <v>19</v>
      </c>
      <c r="B22" s="163" t="s">
        <v>121</v>
      </c>
      <c r="C22" s="164" t="s">
        <v>115</v>
      </c>
      <c r="D22" s="165">
        <v>70188891</v>
      </c>
      <c r="E22" s="165">
        <v>107583275</v>
      </c>
      <c r="F22" s="166">
        <v>600092062</v>
      </c>
      <c r="G22" s="167" t="s">
        <v>167</v>
      </c>
      <c r="H22" s="167" t="s">
        <v>69</v>
      </c>
      <c r="I22" s="168" t="s">
        <v>95</v>
      </c>
      <c r="J22" s="168" t="s">
        <v>95</v>
      </c>
      <c r="K22" s="169" t="s">
        <v>189</v>
      </c>
      <c r="L22" s="170">
        <v>2500000</v>
      </c>
      <c r="M22" s="171">
        <v>2125000</v>
      </c>
      <c r="N22" s="172">
        <v>2024</v>
      </c>
      <c r="O22" s="166">
        <v>2027</v>
      </c>
      <c r="P22" s="173"/>
      <c r="Q22" s="166"/>
      <c r="R22" s="167" t="s">
        <v>166</v>
      </c>
      <c r="S22" s="168"/>
    </row>
    <row r="23" spans="1:19" ht="43.8" thickBot="1" x14ac:dyDescent="0.35">
      <c r="A23" s="119">
        <v>20</v>
      </c>
      <c r="B23" s="146" t="s">
        <v>121</v>
      </c>
      <c r="C23" s="147" t="s">
        <v>115</v>
      </c>
      <c r="D23" s="148">
        <v>70188891</v>
      </c>
      <c r="E23" s="148">
        <v>107583275</v>
      </c>
      <c r="F23" s="149">
        <v>600092062</v>
      </c>
      <c r="G23" s="150" t="s">
        <v>191</v>
      </c>
      <c r="H23" s="150" t="s">
        <v>69</v>
      </c>
      <c r="I23" s="151" t="s">
        <v>95</v>
      </c>
      <c r="J23" s="151" t="s">
        <v>95</v>
      </c>
      <c r="K23" s="156" t="s">
        <v>192</v>
      </c>
      <c r="L23" s="152">
        <v>15000000</v>
      </c>
      <c r="M23" s="153">
        <v>12750000</v>
      </c>
      <c r="N23" s="155">
        <v>2024</v>
      </c>
      <c r="O23" s="149">
        <v>2027</v>
      </c>
      <c r="P23" s="157" t="s">
        <v>151</v>
      </c>
      <c r="Q23" s="149"/>
      <c r="R23" s="150" t="s">
        <v>166</v>
      </c>
      <c r="S23" s="151"/>
    </row>
    <row r="24" spans="1:19" ht="36.6" x14ac:dyDescent="0.3">
      <c r="A24" s="180">
        <v>21</v>
      </c>
      <c r="B24" s="181" t="s">
        <v>125</v>
      </c>
      <c r="C24" s="182" t="s">
        <v>115</v>
      </c>
      <c r="D24" s="182">
        <v>70188921</v>
      </c>
      <c r="E24" s="182">
        <v>107583267</v>
      </c>
      <c r="F24" s="183">
        <v>600092054</v>
      </c>
      <c r="G24" s="184" t="s">
        <v>126</v>
      </c>
      <c r="H24" s="184" t="s">
        <v>69</v>
      </c>
      <c r="I24" s="184" t="s">
        <v>95</v>
      </c>
      <c r="J24" s="184" t="s">
        <v>95</v>
      </c>
      <c r="K24" s="184" t="s">
        <v>127</v>
      </c>
      <c r="L24" s="190">
        <v>9000000</v>
      </c>
      <c r="M24" s="191">
        <v>7650000</v>
      </c>
      <c r="N24" s="195">
        <v>2024</v>
      </c>
      <c r="O24" s="196">
        <v>2025</v>
      </c>
      <c r="P24" s="181" t="s">
        <v>128</v>
      </c>
      <c r="Q24" s="183" t="s">
        <v>128</v>
      </c>
      <c r="R24" s="184" t="s">
        <v>129</v>
      </c>
      <c r="S24" s="184" t="s">
        <v>128</v>
      </c>
    </row>
    <row r="25" spans="1:19" ht="24.6" x14ac:dyDescent="0.3">
      <c r="A25" s="185">
        <v>22</v>
      </c>
      <c r="B25" s="186" t="s">
        <v>125</v>
      </c>
      <c r="C25" s="187" t="s">
        <v>115</v>
      </c>
      <c r="D25" s="187">
        <v>70188921</v>
      </c>
      <c r="E25" s="187">
        <v>107583267</v>
      </c>
      <c r="F25" s="188">
        <v>600092054</v>
      </c>
      <c r="G25" s="197" t="s">
        <v>193</v>
      </c>
      <c r="H25" s="189" t="s">
        <v>69</v>
      </c>
      <c r="I25" s="189" t="s">
        <v>95</v>
      </c>
      <c r="J25" s="189" t="s">
        <v>95</v>
      </c>
      <c r="K25" s="189" t="s">
        <v>130</v>
      </c>
      <c r="L25" s="192">
        <v>600000</v>
      </c>
      <c r="M25" s="193">
        <v>510000</v>
      </c>
      <c r="N25" s="198">
        <v>2024</v>
      </c>
      <c r="O25" s="194">
        <v>2025</v>
      </c>
      <c r="P25" s="186"/>
      <c r="Q25" s="188"/>
      <c r="R25" s="189" t="s">
        <v>131</v>
      </c>
      <c r="S25" s="189"/>
    </row>
    <row r="26" spans="1:19" ht="36.6" x14ac:dyDescent="0.3">
      <c r="A26" s="185">
        <v>23</v>
      </c>
      <c r="B26" s="186" t="s">
        <v>125</v>
      </c>
      <c r="C26" s="187" t="s">
        <v>115</v>
      </c>
      <c r="D26" s="187">
        <v>70188921</v>
      </c>
      <c r="E26" s="187">
        <v>107583267</v>
      </c>
      <c r="F26" s="188">
        <v>600092054</v>
      </c>
      <c r="G26" s="197" t="s">
        <v>167</v>
      </c>
      <c r="H26" s="189" t="s">
        <v>69</v>
      </c>
      <c r="I26" s="189" t="s">
        <v>95</v>
      </c>
      <c r="J26" s="189" t="s">
        <v>95</v>
      </c>
      <c r="K26" s="197" t="s">
        <v>189</v>
      </c>
      <c r="L26" s="200">
        <v>2000000</v>
      </c>
      <c r="M26" s="201">
        <v>1700000</v>
      </c>
      <c r="N26" s="202">
        <v>2023</v>
      </c>
      <c r="O26" s="203">
        <v>2024</v>
      </c>
      <c r="P26" s="186"/>
      <c r="Q26" s="188"/>
      <c r="R26" s="189" t="s">
        <v>166</v>
      </c>
      <c r="S26" s="189" t="s">
        <v>100</v>
      </c>
    </row>
    <row r="27" spans="1:19" s="25" customFormat="1" ht="25.2" thickBot="1" x14ac:dyDescent="0.35">
      <c r="A27" s="204">
        <v>24</v>
      </c>
      <c r="B27" s="205" t="s">
        <v>125</v>
      </c>
      <c r="C27" s="206" t="s">
        <v>115</v>
      </c>
      <c r="D27" s="206">
        <v>70188921</v>
      </c>
      <c r="E27" s="206">
        <v>107583267</v>
      </c>
      <c r="F27" s="207">
        <v>600092054</v>
      </c>
      <c r="G27" s="208" t="s">
        <v>164</v>
      </c>
      <c r="H27" s="208" t="s">
        <v>69</v>
      </c>
      <c r="I27" s="208" t="s">
        <v>95</v>
      </c>
      <c r="J27" s="208" t="s">
        <v>95</v>
      </c>
      <c r="K27" s="208" t="s">
        <v>165</v>
      </c>
      <c r="L27" s="209">
        <v>1500000</v>
      </c>
      <c r="M27" s="210">
        <v>1275000</v>
      </c>
      <c r="N27" s="205">
        <v>2025</v>
      </c>
      <c r="O27" s="207">
        <v>2027</v>
      </c>
      <c r="P27" s="205"/>
      <c r="Q27" s="207"/>
      <c r="R27" s="208" t="s">
        <v>166</v>
      </c>
      <c r="S27" s="208" t="s">
        <v>100</v>
      </c>
    </row>
    <row r="28" spans="1:19" s="25" customFormat="1" ht="25.2" thickBot="1" x14ac:dyDescent="0.35">
      <c r="A28" s="120">
        <v>25</v>
      </c>
      <c r="B28" s="174" t="s">
        <v>125</v>
      </c>
      <c r="C28" s="175" t="s">
        <v>115</v>
      </c>
      <c r="D28" s="175">
        <v>70188921</v>
      </c>
      <c r="E28" s="175">
        <v>107583267</v>
      </c>
      <c r="F28" s="176">
        <v>600092054</v>
      </c>
      <c r="G28" s="177" t="s">
        <v>194</v>
      </c>
      <c r="H28" s="177" t="s">
        <v>69</v>
      </c>
      <c r="I28" s="177" t="s">
        <v>95</v>
      </c>
      <c r="J28" s="177" t="s">
        <v>95</v>
      </c>
      <c r="K28" s="199" t="s">
        <v>195</v>
      </c>
      <c r="L28" s="178">
        <v>5000000</v>
      </c>
      <c r="M28" s="179">
        <v>4250000</v>
      </c>
      <c r="N28" s="174">
        <v>2024</v>
      </c>
      <c r="O28" s="176">
        <v>2027</v>
      </c>
      <c r="P28" s="174"/>
      <c r="Q28" s="176"/>
      <c r="R28" s="177" t="s">
        <v>131</v>
      </c>
      <c r="S28" s="177" t="s">
        <v>100</v>
      </c>
    </row>
    <row r="29" spans="1:19" ht="101.4" thickBot="1" x14ac:dyDescent="0.35">
      <c r="A29" s="260">
        <v>26</v>
      </c>
      <c r="B29" s="85" t="s">
        <v>132</v>
      </c>
      <c r="C29" s="85" t="s">
        <v>133</v>
      </c>
      <c r="D29" s="85">
        <v>75015111</v>
      </c>
      <c r="E29" s="85">
        <v>107582724</v>
      </c>
      <c r="F29" s="85">
        <v>650061659</v>
      </c>
      <c r="G29" s="86" t="s">
        <v>172</v>
      </c>
      <c r="H29" s="85" t="s">
        <v>69</v>
      </c>
      <c r="I29" s="87" t="s">
        <v>95</v>
      </c>
      <c r="J29" s="87" t="s">
        <v>134</v>
      </c>
      <c r="K29" s="88" t="s">
        <v>173</v>
      </c>
      <c r="L29" s="271">
        <v>3000000</v>
      </c>
      <c r="M29" s="89">
        <f t="shared" ref="M29:M30" si="3">L29/100*85</f>
        <v>2550000</v>
      </c>
      <c r="N29" s="90">
        <v>44713</v>
      </c>
      <c r="O29" s="91">
        <v>45870</v>
      </c>
      <c r="P29" s="92"/>
      <c r="Q29" s="93"/>
      <c r="R29" s="265" t="s">
        <v>135</v>
      </c>
      <c r="S29" s="267"/>
    </row>
    <row r="30" spans="1:19" ht="159" thickBot="1" x14ac:dyDescent="0.35">
      <c r="A30" s="11">
        <v>27</v>
      </c>
      <c r="B30" s="94" t="s">
        <v>132</v>
      </c>
      <c r="C30" s="94" t="s">
        <v>133</v>
      </c>
      <c r="D30" s="94">
        <v>75015111</v>
      </c>
      <c r="E30" s="94">
        <v>107582724</v>
      </c>
      <c r="F30" s="94">
        <v>650061659</v>
      </c>
      <c r="G30" s="94" t="s">
        <v>136</v>
      </c>
      <c r="H30" s="94" t="s">
        <v>69</v>
      </c>
      <c r="I30" s="94" t="s">
        <v>95</v>
      </c>
      <c r="J30" s="94" t="s">
        <v>134</v>
      </c>
      <c r="K30" s="121" t="s">
        <v>137</v>
      </c>
      <c r="L30" s="16">
        <v>905180.81</v>
      </c>
      <c r="M30" s="17">
        <f t="shared" si="3"/>
        <v>769403.68850000005</v>
      </c>
      <c r="N30" s="253">
        <v>44682</v>
      </c>
      <c r="O30" s="254">
        <v>45231</v>
      </c>
      <c r="P30" s="12"/>
      <c r="Q30" s="14"/>
      <c r="R30" s="95" t="s">
        <v>196</v>
      </c>
      <c r="S30" s="250"/>
    </row>
    <row r="31" spans="1:19" ht="97.2" thickBot="1" x14ac:dyDescent="0.35">
      <c r="A31" s="11">
        <v>28</v>
      </c>
      <c r="B31" s="94" t="s">
        <v>132</v>
      </c>
      <c r="C31" s="94" t="s">
        <v>133</v>
      </c>
      <c r="D31" s="94">
        <v>75015111</v>
      </c>
      <c r="E31" s="94">
        <v>107582724</v>
      </c>
      <c r="F31" s="94">
        <v>650061659</v>
      </c>
      <c r="G31" s="94" t="s">
        <v>138</v>
      </c>
      <c r="H31" s="94" t="s">
        <v>69</v>
      </c>
      <c r="I31" s="94" t="s">
        <v>95</v>
      </c>
      <c r="J31" s="94" t="s">
        <v>134</v>
      </c>
      <c r="K31" s="121" t="s">
        <v>139</v>
      </c>
      <c r="L31" s="16">
        <v>508041.04</v>
      </c>
      <c r="M31" s="17">
        <f t="shared" ref="M31:M32" si="4">L31/100*85</f>
        <v>431834.88399999996</v>
      </c>
      <c r="N31" s="253">
        <v>44682</v>
      </c>
      <c r="O31" s="254">
        <v>45231</v>
      </c>
      <c r="P31" s="12"/>
      <c r="Q31" s="14"/>
      <c r="R31" s="95" t="s">
        <v>197</v>
      </c>
      <c r="S31" s="250"/>
    </row>
    <row r="32" spans="1:19" ht="97.2" thickBot="1" x14ac:dyDescent="0.35">
      <c r="A32" s="211">
        <v>29</v>
      </c>
      <c r="B32" s="212" t="s">
        <v>132</v>
      </c>
      <c r="C32" s="212" t="s">
        <v>133</v>
      </c>
      <c r="D32" s="212">
        <v>75015111</v>
      </c>
      <c r="E32" s="212">
        <v>107582724</v>
      </c>
      <c r="F32" s="212">
        <v>650061659</v>
      </c>
      <c r="G32" s="212" t="s">
        <v>140</v>
      </c>
      <c r="H32" s="212" t="s">
        <v>69</v>
      </c>
      <c r="I32" s="212" t="s">
        <v>95</v>
      </c>
      <c r="J32" s="212" t="s">
        <v>134</v>
      </c>
      <c r="K32" s="213" t="s">
        <v>141</v>
      </c>
      <c r="L32" s="22">
        <v>445401</v>
      </c>
      <c r="M32" s="23">
        <f t="shared" si="4"/>
        <v>378590.85000000003</v>
      </c>
      <c r="N32" s="275">
        <v>44682</v>
      </c>
      <c r="O32" s="276">
        <v>45231</v>
      </c>
      <c r="P32" s="19"/>
      <c r="Q32" s="20"/>
      <c r="R32" s="214" t="s">
        <v>197</v>
      </c>
      <c r="S32" s="215"/>
    </row>
    <row r="33" spans="1:19" ht="42" thickBot="1" x14ac:dyDescent="0.35">
      <c r="A33" s="216">
        <v>30</v>
      </c>
      <c r="B33" s="217" t="s">
        <v>142</v>
      </c>
      <c r="C33" s="217" t="s">
        <v>143</v>
      </c>
      <c r="D33" s="218">
        <v>75015331</v>
      </c>
      <c r="E33" s="218">
        <v>107582759</v>
      </c>
      <c r="F33" s="219">
        <v>600091651</v>
      </c>
      <c r="G33" s="220" t="s">
        <v>144</v>
      </c>
      <c r="H33" s="216" t="s">
        <v>97</v>
      </c>
      <c r="I33" s="216" t="s">
        <v>95</v>
      </c>
      <c r="J33" s="216" t="s">
        <v>95</v>
      </c>
      <c r="K33" s="220" t="s">
        <v>145</v>
      </c>
      <c r="L33" s="221">
        <v>139000</v>
      </c>
      <c r="M33" s="222">
        <v>126650</v>
      </c>
      <c r="N33" s="223" t="s">
        <v>174</v>
      </c>
      <c r="O33" s="224" t="s">
        <v>177</v>
      </c>
      <c r="P33" s="225" t="s">
        <v>128</v>
      </c>
      <c r="Q33" s="226" t="s">
        <v>128</v>
      </c>
      <c r="R33" s="217" t="s">
        <v>198</v>
      </c>
      <c r="S33" s="216"/>
    </row>
    <row r="34" spans="1:19" ht="42" thickBot="1" x14ac:dyDescent="0.35">
      <c r="A34" s="18">
        <v>31</v>
      </c>
      <c r="B34" s="293" t="s">
        <v>142</v>
      </c>
      <c r="C34" s="293" t="s">
        <v>143</v>
      </c>
      <c r="D34" s="284">
        <v>75015331</v>
      </c>
      <c r="E34" s="284">
        <v>107582759</v>
      </c>
      <c r="F34" s="285">
        <v>600091651</v>
      </c>
      <c r="G34" s="21" t="s">
        <v>175</v>
      </c>
      <c r="H34" s="18" t="s">
        <v>97</v>
      </c>
      <c r="I34" s="211" t="s">
        <v>95</v>
      </c>
      <c r="J34" s="211" t="s">
        <v>95</v>
      </c>
      <c r="K34" s="21" t="s">
        <v>176</v>
      </c>
      <c r="L34" s="294">
        <v>400000</v>
      </c>
      <c r="M34" s="295">
        <f t="shared" ref="M34:M40" si="5">L34/100*85</f>
        <v>340000</v>
      </c>
      <c r="N34" s="90">
        <v>45474</v>
      </c>
      <c r="O34" s="91">
        <v>46235</v>
      </c>
      <c r="P34" s="296" t="s">
        <v>128</v>
      </c>
      <c r="Q34" s="297" t="s">
        <v>128</v>
      </c>
      <c r="R34" s="298" t="s">
        <v>178</v>
      </c>
      <c r="S34" s="18" t="s">
        <v>128</v>
      </c>
    </row>
    <row r="35" spans="1:19" ht="115.8" thickBot="1" x14ac:dyDescent="0.35">
      <c r="A35" s="299">
        <v>32</v>
      </c>
      <c r="B35" s="300" t="s">
        <v>179</v>
      </c>
      <c r="C35" s="301" t="s">
        <v>180</v>
      </c>
      <c r="D35" s="258">
        <v>75015293</v>
      </c>
      <c r="E35" s="302">
        <v>107582902</v>
      </c>
      <c r="F35" s="303">
        <v>65062329</v>
      </c>
      <c r="G35" s="304" t="s">
        <v>181</v>
      </c>
      <c r="H35" s="305" t="s">
        <v>182</v>
      </c>
      <c r="I35" s="306" t="s">
        <v>95</v>
      </c>
      <c r="J35" s="306" t="s">
        <v>183</v>
      </c>
      <c r="K35" s="304" t="s">
        <v>184</v>
      </c>
      <c r="L35" s="307">
        <v>800000</v>
      </c>
      <c r="M35" s="295">
        <f t="shared" si="5"/>
        <v>680000</v>
      </c>
      <c r="N35" s="308">
        <v>45444</v>
      </c>
      <c r="O35" s="309">
        <v>45505</v>
      </c>
      <c r="P35" s="310"/>
      <c r="Q35" s="311"/>
      <c r="R35" s="312" t="s">
        <v>100</v>
      </c>
      <c r="S35" s="312" t="s">
        <v>100</v>
      </c>
    </row>
    <row r="36" spans="1:19" ht="115.8" thickBot="1" x14ac:dyDescent="0.35">
      <c r="A36" s="4">
        <v>33</v>
      </c>
      <c r="B36" s="121" t="s">
        <v>179</v>
      </c>
      <c r="C36" s="313" t="s">
        <v>180</v>
      </c>
      <c r="D36" s="6">
        <v>75015293</v>
      </c>
      <c r="E36" s="314">
        <v>107582902</v>
      </c>
      <c r="F36" s="315">
        <v>65062329</v>
      </c>
      <c r="G36" s="316" t="s">
        <v>185</v>
      </c>
      <c r="H36" s="317" t="s">
        <v>182</v>
      </c>
      <c r="I36" s="8" t="s">
        <v>95</v>
      </c>
      <c r="J36" s="8" t="s">
        <v>183</v>
      </c>
      <c r="K36" s="316" t="s">
        <v>186</v>
      </c>
      <c r="L36" s="22">
        <v>6000000</v>
      </c>
      <c r="M36" s="23">
        <f t="shared" si="5"/>
        <v>5100000</v>
      </c>
      <c r="N36" s="275">
        <v>45778</v>
      </c>
      <c r="O36" s="276">
        <v>45931</v>
      </c>
      <c r="P36" s="296" t="s">
        <v>151</v>
      </c>
      <c r="Q36" s="20"/>
      <c r="R36" s="21" t="s">
        <v>100</v>
      </c>
      <c r="S36" s="21" t="s">
        <v>100</v>
      </c>
    </row>
    <row r="37" spans="1:19" ht="115.8" thickBot="1" x14ac:dyDescent="0.35">
      <c r="A37" s="18">
        <v>34</v>
      </c>
      <c r="B37" s="213" t="s">
        <v>179</v>
      </c>
      <c r="C37" s="318" t="s">
        <v>180</v>
      </c>
      <c r="D37" s="284">
        <v>75015293</v>
      </c>
      <c r="E37" s="319">
        <v>107582902</v>
      </c>
      <c r="F37" s="320">
        <v>65062329</v>
      </c>
      <c r="G37" s="316" t="s">
        <v>187</v>
      </c>
      <c r="H37" s="215" t="s">
        <v>182</v>
      </c>
      <c r="I37" s="292" t="s">
        <v>95</v>
      </c>
      <c r="J37" s="292" t="s">
        <v>183</v>
      </c>
      <c r="K37" s="316" t="s">
        <v>187</v>
      </c>
      <c r="L37" s="22">
        <v>3500000</v>
      </c>
      <c r="M37" s="23">
        <f t="shared" si="5"/>
        <v>2975000</v>
      </c>
      <c r="N37" s="275">
        <v>45778</v>
      </c>
      <c r="O37" s="276">
        <v>45931</v>
      </c>
      <c r="P37" s="19"/>
      <c r="Q37" s="20"/>
      <c r="R37" s="21" t="s">
        <v>100</v>
      </c>
      <c r="S37" s="21" t="s">
        <v>100</v>
      </c>
    </row>
    <row r="38" spans="1:19" ht="57.6" x14ac:dyDescent="0.3">
      <c r="A38" s="260">
        <v>35</v>
      </c>
      <c r="B38" s="261" t="s">
        <v>146</v>
      </c>
      <c r="C38" s="262" t="s">
        <v>147</v>
      </c>
      <c r="D38" s="263">
        <v>70993181</v>
      </c>
      <c r="E38" s="263">
        <v>107583178</v>
      </c>
      <c r="F38" s="264">
        <v>600092003</v>
      </c>
      <c r="G38" s="265" t="s">
        <v>148</v>
      </c>
      <c r="H38" s="266" t="s">
        <v>69</v>
      </c>
      <c r="I38" s="267" t="s">
        <v>95</v>
      </c>
      <c r="J38" s="267" t="s">
        <v>149</v>
      </c>
      <c r="K38" s="268" t="s">
        <v>150</v>
      </c>
      <c r="L38" s="271">
        <v>10000000</v>
      </c>
      <c r="M38" s="272">
        <f t="shared" si="5"/>
        <v>8500000</v>
      </c>
      <c r="N38" s="273">
        <v>45566</v>
      </c>
      <c r="O38" s="274">
        <v>46661</v>
      </c>
      <c r="P38" s="269" t="s">
        <v>151</v>
      </c>
      <c r="Q38" s="270" t="s">
        <v>151</v>
      </c>
      <c r="R38" s="266" t="s">
        <v>152</v>
      </c>
      <c r="S38" s="228" t="s">
        <v>209</v>
      </c>
    </row>
    <row r="39" spans="1:19" ht="57.6" x14ac:dyDescent="0.3">
      <c r="A39" s="229">
        <v>36</v>
      </c>
      <c r="B39" s="230" t="s">
        <v>146</v>
      </c>
      <c r="C39" s="231" t="s">
        <v>147</v>
      </c>
      <c r="D39" s="232">
        <v>70993181</v>
      </c>
      <c r="E39" s="232">
        <v>107583178</v>
      </c>
      <c r="F39" s="233">
        <v>600092003</v>
      </c>
      <c r="G39" s="111" t="s">
        <v>153</v>
      </c>
      <c r="H39" s="234" t="s">
        <v>69</v>
      </c>
      <c r="I39" s="112" t="s">
        <v>95</v>
      </c>
      <c r="J39" s="112" t="s">
        <v>149</v>
      </c>
      <c r="K39" s="111" t="s">
        <v>154</v>
      </c>
      <c r="L39" s="235">
        <v>400000</v>
      </c>
      <c r="M39" s="236">
        <f t="shared" si="5"/>
        <v>340000</v>
      </c>
      <c r="N39" s="237">
        <v>44713</v>
      </c>
      <c r="O39" s="238">
        <v>44986</v>
      </c>
      <c r="P39" s="239"/>
      <c r="Q39" s="240" t="s">
        <v>151</v>
      </c>
      <c r="R39" s="234" t="s">
        <v>152</v>
      </c>
      <c r="S39" s="112" t="s">
        <v>199</v>
      </c>
    </row>
    <row r="40" spans="1:19" ht="43.2" x14ac:dyDescent="0.3">
      <c r="A40" s="11">
        <v>37</v>
      </c>
      <c r="B40" s="251" t="s">
        <v>146</v>
      </c>
      <c r="C40" s="252" t="s">
        <v>147</v>
      </c>
      <c r="D40" s="258">
        <v>70993181</v>
      </c>
      <c r="E40" s="258">
        <v>107583178</v>
      </c>
      <c r="F40" s="259">
        <v>600092003</v>
      </c>
      <c r="G40" s="250" t="s">
        <v>155</v>
      </c>
      <c r="H40" s="257" t="s">
        <v>69</v>
      </c>
      <c r="I40" s="15" t="s">
        <v>95</v>
      </c>
      <c r="J40" s="15" t="s">
        <v>149</v>
      </c>
      <c r="K40" s="250" t="s">
        <v>156</v>
      </c>
      <c r="L40" s="16">
        <v>500000</v>
      </c>
      <c r="M40" s="17">
        <f t="shared" si="5"/>
        <v>425000</v>
      </c>
      <c r="N40" s="253">
        <v>45717</v>
      </c>
      <c r="O40" s="254">
        <v>45931</v>
      </c>
      <c r="P40" s="255"/>
      <c r="Q40" s="256"/>
      <c r="R40" s="257" t="s">
        <v>157</v>
      </c>
      <c r="S40" s="15" t="s">
        <v>100</v>
      </c>
    </row>
    <row r="41" spans="1:19" ht="43.8" thickBot="1" x14ac:dyDescent="0.35">
      <c r="A41" s="227">
        <v>38</v>
      </c>
      <c r="B41" s="241" t="s">
        <v>146</v>
      </c>
      <c r="C41" s="277" t="s">
        <v>147</v>
      </c>
      <c r="D41" s="278">
        <v>70993181</v>
      </c>
      <c r="E41" s="278">
        <v>107583178</v>
      </c>
      <c r="F41" s="101">
        <v>600092003</v>
      </c>
      <c r="G41" s="96" t="s">
        <v>200</v>
      </c>
      <c r="H41" s="279" t="s">
        <v>69</v>
      </c>
      <c r="I41" s="102" t="s">
        <v>95</v>
      </c>
      <c r="J41" s="102" t="s">
        <v>149</v>
      </c>
      <c r="K41" s="96" t="s">
        <v>156</v>
      </c>
      <c r="L41" s="97">
        <v>300000</v>
      </c>
      <c r="M41" s="98">
        <v>255000</v>
      </c>
      <c r="N41" s="99">
        <v>45352</v>
      </c>
      <c r="O41" s="100">
        <v>45566</v>
      </c>
      <c r="P41" s="103"/>
      <c r="Q41" s="101"/>
      <c r="R41" s="96" t="s">
        <v>201</v>
      </c>
      <c r="S41" s="102"/>
    </row>
    <row r="42" spans="1:19" ht="43.8" thickBot="1" x14ac:dyDescent="0.35">
      <c r="A42" s="227">
        <v>39</v>
      </c>
      <c r="B42" s="241" t="s">
        <v>202</v>
      </c>
      <c r="C42" s="277" t="s">
        <v>203</v>
      </c>
      <c r="D42" s="278">
        <v>75016516</v>
      </c>
      <c r="E42" s="278">
        <v>107582996</v>
      </c>
      <c r="F42" s="101">
        <v>600091864</v>
      </c>
      <c r="G42" s="96" t="s">
        <v>204</v>
      </c>
      <c r="H42" s="279" t="s">
        <v>69</v>
      </c>
      <c r="I42" s="102" t="s">
        <v>95</v>
      </c>
      <c r="J42" s="102" t="s">
        <v>205</v>
      </c>
      <c r="K42" s="96" t="s">
        <v>204</v>
      </c>
      <c r="L42" s="97">
        <v>1000000</v>
      </c>
      <c r="M42" s="98">
        <v>850000</v>
      </c>
      <c r="N42" s="321" t="s">
        <v>206</v>
      </c>
      <c r="O42" s="322" t="s">
        <v>207</v>
      </c>
      <c r="P42" s="103"/>
      <c r="Q42" s="101"/>
      <c r="R42" s="96" t="s">
        <v>208</v>
      </c>
      <c r="S42" s="102" t="s">
        <v>100</v>
      </c>
    </row>
    <row r="46" spans="1:19" x14ac:dyDescent="0.3">
      <c r="A46" s="1" t="s">
        <v>230</v>
      </c>
    </row>
    <row r="48" spans="1:19" x14ac:dyDescent="0.3">
      <c r="A48" s="1" t="s">
        <v>231</v>
      </c>
      <c r="B48" s="3"/>
      <c r="C48" s="3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E3E8-F1DC-4F69-B7A0-E3061A24E741}">
  <sheetPr>
    <pageSetUpPr fitToPage="1"/>
  </sheetPr>
  <dimension ref="A1:Z71"/>
  <sheetViews>
    <sheetView tabSelected="1" zoomScale="80" zoomScaleNormal="80" workbookViewId="0">
      <selection activeCell="H5" sqref="H5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1.4414062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4" customWidth="1"/>
    <col min="13" max="13" width="15.44140625" style="24" customWidth="1"/>
    <col min="14" max="15" width="9.886718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792" t="s">
        <v>28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793"/>
      <c r="Y1" s="793"/>
      <c r="Z1" s="794"/>
    </row>
    <row r="2" spans="1:26" ht="29.1" customHeight="1" thickBot="1" x14ac:dyDescent="0.35">
      <c r="A2" s="795" t="s">
        <v>6</v>
      </c>
      <c r="B2" s="798" t="s">
        <v>7</v>
      </c>
      <c r="C2" s="799"/>
      <c r="D2" s="799"/>
      <c r="E2" s="799"/>
      <c r="F2" s="800"/>
      <c r="G2" s="801" t="s">
        <v>8</v>
      </c>
      <c r="H2" s="804" t="s">
        <v>29</v>
      </c>
      <c r="I2" s="807" t="s">
        <v>53</v>
      </c>
      <c r="J2" s="810" t="s">
        <v>10</v>
      </c>
      <c r="K2" s="813" t="s">
        <v>11</v>
      </c>
      <c r="L2" s="816" t="s">
        <v>30</v>
      </c>
      <c r="M2" s="817"/>
      <c r="N2" s="818" t="s">
        <v>13</v>
      </c>
      <c r="O2" s="819"/>
      <c r="P2" s="820" t="s">
        <v>31</v>
      </c>
      <c r="Q2" s="821"/>
      <c r="R2" s="821"/>
      <c r="S2" s="821"/>
      <c r="T2" s="821"/>
      <c r="U2" s="821"/>
      <c r="V2" s="821"/>
      <c r="W2" s="822"/>
      <c r="X2" s="822"/>
      <c r="Y2" s="774" t="s">
        <v>15</v>
      </c>
      <c r="Z2" s="775"/>
    </row>
    <row r="3" spans="1:26" ht="14.85" customHeight="1" x14ac:dyDescent="0.3">
      <c r="A3" s="796"/>
      <c r="B3" s="801" t="s">
        <v>16</v>
      </c>
      <c r="C3" s="823" t="s">
        <v>17</v>
      </c>
      <c r="D3" s="823" t="s">
        <v>18</v>
      </c>
      <c r="E3" s="823" t="s">
        <v>19</v>
      </c>
      <c r="F3" s="825" t="s">
        <v>20</v>
      </c>
      <c r="G3" s="802"/>
      <c r="H3" s="805"/>
      <c r="I3" s="808"/>
      <c r="J3" s="811"/>
      <c r="K3" s="814"/>
      <c r="L3" s="827" t="s">
        <v>21</v>
      </c>
      <c r="M3" s="829" t="s">
        <v>59</v>
      </c>
      <c r="N3" s="831" t="s">
        <v>22</v>
      </c>
      <c r="O3" s="839" t="s">
        <v>23</v>
      </c>
      <c r="P3" s="841" t="s">
        <v>32</v>
      </c>
      <c r="Q3" s="842"/>
      <c r="R3" s="842"/>
      <c r="S3" s="813"/>
      <c r="T3" s="843" t="s">
        <v>33</v>
      </c>
      <c r="U3" s="845" t="s">
        <v>56</v>
      </c>
      <c r="V3" s="845" t="s">
        <v>57</v>
      </c>
      <c r="W3" s="843" t="s">
        <v>34</v>
      </c>
      <c r="X3" s="833" t="s">
        <v>55</v>
      </c>
      <c r="Y3" s="835" t="s">
        <v>26</v>
      </c>
      <c r="Z3" s="837" t="s">
        <v>27</v>
      </c>
    </row>
    <row r="4" spans="1:26" ht="80.099999999999994" customHeight="1" thickBot="1" x14ac:dyDescent="0.35">
      <c r="A4" s="797"/>
      <c r="B4" s="803"/>
      <c r="C4" s="824"/>
      <c r="D4" s="824"/>
      <c r="E4" s="824"/>
      <c r="F4" s="826"/>
      <c r="G4" s="803"/>
      <c r="H4" s="806"/>
      <c r="I4" s="809"/>
      <c r="J4" s="812"/>
      <c r="K4" s="815"/>
      <c r="L4" s="828"/>
      <c r="M4" s="830"/>
      <c r="N4" s="832"/>
      <c r="O4" s="840"/>
      <c r="P4" s="50" t="s">
        <v>50</v>
      </c>
      <c r="Q4" s="51" t="s">
        <v>35</v>
      </c>
      <c r="R4" s="51" t="s">
        <v>36</v>
      </c>
      <c r="S4" s="52" t="s">
        <v>37</v>
      </c>
      <c r="T4" s="844"/>
      <c r="U4" s="846"/>
      <c r="V4" s="846"/>
      <c r="W4" s="844"/>
      <c r="X4" s="834"/>
      <c r="Y4" s="836"/>
      <c r="Z4" s="838"/>
    </row>
    <row r="5" spans="1:26" ht="96.6" x14ac:dyDescent="0.3">
      <c r="A5" s="373">
        <v>1</v>
      </c>
      <c r="B5" s="374" t="s">
        <v>232</v>
      </c>
      <c r="C5" s="375" t="s">
        <v>233</v>
      </c>
      <c r="D5" s="376">
        <v>70892547</v>
      </c>
      <c r="E5" s="376">
        <v>49305662</v>
      </c>
      <c r="F5" s="377">
        <v>600092135</v>
      </c>
      <c r="G5" s="754" t="s">
        <v>234</v>
      </c>
      <c r="H5" s="755" t="s">
        <v>69</v>
      </c>
      <c r="I5" s="378" t="s">
        <v>95</v>
      </c>
      <c r="J5" s="378" t="s">
        <v>95</v>
      </c>
      <c r="K5" s="756" t="s">
        <v>235</v>
      </c>
      <c r="L5" s="380">
        <v>2000000</v>
      </c>
      <c r="M5" s="381">
        <v>1700000</v>
      </c>
      <c r="N5" s="382">
        <v>2024</v>
      </c>
      <c r="O5" s="383">
        <v>2027</v>
      </c>
      <c r="P5" s="384"/>
      <c r="Q5" s="385" t="s">
        <v>151</v>
      </c>
      <c r="R5" s="385"/>
      <c r="S5" s="386"/>
      <c r="T5" s="387"/>
      <c r="U5" s="387"/>
      <c r="V5" s="387"/>
      <c r="W5" s="387" t="s">
        <v>151</v>
      </c>
      <c r="X5" s="387"/>
      <c r="Y5" s="388" t="s">
        <v>100</v>
      </c>
      <c r="Z5" s="389" t="s">
        <v>100</v>
      </c>
    </row>
    <row r="6" spans="1:26" ht="96.6" x14ac:dyDescent="0.3">
      <c r="A6" s="390">
        <v>2</v>
      </c>
      <c r="B6" s="757" t="s">
        <v>232</v>
      </c>
      <c r="C6" s="758" t="s">
        <v>233</v>
      </c>
      <c r="D6" s="759">
        <v>70892547</v>
      </c>
      <c r="E6" s="759">
        <v>49305662</v>
      </c>
      <c r="F6" s="760">
        <v>600092135</v>
      </c>
      <c r="G6" s="761" t="s">
        <v>236</v>
      </c>
      <c r="H6" s="762" t="s">
        <v>69</v>
      </c>
      <c r="I6" s="61" t="s">
        <v>95</v>
      </c>
      <c r="J6" s="61" t="s">
        <v>95</v>
      </c>
      <c r="K6" s="379" t="s">
        <v>237</v>
      </c>
      <c r="L6" s="391">
        <v>1000000</v>
      </c>
      <c r="M6" s="392">
        <v>850000</v>
      </c>
      <c r="N6" s="393">
        <v>2024</v>
      </c>
      <c r="O6" s="394">
        <v>2027</v>
      </c>
      <c r="P6" s="395"/>
      <c r="Q6" s="396" t="s">
        <v>151</v>
      </c>
      <c r="R6" s="396"/>
      <c r="S6" s="397" t="s">
        <v>151</v>
      </c>
      <c r="T6" s="398"/>
      <c r="U6" s="398"/>
      <c r="V6" s="398"/>
      <c r="W6" s="398"/>
      <c r="X6" s="398"/>
      <c r="Y6" s="399" t="s">
        <v>100</v>
      </c>
      <c r="Z6" s="400" t="s">
        <v>100</v>
      </c>
    </row>
    <row r="7" spans="1:26" ht="96.6" x14ac:dyDescent="0.3">
      <c r="A7" s="390">
        <v>3</v>
      </c>
      <c r="B7" s="757" t="s">
        <v>232</v>
      </c>
      <c r="C7" s="758" t="s">
        <v>233</v>
      </c>
      <c r="D7" s="759">
        <v>70892547</v>
      </c>
      <c r="E7" s="759">
        <v>49305662</v>
      </c>
      <c r="F7" s="760">
        <v>600092135</v>
      </c>
      <c r="G7" s="761" t="s">
        <v>238</v>
      </c>
      <c r="H7" s="762" t="s">
        <v>69</v>
      </c>
      <c r="I7" s="61" t="s">
        <v>95</v>
      </c>
      <c r="J7" s="61" t="s">
        <v>95</v>
      </c>
      <c r="K7" s="379" t="s">
        <v>239</v>
      </c>
      <c r="L7" s="391">
        <v>1500000</v>
      </c>
      <c r="M7" s="401">
        <v>1275000</v>
      </c>
      <c r="N7" s="393">
        <v>2024</v>
      </c>
      <c r="O7" s="394">
        <v>2027</v>
      </c>
      <c r="P7" s="395" t="s">
        <v>151</v>
      </c>
      <c r="Q7" s="396"/>
      <c r="R7" s="396"/>
      <c r="S7" s="397" t="s">
        <v>151</v>
      </c>
      <c r="T7" s="398"/>
      <c r="U7" s="398"/>
      <c r="V7" s="398"/>
      <c r="W7" s="398"/>
      <c r="X7" s="398"/>
      <c r="Y7" s="399" t="s">
        <v>100</v>
      </c>
      <c r="Z7" s="400" t="s">
        <v>100</v>
      </c>
    </row>
    <row r="8" spans="1:26" ht="97.2" thickBot="1" x14ac:dyDescent="0.35">
      <c r="A8" s="763">
        <v>4</v>
      </c>
      <c r="B8" s="747" t="s">
        <v>232</v>
      </c>
      <c r="C8" s="748" t="s">
        <v>233</v>
      </c>
      <c r="D8" s="749">
        <v>70892547</v>
      </c>
      <c r="E8" s="749">
        <v>49305662</v>
      </c>
      <c r="F8" s="750">
        <v>600092135</v>
      </c>
      <c r="G8" s="402" t="s">
        <v>158</v>
      </c>
      <c r="H8" s="751" t="s">
        <v>69</v>
      </c>
      <c r="I8" s="752" t="s">
        <v>95</v>
      </c>
      <c r="J8" s="752" t="s">
        <v>95</v>
      </c>
      <c r="K8" s="764" t="s">
        <v>159</v>
      </c>
      <c r="L8" s="765">
        <v>1700000</v>
      </c>
      <c r="M8" s="753">
        <v>1445000</v>
      </c>
      <c r="N8" s="766">
        <v>2024</v>
      </c>
      <c r="O8" s="767">
        <v>2026</v>
      </c>
      <c r="P8" s="768"/>
      <c r="Q8" s="769"/>
      <c r="R8" s="769"/>
      <c r="S8" s="770"/>
      <c r="T8" s="771"/>
      <c r="U8" s="771"/>
      <c r="V8" s="771"/>
      <c r="W8" s="771"/>
      <c r="X8" s="771"/>
      <c r="Y8" s="772" t="s">
        <v>166</v>
      </c>
      <c r="Z8" s="773"/>
    </row>
    <row r="9" spans="1:26" ht="28.8" x14ac:dyDescent="0.3">
      <c r="A9" s="122">
        <v>5</v>
      </c>
      <c r="B9" s="403" t="s">
        <v>240</v>
      </c>
      <c r="C9" s="404" t="s">
        <v>95</v>
      </c>
      <c r="D9" s="404">
        <v>70188912</v>
      </c>
      <c r="E9" s="405">
        <v>102206066</v>
      </c>
      <c r="F9" s="406">
        <v>600092364</v>
      </c>
      <c r="G9" s="407" t="s">
        <v>241</v>
      </c>
      <c r="H9" s="407" t="s">
        <v>69</v>
      </c>
      <c r="I9" s="408" t="s">
        <v>95</v>
      </c>
      <c r="J9" s="408" t="s">
        <v>95</v>
      </c>
      <c r="K9" s="407" t="s">
        <v>242</v>
      </c>
      <c r="L9" s="158">
        <v>50000000</v>
      </c>
      <c r="M9" s="159">
        <f>L9/100*85</f>
        <v>42500000</v>
      </c>
      <c r="N9" s="129">
        <v>2024</v>
      </c>
      <c r="O9" s="409">
        <v>2027</v>
      </c>
      <c r="P9" s="129"/>
      <c r="Q9" s="125" t="s">
        <v>151</v>
      </c>
      <c r="R9" s="125" t="s">
        <v>151</v>
      </c>
      <c r="S9" s="126" t="s">
        <v>151</v>
      </c>
      <c r="T9" s="128"/>
      <c r="U9" s="128"/>
      <c r="V9" s="128"/>
      <c r="W9" s="128"/>
      <c r="X9" s="128"/>
      <c r="Y9" s="129" t="s">
        <v>100</v>
      </c>
      <c r="Z9" s="126" t="s">
        <v>100</v>
      </c>
    </row>
    <row r="10" spans="1:26" ht="43.2" x14ac:dyDescent="0.3">
      <c r="A10" s="424">
        <v>6</v>
      </c>
      <c r="B10" s="728" t="s">
        <v>240</v>
      </c>
      <c r="C10" s="710" t="s">
        <v>95</v>
      </c>
      <c r="D10" s="710">
        <v>70188912</v>
      </c>
      <c r="E10" s="710">
        <v>102206066</v>
      </c>
      <c r="F10" s="711">
        <v>600092364</v>
      </c>
      <c r="G10" s="746" t="s">
        <v>243</v>
      </c>
      <c r="H10" s="729" t="s">
        <v>69</v>
      </c>
      <c r="I10" s="730" t="s">
        <v>95</v>
      </c>
      <c r="J10" s="730" t="s">
        <v>95</v>
      </c>
      <c r="K10" s="746" t="s">
        <v>244</v>
      </c>
      <c r="L10" s="735">
        <v>50000000</v>
      </c>
      <c r="M10" s="736">
        <f>L10/100*85</f>
        <v>42500000</v>
      </c>
      <c r="N10" s="733">
        <v>2024</v>
      </c>
      <c r="O10" s="739">
        <v>2027</v>
      </c>
      <c r="P10" s="338"/>
      <c r="Q10" s="339" t="s">
        <v>151</v>
      </c>
      <c r="R10" s="339"/>
      <c r="S10" s="543"/>
      <c r="T10" s="341"/>
      <c r="U10" s="341"/>
      <c r="V10" s="341"/>
      <c r="W10" s="341"/>
      <c r="X10" s="341"/>
      <c r="Y10" s="733" t="s">
        <v>245</v>
      </c>
      <c r="Z10" s="739" t="s">
        <v>246</v>
      </c>
    </row>
    <row r="11" spans="1:26" ht="28.8" x14ac:dyDescent="0.3">
      <c r="A11" s="216">
        <v>7</v>
      </c>
      <c r="B11" s="740" t="s">
        <v>240</v>
      </c>
      <c r="C11" s="741" t="s">
        <v>95</v>
      </c>
      <c r="D11" s="741">
        <v>70188912</v>
      </c>
      <c r="E11" s="741">
        <v>102206066</v>
      </c>
      <c r="F11" s="742">
        <v>600092364</v>
      </c>
      <c r="G11" s="743" t="s">
        <v>247</v>
      </c>
      <c r="H11" s="743" t="s">
        <v>69</v>
      </c>
      <c r="I11" s="744" t="s">
        <v>95</v>
      </c>
      <c r="J11" s="744" t="s">
        <v>95</v>
      </c>
      <c r="K11" s="743" t="s">
        <v>248</v>
      </c>
      <c r="L11" s="649">
        <v>2100000</v>
      </c>
      <c r="M11" s="650">
        <v>1785000</v>
      </c>
      <c r="N11" s="651">
        <v>2022</v>
      </c>
      <c r="O11" s="219">
        <v>2022</v>
      </c>
      <c r="P11" s="651"/>
      <c r="Q11" s="218" t="s">
        <v>151</v>
      </c>
      <c r="R11" s="218"/>
      <c r="S11" s="219"/>
      <c r="T11" s="220"/>
      <c r="U11" s="220"/>
      <c r="V11" s="220"/>
      <c r="W11" s="220"/>
      <c r="X11" s="220"/>
      <c r="Y11" s="651" t="s">
        <v>100</v>
      </c>
      <c r="Z11" s="219" t="s">
        <v>100</v>
      </c>
    </row>
    <row r="12" spans="1:26" ht="28.8" x14ac:dyDescent="0.3">
      <c r="A12" s="424">
        <v>8</v>
      </c>
      <c r="B12" s="728" t="s">
        <v>240</v>
      </c>
      <c r="C12" s="710" t="s">
        <v>95</v>
      </c>
      <c r="D12" s="710">
        <v>70188912</v>
      </c>
      <c r="E12" s="710">
        <v>102206066</v>
      </c>
      <c r="F12" s="711">
        <v>600092364</v>
      </c>
      <c r="G12" s="729" t="s">
        <v>249</v>
      </c>
      <c r="H12" s="729" t="s">
        <v>69</v>
      </c>
      <c r="I12" s="730" t="s">
        <v>95</v>
      </c>
      <c r="J12" s="730" t="s">
        <v>95</v>
      </c>
      <c r="K12" s="729" t="s">
        <v>250</v>
      </c>
      <c r="L12" s="745">
        <v>5000000</v>
      </c>
      <c r="M12" s="736">
        <f>L12/100*85</f>
        <v>4250000</v>
      </c>
      <c r="N12" s="338">
        <v>2026</v>
      </c>
      <c r="O12" s="543">
        <v>2026</v>
      </c>
      <c r="P12" s="338"/>
      <c r="Q12" s="339" t="s">
        <v>151</v>
      </c>
      <c r="R12" s="339"/>
      <c r="S12" s="543"/>
      <c r="T12" s="341"/>
      <c r="U12" s="341"/>
      <c r="V12" s="341"/>
      <c r="W12" s="341" t="s">
        <v>151</v>
      </c>
      <c r="X12" s="341"/>
      <c r="Y12" s="338" t="s">
        <v>100</v>
      </c>
      <c r="Z12" s="543" t="s">
        <v>100</v>
      </c>
    </row>
    <row r="13" spans="1:26" ht="55.5" customHeight="1" x14ac:dyDescent="0.3">
      <c r="A13" s="424">
        <v>9</v>
      </c>
      <c r="B13" s="728" t="s">
        <v>240</v>
      </c>
      <c r="C13" s="710" t="s">
        <v>95</v>
      </c>
      <c r="D13" s="710">
        <v>70188912</v>
      </c>
      <c r="E13" s="710">
        <v>102206066</v>
      </c>
      <c r="F13" s="711">
        <v>600092364</v>
      </c>
      <c r="G13" s="537" t="s">
        <v>251</v>
      </c>
      <c r="H13" s="729" t="s">
        <v>69</v>
      </c>
      <c r="I13" s="730" t="s">
        <v>95</v>
      </c>
      <c r="J13" s="730" t="s">
        <v>95</v>
      </c>
      <c r="K13" s="729" t="s">
        <v>252</v>
      </c>
      <c r="L13" s="631">
        <v>4000000</v>
      </c>
      <c r="M13" s="632">
        <v>3400000</v>
      </c>
      <c r="N13" s="338">
        <v>2025</v>
      </c>
      <c r="O13" s="543">
        <v>2030</v>
      </c>
      <c r="P13" s="338"/>
      <c r="Q13" s="339"/>
      <c r="R13" s="339"/>
      <c r="S13" s="543"/>
      <c r="T13" s="341"/>
      <c r="U13" s="341"/>
      <c r="V13" s="341"/>
      <c r="W13" s="341"/>
      <c r="X13" s="341"/>
      <c r="Y13" s="338" t="s">
        <v>100</v>
      </c>
      <c r="Z13" s="543" t="s">
        <v>100</v>
      </c>
    </row>
    <row r="14" spans="1:26" ht="28.8" x14ac:dyDescent="0.3">
      <c r="A14" s="216">
        <f>A13+1</f>
        <v>10</v>
      </c>
      <c r="B14" s="740" t="s">
        <v>240</v>
      </c>
      <c r="C14" s="741" t="s">
        <v>95</v>
      </c>
      <c r="D14" s="741">
        <v>70188912</v>
      </c>
      <c r="E14" s="741">
        <v>102206066</v>
      </c>
      <c r="F14" s="742">
        <v>600092364</v>
      </c>
      <c r="G14" s="672" t="s">
        <v>253</v>
      </c>
      <c r="H14" s="743" t="s">
        <v>69</v>
      </c>
      <c r="I14" s="744" t="s">
        <v>95</v>
      </c>
      <c r="J14" s="744" t="s">
        <v>95</v>
      </c>
      <c r="K14" s="743" t="s">
        <v>254</v>
      </c>
      <c r="L14" s="649">
        <v>3000000</v>
      </c>
      <c r="M14" s="650">
        <v>2550000</v>
      </c>
      <c r="N14" s="651">
        <v>2025</v>
      </c>
      <c r="O14" s="219">
        <v>2030</v>
      </c>
      <c r="P14" s="651"/>
      <c r="Q14" s="218"/>
      <c r="R14" s="218"/>
      <c r="S14" s="219"/>
      <c r="T14" s="220"/>
      <c r="U14" s="220"/>
      <c r="V14" s="220"/>
      <c r="W14" s="220"/>
      <c r="X14" s="220"/>
      <c r="Y14" s="651" t="s">
        <v>100</v>
      </c>
      <c r="Z14" s="220" t="s">
        <v>100</v>
      </c>
    </row>
    <row r="15" spans="1:26" ht="43.2" x14ac:dyDescent="0.3">
      <c r="A15" s="424">
        <v>11</v>
      </c>
      <c r="B15" s="728" t="s">
        <v>240</v>
      </c>
      <c r="C15" s="710" t="s">
        <v>95</v>
      </c>
      <c r="D15" s="710">
        <v>70188912</v>
      </c>
      <c r="E15" s="710">
        <v>102206066</v>
      </c>
      <c r="F15" s="711">
        <v>600092364</v>
      </c>
      <c r="G15" s="537" t="s">
        <v>255</v>
      </c>
      <c r="H15" s="729" t="s">
        <v>69</v>
      </c>
      <c r="I15" s="730" t="s">
        <v>95</v>
      </c>
      <c r="J15" s="730" t="s">
        <v>95</v>
      </c>
      <c r="K15" s="729" t="s">
        <v>256</v>
      </c>
      <c r="L15" s="735">
        <v>3000000</v>
      </c>
      <c r="M15" s="736">
        <f>L15/100*85</f>
        <v>2550000</v>
      </c>
      <c r="N15" s="733">
        <v>2024</v>
      </c>
      <c r="O15" s="739">
        <v>2025</v>
      </c>
      <c r="P15" s="338"/>
      <c r="Q15" s="339" t="s">
        <v>151</v>
      </c>
      <c r="R15" s="339" t="s">
        <v>151</v>
      </c>
      <c r="S15" s="543"/>
      <c r="T15" s="341"/>
      <c r="U15" s="341"/>
      <c r="V15" s="341" t="s">
        <v>151</v>
      </c>
      <c r="W15" s="341"/>
      <c r="X15" s="341"/>
      <c r="Y15" s="338" t="s">
        <v>100</v>
      </c>
      <c r="Z15" s="341" t="s">
        <v>100</v>
      </c>
    </row>
    <row r="16" spans="1:26" ht="57.6" x14ac:dyDescent="0.3">
      <c r="A16" s="351">
        <v>12</v>
      </c>
      <c r="B16" s="737" t="s">
        <v>240</v>
      </c>
      <c r="C16" s="701" t="s">
        <v>95</v>
      </c>
      <c r="D16" s="701">
        <v>70188912</v>
      </c>
      <c r="E16" s="701">
        <v>102206066</v>
      </c>
      <c r="F16" s="702">
        <v>600092364</v>
      </c>
      <c r="G16" s="423" t="s">
        <v>257</v>
      </c>
      <c r="H16" s="423" t="s">
        <v>69</v>
      </c>
      <c r="I16" s="738" t="s">
        <v>95</v>
      </c>
      <c r="J16" s="738" t="s">
        <v>95</v>
      </c>
      <c r="K16" s="423" t="s">
        <v>258</v>
      </c>
      <c r="L16" s="411">
        <v>4500000</v>
      </c>
      <c r="M16" s="412">
        <f>L16/100*85</f>
        <v>3825000</v>
      </c>
      <c r="N16" s="413">
        <v>2024</v>
      </c>
      <c r="O16" s="414">
        <v>2025</v>
      </c>
      <c r="P16" s="357"/>
      <c r="Q16" s="358"/>
      <c r="R16" s="358"/>
      <c r="S16" s="359"/>
      <c r="T16" s="415"/>
      <c r="U16" s="415"/>
      <c r="V16" s="415"/>
      <c r="W16" s="415"/>
      <c r="X16" s="415"/>
      <c r="Y16" s="357" t="s">
        <v>100</v>
      </c>
      <c r="Z16" s="415" t="s">
        <v>100</v>
      </c>
    </row>
    <row r="17" spans="1:26" ht="72" x14ac:dyDescent="0.3">
      <c r="A17" s="351">
        <v>13</v>
      </c>
      <c r="B17" s="737" t="s">
        <v>240</v>
      </c>
      <c r="C17" s="701" t="s">
        <v>95</v>
      </c>
      <c r="D17" s="701">
        <v>70188912</v>
      </c>
      <c r="E17" s="701">
        <v>102206066</v>
      </c>
      <c r="F17" s="702">
        <v>600092364</v>
      </c>
      <c r="G17" s="423" t="s">
        <v>259</v>
      </c>
      <c r="H17" s="423" t="s">
        <v>69</v>
      </c>
      <c r="I17" s="738" t="s">
        <v>95</v>
      </c>
      <c r="J17" s="738" t="s">
        <v>95</v>
      </c>
      <c r="K17" s="423" t="s">
        <v>260</v>
      </c>
      <c r="L17" s="725">
        <v>3000000</v>
      </c>
      <c r="M17" s="726">
        <f>L17/100*85</f>
        <v>2550000</v>
      </c>
      <c r="N17" s="413">
        <v>2024</v>
      </c>
      <c r="O17" s="727">
        <v>2025</v>
      </c>
      <c r="P17" s="357"/>
      <c r="Q17" s="358"/>
      <c r="R17" s="358"/>
      <c r="S17" s="359"/>
      <c r="T17" s="415"/>
      <c r="U17" s="415"/>
      <c r="V17" s="415"/>
      <c r="W17" s="415"/>
      <c r="X17" s="415"/>
      <c r="Y17" s="357" t="s">
        <v>100</v>
      </c>
      <c r="Z17" s="415" t="s">
        <v>100</v>
      </c>
    </row>
    <row r="18" spans="1:26" ht="72" x14ac:dyDescent="0.3">
      <c r="A18" s="351">
        <v>14</v>
      </c>
      <c r="B18" s="737" t="s">
        <v>240</v>
      </c>
      <c r="C18" s="701" t="s">
        <v>95</v>
      </c>
      <c r="D18" s="701">
        <v>70188912</v>
      </c>
      <c r="E18" s="701">
        <v>102206066</v>
      </c>
      <c r="F18" s="702">
        <v>600092364</v>
      </c>
      <c r="G18" s="423" t="s">
        <v>261</v>
      </c>
      <c r="H18" s="423" t="s">
        <v>69</v>
      </c>
      <c r="I18" s="738" t="s">
        <v>95</v>
      </c>
      <c r="J18" s="738" t="s">
        <v>95</v>
      </c>
      <c r="K18" s="423" t="s">
        <v>262</v>
      </c>
      <c r="L18" s="725">
        <v>4000000</v>
      </c>
      <c r="M18" s="726">
        <f t="shared" ref="M18:M29" si="0">L18/100*85</f>
        <v>3400000</v>
      </c>
      <c r="N18" s="413">
        <v>2024</v>
      </c>
      <c r="O18" s="414">
        <v>2025</v>
      </c>
      <c r="P18" s="357"/>
      <c r="Q18" s="358"/>
      <c r="R18" s="358"/>
      <c r="S18" s="359"/>
      <c r="T18" s="415"/>
      <c r="U18" s="415"/>
      <c r="V18" s="415"/>
      <c r="W18" s="415"/>
      <c r="X18" s="415"/>
      <c r="Y18" s="357" t="s">
        <v>111</v>
      </c>
      <c r="Z18" s="415" t="s">
        <v>100</v>
      </c>
    </row>
    <row r="19" spans="1:26" ht="86.4" x14ac:dyDescent="0.3">
      <c r="A19" s="351">
        <v>15</v>
      </c>
      <c r="B19" s="737" t="s">
        <v>240</v>
      </c>
      <c r="C19" s="701" t="s">
        <v>95</v>
      </c>
      <c r="D19" s="701">
        <v>70188912</v>
      </c>
      <c r="E19" s="701">
        <v>102206066</v>
      </c>
      <c r="F19" s="702">
        <v>600092364</v>
      </c>
      <c r="G19" s="423" t="s">
        <v>263</v>
      </c>
      <c r="H19" s="423" t="s">
        <v>69</v>
      </c>
      <c r="I19" s="738" t="s">
        <v>95</v>
      </c>
      <c r="J19" s="738" t="s">
        <v>95</v>
      </c>
      <c r="K19" s="410" t="s">
        <v>264</v>
      </c>
      <c r="L19" s="725">
        <v>2500000</v>
      </c>
      <c r="M19" s="726">
        <f t="shared" si="0"/>
        <v>2125000</v>
      </c>
      <c r="N19" s="413">
        <v>2024</v>
      </c>
      <c r="O19" s="414">
        <v>2025</v>
      </c>
      <c r="P19" s="357"/>
      <c r="Q19" s="358"/>
      <c r="R19" s="358"/>
      <c r="S19" s="359"/>
      <c r="T19" s="415"/>
      <c r="U19" s="415"/>
      <c r="V19" s="415"/>
      <c r="W19" s="415"/>
      <c r="X19" s="415"/>
      <c r="Y19" s="357" t="s">
        <v>111</v>
      </c>
      <c r="Z19" s="415" t="s">
        <v>100</v>
      </c>
    </row>
    <row r="20" spans="1:26" ht="72" x14ac:dyDescent="0.3">
      <c r="A20" s="351">
        <v>16</v>
      </c>
      <c r="B20" s="737" t="s">
        <v>240</v>
      </c>
      <c r="C20" s="701" t="s">
        <v>95</v>
      </c>
      <c r="D20" s="701">
        <v>70188912</v>
      </c>
      <c r="E20" s="701">
        <v>102206066</v>
      </c>
      <c r="F20" s="702">
        <v>600092364</v>
      </c>
      <c r="G20" s="423" t="s">
        <v>265</v>
      </c>
      <c r="H20" s="423" t="s">
        <v>69</v>
      </c>
      <c r="I20" s="738" t="s">
        <v>95</v>
      </c>
      <c r="J20" s="738" t="s">
        <v>95</v>
      </c>
      <c r="K20" s="423" t="s">
        <v>266</v>
      </c>
      <c r="L20" s="411">
        <v>4500000</v>
      </c>
      <c r="M20" s="412">
        <f t="shared" si="0"/>
        <v>3825000</v>
      </c>
      <c r="N20" s="413">
        <v>2024</v>
      </c>
      <c r="O20" s="727">
        <v>2025</v>
      </c>
      <c r="P20" s="357" t="s">
        <v>151</v>
      </c>
      <c r="Q20" s="358" t="s">
        <v>151</v>
      </c>
      <c r="R20" s="358" t="s">
        <v>151</v>
      </c>
      <c r="S20" s="359"/>
      <c r="T20" s="415"/>
      <c r="U20" s="415" t="s">
        <v>151</v>
      </c>
      <c r="V20" s="415" t="s">
        <v>151</v>
      </c>
      <c r="W20" s="415"/>
      <c r="X20" s="415"/>
      <c r="Y20" s="357" t="s">
        <v>100</v>
      </c>
      <c r="Z20" s="415" t="s">
        <v>100</v>
      </c>
    </row>
    <row r="21" spans="1:26" ht="72" x14ac:dyDescent="0.3">
      <c r="A21" s="351">
        <v>17</v>
      </c>
      <c r="B21" s="737" t="s">
        <v>240</v>
      </c>
      <c r="C21" s="701" t="s">
        <v>95</v>
      </c>
      <c r="D21" s="701">
        <v>70188912</v>
      </c>
      <c r="E21" s="701">
        <v>102206066</v>
      </c>
      <c r="F21" s="702">
        <v>600092364</v>
      </c>
      <c r="G21" s="423" t="s">
        <v>267</v>
      </c>
      <c r="H21" s="423" t="s">
        <v>69</v>
      </c>
      <c r="I21" s="738" t="s">
        <v>95</v>
      </c>
      <c r="J21" s="738" t="s">
        <v>95</v>
      </c>
      <c r="K21" s="423" t="s">
        <v>268</v>
      </c>
      <c r="L21" s="725">
        <v>5000000</v>
      </c>
      <c r="M21" s="726">
        <f t="shared" si="0"/>
        <v>4250000</v>
      </c>
      <c r="N21" s="413">
        <v>2025</v>
      </c>
      <c r="O21" s="727">
        <v>2027</v>
      </c>
      <c r="P21" s="357" t="s">
        <v>151</v>
      </c>
      <c r="Q21" s="358" t="s">
        <v>151</v>
      </c>
      <c r="R21" s="358" t="s">
        <v>151</v>
      </c>
      <c r="S21" s="359"/>
      <c r="T21" s="415"/>
      <c r="U21" s="415"/>
      <c r="V21" s="415"/>
      <c r="W21" s="415"/>
      <c r="X21" s="415"/>
      <c r="Y21" s="357" t="s">
        <v>100</v>
      </c>
      <c r="Z21" s="415" t="s">
        <v>100</v>
      </c>
    </row>
    <row r="22" spans="1:26" ht="57.6" x14ac:dyDescent="0.3">
      <c r="A22" s="424">
        <v>18</v>
      </c>
      <c r="B22" s="728" t="s">
        <v>240</v>
      </c>
      <c r="C22" s="710" t="s">
        <v>95</v>
      </c>
      <c r="D22" s="710">
        <v>70188912</v>
      </c>
      <c r="E22" s="710">
        <v>102206066</v>
      </c>
      <c r="F22" s="711">
        <v>600092364</v>
      </c>
      <c r="G22" s="729" t="s">
        <v>269</v>
      </c>
      <c r="H22" s="729" t="s">
        <v>69</v>
      </c>
      <c r="I22" s="730" t="s">
        <v>95</v>
      </c>
      <c r="J22" s="730" t="s">
        <v>95</v>
      </c>
      <c r="K22" s="729" t="s">
        <v>270</v>
      </c>
      <c r="L22" s="731">
        <v>6000000</v>
      </c>
      <c r="M22" s="732">
        <f t="shared" si="0"/>
        <v>5100000</v>
      </c>
      <c r="N22" s="733">
        <v>2024</v>
      </c>
      <c r="O22" s="734">
        <v>2027</v>
      </c>
      <c r="P22" s="338"/>
      <c r="Q22" s="339"/>
      <c r="R22" s="339"/>
      <c r="S22" s="543"/>
      <c r="T22" s="341"/>
      <c r="U22" s="341"/>
      <c r="V22" s="341"/>
      <c r="W22" s="341"/>
      <c r="X22" s="341"/>
      <c r="Y22" s="537" t="s">
        <v>166</v>
      </c>
      <c r="Z22" s="341" t="s">
        <v>100</v>
      </c>
    </row>
    <row r="23" spans="1:26" ht="72" x14ac:dyDescent="0.3">
      <c r="A23" s="424">
        <v>19</v>
      </c>
      <c r="B23" s="728" t="s">
        <v>240</v>
      </c>
      <c r="C23" s="710" t="s">
        <v>95</v>
      </c>
      <c r="D23" s="710">
        <v>70188912</v>
      </c>
      <c r="E23" s="710">
        <v>102206066</v>
      </c>
      <c r="F23" s="711">
        <v>600092364</v>
      </c>
      <c r="G23" s="729" t="s">
        <v>271</v>
      </c>
      <c r="H23" s="729" t="s">
        <v>69</v>
      </c>
      <c r="I23" s="730" t="s">
        <v>95</v>
      </c>
      <c r="J23" s="730" t="s">
        <v>95</v>
      </c>
      <c r="K23" s="729" t="s">
        <v>272</v>
      </c>
      <c r="L23" s="731">
        <v>4000000</v>
      </c>
      <c r="M23" s="732">
        <f t="shared" si="0"/>
        <v>3400000</v>
      </c>
      <c r="N23" s="733">
        <v>2024</v>
      </c>
      <c r="O23" s="734">
        <v>2027</v>
      </c>
      <c r="P23" s="338"/>
      <c r="Q23" s="339"/>
      <c r="R23" s="339"/>
      <c r="S23" s="543"/>
      <c r="T23" s="341"/>
      <c r="U23" s="341"/>
      <c r="V23" s="341"/>
      <c r="W23" s="341"/>
      <c r="X23" s="341"/>
      <c r="Y23" s="537" t="s">
        <v>166</v>
      </c>
      <c r="Z23" s="341" t="s">
        <v>100</v>
      </c>
    </row>
    <row r="24" spans="1:26" ht="100.8" x14ac:dyDescent="0.3">
      <c r="A24" s="424">
        <v>20</v>
      </c>
      <c r="B24" s="728" t="s">
        <v>240</v>
      </c>
      <c r="C24" s="710" t="s">
        <v>95</v>
      </c>
      <c r="D24" s="710">
        <v>70188912</v>
      </c>
      <c r="E24" s="710">
        <v>102206066</v>
      </c>
      <c r="F24" s="711">
        <v>600092364</v>
      </c>
      <c r="G24" s="729" t="s">
        <v>273</v>
      </c>
      <c r="H24" s="729" t="s">
        <v>69</v>
      </c>
      <c r="I24" s="730" t="s">
        <v>95</v>
      </c>
      <c r="J24" s="730" t="s">
        <v>95</v>
      </c>
      <c r="K24" s="729" t="s">
        <v>274</v>
      </c>
      <c r="L24" s="731">
        <v>1500000</v>
      </c>
      <c r="M24" s="732">
        <f t="shared" si="0"/>
        <v>1275000</v>
      </c>
      <c r="N24" s="733">
        <v>2024</v>
      </c>
      <c r="O24" s="734">
        <v>2027</v>
      </c>
      <c r="P24" s="338" t="s">
        <v>151</v>
      </c>
      <c r="Q24" s="339" t="s">
        <v>151</v>
      </c>
      <c r="R24" s="339" t="s">
        <v>151</v>
      </c>
      <c r="S24" s="543"/>
      <c r="T24" s="341"/>
      <c r="U24" s="341"/>
      <c r="V24" s="341"/>
      <c r="W24" s="341" t="s">
        <v>151</v>
      </c>
      <c r="X24" s="341"/>
      <c r="Y24" s="338" t="s">
        <v>100</v>
      </c>
      <c r="Z24" s="341" t="s">
        <v>100</v>
      </c>
    </row>
    <row r="25" spans="1:26" ht="57.6" x14ac:dyDescent="0.3">
      <c r="A25" s="424">
        <v>21</v>
      </c>
      <c r="B25" s="728" t="s">
        <v>240</v>
      </c>
      <c r="C25" s="710" t="s">
        <v>95</v>
      </c>
      <c r="D25" s="710">
        <v>70188912</v>
      </c>
      <c r="E25" s="710">
        <v>102206066</v>
      </c>
      <c r="F25" s="711">
        <v>600092364</v>
      </c>
      <c r="G25" s="729" t="s">
        <v>275</v>
      </c>
      <c r="H25" s="729" t="s">
        <v>69</v>
      </c>
      <c r="I25" s="730" t="s">
        <v>95</v>
      </c>
      <c r="J25" s="730" t="s">
        <v>95</v>
      </c>
      <c r="K25" s="729" t="s">
        <v>276</v>
      </c>
      <c r="L25" s="731">
        <v>2200000</v>
      </c>
      <c r="M25" s="732">
        <f t="shared" si="0"/>
        <v>1870000</v>
      </c>
      <c r="N25" s="733">
        <v>2024</v>
      </c>
      <c r="O25" s="734">
        <v>2025</v>
      </c>
      <c r="P25" s="338"/>
      <c r="Q25" s="339"/>
      <c r="R25" s="339"/>
      <c r="S25" s="543"/>
      <c r="T25" s="341"/>
      <c r="U25" s="341"/>
      <c r="V25" s="341"/>
      <c r="W25" s="341"/>
      <c r="X25" s="341"/>
      <c r="Y25" s="338" t="s">
        <v>100</v>
      </c>
      <c r="Z25" s="341" t="s">
        <v>100</v>
      </c>
    </row>
    <row r="26" spans="1:26" ht="57.6" x14ac:dyDescent="0.3">
      <c r="A26" s="424">
        <v>22</v>
      </c>
      <c r="B26" s="728" t="s">
        <v>240</v>
      </c>
      <c r="C26" s="710" t="s">
        <v>95</v>
      </c>
      <c r="D26" s="710">
        <v>70188912</v>
      </c>
      <c r="E26" s="710">
        <v>102206066</v>
      </c>
      <c r="F26" s="711">
        <v>600092364</v>
      </c>
      <c r="G26" s="729" t="s">
        <v>277</v>
      </c>
      <c r="H26" s="729" t="s">
        <v>69</v>
      </c>
      <c r="I26" s="730" t="s">
        <v>95</v>
      </c>
      <c r="J26" s="730" t="s">
        <v>95</v>
      </c>
      <c r="K26" s="729" t="s">
        <v>278</v>
      </c>
      <c r="L26" s="735">
        <v>1500000</v>
      </c>
      <c r="M26" s="736">
        <f t="shared" si="0"/>
        <v>1275000</v>
      </c>
      <c r="N26" s="733">
        <v>2024</v>
      </c>
      <c r="O26" s="734">
        <v>2025</v>
      </c>
      <c r="P26" s="338"/>
      <c r="Q26" s="339"/>
      <c r="R26" s="339"/>
      <c r="S26" s="543"/>
      <c r="T26" s="341"/>
      <c r="U26" s="341"/>
      <c r="V26" s="341"/>
      <c r="W26" s="341"/>
      <c r="X26" s="341"/>
      <c r="Y26" s="338" t="s">
        <v>100</v>
      </c>
      <c r="Z26" s="341" t="s">
        <v>100</v>
      </c>
    </row>
    <row r="27" spans="1:26" ht="75" customHeight="1" x14ac:dyDescent="0.3">
      <c r="A27" s="424">
        <v>23</v>
      </c>
      <c r="B27" s="728" t="s">
        <v>240</v>
      </c>
      <c r="C27" s="710" t="s">
        <v>95</v>
      </c>
      <c r="D27" s="710">
        <v>70188912</v>
      </c>
      <c r="E27" s="710">
        <v>102206066</v>
      </c>
      <c r="F27" s="711">
        <v>600092364</v>
      </c>
      <c r="G27" s="729" t="s">
        <v>279</v>
      </c>
      <c r="H27" s="729" t="s">
        <v>69</v>
      </c>
      <c r="I27" s="730" t="s">
        <v>95</v>
      </c>
      <c r="J27" s="730" t="s">
        <v>95</v>
      </c>
      <c r="K27" s="729" t="s">
        <v>280</v>
      </c>
      <c r="L27" s="731">
        <v>1600000</v>
      </c>
      <c r="M27" s="732">
        <f t="shared" si="0"/>
        <v>1360000</v>
      </c>
      <c r="N27" s="733">
        <v>2024</v>
      </c>
      <c r="O27" s="734">
        <v>2025</v>
      </c>
      <c r="P27" s="338"/>
      <c r="Q27" s="339"/>
      <c r="R27" s="339"/>
      <c r="S27" s="543"/>
      <c r="T27" s="341"/>
      <c r="U27" s="341"/>
      <c r="V27" s="341"/>
      <c r="W27" s="341"/>
      <c r="X27" s="341"/>
      <c r="Y27" s="338" t="s">
        <v>100</v>
      </c>
      <c r="Z27" s="341" t="s">
        <v>100</v>
      </c>
    </row>
    <row r="28" spans="1:26" ht="82.5" customHeight="1" x14ac:dyDescent="0.3">
      <c r="A28" s="424">
        <v>24</v>
      </c>
      <c r="B28" s="728" t="s">
        <v>240</v>
      </c>
      <c r="C28" s="710" t="s">
        <v>95</v>
      </c>
      <c r="D28" s="710">
        <v>70188912</v>
      </c>
      <c r="E28" s="710">
        <v>102206066</v>
      </c>
      <c r="F28" s="711">
        <v>600092364</v>
      </c>
      <c r="G28" s="729" t="s">
        <v>281</v>
      </c>
      <c r="H28" s="729" t="s">
        <v>69</v>
      </c>
      <c r="I28" s="730" t="s">
        <v>95</v>
      </c>
      <c r="J28" s="730" t="s">
        <v>95</v>
      </c>
      <c r="K28" s="729" t="s">
        <v>282</v>
      </c>
      <c r="L28" s="731">
        <v>1700000</v>
      </c>
      <c r="M28" s="732">
        <f t="shared" si="0"/>
        <v>1445000</v>
      </c>
      <c r="N28" s="733">
        <v>2024</v>
      </c>
      <c r="O28" s="734">
        <v>2027</v>
      </c>
      <c r="P28" s="338"/>
      <c r="Q28" s="339"/>
      <c r="R28" s="339"/>
      <c r="S28" s="543"/>
      <c r="T28" s="341"/>
      <c r="U28" s="341"/>
      <c r="V28" s="341"/>
      <c r="W28" s="341"/>
      <c r="X28" s="341"/>
      <c r="Y28" s="338" t="s">
        <v>100</v>
      </c>
      <c r="Z28" s="341" t="s">
        <v>100</v>
      </c>
    </row>
    <row r="29" spans="1:26" ht="29.4" thickBot="1" x14ac:dyDescent="0.35">
      <c r="A29" s="715">
        <v>25</v>
      </c>
      <c r="B29" s="716" t="s">
        <v>240</v>
      </c>
      <c r="C29" s="690" t="s">
        <v>95</v>
      </c>
      <c r="D29" s="690">
        <v>70188912</v>
      </c>
      <c r="E29" s="690">
        <v>102206066</v>
      </c>
      <c r="F29" s="691">
        <v>600092364</v>
      </c>
      <c r="G29" s="717" t="s">
        <v>283</v>
      </c>
      <c r="H29" s="717" t="s">
        <v>69</v>
      </c>
      <c r="I29" s="718" t="s">
        <v>95</v>
      </c>
      <c r="J29" s="718" t="s">
        <v>95</v>
      </c>
      <c r="K29" s="717" t="s">
        <v>284</v>
      </c>
      <c r="L29" s="719">
        <v>600000</v>
      </c>
      <c r="M29" s="720">
        <f t="shared" si="0"/>
        <v>510000</v>
      </c>
      <c r="N29" s="721">
        <v>2024</v>
      </c>
      <c r="O29" s="722">
        <v>2024</v>
      </c>
      <c r="P29" s="723" t="s">
        <v>151</v>
      </c>
      <c r="Q29" s="724" t="s">
        <v>151</v>
      </c>
      <c r="R29" s="724" t="s">
        <v>151</v>
      </c>
      <c r="S29" s="697"/>
      <c r="T29" s="699"/>
      <c r="U29" s="699"/>
      <c r="V29" s="699"/>
      <c r="W29" s="699"/>
      <c r="X29" s="699"/>
      <c r="Y29" s="723" t="s">
        <v>100</v>
      </c>
      <c r="Z29" s="699" t="s">
        <v>100</v>
      </c>
    </row>
    <row r="30" spans="1:26" ht="87" thickBot="1" x14ac:dyDescent="0.35">
      <c r="A30" s="424">
        <v>26</v>
      </c>
      <c r="B30" s="425" t="s">
        <v>114</v>
      </c>
      <c r="C30" s="426" t="s">
        <v>285</v>
      </c>
      <c r="D30" s="427">
        <v>70971137</v>
      </c>
      <c r="E30" s="427">
        <v>102718377</v>
      </c>
      <c r="F30" s="428">
        <v>600092470</v>
      </c>
      <c r="G30" s="352" t="s">
        <v>286</v>
      </c>
      <c r="H30" s="429" t="s">
        <v>69</v>
      </c>
      <c r="I30" s="429" t="s">
        <v>95</v>
      </c>
      <c r="J30" s="429" t="s">
        <v>95</v>
      </c>
      <c r="K30" s="429" t="s">
        <v>287</v>
      </c>
      <c r="L30" s="430">
        <v>35000000</v>
      </c>
      <c r="M30" s="431">
        <v>28000000</v>
      </c>
      <c r="N30" s="432">
        <v>2024</v>
      </c>
      <c r="O30" s="432">
        <v>2025</v>
      </c>
      <c r="P30" s="357"/>
      <c r="Q30" s="358" t="s">
        <v>151</v>
      </c>
      <c r="R30" s="358" t="s">
        <v>151</v>
      </c>
      <c r="S30" s="359" t="s">
        <v>151</v>
      </c>
      <c r="T30" s="415"/>
      <c r="U30" s="415" t="s">
        <v>151</v>
      </c>
      <c r="V30" s="128"/>
      <c r="W30" s="128"/>
      <c r="X30" s="128"/>
      <c r="Y30" s="433" t="s">
        <v>288</v>
      </c>
      <c r="Z30" s="161" t="s">
        <v>246</v>
      </c>
    </row>
    <row r="31" spans="1:26" ht="82.8" x14ac:dyDescent="0.3">
      <c r="A31" s="11">
        <v>27</v>
      </c>
      <c r="B31" s="434" t="s">
        <v>114</v>
      </c>
      <c r="C31" s="435" t="s">
        <v>285</v>
      </c>
      <c r="D31" s="436">
        <v>70971137</v>
      </c>
      <c r="E31" s="436">
        <v>102718377</v>
      </c>
      <c r="F31" s="437">
        <v>600092470</v>
      </c>
      <c r="G31" s="250" t="s">
        <v>289</v>
      </c>
      <c r="H31" s="438" t="s">
        <v>69</v>
      </c>
      <c r="I31" s="438" t="s">
        <v>95</v>
      </c>
      <c r="J31" s="438" t="s">
        <v>95</v>
      </c>
      <c r="K31" s="438" t="s">
        <v>290</v>
      </c>
      <c r="L31" s="16">
        <v>6000000</v>
      </c>
      <c r="M31" s="17">
        <f t="shared" ref="M31:M38" si="1">L31/100*85</f>
        <v>5100000</v>
      </c>
      <c r="N31" s="253">
        <v>45352</v>
      </c>
      <c r="O31" s="254">
        <v>46082</v>
      </c>
      <c r="P31" s="12"/>
      <c r="Q31" s="13" t="s">
        <v>151</v>
      </c>
      <c r="R31" s="13"/>
      <c r="S31" s="14"/>
      <c r="T31" s="15"/>
      <c r="U31" s="15"/>
      <c r="V31" s="15" t="s">
        <v>151</v>
      </c>
      <c r="W31" s="15" t="s">
        <v>151</v>
      </c>
      <c r="X31" s="15"/>
      <c r="Y31" s="250" t="s">
        <v>291</v>
      </c>
      <c r="Z31" s="14" t="s">
        <v>100</v>
      </c>
    </row>
    <row r="32" spans="1:26" ht="82.8" x14ac:dyDescent="0.3">
      <c r="A32" s="351">
        <v>28</v>
      </c>
      <c r="B32" s="425" t="s">
        <v>114</v>
      </c>
      <c r="C32" s="426" t="s">
        <v>285</v>
      </c>
      <c r="D32" s="427">
        <v>70971137</v>
      </c>
      <c r="E32" s="427">
        <v>102718377</v>
      </c>
      <c r="F32" s="428">
        <v>600092470</v>
      </c>
      <c r="G32" s="429" t="s">
        <v>292</v>
      </c>
      <c r="H32" s="352" t="s">
        <v>69</v>
      </c>
      <c r="I32" s="429" t="s">
        <v>95</v>
      </c>
      <c r="J32" s="429" t="s">
        <v>95</v>
      </c>
      <c r="K32" s="439" t="s">
        <v>293</v>
      </c>
      <c r="L32" s="430">
        <v>4500000</v>
      </c>
      <c r="M32" s="431">
        <f t="shared" si="1"/>
        <v>3825000</v>
      </c>
      <c r="N32" s="705">
        <v>2024</v>
      </c>
      <c r="O32" s="431">
        <v>2026</v>
      </c>
      <c r="P32" s="357"/>
      <c r="Q32" s="358"/>
      <c r="R32" s="358"/>
      <c r="S32" s="359"/>
      <c r="T32" s="415"/>
      <c r="U32" s="415"/>
      <c r="V32" s="415"/>
      <c r="W32" s="415"/>
      <c r="X32" s="415"/>
      <c r="Y32" s="352" t="s">
        <v>100</v>
      </c>
      <c r="Z32" s="359" t="s">
        <v>100</v>
      </c>
    </row>
    <row r="33" spans="1:26" ht="82.8" x14ac:dyDescent="0.3">
      <c r="A33" s="229">
        <v>29</v>
      </c>
      <c r="B33" s="440" t="s">
        <v>114</v>
      </c>
      <c r="C33" s="441" t="s">
        <v>285</v>
      </c>
      <c r="D33" s="442">
        <v>70971137</v>
      </c>
      <c r="E33" s="442">
        <v>102718377</v>
      </c>
      <c r="F33" s="443">
        <v>600092470</v>
      </c>
      <c r="G33" s="444" t="s">
        <v>294</v>
      </c>
      <c r="H33" s="444" t="s">
        <v>69</v>
      </c>
      <c r="I33" s="444" t="s">
        <v>95</v>
      </c>
      <c r="J33" s="444" t="s">
        <v>95</v>
      </c>
      <c r="K33" s="444" t="s">
        <v>295</v>
      </c>
      <c r="L33" s="235">
        <v>3500000</v>
      </c>
      <c r="M33" s="236">
        <f t="shared" si="1"/>
        <v>2975000</v>
      </c>
      <c r="N33" s="707">
        <v>2023</v>
      </c>
      <c r="O33" s="708">
        <v>2024</v>
      </c>
      <c r="P33" s="416"/>
      <c r="Q33" s="232"/>
      <c r="R33" s="232"/>
      <c r="S33" s="233"/>
      <c r="T33" s="112"/>
      <c r="U33" s="112"/>
      <c r="V33" s="112"/>
      <c r="W33" s="112"/>
      <c r="X33" s="112"/>
      <c r="Y33" s="111" t="s">
        <v>188</v>
      </c>
      <c r="Z33" s="233" t="s">
        <v>100</v>
      </c>
    </row>
    <row r="34" spans="1:26" ht="82.8" x14ac:dyDescent="0.3">
      <c r="A34" s="229">
        <v>30</v>
      </c>
      <c r="B34" s="440" t="s">
        <v>114</v>
      </c>
      <c r="C34" s="441" t="s">
        <v>285</v>
      </c>
      <c r="D34" s="442">
        <v>70971137</v>
      </c>
      <c r="E34" s="442">
        <v>102718377</v>
      </c>
      <c r="F34" s="443">
        <v>600092470</v>
      </c>
      <c r="G34" s="444" t="s">
        <v>296</v>
      </c>
      <c r="H34" s="444" t="s">
        <v>69</v>
      </c>
      <c r="I34" s="444" t="s">
        <v>95</v>
      </c>
      <c r="J34" s="444" t="s">
        <v>95</v>
      </c>
      <c r="K34" s="444" t="s">
        <v>297</v>
      </c>
      <c r="L34" s="235">
        <v>3500000</v>
      </c>
      <c r="M34" s="236">
        <f t="shared" si="1"/>
        <v>2975000</v>
      </c>
      <c r="N34" s="237">
        <v>44652</v>
      </c>
      <c r="O34" s="238">
        <v>45017</v>
      </c>
      <c r="P34" s="416"/>
      <c r="Q34" s="232"/>
      <c r="R34" s="232" t="s">
        <v>151</v>
      </c>
      <c r="S34" s="233"/>
      <c r="T34" s="112"/>
      <c r="U34" s="112"/>
      <c r="V34" s="112"/>
      <c r="W34" s="112"/>
      <c r="X34" s="112"/>
      <c r="Y34" s="111" t="s">
        <v>188</v>
      </c>
      <c r="Z34" s="233" t="s">
        <v>100</v>
      </c>
    </row>
    <row r="35" spans="1:26" ht="86.4" x14ac:dyDescent="0.3">
      <c r="A35" s="709">
        <v>31</v>
      </c>
      <c r="B35" s="537" t="s">
        <v>114</v>
      </c>
      <c r="C35" s="362" t="s">
        <v>115</v>
      </c>
      <c r="D35" s="710">
        <v>70971137</v>
      </c>
      <c r="E35" s="710">
        <v>181011905</v>
      </c>
      <c r="F35" s="711">
        <v>600092470</v>
      </c>
      <c r="G35" s="712" t="s">
        <v>298</v>
      </c>
      <c r="H35" s="362" t="s">
        <v>69</v>
      </c>
      <c r="I35" s="362" t="s">
        <v>95</v>
      </c>
      <c r="J35" s="362" t="s">
        <v>95</v>
      </c>
      <c r="K35" s="712" t="s">
        <v>299</v>
      </c>
      <c r="L35" s="631">
        <v>2500000</v>
      </c>
      <c r="M35" s="632">
        <f t="shared" si="1"/>
        <v>2125000</v>
      </c>
      <c r="N35" s="713">
        <v>2024</v>
      </c>
      <c r="O35" s="542">
        <v>2025</v>
      </c>
      <c r="P35" s="631"/>
      <c r="Q35" s="543"/>
      <c r="R35" s="714"/>
      <c r="S35" s="543"/>
      <c r="T35" s="341"/>
      <c r="U35" s="341"/>
      <c r="V35" s="341"/>
      <c r="W35" s="341"/>
      <c r="X35" s="341"/>
      <c r="Y35" s="345" t="s">
        <v>100</v>
      </c>
      <c r="Z35" s="543" t="s">
        <v>100</v>
      </c>
    </row>
    <row r="36" spans="1:26" ht="86.4" x14ac:dyDescent="0.3">
      <c r="A36" s="700">
        <v>32</v>
      </c>
      <c r="B36" s="544" t="s">
        <v>114</v>
      </c>
      <c r="C36" s="360" t="s">
        <v>115</v>
      </c>
      <c r="D36" s="701">
        <v>70971137</v>
      </c>
      <c r="E36" s="701">
        <v>181011905</v>
      </c>
      <c r="F36" s="702">
        <v>600092470</v>
      </c>
      <c r="G36" s="703" t="s">
        <v>160</v>
      </c>
      <c r="H36" s="360" t="s">
        <v>69</v>
      </c>
      <c r="I36" s="360" t="s">
        <v>95</v>
      </c>
      <c r="J36" s="360" t="s">
        <v>95</v>
      </c>
      <c r="K36" s="704" t="s">
        <v>189</v>
      </c>
      <c r="L36" s="430">
        <v>7000000</v>
      </c>
      <c r="M36" s="431">
        <f t="shared" si="1"/>
        <v>5950000</v>
      </c>
      <c r="N36" s="705">
        <v>2024</v>
      </c>
      <c r="O36" s="431">
        <v>2026</v>
      </c>
      <c r="P36" s="456"/>
      <c r="Q36" s="359"/>
      <c r="R36" s="706"/>
      <c r="S36" s="359"/>
      <c r="T36" s="415"/>
      <c r="U36" s="415"/>
      <c r="V36" s="415"/>
      <c r="W36" s="415"/>
      <c r="X36" s="415"/>
      <c r="Y36" s="352" t="s">
        <v>166</v>
      </c>
      <c r="Z36" s="359" t="s">
        <v>100</v>
      </c>
    </row>
    <row r="37" spans="1:26" ht="86.4" x14ac:dyDescent="0.3">
      <c r="A37" s="700">
        <v>33</v>
      </c>
      <c r="B37" s="544" t="s">
        <v>114</v>
      </c>
      <c r="C37" s="360" t="s">
        <v>115</v>
      </c>
      <c r="D37" s="701">
        <v>70971137</v>
      </c>
      <c r="E37" s="701">
        <v>181011905</v>
      </c>
      <c r="F37" s="702">
        <v>600092470</v>
      </c>
      <c r="G37" s="703" t="s">
        <v>158</v>
      </c>
      <c r="H37" s="360" t="s">
        <v>69</v>
      </c>
      <c r="I37" s="360" t="s">
        <v>95</v>
      </c>
      <c r="J37" s="360" t="s">
        <v>95</v>
      </c>
      <c r="K37" s="703" t="s">
        <v>171</v>
      </c>
      <c r="L37" s="456">
        <v>2500000</v>
      </c>
      <c r="M37" s="634">
        <f t="shared" si="1"/>
        <v>2125000</v>
      </c>
      <c r="N37" s="705">
        <v>2024</v>
      </c>
      <c r="O37" s="431">
        <v>2025</v>
      </c>
      <c r="P37" s="456"/>
      <c r="Q37" s="359"/>
      <c r="R37" s="706"/>
      <c r="S37" s="359"/>
      <c r="T37" s="415"/>
      <c r="U37" s="415"/>
      <c r="V37" s="415"/>
      <c r="W37" s="415"/>
      <c r="X37" s="415"/>
      <c r="Y37" s="352" t="s">
        <v>166</v>
      </c>
      <c r="Z37" s="359" t="s">
        <v>100</v>
      </c>
    </row>
    <row r="38" spans="1:26" ht="87" thickBot="1" x14ac:dyDescent="0.35">
      <c r="A38" s="687">
        <v>34</v>
      </c>
      <c r="B38" s="688" t="s">
        <v>114</v>
      </c>
      <c r="C38" s="689" t="s">
        <v>115</v>
      </c>
      <c r="D38" s="690">
        <v>70971137</v>
      </c>
      <c r="E38" s="690">
        <v>181011905</v>
      </c>
      <c r="F38" s="691">
        <v>600092470</v>
      </c>
      <c r="G38" s="692" t="s">
        <v>300</v>
      </c>
      <c r="H38" s="689" t="s">
        <v>69</v>
      </c>
      <c r="I38" s="689" t="s">
        <v>95</v>
      </c>
      <c r="J38" s="689" t="s">
        <v>95</v>
      </c>
      <c r="K38" s="692" t="s">
        <v>301</v>
      </c>
      <c r="L38" s="693">
        <v>4000000</v>
      </c>
      <c r="M38" s="694">
        <f t="shared" si="1"/>
        <v>3400000</v>
      </c>
      <c r="N38" s="695">
        <v>2024</v>
      </c>
      <c r="O38" s="694">
        <v>2026</v>
      </c>
      <c r="P38" s="696"/>
      <c r="Q38" s="697"/>
      <c r="R38" s="698"/>
      <c r="S38" s="697"/>
      <c r="T38" s="699"/>
      <c r="U38" s="699"/>
      <c r="V38" s="699"/>
      <c r="W38" s="699"/>
      <c r="X38" s="699"/>
      <c r="Y38" s="554" t="s">
        <v>100</v>
      </c>
      <c r="Z38" s="697" t="s">
        <v>100</v>
      </c>
    </row>
    <row r="39" spans="1:26" ht="96.6" x14ac:dyDescent="0.3">
      <c r="A39" s="445">
        <v>35</v>
      </c>
      <c r="B39" s="446" t="s">
        <v>302</v>
      </c>
      <c r="C39" s="446" t="s">
        <v>303</v>
      </c>
      <c r="D39" s="446">
        <v>70999121</v>
      </c>
      <c r="E39" s="446">
        <v>102190968</v>
      </c>
      <c r="F39" s="446">
        <v>600092330</v>
      </c>
      <c r="G39" s="446" t="s">
        <v>304</v>
      </c>
      <c r="H39" s="446" t="s">
        <v>69</v>
      </c>
      <c r="I39" s="446" t="s">
        <v>95</v>
      </c>
      <c r="J39" s="446" t="s">
        <v>305</v>
      </c>
      <c r="K39" s="447" t="s">
        <v>306</v>
      </c>
      <c r="L39" s="109">
        <v>2435000</v>
      </c>
      <c r="M39" s="110">
        <v>2069750</v>
      </c>
      <c r="N39" s="448">
        <v>44713</v>
      </c>
      <c r="O39" s="449">
        <v>44927</v>
      </c>
      <c r="P39" s="417"/>
      <c r="Q39" s="450"/>
      <c r="R39" s="450"/>
      <c r="S39" s="418"/>
      <c r="T39" s="422"/>
      <c r="U39" s="422"/>
      <c r="V39" s="422"/>
      <c r="W39" s="422"/>
      <c r="X39" s="422"/>
      <c r="Y39" s="107" t="s">
        <v>188</v>
      </c>
      <c r="Z39" s="418" t="s">
        <v>100</v>
      </c>
    </row>
    <row r="40" spans="1:26" ht="96.6" x14ac:dyDescent="0.3">
      <c r="A40" s="229">
        <v>36</v>
      </c>
      <c r="B40" s="440" t="s">
        <v>302</v>
      </c>
      <c r="C40" s="440" t="s">
        <v>303</v>
      </c>
      <c r="D40" s="440">
        <v>70999121</v>
      </c>
      <c r="E40" s="440">
        <v>102190968</v>
      </c>
      <c r="F40" s="440">
        <v>600092330</v>
      </c>
      <c r="G40" s="440" t="s">
        <v>307</v>
      </c>
      <c r="H40" s="440" t="s">
        <v>69</v>
      </c>
      <c r="I40" s="440" t="s">
        <v>95</v>
      </c>
      <c r="J40" s="440" t="s">
        <v>305</v>
      </c>
      <c r="K40" s="684" t="s">
        <v>308</v>
      </c>
      <c r="L40" s="235">
        <v>1920000</v>
      </c>
      <c r="M40" s="236">
        <f>L40/100*85</f>
        <v>1632000</v>
      </c>
      <c r="N40" s="685" t="s">
        <v>309</v>
      </c>
      <c r="O40" s="686" t="s">
        <v>310</v>
      </c>
      <c r="P40" s="416"/>
      <c r="Q40" s="232"/>
      <c r="R40" s="232"/>
      <c r="S40" s="233"/>
      <c r="T40" s="112"/>
      <c r="U40" s="112"/>
      <c r="V40" s="112"/>
      <c r="W40" s="112"/>
      <c r="X40" s="112"/>
      <c r="Y40" s="451" t="s">
        <v>188</v>
      </c>
      <c r="Z40" s="233" t="s">
        <v>100</v>
      </c>
    </row>
    <row r="41" spans="1:26" ht="97.2" thickBot="1" x14ac:dyDescent="0.35">
      <c r="A41" s="673">
        <v>37</v>
      </c>
      <c r="B41" s="674" t="s">
        <v>302</v>
      </c>
      <c r="C41" s="674" t="s">
        <v>303</v>
      </c>
      <c r="D41" s="674">
        <v>70999121</v>
      </c>
      <c r="E41" s="674">
        <v>102190968</v>
      </c>
      <c r="F41" s="674">
        <v>600092330</v>
      </c>
      <c r="G41" s="674" t="s">
        <v>311</v>
      </c>
      <c r="H41" s="674" t="s">
        <v>69</v>
      </c>
      <c r="I41" s="674" t="s">
        <v>95</v>
      </c>
      <c r="J41" s="674" t="s">
        <v>305</v>
      </c>
      <c r="K41" s="674" t="s">
        <v>312</v>
      </c>
      <c r="L41" s="675">
        <v>7790000</v>
      </c>
      <c r="M41" s="676">
        <v>6621500</v>
      </c>
      <c r="N41" s="677" t="s">
        <v>313</v>
      </c>
      <c r="O41" s="678">
        <v>45139</v>
      </c>
      <c r="P41" s="679"/>
      <c r="Q41" s="680"/>
      <c r="R41" s="680"/>
      <c r="S41" s="681"/>
      <c r="T41" s="682"/>
      <c r="U41" s="682"/>
      <c r="V41" s="682"/>
      <c r="W41" s="682"/>
      <c r="X41" s="682"/>
      <c r="Y41" s="683" t="s">
        <v>188</v>
      </c>
      <c r="Z41" s="681" t="s">
        <v>246</v>
      </c>
    </row>
    <row r="42" spans="1:26" ht="72.599999999999994" x14ac:dyDescent="0.3">
      <c r="A42" s="122">
        <v>38</v>
      </c>
      <c r="B42" s="181" t="s">
        <v>314</v>
      </c>
      <c r="C42" s="452" t="s">
        <v>315</v>
      </c>
      <c r="D42" s="125">
        <v>70983216</v>
      </c>
      <c r="E42" s="125">
        <v>102206121</v>
      </c>
      <c r="F42" s="126">
        <v>650060369</v>
      </c>
      <c r="G42" s="653" t="s">
        <v>316</v>
      </c>
      <c r="H42" s="653" t="s">
        <v>69</v>
      </c>
      <c r="I42" s="128" t="s">
        <v>95</v>
      </c>
      <c r="J42" s="128" t="s">
        <v>317</v>
      </c>
      <c r="K42" s="127" t="s">
        <v>318</v>
      </c>
      <c r="L42" s="130">
        <v>3500000</v>
      </c>
      <c r="M42" s="131">
        <f t="shared" ref="M42:M52" si="2">L42/100*85</f>
        <v>2975000</v>
      </c>
      <c r="N42" s="654">
        <v>45170</v>
      </c>
      <c r="O42" s="655">
        <v>45992</v>
      </c>
      <c r="P42" s="129"/>
      <c r="Q42" s="125"/>
      <c r="R42" s="125"/>
      <c r="S42" s="126"/>
      <c r="T42" s="128"/>
      <c r="U42" s="128"/>
      <c r="V42" s="128" t="s">
        <v>151</v>
      </c>
      <c r="W42" s="128"/>
      <c r="X42" s="128"/>
      <c r="Y42" s="453" t="s">
        <v>319</v>
      </c>
      <c r="Z42" s="126" t="s">
        <v>100</v>
      </c>
    </row>
    <row r="43" spans="1:26" ht="97.2" thickBot="1" x14ac:dyDescent="0.35">
      <c r="A43" s="656">
        <v>39</v>
      </c>
      <c r="B43" s="657" t="s">
        <v>314</v>
      </c>
      <c r="C43" s="658" t="s">
        <v>315</v>
      </c>
      <c r="D43" s="659">
        <v>70983216</v>
      </c>
      <c r="E43" s="659">
        <v>103306121</v>
      </c>
      <c r="F43" s="660">
        <v>650060369</v>
      </c>
      <c r="G43" s="661" t="s">
        <v>320</v>
      </c>
      <c r="H43" s="662" t="s">
        <v>69</v>
      </c>
      <c r="I43" s="663" t="s">
        <v>95</v>
      </c>
      <c r="J43" s="663" t="s">
        <v>317</v>
      </c>
      <c r="K43" s="664" t="s">
        <v>321</v>
      </c>
      <c r="L43" s="665">
        <v>3000000</v>
      </c>
      <c r="M43" s="666">
        <f t="shared" si="2"/>
        <v>2550000</v>
      </c>
      <c r="N43" s="667">
        <v>44774</v>
      </c>
      <c r="O43" s="668">
        <v>45017</v>
      </c>
      <c r="P43" s="669" t="s">
        <v>151</v>
      </c>
      <c r="Q43" s="670" t="s">
        <v>151</v>
      </c>
      <c r="R43" s="420"/>
      <c r="S43" s="419"/>
      <c r="T43" s="421"/>
      <c r="U43" s="421"/>
      <c r="V43" s="421"/>
      <c r="W43" s="421"/>
      <c r="X43" s="421"/>
      <c r="Y43" s="671" t="s">
        <v>188</v>
      </c>
      <c r="Z43" s="419" t="s">
        <v>100</v>
      </c>
    </row>
    <row r="44" spans="1:26" s="2" customFormat="1" ht="69" x14ac:dyDescent="0.3">
      <c r="A44" s="424">
        <v>40</v>
      </c>
      <c r="B44" s="627" t="s">
        <v>322</v>
      </c>
      <c r="C44" s="538" t="s">
        <v>323</v>
      </c>
      <c r="D44" s="538">
        <v>70981817</v>
      </c>
      <c r="E44" s="538">
        <v>102190992</v>
      </c>
      <c r="F44" s="652">
        <v>650046633</v>
      </c>
      <c r="G44" s="345" t="s">
        <v>324</v>
      </c>
      <c r="H44" s="345" t="s">
        <v>69</v>
      </c>
      <c r="I44" s="424" t="s">
        <v>95</v>
      </c>
      <c r="J44" s="345" t="s">
        <v>325</v>
      </c>
      <c r="K44" s="345" t="s">
        <v>326</v>
      </c>
      <c r="L44" s="541">
        <v>500000</v>
      </c>
      <c r="M44" s="542">
        <f>L44/100*85</f>
        <v>425000</v>
      </c>
      <c r="N44" s="628">
        <v>45292</v>
      </c>
      <c r="O44" s="629">
        <v>45657</v>
      </c>
      <c r="P44" s="633" t="s">
        <v>151</v>
      </c>
      <c r="Q44" s="630" t="s">
        <v>151</v>
      </c>
      <c r="R44" s="630" t="s">
        <v>151</v>
      </c>
      <c r="S44" s="340" t="s">
        <v>151</v>
      </c>
      <c r="T44" s="341"/>
      <c r="U44" s="341"/>
      <c r="V44" s="341"/>
      <c r="W44" s="341"/>
      <c r="X44" s="341"/>
      <c r="Y44" s="338" t="s">
        <v>100</v>
      </c>
      <c r="Z44" s="543" t="s">
        <v>100</v>
      </c>
    </row>
    <row r="45" spans="1:26" s="2" customFormat="1" ht="69" x14ac:dyDescent="0.3">
      <c r="A45" s="351">
        <v>41</v>
      </c>
      <c r="B45" s="425" t="s">
        <v>322</v>
      </c>
      <c r="C45" s="545" t="s">
        <v>323</v>
      </c>
      <c r="D45" s="358">
        <v>70981817</v>
      </c>
      <c r="E45" s="358">
        <v>102190992</v>
      </c>
      <c r="F45" s="359">
        <v>650046633</v>
      </c>
      <c r="G45" s="352" t="s">
        <v>327</v>
      </c>
      <c r="H45" s="352" t="s">
        <v>69</v>
      </c>
      <c r="I45" s="351" t="s">
        <v>95</v>
      </c>
      <c r="J45" s="352" t="s">
        <v>325</v>
      </c>
      <c r="K45" s="352" t="s">
        <v>328</v>
      </c>
      <c r="L45" s="430">
        <v>4000000</v>
      </c>
      <c r="M45" s="431">
        <f>L45/100*85</f>
        <v>3400000</v>
      </c>
      <c r="N45" s="506">
        <v>45292</v>
      </c>
      <c r="O45" s="507">
        <v>46022</v>
      </c>
      <c r="P45" s="357"/>
      <c r="Q45" s="454" t="s">
        <v>151</v>
      </c>
      <c r="R45" s="454" t="s">
        <v>151</v>
      </c>
      <c r="S45" s="455"/>
      <c r="T45" s="351"/>
      <c r="U45" s="351"/>
      <c r="V45" s="351"/>
      <c r="W45" s="351" t="s">
        <v>151</v>
      </c>
      <c r="X45" s="415"/>
      <c r="Y45" s="425" t="s">
        <v>329</v>
      </c>
      <c r="Z45" s="359"/>
    </row>
    <row r="46" spans="1:26" ht="69" x14ac:dyDescent="0.3">
      <c r="A46" s="351">
        <v>42</v>
      </c>
      <c r="B46" s="425" t="s">
        <v>322</v>
      </c>
      <c r="C46" s="545" t="s">
        <v>323</v>
      </c>
      <c r="D46" s="358">
        <v>70981817</v>
      </c>
      <c r="E46" s="358">
        <v>102190992</v>
      </c>
      <c r="F46" s="359">
        <v>650046633</v>
      </c>
      <c r="G46" s="352" t="s">
        <v>330</v>
      </c>
      <c r="H46" s="352" t="s">
        <v>69</v>
      </c>
      <c r="I46" s="351" t="s">
        <v>95</v>
      </c>
      <c r="J46" s="352" t="s">
        <v>325</v>
      </c>
      <c r="K46" s="352" t="s">
        <v>331</v>
      </c>
      <c r="L46" s="456">
        <v>300000</v>
      </c>
      <c r="M46" s="634">
        <f>L46/100*85</f>
        <v>255000</v>
      </c>
      <c r="N46" s="506">
        <v>45292</v>
      </c>
      <c r="O46" s="507">
        <v>45657</v>
      </c>
      <c r="P46" s="457" t="s">
        <v>151</v>
      </c>
      <c r="Q46" s="454" t="s">
        <v>151</v>
      </c>
      <c r="R46" s="454" t="s">
        <v>151</v>
      </c>
      <c r="S46" s="455" t="s">
        <v>151</v>
      </c>
      <c r="T46" s="351"/>
      <c r="U46" s="351"/>
      <c r="V46" s="351"/>
      <c r="W46" s="351"/>
      <c r="X46" s="351" t="s">
        <v>151</v>
      </c>
      <c r="Y46" s="357" t="s">
        <v>100</v>
      </c>
      <c r="Z46" s="359"/>
    </row>
    <row r="47" spans="1:26" ht="69" x14ac:dyDescent="0.3">
      <c r="A47" s="458">
        <v>43</v>
      </c>
      <c r="B47" s="465" t="s">
        <v>322</v>
      </c>
      <c r="C47" s="648" t="s">
        <v>323</v>
      </c>
      <c r="D47" s="505">
        <v>70981817</v>
      </c>
      <c r="E47" s="505">
        <v>102190992</v>
      </c>
      <c r="F47" s="466">
        <v>650046633</v>
      </c>
      <c r="G47" s="459" t="s">
        <v>332</v>
      </c>
      <c r="H47" s="459" t="s">
        <v>69</v>
      </c>
      <c r="I47" s="458" t="s">
        <v>95</v>
      </c>
      <c r="J47" s="459" t="s">
        <v>325</v>
      </c>
      <c r="K47" s="459" t="s">
        <v>333</v>
      </c>
      <c r="L47" s="460">
        <v>1000000</v>
      </c>
      <c r="M47" s="504">
        <f>L47/100*85</f>
        <v>850000</v>
      </c>
      <c r="N47" s="508">
        <v>45292</v>
      </c>
      <c r="O47" s="509">
        <v>45657</v>
      </c>
      <c r="P47" s="461" t="s">
        <v>151</v>
      </c>
      <c r="Q47" s="462" t="s">
        <v>151</v>
      </c>
      <c r="R47" s="462" t="s">
        <v>151</v>
      </c>
      <c r="S47" s="463" t="s">
        <v>151</v>
      </c>
      <c r="T47" s="458"/>
      <c r="U47" s="458"/>
      <c r="V47" s="458"/>
      <c r="W47" s="458"/>
      <c r="X47" s="464"/>
      <c r="Y47" s="465" t="s">
        <v>334</v>
      </c>
      <c r="Z47" s="466" t="s">
        <v>100</v>
      </c>
    </row>
    <row r="48" spans="1:26" ht="69.599999999999994" thickBot="1" x14ac:dyDescent="0.35">
      <c r="A48" s="635">
        <v>44</v>
      </c>
      <c r="B48" s="636" t="s">
        <v>322</v>
      </c>
      <c r="C48" s="637" t="s">
        <v>323</v>
      </c>
      <c r="D48" s="638">
        <v>70981817</v>
      </c>
      <c r="E48" s="638">
        <v>102190992</v>
      </c>
      <c r="F48" s="639">
        <v>650046633</v>
      </c>
      <c r="G48" s="640" t="s">
        <v>335</v>
      </c>
      <c r="H48" s="640" t="s">
        <v>69</v>
      </c>
      <c r="I48" s="635" t="s">
        <v>95</v>
      </c>
      <c r="J48" s="640" t="s">
        <v>325</v>
      </c>
      <c r="K48" s="640" t="s">
        <v>336</v>
      </c>
      <c r="L48" s="641">
        <v>2500000</v>
      </c>
      <c r="M48" s="642">
        <f>L48/100*85</f>
        <v>2125000</v>
      </c>
      <c r="N48" s="643">
        <v>45658</v>
      </c>
      <c r="O48" s="644">
        <v>46022</v>
      </c>
      <c r="P48" s="645"/>
      <c r="Q48" s="646"/>
      <c r="R48" s="646"/>
      <c r="S48" s="647"/>
      <c r="T48" s="635"/>
      <c r="U48" s="635"/>
      <c r="V48" s="635"/>
      <c r="W48" s="635"/>
      <c r="X48" s="635"/>
      <c r="Y48" s="636" t="s">
        <v>334</v>
      </c>
      <c r="Z48" s="639" t="s">
        <v>100</v>
      </c>
    </row>
    <row r="49" spans="1:26" ht="115.2" x14ac:dyDescent="0.3">
      <c r="A49" s="260">
        <v>45</v>
      </c>
      <c r="B49" s="85" t="s">
        <v>132</v>
      </c>
      <c r="C49" s="85" t="s">
        <v>133</v>
      </c>
      <c r="D49" s="85">
        <v>75015111</v>
      </c>
      <c r="E49" s="85">
        <v>107582724</v>
      </c>
      <c r="F49" s="85">
        <v>650061659</v>
      </c>
      <c r="G49" s="86" t="s">
        <v>172</v>
      </c>
      <c r="H49" s="85" t="s">
        <v>69</v>
      </c>
      <c r="I49" s="87" t="s">
        <v>95</v>
      </c>
      <c r="J49" s="87" t="s">
        <v>134</v>
      </c>
      <c r="K49" s="88" t="s">
        <v>173</v>
      </c>
      <c r="L49" s="271">
        <v>3000000</v>
      </c>
      <c r="M49" s="89">
        <f t="shared" si="2"/>
        <v>2550000</v>
      </c>
      <c r="N49" s="90">
        <v>44713</v>
      </c>
      <c r="O49" s="91">
        <v>45870</v>
      </c>
      <c r="P49" s="269" t="s">
        <v>151</v>
      </c>
      <c r="Q49" s="269" t="s">
        <v>151</v>
      </c>
      <c r="R49" s="269" t="s">
        <v>151</v>
      </c>
      <c r="S49" s="269" t="s">
        <v>151</v>
      </c>
      <c r="T49" s="267"/>
      <c r="U49" s="267"/>
      <c r="V49" s="269" t="s">
        <v>151</v>
      </c>
      <c r="W49" s="269" t="s">
        <v>151</v>
      </c>
      <c r="X49" s="467" t="s">
        <v>151</v>
      </c>
      <c r="Y49" s="265" t="s">
        <v>135</v>
      </c>
      <c r="Z49" s="267"/>
    </row>
    <row r="50" spans="1:26" s="27" customFormat="1" ht="151.80000000000001" x14ac:dyDescent="0.3">
      <c r="A50" s="11">
        <v>46</v>
      </c>
      <c r="B50" s="434" t="s">
        <v>132</v>
      </c>
      <c r="C50" s="434" t="s">
        <v>133</v>
      </c>
      <c r="D50" s="434">
        <v>75015111</v>
      </c>
      <c r="E50" s="434">
        <v>102190763</v>
      </c>
      <c r="F50" s="434">
        <v>650061659</v>
      </c>
      <c r="G50" s="434" t="s">
        <v>136</v>
      </c>
      <c r="H50" s="434" t="s">
        <v>69</v>
      </c>
      <c r="I50" s="434" t="s">
        <v>95</v>
      </c>
      <c r="J50" s="434" t="s">
        <v>134</v>
      </c>
      <c r="K50" s="434" t="s">
        <v>337</v>
      </c>
      <c r="L50" s="16">
        <v>905180.81</v>
      </c>
      <c r="M50" s="17">
        <f t="shared" si="2"/>
        <v>769403.68850000005</v>
      </c>
      <c r="N50" s="253">
        <v>44682</v>
      </c>
      <c r="O50" s="254">
        <v>45231</v>
      </c>
      <c r="P50" s="12"/>
      <c r="Q50" s="13"/>
      <c r="R50" s="13"/>
      <c r="S50" s="14"/>
      <c r="T50" s="15"/>
      <c r="U50" s="15"/>
      <c r="V50" s="15"/>
      <c r="W50" s="15"/>
      <c r="X50" s="15"/>
      <c r="Y50" s="95" t="s">
        <v>196</v>
      </c>
      <c r="Z50" s="250"/>
    </row>
    <row r="51" spans="1:26" ht="96.6" x14ac:dyDescent="0.3">
      <c r="A51" s="11">
        <v>47</v>
      </c>
      <c r="B51" s="434" t="s">
        <v>132</v>
      </c>
      <c r="C51" s="434" t="s">
        <v>133</v>
      </c>
      <c r="D51" s="434">
        <v>75015111</v>
      </c>
      <c r="E51" s="434">
        <v>102190763</v>
      </c>
      <c r="F51" s="434">
        <v>650061659</v>
      </c>
      <c r="G51" s="434" t="s">
        <v>138</v>
      </c>
      <c r="H51" s="434" t="s">
        <v>69</v>
      </c>
      <c r="I51" s="434" t="s">
        <v>95</v>
      </c>
      <c r="J51" s="434" t="s">
        <v>134</v>
      </c>
      <c r="K51" s="434" t="s">
        <v>139</v>
      </c>
      <c r="L51" s="16">
        <v>508041.04</v>
      </c>
      <c r="M51" s="17">
        <f t="shared" si="2"/>
        <v>431834.88399999996</v>
      </c>
      <c r="N51" s="253">
        <v>44682</v>
      </c>
      <c r="O51" s="254">
        <v>45231</v>
      </c>
      <c r="P51" s="12"/>
      <c r="Q51" s="13"/>
      <c r="R51" s="13"/>
      <c r="S51" s="14"/>
      <c r="T51" s="15"/>
      <c r="U51" s="15"/>
      <c r="V51" s="15"/>
      <c r="W51" s="15"/>
      <c r="X51" s="15"/>
      <c r="Y51" s="95" t="s">
        <v>197</v>
      </c>
      <c r="Z51" s="250"/>
    </row>
    <row r="52" spans="1:26" ht="97.2" thickBot="1" x14ac:dyDescent="0.35">
      <c r="A52" s="624">
        <v>48</v>
      </c>
      <c r="B52" s="625" t="s">
        <v>132</v>
      </c>
      <c r="C52" s="625" t="s">
        <v>133</v>
      </c>
      <c r="D52" s="625">
        <v>75015111</v>
      </c>
      <c r="E52" s="625">
        <v>102190763</v>
      </c>
      <c r="F52" s="625">
        <v>650061659</v>
      </c>
      <c r="G52" s="621" t="s">
        <v>140</v>
      </c>
      <c r="H52" s="625" t="s">
        <v>69</v>
      </c>
      <c r="I52" s="625" t="s">
        <v>95</v>
      </c>
      <c r="J52" s="625" t="s">
        <v>134</v>
      </c>
      <c r="K52" s="625" t="s">
        <v>338</v>
      </c>
      <c r="L52" s="307">
        <v>445401</v>
      </c>
      <c r="M52" s="295">
        <f t="shared" si="2"/>
        <v>378590.85000000003</v>
      </c>
      <c r="N52" s="308">
        <v>44682</v>
      </c>
      <c r="O52" s="309">
        <v>45231</v>
      </c>
      <c r="P52" s="622"/>
      <c r="Q52" s="623"/>
      <c r="R52" s="623"/>
      <c r="S52" s="311"/>
      <c r="T52" s="312"/>
      <c r="U52" s="312"/>
      <c r="V52" s="312"/>
      <c r="W52" s="312"/>
      <c r="X52" s="312"/>
      <c r="Y52" s="626" t="s">
        <v>197</v>
      </c>
      <c r="Z52" s="304"/>
    </row>
    <row r="53" spans="1:26" ht="42" thickBot="1" x14ac:dyDescent="0.35">
      <c r="A53" s="596">
        <v>49</v>
      </c>
      <c r="B53" s="597" t="s">
        <v>339</v>
      </c>
      <c r="C53" s="598" t="s">
        <v>143</v>
      </c>
      <c r="D53" s="599">
        <v>75015251</v>
      </c>
      <c r="E53" s="599">
        <v>103378618</v>
      </c>
      <c r="F53" s="600">
        <v>600092500</v>
      </c>
      <c r="G53" s="601" t="s">
        <v>340</v>
      </c>
      <c r="H53" s="602" t="s">
        <v>97</v>
      </c>
      <c r="I53" s="602" t="s">
        <v>95</v>
      </c>
      <c r="J53" s="602" t="s">
        <v>341</v>
      </c>
      <c r="K53" s="603" t="s">
        <v>342</v>
      </c>
      <c r="L53" s="604" t="s">
        <v>343</v>
      </c>
      <c r="M53" s="605" t="s">
        <v>344</v>
      </c>
      <c r="N53" s="606">
        <v>44927</v>
      </c>
      <c r="O53" s="607">
        <v>45261</v>
      </c>
      <c r="P53" s="608"/>
      <c r="Q53" s="599"/>
      <c r="R53" s="599"/>
      <c r="S53" s="600"/>
      <c r="T53" s="602"/>
      <c r="U53" s="602"/>
      <c r="V53" s="602"/>
      <c r="W53" s="602"/>
      <c r="X53" s="602"/>
      <c r="Y53" s="597" t="s">
        <v>329</v>
      </c>
      <c r="Z53" s="600" t="s">
        <v>345</v>
      </c>
    </row>
    <row r="54" spans="1:26" ht="57.6" x14ac:dyDescent="0.3">
      <c r="A54" s="609">
        <v>50</v>
      </c>
      <c r="B54" s="610" t="s">
        <v>346</v>
      </c>
      <c r="C54" s="611" t="s">
        <v>347</v>
      </c>
      <c r="D54" s="612">
        <v>70995389</v>
      </c>
      <c r="E54" s="612">
        <v>108008428</v>
      </c>
      <c r="F54" s="613">
        <v>600092496</v>
      </c>
      <c r="G54" s="614" t="s">
        <v>348</v>
      </c>
      <c r="H54" s="615" t="s">
        <v>69</v>
      </c>
      <c r="I54" s="615" t="s">
        <v>95</v>
      </c>
      <c r="J54" s="615" t="s">
        <v>349</v>
      </c>
      <c r="K54" s="614" t="s">
        <v>350</v>
      </c>
      <c r="L54" s="616">
        <v>300000</v>
      </c>
      <c r="M54" s="617">
        <v>255000</v>
      </c>
      <c r="N54" s="618">
        <v>2024</v>
      </c>
      <c r="O54" s="613">
        <v>2025</v>
      </c>
      <c r="P54" s="619"/>
      <c r="Q54" s="612"/>
      <c r="R54" s="612"/>
      <c r="S54" s="613"/>
      <c r="T54" s="615"/>
      <c r="U54" s="615"/>
      <c r="V54" s="615" t="s">
        <v>351</v>
      </c>
      <c r="W54" s="615" t="s">
        <v>351</v>
      </c>
      <c r="X54" s="615"/>
      <c r="Y54" s="610" t="s">
        <v>352</v>
      </c>
      <c r="Z54" s="620" t="s">
        <v>100</v>
      </c>
    </row>
    <row r="55" spans="1:26" ht="57.6" x14ac:dyDescent="0.3">
      <c r="A55" s="583">
        <v>51</v>
      </c>
      <c r="B55" s="584" t="s">
        <v>346</v>
      </c>
      <c r="C55" s="585" t="s">
        <v>347</v>
      </c>
      <c r="D55" s="586">
        <v>70995389</v>
      </c>
      <c r="E55" s="586">
        <v>108008428</v>
      </c>
      <c r="F55" s="587">
        <v>600092496</v>
      </c>
      <c r="G55" s="588" t="s">
        <v>353</v>
      </c>
      <c r="H55" s="589" t="s">
        <v>69</v>
      </c>
      <c r="I55" s="589" t="s">
        <v>95</v>
      </c>
      <c r="J55" s="589" t="s">
        <v>349</v>
      </c>
      <c r="K55" s="588" t="s">
        <v>354</v>
      </c>
      <c r="L55" s="590">
        <v>50000</v>
      </c>
      <c r="M55" s="591">
        <v>42500</v>
      </c>
      <c r="N55" s="592">
        <v>2024</v>
      </c>
      <c r="O55" s="593">
        <v>2024</v>
      </c>
      <c r="P55" s="594" t="s">
        <v>351</v>
      </c>
      <c r="Q55" s="586" t="s">
        <v>351</v>
      </c>
      <c r="R55" s="586"/>
      <c r="S55" s="587" t="s">
        <v>351</v>
      </c>
      <c r="T55" s="589"/>
      <c r="U55" s="589"/>
      <c r="V55" s="589" t="s">
        <v>351</v>
      </c>
      <c r="W55" s="589" t="s">
        <v>351</v>
      </c>
      <c r="X55" s="589" t="s">
        <v>351</v>
      </c>
      <c r="Y55" s="584" t="s">
        <v>352</v>
      </c>
      <c r="Z55" s="595" t="s">
        <v>100</v>
      </c>
    </row>
    <row r="56" spans="1:26" ht="58.2" thickBot="1" x14ac:dyDescent="0.35">
      <c r="A56" s="572">
        <v>52</v>
      </c>
      <c r="B56" s="573" t="s">
        <v>346</v>
      </c>
      <c r="C56" s="574" t="s">
        <v>347</v>
      </c>
      <c r="D56" s="575">
        <v>70995389</v>
      </c>
      <c r="E56" s="575">
        <v>108008428</v>
      </c>
      <c r="F56" s="576">
        <v>600092496</v>
      </c>
      <c r="G56" s="577" t="s">
        <v>355</v>
      </c>
      <c r="H56" s="578" t="s">
        <v>69</v>
      </c>
      <c r="I56" s="578" t="s">
        <v>95</v>
      </c>
      <c r="J56" s="578" t="s">
        <v>349</v>
      </c>
      <c r="K56" s="577" t="s">
        <v>356</v>
      </c>
      <c r="L56" s="579">
        <v>1350000</v>
      </c>
      <c r="M56" s="580">
        <v>1147500</v>
      </c>
      <c r="N56" s="581">
        <v>2024</v>
      </c>
      <c r="O56" s="576">
        <v>2025</v>
      </c>
      <c r="P56" s="581"/>
      <c r="Q56" s="575"/>
      <c r="R56" s="575"/>
      <c r="S56" s="576"/>
      <c r="T56" s="578"/>
      <c r="U56" s="578"/>
      <c r="V56" s="578"/>
      <c r="W56" s="578"/>
      <c r="X56" s="578"/>
      <c r="Y56" s="573" t="s">
        <v>357</v>
      </c>
      <c r="Z56" s="582" t="s">
        <v>100</v>
      </c>
    </row>
    <row r="57" spans="1:26" ht="115.8" thickBot="1" x14ac:dyDescent="0.35">
      <c r="A57" s="515">
        <v>53</v>
      </c>
      <c r="B57" s="516" t="s">
        <v>358</v>
      </c>
      <c r="C57" s="517" t="s">
        <v>359</v>
      </c>
      <c r="D57" s="518">
        <v>70983071</v>
      </c>
      <c r="E57" s="518">
        <v>102190950</v>
      </c>
      <c r="F57" s="519">
        <v>650062671</v>
      </c>
      <c r="G57" s="520" t="s">
        <v>360</v>
      </c>
      <c r="H57" s="521" t="s">
        <v>97</v>
      </c>
      <c r="I57" s="521" t="s">
        <v>95</v>
      </c>
      <c r="J57" s="521" t="s">
        <v>359</v>
      </c>
      <c r="K57" s="520" t="s">
        <v>361</v>
      </c>
      <c r="L57" s="522">
        <v>230000</v>
      </c>
      <c r="M57" s="523">
        <f>L57/100*85</f>
        <v>195500</v>
      </c>
      <c r="N57" s="524">
        <v>45292</v>
      </c>
      <c r="O57" s="525">
        <v>45992</v>
      </c>
      <c r="P57" s="477"/>
      <c r="Q57" s="478"/>
      <c r="R57" s="478"/>
      <c r="S57" s="479"/>
      <c r="T57" s="480"/>
      <c r="U57" s="480"/>
      <c r="V57" s="480"/>
      <c r="W57" s="480"/>
      <c r="X57" s="480"/>
      <c r="Y57" s="481" t="s">
        <v>100</v>
      </c>
      <c r="Z57" s="482" t="s">
        <v>100</v>
      </c>
    </row>
    <row r="58" spans="1:26" ht="115.8" thickBot="1" x14ac:dyDescent="0.35">
      <c r="A58" s="526">
        <v>54</v>
      </c>
      <c r="B58" s="468" t="s">
        <v>358</v>
      </c>
      <c r="C58" s="469" t="s">
        <v>359</v>
      </c>
      <c r="D58" s="470">
        <v>70983071</v>
      </c>
      <c r="E58" s="470">
        <v>102190950</v>
      </c>
      <c r="F58" s="471">
        <v>650062671</v>
      </c>
      <c r="G58" s="472" t="s">
        <v>362</v>
      </c>
      <c r="H58" s="473" t="s">
        <v>97</v>
      </c>
      <c r="I58" s="473" t="s">
        <v>95</v>
      </c>
      <c r="J58" s="473" t="s">
        <v>359</v>
      </c>
      <c r="K58" s="472" t="s">
        <v>363</v>
      </c>
      <c r="L58" s="474">
        <v>50000</v>
      </c>
      <c r="M58" s="514">
        <f>L58/100*85</f>
        <v>42500</v>
      </c>
      <c r="N58" s="475">
        <v>45292</v>
      </c>
      <c r="O58" s="476">
        <v>45627</v>
      </c>
      <c r="P58" s="477"/>
      <c r="Q58" s="478"/>
      <c r="R58" s="478"/>
      <c r="S58" s="479"/>
      <c r="T58" s="480"/>
      <c r="U58" s="480"/>
      <c r="V58" s="480"/>
      <c r="W58" s="480"/>
      <c r="X58" s="480"/>
      <c r="Y58" s="481" t="s">
        <v>100</v>
      </c>
      <c r="Z58" s="482" t="s">
        <v>100</v>
      </c>
    </row>
    <row r="59" spans="1:26" ht="115.8" thickBot="1" x14ac:dyDescent="0.35">
      <c r="A59" s="527">
        <v>55</v>
      </c>
      <c r="B59" s="483" t="s">
        <v>358</v>
      </c>
      <c r="C59" s="484" t="s">
        <v>359</v>
      </c>
      <c r="D59" s="485">
        <v>70983071</v>
      </c>
      <c r="E59" s="485">
        <v>102190950</v>
      </c>
      <c r="F59" s="486">
        <v>650062671</v>
      </c>
      <c r="G59" s="487" t="s">
        <v>364</v>
      </c>
      <c r="H59" s="488" t="s">
        <v>97</v>
      </c>
      <c r="I59" s="488" t="s">
        <v>95</v>
      </c>
      <c r="J59" s="487" t="s">
        <v>359</v>
      </c>
      <c r="K59" s="487" t="s">
        <v>365</v>
      </c>
      <c r="L59" s="489">
        <v>1500000</v>
      </c>
      <c r="M59" s="513">
        <v>1275000</v>
      </c>
      <c r="N59" s="510">
        <v>45292</v>
      </c>
      <c r="O59" s="511">
        <v>46022</v>
      </c>
      <c r="P59" s="490" t="s">
        <v>246</v>
      </c>
      <c r="Q59" s="491" t="s">
        <v>246</v>
      </c>
      <c r="R59" s="491" t="s">
        <v>246</v>
      </c>
      <c r="S59" s="492" t="s">
        <v>246</v>
      </c>
      <c r="T59" s="493"/>
      <c r="U59" s="493"/>
      <c r="V59" s="493" t="s">
        <v>246</v>
      </c>
      <c r="W59" s="493" t="s">
        <v>246</v>
      </c>
      <c r="X59" s="493"/>
      <c r="Y59" s="490"/>
      <c r="Z59" s="492"/>
    </row>
    <row r="60" spans="1:26" ht="115.8" thickBot="1" x14ac:dyDescent="0.35">
      <c r="A60" s="528">
        <v>56</v>
      </c>
      <c r="B60" s="529" t="s">
        <v>358</v>
      </c>
      <c r="C60" s="530" t="s">
        <v>359</v>
      </c>
      <c r="D60" s="531">
        <v>70983071</v>
      </c>
      <c r="E60" s="531">
        <v>102190950</v>
      </c>
      <c r="F60" s="532">
        <v>650062671</v>
      </c>
      <c r="G60" s="533" t="s">
        <v>366</v>
      </c>
      <c r="H60" s="534" t="s">
        <v>97</v>
      </c>
      <c r="I60" s="534" t="s">
        <v>95</v>
      </c>
      <c r="J60" s="533" t="s">
        <v>359</v>
      </c>
      <c r="K60" s="533" t="s">
        <v>367</v>
      </c>
      <c r="L60" s="494">
        <v>100000</v>
      </c>
      <c r="M60" s="512">
        <v>85000</v>
      </c>
      <c r="N60" s="535">
        <v>45292</v>
      </c>
      <c r="O60" s="536">
        <v>45657</v>
      </c>
      <c r="P60" s="495"/>
      <c r="Q60" s="496"/>
      <c r="R60" s="496"/>
      <c r="S60" s="497"/>
      <c r="T60" s="498"/>
      <c r="U60" s="498"/>
      <c r="V60" s="498"/>
      <c r="W60" s="498"/>
      <c r="X60" s="498"/>
      <c r="Y60" s="495"/>
      <c r="Z60" s="497"/>
    </row>
    <row r="61" spans="1:26" ht="115.2" x14ac:dyDescent="0.3">
      <c r="A61" s="4">
        <v>57</v>
      </c>
      <c r="B61" s="121" t="s">
        <v>179</v>
      </c>
      <c r="C61" s="313" t="s">
        <v>180</v>
      </c>
      <c r="D61" s="6">
        <v>75015293</v>
      </c>
      <c r="E61" s="314">
        <v>102206325</v>
      </c>
      <c r="F61" s="315">
        <v>65062329</v>
      </c>
      <c r="G61" s="317" t="s">
        <v>368</v>
      </c>
      <c r="H61" s="317" t="s">
        <v>182</v>
      </c>
      <c r="I61" s="8" t="s">
        <v>95</v>
      </c>
      <c r="J61" s="8" t="s">
        <v>183</v>
      </c>
      <c r="K61" s="317" t="s">
        <v>369</v>
      </c>
      <c r="L61" s="9">
        <v>5800000</v>
      </c>
      <c r="M61" s="10">
        <f>L61/100*85</f>
        <v>4930000</v>
      </c>
      <c r="N61" s="499">
        <v>45383</v>
      </c>
      <c r="O61" s="500">
        <v>45566</v>
      </c>
      <c r="P61" s="5" t="s">
        <v>246</v>
      </c>
      <c r="Q61" s="6" t="s">
        <v>246</v>
      </c>
      <c r="R61" s="6" t="s">
        <v>246</v>
      </c>
      <c r="S61" s="7"/>
      <c r="T61" s="8"/>
      <c r="U61" s="8"/>
      <c r="V61" s="8" t="s">
        <v>246</v>
      </c>
      <c r="W61" s="4" t="s">
        <v>246</v>
      </c>
      <c r="X61" s="8"/>
      <c r="Y61" s="5" t="s">
        <v>100</v>
      </c>
      <c r="Z61" s="7" t="s">
        <v>100</v>
      </c>
    </row>
    <row r="62" spans="1:26" ht="115.2" x14ac:dyDescent="0.3">
      <c r="A62" s="351">
        <v>58</v>
      </c>
      <c r="B62" s="544" t="s">
        <v>179</v>
      </c>
      <c r="C62" s="545" t="s">
        <v>180</v>
      </c>
      <c r="D62" s="358">
        <v>75015293</v>
      </c>
      <c r="E62" s="546">
        <v>102206325</v>
      </c>
      <c r="F62" s="547">
        <v>65062329</v>
      </c>
      <c r="G62" s="352" t="s">
        <v>370</v>
      </c>
      <c r="H62" s="352" t="s">
        <v>182</v>
      </c>
      <c r="I62" s="415" t="s">
        <v>95</v>
      </c>
      <c r="J62" s="415" t="s">
        <v>183</v>
      </c>
      <c r="K62" s="352" t="s">
        <v>371</v>
      </c>
      <c r="L62" s="430">
        <v>1000000</v>
      </c>
      <c r="M62" s="431">
        <v>850000</v>
      </c>
      <c r="N62" s="501">
        <v>45474</v>
      </c>
      <c r="O62" s="502">
        <v>45505</v>
      </c>
      <c r="P62" s="357"/>
      <c r="Q62" s="358"/>
      <c r="R62" s="358"/>
      <c r="S62" s="359"/>
      <c r="T62" s="415"/>
      <c r="U62" s="415"/>
      <c r="V62" s="415"/>
      <c r="W62" s="415"/>
      <c r="X62" s="415"/>
      <c r="Y62" s="357" t="s">
        <v>100</v>
      </c>
      <c r="Z62" s="543" t="s">
        <v>100</v>
      </c>
    </row>
    <row r="63" spans="1:26" ht="115.2" x14ac:dyDescent="0.3">
      <c r="A63" s="11">
        <v>59</v>
      </c>
      <c r="B63" s="549" t="s">
        <v>179</v>
      </c>
      <c r="C63" s="550" t="s">
        <v>180</v>
      </c>
      <c r="D63" s="13">
        <v>75015293</v>
      </c>
      <c r="E63" s="551">
        <v>102206325</v>
      </c>
      <c r="F63" s="552">
        <v>65062329</v>
      </c>
      <c r="G63" s="250" t="s">
        <v>372</v>
      </c>
      <c r="H63" s="250" t="s">
        <v>182</v>
      </c>
      <c r="I63" s="15" t="s">
        <v>95</v>
      </c>
      <c r="J63" s="15" t="s">
        <v>183</v>
      </c>
      <c r="K63" s="553" t="s">
        <v>372</v>
      </c>
      <c r="L63" s="503">
        <v>1200000</v>
      </c>
      <c r="M63" s="17">
        <f>L63/100*85</f>
        <v>1020000</v>
      </c>
      <c r="N63" s="253">
        <v>45383</v>
      </c>
      <c r="O63" s="254">
        <v>45505</v>
      </c>
      <c r="P63" s="12"/>
      <c r="Q63" s="13"/>
      <c r="R63" s="13"/>
      <c r="S63" s="14"/>
      <c r="T63" s="15"/>
      <c r="U63" s="15"/>
      <c r="V63" s="15"/>
      <c r="W63" s="15"/>
      <c r="X63" s="15"/>
      <c r="Y63" s="12" t="s">
        <v>100</v>
      </c>
      <c r="Z63" s="14" t="s">
        <v>100</v>
      </c>
    </row>
    <row r="64" spans="1:26" ht="115.8" thickBot="1" x14ac:dyDescent="0.35">
      <c r="A64" s="559">
        <v>60</v>
      </c>
      <c r="B64" s="560" t="s">
        <v>179</v>
      </c>
      <c r="C64" s="561" t="s">
        <v>180</v>
      </c>
      <c r="D64" s="562">
        <v>75015293</v>
      </c>
      <c r="E64" s="563">
        <v>102206325</v>
      </c>
      <c r="F64" s="564">
        <v>65062329</v>
      </c>
      <c r="G64" s="548" t="s">
        <v>373</v>
      </c>
      <c r="H64" s="548" t="s">
        <v>182</v>
      </c>
      <c r="I64" s="565" t="s">
        <v>95</v>
      </c>
      <c r="J64" s="565" t="s">
        <v>183</v>
      </c>
      <c r="K64" s="548" t="s">
        <v>374</v>
      </c>
      <c r="L64" s="566">
        <v>450000</v>
      </c>
      <c r="M64" s="567">
        <f>L64/100*85</f>
        <v>382500</v>
      </c>
      <c r="N64" s="568">
        <v>45474</v>
      </c>
      <c r="O64" s="569">
        <v>45505</v>
      </c>
      <c r="P64" s="570"/>
      <c r="Q64" s="562"/>
      <c r="R64" s="562"/>
      <c r="S64" s="571"/>
      <c r="T64" s="565"/>
      <c r="U64" s="565"/>
      <c r="V64" s="565"/>
      <c r="W64" s="565"/>
      <c r="X64" s="565"/>
      <c r="Y64" s="570" t="s">
        <v>100</v>
      </c>
      <c r="Z64" s="571" t="s">
        <v>100</v>
      </c>
    </row>
    <row r="65" spans="1:26" ht="87" thickBot="1" x14ac:dyDescent="0.35">
      <c r="A65" s="424">
        <v>61</v>
      </c>
      <c r="B65" s="537" t="s">
        <v>375</v>
      </c>
      <c r="C65" s="538" t="s">
        <v>376</v>
      </c>
      <c r="D65" s="339">
        <v>70983062</v>
      </c>
      <c r="E65" s="539">
        <v>107582716</v>
      </c>
      <c r="F65" s="540">
        <v>650060466</v>
      </c>
      <c r="G65" s="554" t="s">
        <v>377</v>
      </c>
      <c r="H65" s="345" t="s">
        <v>69</v>
      </c>
      <c r="I65" s="341" t="s">
        <v>95</v>
      </c>
      <c r="J65" s="345" t="s">
        <v>378</v>
      </c>
      <c r="K65" s="554" t="s">
        <v>379</v>
      </c>
      <c r="L65" s="555">
        <v>800000</v>
      </c>
      <c r="M65" s="556">
        <f>L65/100*85</f>
        <v>680000</v>
      </c>
      <c r="N65" s="557">
        <v>45292</v>
      </c>
      <c r="O65" s="558">
        <v>45565</v>
      </c>
      <c r="P65" s="338" t="s">
        <v>151</v>
      </c>
      <c r="Q65" s="339" t="s">
        <v>151</v>
      </c>
      <c r="R65" s="339"/>
      <c r="S65" s="543" t="s">
        <v>151</v>
      </c>
      <c r="T65" s="341" t="s">
        <v>151</v>
      </c>
      <c r="U65" s="341"/>
      <c r="V65" s="341"/>
      <c r="W65" s="341"/>
      <c r="X65" s="341" t="s">
        <v>151</v>
      </c>
      <c r="Y65" s="338" t="s">
        <v>380</v>
      </c>
      <c r="Z65" s="543" t="s">
        <v>381</v>
      </c>
    </row>
    <row r="66" spans="1:26" x14ac:dyDescent="0.3">
      <c r="L66" s="1"/>
      <c r="M66" s="1"/>
    </row>
    <row r="69" spans="1:26" x14ac:dyDescent="0.3">
      <c r="A69" s="1" t="s">
        <v>230</v>
      </c>
    </row>
    <row r="71" spans="1:26" x14ac:dyDescent="0.3">
      <c r="A71" s="1" t="s">
        <v>231</v>
      </c>
      <c r="B71" s="3"/>
      <c r="C71" s="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3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02BB-44F8-4F86-8D42-8FD1D4DD2F70}">
  <sheetPr>
    <pageSetUpPr fitToPage="1"/>
  </sheetPr>
  <dimension ref="A1:T37"/>
  <sheetViews>
    <sheetView topLeftCell="B2" zoomScale="80" zoomScaleNormal="80" workbookViewId="0">
      <selection activeCell="H18" sqref="H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4" customWidth="1"/>
    <col min="12" max="12" width="13" style="2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847" t="s">
        <v>40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9"/>
    </row>
    <row r="2" spans="1:20" ht="30" customHeight="1" thickBot="1" x14ac:dyDescent="0.35">
      <c r="A2" s="783" t="s">
        <v>41</v>
      </c>
      <c r="B2" s="781" t="s">
        <v>6</v>
      </c>
      <c r="C2" s="801" t="s">
        <v>42</v>
      </c>
      <c r="D2" s="823"/>
      <c r="E2" s="823"/>
      <c r="F2" s="853" t="s">
        <v>8</v>
      </c>
      <c r="G2" s="856" t="s">
        <v>29</v>
      </c>
      <c r="H2" s="790" t="s">
        <v>53</v>
      </c>
      <c r="I2" s="788" t="s">
        <v>10</v>
      </c>
      <c r="J2" s="861" t="s">
        <v>11</v>
      </c>
      <c r="K2" s="786" t="s">
        <v>43</v>
      </c>
      <c r="L2" s="787"/>
      <c r="M2" s="874" t="s">
        <v>13</v>
      </c>
      <c r="N2" s="875"/>
      <c r="O2" s="876" t="s">
        <v>44</v>
      </c>
      <c r="P2" s="877"/>
      <c r="Q2" s="877"/>
      <c r="R2" s="877"/>
      <c r="S2" s="874" t="s">
        <v>15</v>
      </c>
      <c r="T2" s="875"/>
    </row>
    <row r="3" spans="1:20" ht="22.35" customHeight="1" thickBot="1" x14ac:dyDescent="0.35">
      <c r="A3" s="850"/>
      <c r="B3" s="852"/>
      <c r="C3" s="864" t="s">
        <v>45</v>
      </c>
      <c r="D3" s="866" t="s">
        <v>46</v>
      </c>
      <c r="E3" s="866" t="s">
        <v>47</v>
      </c>
      <c r="F3" s="854"/>
      <c r="G3" s="857"/>
      <c r="H3" s="859"/>
      <c r="I3" s="860"/>
      <c r="J3" s="862"/>
      <c r="K3" s="868" t="s">
        <v>48</v>
      </c>
      <c r="L3" s="868" t="s">
        <v>83</v>
      </c>
      <c r="M3" s="835" t="s">
        <v>22</v>
      </c>
      <c r="N3" s="837" t="s">
        <v>23</v>
      </c>
      <c r="O3" s="870" t="s">
        <v>32</v>
      </c>
      <c r="P3" s="871"/>
      <c r="Q3" s="871"/>
      <c r="R3" s="871"/>
      <c r="S3" s="872" t="s">
        <v>49</v>
      </c>
      <c r="T3" s="873" t="s">
        <v>27</v>
      </c>
    </row>
    <row r="4" spans="1:20" ht="68.25" customHeight="1" thickBot="1" x14ac:dyDescent="0.35">
      <c r="A4" s="851"/>
      <c r="B4" s="782"/>
      <c r="C4" s="865"/>
      <c r="D4" s="867"/>
      <c r="E4" s="867"/>
      <c r="F4" s="855"/>
      <c r="G4" s="858"/>
      <c r="H4" s="791"/>
      <c r="I4" s="789"/>
      <c r="J4" s="863"/>
      <c r="K4" s="869"/>
      <c r="L4" s="869"/>
      <c r="M4" s="836"/>
      <c r="N4" s="838"/>
      <c r="O4" s="53" t="s">
        <v>50</v>
      </c>
      <c r="P4" s="54" t="s">
        <v>35</v>
      </c>
      <c r="Q4" s="55" t="s">
        <v>36</v>
      </c>
      <c r="R4" s="56" t="s">
        <v>51</v>
      </c>
      <c r="S4" s="832"/>
      <c r="T4" s="840"/>
    </row>
    <row r="5" spans="1:20" ht="43.8" thickBot="1" x14ac:dyDescent="0.35">
      <c r="A5" s="1">
        <v>1</v>
      </c>
      <c r="B5" s="71">
        <v>1</v>
      </c>
      <c r="C5" s="81" t="s">
        <v>210</v>
      </c>
      <c r="D5" s="74" t="s">
        <v>115</v>
      </c>
      <c r="E5" s="323">
        <v>67440118</v>
      </c>
      <c r="F5" s="117" t="s">
        <v>211</v>
      </c>
      <c r="G5" s="82" t="s">
        <v>97</v>
      </c>
      <c r="H5" s="82" t="s">
        <v>95</v>
      </c>
      <c r="I5" s="82" t="s">
        <v>95</v>
      </c>
      <c r="J5" s="73" t="s">
        <v>212</v>
      </c>
      <c r="K5" s="324">
        <v>170000</v>
      </c>
      <c r="L5" s="325">
        <v>144500</v>
      </c>
      <c r="M5" s="326">
        <v>2022</v>
      </c>
      <c r="N5" s="327">
        <v>2025</v>
      </c>
      <c r="O5" s="81"/>
      <c r="P5" s="74"/>
      <c r="Q5" s="74"/>
      <c r="R5" s="75"/>
      <c r="S5" s="73" t="s">
        <v>213</v>
      </c>
      <c r="T5" s="328" t="s">
        <v>100</v>
      </c>
    </row>
    <row r="6" spans="1:20" ht="29.4" thickBot="1" x14ac:dyDescent="0.35">
      <c r="A6" s="1">
        <v>2</v>
      </c>
      <c r="B6" s="211">
        <v>2</v>
      </c>
      <c r="C6" s="291" t="s">
        <v>210</v>
      </c>
      <c r="D6" s="284" t="s">
        <v>115</v>
      </c>
      <c r="E6" s="329">
        <v>67440118</v>
      </c>
      <c r="F6" s="215" t="s">
        <v>214</v>
      </c>
      <c r="G6" s="292" t="s">
        <v>97</v>
      </c>
      <c r="H6" s="292" t="s">
        <v>95</v>
      </c>
      <c r="I6" s="292" t="s">
        <v>95</v>
      </c>
      <c r="J6" s="330" t="s">
        <v>215</v>
      </c>
      <c r="K6" s="331" t="s">
        <v>216</v>
      </c>
      <c r="L6" s="332" t="s">
        <v>217</v>
      </c>
      <c r="M6" s="333">
        <v>2023</v>
      </c>
      <c r="N6" s="334">
        <v>2024</v>
      </c>
      <c r="O6" s="291"/>
      <c r="P6" s="284"/>
      <c r="Q6" s="284"/>
      <c r="R6" s="285"/>
      <c r="S6" s="330" t="s">
        <v>218</v>
      </c>
      <c r="T6" s="335" t="s">
        <v>100</v>
      </c>
    </row>
    <row r="7" spans="1:20" ht="43.8" thickBot="1" x14ac:dyDescent="0.35">
      <c r="A7" s="1">
        <v>3</v>
      </c>
      <c r="B7" s="71">
        <v>3</v>
      </c>
      <c r="C7" s="81" t="s">
        <v>210</v>
      </c>
      <c r="D7" s="74" t="s">
        <v>115</v>
      </c>
      <c r="E7" s="323">
        <v>67440118</v>
      </c>
      <c r="F7" s="117" t="s">
        <v>219</v>
      </c>
      <c r="G7" s="82" t="s">
        <v>97</v>
      </c>
      <c r="H7" s="82" t="s">
        <v>95</v>
      </c>
      <c r="I7" s="82" t="s">
        <v>95</v>
      </c>
      <c r="J7" s="83" t="s">
        <v>220</v>
      </c>
      <c r="K7" s="324">
        <v>5000000</v>
      </c>
      <c r="L7" s="325">
        <f>K7/100*85</f>
        <v>4250000</v>
      </c>
      <c r="M7" s="326">
        <v>2024</v>
      </c>
      <c r="N7" s="327">
        <v>2027</v>
      </c>
      <c r="O7" s="81"/>
      <c r="P7" s="336" t="s">
        <v>151</v>
      </c>
      <c r="Q7" s="336" t="s">
        <v>151</v>
      </c>
      <c r="R7" s="328" t="s">
        <v>151</v>
      </c>
      <c r="S7" s="73" t="s">
        <v>178</v>
      </c>
      <c r="T7" s="328" t="s">
        <v>100</v>
      </c>
    </row>
    <row r="8" spans="1:20" ht="29.4" thickBot="1" x14ac:dyDescent="0.35">
      <c r="B8" s="71">
        <v>4</v>
      </c>
      <c r="C8" s="81" t="s">
        <v>210</v>
      </c>
      <c r="D8" s="74" t="s">
        <v>115</v>
      </c>
      <c r="E8" s="323">
        <v>67440118</v>
      </c>
      <c r="F8" s="117" t="s">
        <v>221</v>
      </c>
      <c r="G8" s="82" t="s">
        <v>97</v>
      </c>
      <c r="H8" s="82" t="s">
        <v>95</v>
      </c>
      <c r="I8" s="82" t="s">
        <v>95</v>
      </c>
      <c r="J8" s="73" t="s">
        <v>222</v>
      </c>
      <c r="K8" s="324">
        <v>45000000</v>
      </c>
      <c r="L8" s="325">
        <f>K8/100*85</f>
        <v>38250000</v>
      </c>
      <c r="M8" s="337">
        <v>2025</v>
      </c>
      <c r="N8" s="327">
        <v>2028</v>
      </c>
      <c r="O8" s="81"/>
      <c r="P8" s="336" t="s">
        <v>151</v>
      </c>
      <c r="Q8" s="336" t="s">
        <v>151</v>
      </c>
      <c r="R8" s="328" t="s">
        <v>151</v>
      </c>
      <c r="S8" s="73" t="s">
        <v>223</v>
      </c>
      <c r="T8" s="76" t="s">
        <v>100</v>
      </c>
    </row>
    <row r="9" spans="1:20" ht="69" customHeight="1" thickBot="1" x14ac:dyDescent="0.35">
      <c r="B9" s="71">
        <v>5</v>
      </c>
      <c r="C9" s="338" t="s">
        <v>210</v>
      </c>
      <c r="D9" s="339" t="s">
        <v>115</v>
      </c>
      <c r="E9" s="340">
        <v>67440118</v>
      </c>
      <c r="F9" s="117" t="s">
        <v>164</v>
      </c>
      <c r="G9" s="341" t="s">
        <v>97</v>
      </c>
      <c r="H9" s="341" t="s">
        <v>95</v>
      </c>
      <c r="I9" s="341" t="s">
        <v>95</v>
      </c>
      <c r="J9" s="73" t="s">
        <v>171</v>
      </c>
      <c r="K9" s="342">
        <v>1500000</v>
      </c>
      <c r="L9" s="343">
        <f>K9/100*85</f>
        <v>1275000</v>
      </c>
      <c r="M9" s="337">
        <v>2024</v>
      </c>
      <c r="N9" s="328">
        <v>2025</v>
      </c>
      <c r="O9" s="81"/>
      <c r="P9" s="74"/>
      <c r="Q9" s="74"/>
      <c r="R9" s="75"/>
      <c r="S9" s="73" t="s">
        <v>166</v>
      </c>
      <c r="T9" s="328" t="s">
        <v>100</v>
      </c>
    </row>
    <row r="10" spans="1:20" ht="79.5" customHeight="1" thickBot="1" x14ac:dyDescent="0.35">
      <c r="B10" s="71">
        <v>6</v>
      </c>
      <c r="C10" s="129" t="s">
        <v>210</v>
      </c>
      <c r="D10" s="125" t="s">
        <v>115</v>
      </c>
      <c r="E10" s="344">
        <v>67440118</v>
      </c>
      <c r="F10" s="345" t="s">
        <v>167</v>
      </c>
      <c r="G10" s="128" t="s">
        <v>97</v>
      </c>
      <c r="H10" s="128" t="s">
        <v>95</v>
      </c>
      <c r="I10" s="128" t="s">
        <v>95</v>
      </c>
      <c r="J10" s="169" t="s">
        <v>189</v>
      </c>
      <c r="K10" s="342">
        <v>1200000</v>
      </c>
      <c r="L10" s="343">
        <f>K10/100*85</f>
        <v>1020000</v>
      </c>
      <c r="M10" s="337">
        <v>2024</v>
      </c>
      <c r="N10" s="328">
        <v>2025</v>
      </c>
      <c r="O10" s="81"/>
      <c r="P10" s="74"/>
      <c r="Q10" s="74"/>
      <c r="R10" s="75"/>
      <c r="S10" s="73" t="s">
        <v>166</v>
      </c>
      <c r="T10" s="328" t="s">
        <v>100</v>
      </c>
    </row>
    <row r="11" spans="1:20" ht="43.8" thickBot="1" x14ac:dyDescent="0.35">
      <c r="B11" s="122">
        <v>7</v>
      </c>
      <c r="C11" s="123" t="s">
        <v>224</v>
      </c>
      <c r="D11" s="125" t="s">
        <v>115</v>
      </c>
      <c r="E11" s="344">
        <v>60114100</v>
      </c>
      <c r="F11" s="124" t="s">
        <v>225</v>
      </c>
      <c r="G11" s="128" t="s">
        <v>97</v>
      </c>
      <c r="H11" s="128" t="s">
        <v>95</v>
      </c>
      <c r="I11" s="128" t="s">
        <v>95</v>
      </c>
      <c r="J11" s="127" t="s">
        <v>226</v>
      </c>
      <c r="K11" s="346">
        <v>4000000</v>
      </c>
      <c r="L11" s="347">
        <f>K11/100*85</f>
        <v>3400000</v>
      </c>
      <c r="M11" s="348">
        <v>2024</v>
      </c>
      <c r="N11" s="349">
        <v>2025</v>
      </c>
      <c r="O11" s="129" t="s">
        <v>151</v>
      </c>
      <c r="P11" s="125" t="s">
        <v>151</v>
      </c>
      <c r="Q11" s="125" t="s">
        <v>151</v>
      </c>
      <c r="R11" s="126" t="s">
        <v>151</v>
      </c>
      <c r="S11" s="350" t="s">
        <v>178</v>
      </c>
      <c r="T11" s="349" t="s">
        <v>100</v>
      </c>
    </row>
    <row r="12" spans="1:20" ht="43.8" thickBot="1" x14ac:dyDescent="0.35">
      <c r="B12" s="351">
        <v>8</v>
      </c>
      <c r="C12" s="123" t="s">
        <v>224</v>
      </c>
      <c r="D12" s="125" t="s">
        <v>115</v>
      </c>
      <c r="E12" s="344">
        <v>60114100</v>
      </c>
      <c r="F12" s="124" t="s">
        <v>164</v>
      </c>
      <c r="G12" s="128" t="s">
        <v>97</v>
      </c>
      <c r="H12" s="128" t="s">
        <v>95</v>
      </c>
      <c r="I12" s="128" t="s">
        <v>95</v>
      </c>
      <c r="J12" s="352" t="s">
        <v>171</v>
      </c>
      <c r="K12" s="353">
        <v>2500000</v>
      </c>
      <c r="L12" s="354">
        <f t="shared" ref="L12:L14" si="0">K12/100*85</f>
        <v>2125000</v>
      </c>
      <c r="M12" s="355">
        <v>2024</v>
      </c>
      <c r="N12" s="356">
        <v>2027</v>
      </c>
      <c r="O12" s="357"/>
      <c r="P12" s="358"/>
      <c r="Q12" s="358"/>
      <c r="R12" s="359"/>
      <c r="S12" s="360" t="s">
        <v>111</v>
      </c>
      <c r="T12" s="356" t="s">
        <v>100</v>
      </c>
    </row>
    <row r="13" spans="1:20" ht="43.8" thickBot="1" x14ac:dyDescent="0.35">
      <c r="B13" s="351">
        <v>9</v>
      </c>
      <c r="C13" s="123" t="s">
        <v>224</v>
      </c>
      <c r="D13" s="125" t="s">
        <v>115</v>
      </c>
      <c r="E13" s="344">
        <v>60114100</v>
      </c>
      <c r="F13" s="124" t="s">
        <v>167</v>
      </c>
      <c r="G13" s="128" t="s">
        <v>97</v>
      </c>
      <c r="H13" s="128" t="s">
        <v>95</v>
      </c>
      <c r="I13" s="128" t="s">
        <v>95</v>
      </c>
      <c r="J13" s="352" t="s">
        <v>227</v>
      </c>
      <c r="K13" s="353">
        <v>1200000</v>
      </c>
      <c r="L13" s="354">
        <f t="shared" si="0"/>
        <v>1020000</v>
      </c>
      <c r="M13" s="355">
        <v>2024</v>
      </c>
      <c r="N13" s="356">
        <v>2027</v>
      </c>
      <c r="O13" s="357"/>
      <c r="P13" s="361"/>
      <c r="Q13" s="361"/>
      <c r="R13" s="356"/>
      <c r="S13" s="362" t="s">
        <v>111</v>
      </c>
      <c r="T13" s="363" t="s">
        <v>100</v>
      </c>
    </row>
    <row r="14" spans="1:20" ht="53.25" customHeight="1" thickBot="1" x14ac:dyDescent="0.35">
      <c r="B14" s="162">
        <v>10</v>
      </c>
      <c r="C14" s="72" t="s">
        <v>224</v>
      </c>
      <c r="D14" s="74" t="s">
        <v>115</v>
      </c>
      <c r="E14" s="323">
        <v>60114100</v>
      </c>
      <c r="F14" s="364" t="s">
        <v>228</v>
      </c>
      <c r="G14" s="82" t="s">
        <v>97</v>
      </c>
      <c r="H14" s="82" t="s">
        <v>95</v>
      </c>
      <c r="I14" s="82" t="s">
        <v>95</v>
      </c>
      <c r="J14" s="365" t="s">
        <v>229</v>
      </c>
      <c r="K14" s="366">
        <v>1200000</v>
      </c>
      <c r="L14" s="367">
        <f t="shared" si="0"/>
        <v>1020000</v>
      </c>
      <c r="M14" s="368">
        <v>2024</v>
      </c>
      <c r="N14" s="369">
        <v>2025</v>
      </c>
      <c r="O14" s="173"/>
      <c r="P14" s="370" t="s">
        <v>151</v>
      </c>
      <c r="Q14" s="370" t="s">
        <v>151</v>
      </c>
      <c r="R14" s="369"/>
      <c r="S14" s="371" t="s">
        <v>100</v>
      </c>
      <c r="T14" s="372" t="s">
        <v>100</v>
      </c>
    </row>
    <row r="16" spans="1:20" x14ac:dyDescent="0.3">
      <c r="A16" s="1" t="s">
        <v>52</v>
      </c>
    </row>
    <row r="18" spans="1:12" ht="16.2" customHeight="1" x14ac:dyDescent="0.3">
      <c r="B18" s="1" t="s">
        <v>230</v>
      </c>
    </row>
    <row r="20" spans="1:12" x14ac:dyDescent="0.3">
      <c r="B20" s="1" t="s">
        <v>231</v>
      </c>
      <c r="C20" s="3"/>
      <c r="D20" s="3"/>
    </row>
    <row r="24" spans="1:12" x14ac:dyDescent="0.3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6"/>
      <c r="L24" s="26"/>
    </row>
    <row r="25" spans="1:12" x14ac:dyDescent="0.3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26"/>
      <c r="L25" s="26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6"/>
      <c r="L26" s="26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6"/>
      <c r="L27" s="26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6"/>
      <c r="L28" s="26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6"/>
      <c r="L29" s="26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6"/>
      <c r="L30" s="26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6"/>
      <c r="L31" s="26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6"/>
      <c r="L32" s="26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6"/>
      <c r="L33" s="26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6"/>
      <c r="L34" s="26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26"/>
      <c r="L35" s="26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6"/>
      <c r="L36" s="26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Props1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 2023</vt:lpstr>
      <vt:lpstr>ZŠ 2023</vt:lpstr>
      <vt:lpstr>zajmové, neformalní, cel 2023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Mlejnek Ladislav</cp:lastModifiedBy>
  <cp:revision/>
  <cp:lastPrinted>2023-09-20T09:35:07Z</cp:lastPrinted>
  <dcterms:created xsi:type="dcterms:W3CDTF">2020-07-22T07:46:04Z</dcterms:created>
  <dcterms:modified xsi:type="dcterms:W3CDTF">2023-09-29T07:14:20Z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