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2"/>
  </bookViews>
  <sheets>
    <sheet name="Pokyny" sheetId="1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3" l="1"/>
  <c r="M36" i="3"/>
  <c r="M35" i="3"/>
  <c r="L5" i="4"/>
  <c r="M5" i="3"/>
  <c r="M28" i="2"/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6" i="2"/>
  <c r="M7" i="2"/>
  <c r="M8" i="2"/>
  <c r="M9" i="2"/>
  <c r="M5" i="2"/>
  <c r="M4" i="2"/>
  <c r="M28" i="3"/>
  <c r="M13" i="3"/>
  <c r="M12" i="3"/>
  <c r="M11" i="3"/>
  <c r="M10" i="3"/>
  <c r="M26" i="3"/>
  <c r="M25" i="3"/>
  <c r="M24" i="3"/>
  <c r="M23" i="3"/>
  <c r="M22" i="3"/>
  <c r="M21" i="3"/>
  <c r="M20" i="3"/>
  <c r="M19" i="3"/>
  <c r="M18" i="3"/>
  <c r="M17" i="3"/>
  <c r="M16" i="3"/>
  <c r="M34" i="3" l="1"/>
  <c r="M33" i="3" l="1"/>
  <c r="M32" i="3"/>
  <c r="M31" i="3"/>
  <c r="M30" i="3"/>
  <c r="M29" i="3"/>
  <c r="M27" i="3"/>
  <c r="M15" i="3"/>
  <c r="M14" i="3"/>
  <c r="M9" i="3"/>
  <c r="M8" i="3"/>
  <c r="M7" i="3"/>
  <c r="M6" i="3"/>
</calcChain>
</file>

<file path=xl/sharedStrings.xml><?xml version="1.0" encoding="utf-8"?>
<sst xmlns="http://schemas.openxmlformats.org/spreadsheetml/2006/main" count="790" uniqueCount="296">
  <si>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</si>
  <si>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</si>
  <si>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</si>
  <si>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</si>
  <si>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</si>
  <si>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</si>
  <si>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</si>
  <si>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</si>
  <si>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</si>
  <si>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</si>
  <si>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</si>
  <si>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</si>
  <si>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</si>
  <si>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</si>
  <si>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</si>
  <si>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</si>
  <si>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</si>
  <si>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</si>
  <si>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</si>
  <si>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</si>
  <si>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</si>
  <si>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</si>
  <si>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</si>
  <si>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</si>
  <si>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</si>
  <si>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</si>
  <si>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</si>
  <si>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</si>
  <si>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</si>
  <si>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</si>
  <si>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</si>
  <si>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</si>
  <si>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</si>
  <si>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</si>
  <si>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</si>
  <si>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</si>
  <si>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</si>
  <si>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</si>
  <si>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</si>
  <si>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</si>
  <si>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</si>
  <si>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</si>
  <si>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</si>
  <si>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</si>
  <si>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</si>
  <si>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</si>
  <si>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</si>
  <si>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</si>
  <si>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</si>
  <si>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</si>
  <si>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</si>
  <si>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</si>
  <si>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</si>
  <si>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</si>
  <si>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</si>
  <si>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</si>
  <si>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</si>
  <si>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</si>
  <si>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</si>
  <si>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</si>
  <si>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</si>
  <si>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</si>
  <si>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</si>
  <si>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</si>
  <si>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škola, Vysoké Veselí</t>
  </si>
  <si>
    <t>Město Vysoké Veselí</t>
  </si>
  <si>
    <t xml:space="preserve">Venkovní učebna, sezení </t>
  </si>
  <si>
    <t>Královéhradecký kraj</t>
  </si>
  <si>
    <t xml:space="preserve">Jičín </t>
  </si>
  <si>
    <t>Vysoké Veselí</t>
  </si>
  <si>
    <t>rozpracovaná</t>
  </si>
  <si>
    <t>ne</t>
  </si>
  <si>
    <t>Základní
škola a
Mateřská
škola,
Lužany,
okres Jičín</t>
  </si>
  <si>
    <t xml:space="preserve">Obec
Lužany </t>
  </si>
  <si>
    <t>Přístavba mateřské školy</t>
  </si>
  <si>
    <t>Lužany</t>
  </si>
  <si>
    <t xml:space="preserve">přístavba mateřské školy včetně rekonstrukce
stávajícího zázemí </t>
  </si>
  <si>
    <t>x</t>
  </si>
  <si>
    <t>Mateřská škola Markvartice</t>
  </si>
  <si>
    <t>Obec Markvartice</t>
  </si>
  <si>
    <t>Moderní školka - komplexní rekonstrukce budovy mateřské školy</t>
  </si>
  <si>
    <t>Markvartice</t>
  </si>
  <si>
    <t>zpracovaná PD</t>
  </si>
  <si>
    <t>Přístavba budovy mateřské školy</t>
  </si>
  <si>
    <t>Přírodní zahrada - venkovní učebna</t>
  </si>
  <si>
    <t>Venkovní hřiště s herními prvky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</si>
  <si>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</si>
  <si>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</si>
  <si>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</si>
  <si>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</si>
  <si>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</si>
  <si>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</si>
  <si>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</si>
  <si>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</si>
  <si>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</si>
  <si>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</si>
  <si>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</si>
  <si>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</si>
  <si>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</si>
  <si>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</si>
  <si>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škola, Jičín, Železnická 460</t>
  </si>
  <si>
    <t>Město 
Jičín</t>
  </si>
  <si>
    <t>Královehradecký kraj</t>
  </si>
  <si>
    <t>Jičín</t>
  </si>
  <si>
    <t>zpracovaná PD, výběr dodavatele</t>
  </si>
  <si>
    <t>ano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</si>
  <si>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</si>
  <si>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</si>
  <si>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</si>
  <si>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Šatna a prostor umýváren  před školní jídelnou</t>
  </si>
  <si>
    <t>Modernizace spočívající v dílčích stavebních 
úpravách, vybavení nábytkem.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</si>
  <si>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</si>
  <si>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</si>
  <si>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</si>
  <si>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</si>
  <si>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</si>
  <si>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</si>
  <si>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dojde k vybudování výtahu, aby byly bezbariérově dostupné prostory půdní vestavby</t>
  </si>
  <si>
    <t>Základní škola, Jičín, Poděbradova 18</t>
  </si>
  <si>
    <t xml:space="preserve">Základní škola a Mateřská škola, Vysoké Veselí, okres Jičín </t>
  </si>
  <si>
    <t xml:space="preserve">Město Vysoké Veselí </t>
  </si>
  <si>
    <t>Víceúčelová venkovní učebna</t>
  </si>
  <si>
    <t xml:space="preserve">Vysoké Veselí </t>
  </si>
  <si>
    <t>začátek záměru</t>
  </si>
  <si>
    <t xml:space="preserve">Jazyková učebna </t>
  </si>
  <si>
    <t>rozpracováno</t>
  </si>
  <si>
    <t>Vybavení odborné učebny programen Corinth software</t>
  </si>
  <si>
    <t xml:space="preserve">rozpracováno </t>
  </si>
  <si>
    <t xml:space="preserve">Bezbariérový vstup do budovy a pohyb po budově </t>
  </si>
  <si>
    <t xml:space="preserve">přístupový chodník, schodolez, bezbariérové úpravy WC a společných prostor 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</si>
  <si>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</si>
  <si>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</si>
  <si>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</si>
  <si>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</si>
  <si>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vybavení pro cizí jazky, přírodní vědy,
polytechnické vzdělávání a informatiku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</si>
  <si>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</si>
  <si>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</si>
  <si>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</si>
  <si>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</si>
  <si>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</si>
  <si>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</si>
  <si>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</si>
  <si>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</si>
  <si>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</si>
  <si>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</si>
  <si>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</si>
  <si>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</si>
  <si>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</si>
  <si>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</si>
  <si>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</si>
  <si>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</si>
  <si>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</si>
  <si>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</si>
  <si>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</si>
  <si>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</si>
  <si>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</si>
  <si>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</si>
  <si>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</si>
  <si>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</si>
  <si>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J. B. Foerstera Jičín</t>
  </si>
  <si>
    <t>Město Jičín</t>
  </si>
  <si>
    <t> 67440690</t>
  </si>
  <si>
    <t>Rekonstrukce 
odborných učeben a zázemí v ZUŠ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</si>
  <si>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</si>
  <si>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</si>
  <si>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</si>
  <si>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</si>
  <si>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</si>
  <si>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</si>
  <si>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</si>
  <si>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Soukromá mateřská škola a jesle Pastelka, s. r. o.</t>
  </si>
  <si>
    <t>školní zahrada MŠ – modernizace, doplnění prvků, nové pískoviště</t>
  </si>
  <si>
    <t>vybavení prvky zahrady pro EVVO</t>
  </si>
  <si>
    <t>zateplení budovy MŠ a oprava fasády</t>
  </si>
  <si>
    <t>částečná úprava a vybavení druhé třídy pro děti s podpurnými opatřeními</t>
  </si>
  <si>
    <t>Mateřská škola Jičín, J. Š. Kubína</t>
  </si>
  <si>
    <t>Renovace školní zahrady- dopadové plochy a herní prvky z poliuretanového materiálu</t>
  </si>
  <si>
    <t>před schválením radou města</t>
  </si>
  <si>
    <t>ZŠ a MŠ, Dětenice, okres Jičín</t>
  </si>
  <si>
    <t>Obec Dětenice</t>
  </si>
  <si>
    <t>Rekonstrukce budovy MŠ Dětenice, stavební část, vybavení nových prostor - zařízení i pomůcky</t>
  </si>
  <si>
    <t>Dětenice</t>
  </si>
  <si>
    <t>Rekonstrukce budovy MŠ Dětenice, stavební část -zpevnění základů, izolace proti vlhkosti, podlahy, úprava příček pro novou učebnu, zateplení,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</t>
  </si>
  <si>
    <t>Rozpracovaná PD</t>
  </si>
  <si>
    <t>bude požádáno do 06/22</t>
  </si>
  <si>
    <t>Rekonstrukce budovy základní školy včetně vnitřních prostor a vybudování dalšího nadzemního podlaží včetně střechy a bezbariérového přístupu výtahem do všech podlaží.</t>
  </si>
  <si>
    <t>Modernizace budovy školy spočívající ve vybudování beznbariérového přístupu do všech podlaží, přístavba dalšího nadzemního podlaží včetně střechy a zateplení pro odborné učebny a sociální zařízení. Rekonstrukce chodeb a podlah v ostatních podlažích vedoucích k jednotlivým odborným i kmenovým učebnám. Úprava příček pro nově vzniklé učebny rekonstrukcí a kabinety, nové tělocvičny, zateplení a výměna některých oken a venkovní omítka celé budovy,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Vybavéní prostror učeben a kabinetů ICT technologiemi.
Vybudování zázemí pro pedagogické i nepedagogické pracovníky škol vedoucí k vyšší kvalitě vzdělávání ve školách (kabinety apod.)</t>
  </si>
  <si>
    <t xml:space="preserve">Těsně před podáním </t>
  </si>
  <si>
    <t>Základní škola a
Mateřská škola,
Lužany,
okres Jičín</t>
  </si>
  <si>
    <t>Mateřská škola, Sobotka</t>
  </si>
  <si>
    <t>město Sobotka</t>
  </si>
  <si>
    <t>Přístavba budovy MŠ</t>
  </si>
  <si>
    <t>Sobotka</t>
  </si>
  <si>
    <t>Oplocení nové zahrady</t>
  </si>
  <si>
    <t>Vybavení zahrady EVVOKrálovehradecký</t>
  </si>
  <si>
    <t>Vybavení nové zahrady prvky EVVO</t>
  </si>
  <si>
    <t xml:space="preserve">město Sobotka  </t>
  </si>
  <si>
    <t>Oprava střechy</t>
  </si>
  <si>
    <t>Oprava střechy - výměna krytiny</t>
  </si>
  <si>
    <t>Základní škola a
Mateřská škola,
Lužany, okres Jičín</t>
  </si>
  <si>
    <t>zajištění alternativních zdrojů provozu budov ZŠ a MŠ (např. fotovoltaika)</t>
  </si>
  <si>
    <t>vybudování fotovoltaických panelů na střechách budov</t>
  </si>
  <si>
    <t>stavební úpravy v MŠ</t>
  </si>
  <si>
    <t>rekonstrukce prádelny a zázemí pro pedagogy</t>
  </si>
  <si>
    <t>Renovace podlah v kmenových učebnách, nekmenových učebnách i v ostatních prostorách ZŠ a MŠ (kabinety, chodby, …)</t>
  </si>
  <si>
    <t>renovace podlah v kmenových učebnách, nekmenových učebnách i v ostatních prostorách MŠ</t>
  </si>
  <si>
    <t>Výměna osvětlení v kmenových učebnách, nekmenových učebnách i v ostatních prostorách ZŠ a MŠ (kabinety, chodby, …)</t>
  </si>
  <si>
    <t>výměna osvětlení v kmenových učebnách, nekmenových učebnách i v ostatních prostorách MŠ</t>
  </si>
  <si>
    <t xml:space="preserve">Výměna či pořízení nového nábytku </t>
  </si>
  <si>
    <t>výměna či pořízení nového nábytku v kmenových učebnách, nekmenových učebnách i v ostatních prostorách MŠ (kabinety, chodby,…)</t>
  </si>
  <si>
    <t>Nákup výukových pomůcek a vybavení</t>
  </si>
  <si>
    <t xml:space="preserve">Nákup výukových pomůcek a vybavení pro MŠ </t>
  </si>
  <si>
    <t>dojde k přebudování školní kuchyně tak, aby byl efektivněji využit prostor kuchyně pro přípravu i výdej stravy</t>
  </si>
  <si>
    <t>rozšíření elektronického zabezpečovacího systému na vstup do budovy přes čip</t>
  </si>
  <si>
    <t>Stavební úpravy– renovace rozvodů vody v části budovy ZŠ</t>
  </si>
  <si>
    <t>renovace rozvodů vody v části budovy ZŠ</t>
  </si>
  <si>
    <t>Vybudování venkovní učebny na zahradě z nevyhovujícího zahradního domku + zastřešení části pozemku (pergola)</t>
  </si>
  <si>
    <t>podpora tvorby zdravého prostředí - vybudování venkovní učebny na zahradě z nevyhovujícího zahradního domku + zastřešení části pozemku (pergola)</t>
  </si>
  <si>
    <t>Zahradnické úpravy školního pozemku ve stylu přírodní zahrady a uzpůsobené výuce venku</t>
  </si>
  <si>
    <t>zahradnické úpravy školního pozemku ve stylu přírodní zahrady uzpůsobené výuce venku</t>
  </si>
  <si>
    <t xml:space="preserve">Renovace podlah </t>
  </si>
  <si>
    <t>renovace podlah v kmenových učebnách, nekmenových učebnách i v ostatních prostorách ZŠ (kabinety, chodby,…)</t>
  </si>
  <si>
    <t xml:space="preserve">Výměna osvětlení </t>
  </si>
  <si>
    <t>výměna osvětlení v kmenových učebnách, nekmenových učebnách i v ostatních prostorách ZŠ (kabinety, chodby,…)</t>
  </si>
  <si>
    <t>výměna či pořízení nového nábytku v kmenových učebnách, nekmenových učebnách i v ostatních prostorách ZŠ (kabinety, chodby,…)</t>
  </si>
  <si>
    <t>Nákup výukových pomůcek a vybavení pro ZŠ</t>
  </si>
  <si>
    <t>Základní škola, Jičín, Poděbradova 17</t>
  </si>
  <si>
    <t>Modernizace a vybavení odborných učeben a zázemí</t>
  </si>
  <si>
    <t>Modernizace odborných učeben spočívající v dílčích stavebních úpravách, vybavení nábytkem, moderními výukovými pomůckami a IC technologiemi. Vybudování zázemí pro pedagogické i nepedagogické pracovníky škol vedoucík vyšší kvalitě vzdělávání v školách (odborné kabinety apod.)</t>
  </si>
  <si>
    <t>Vybudování "přístavba" odborné učebny</t>
  </si>
  <si>
    <t>Vybudování "přístavba" odborné učebny, vybavení nábytkem, výukovými pomůckami a IT technologiemi.</t>
  </si>
  <si>
    <t>průzkum trhu, zpracování PZ</t>
  </si>
  <si>
    <t>Základní škola, Jičín, Železnická 461</t>
  </si>
  <si>
    <t>Základní škola, Jičín, Železnická 462</t>
  </si>
  <si>
    <t>Základní škola, Jičín, Železnická 463</t>
  </si>
  <si>
    <t>Základní škola, Jičín, Železnická 464</t>
  </si>
  <si>
    <t>Rekonstrukce a vybavení odborných učeben včetně zázemí</t>
  </si>
  <si>
    <t>Modernizace odborných učeben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</si>
  <si>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 xml:space="preserve">Vybudování venkovní učebny </t>
  </si>
  <si>
    <t>Vybudování venkovní učebny, vybavení nábytkem, výukovými pomůckami a IT technologiemi.</t>
  </si>
  <si>
    <t>zpracovaná PZ, průzkum trhu</t>
  </si>
  <si>
    <t>Modernizace prostor pro školní družinu</t>
  </si>
  <si>
    <t xml:space="preserve">Společné prostory jako místo pro rozvoj klíčových kompetencí </t>
  </si>
  <si>
    <t>Klimatizace ve školní jídelně</t>
  </si>
  <si>
    <t>Vybavení školní jídelny novou klimatizací</t>
  </si>
  <si>
    <t>Rekonstrukce a vybavení odborné učebny včetně zázemí pro pedagogy - přes MAS</t>
  </si>
  <si>
    <t>Modernizace a rekonstrukce prostor pro školní poradenské pracoviště</t>
  </si>
  <si>
    <t>Modernizace prostor spočívající v dílčích stavebních úpravách, vybavení nábytkem a moderními výukovými pomůckami a ICT technologiemi.</t>
  </si>
  <si>
    <t>Výtah pro bezbariérový vstup do prostor půdní vestavby</t>
  </si>
  <si>
    <t>Renovace školní kuchyně včetně vybavení</t>
  </si>
  <si>
    <t>Zabezpečení školy elektronickým přístupovým systémem</t>
  </si>
  <si>
    <t>Zajištění alternativních zdrojů provozu budov ZŠ a MŠ (např. fotovoltaika)</t>
  </si>
  <si>
    <t>Vysvětlivky:</t>
  </si>
  <si>
    <t>abcd</t>
  </si>
  <si>
    <t>změna projektu</t>
  </si>
  <si>
    <t>nový projekt</t>
  </si>
  <si>
    <t>zrealizovaný projekt</t>
  </si>
  <si>
    <t>zpracování PD</t>
  </si>
  <si>
    <t>Mateřská škola, Konecchlumí</t>
  </si>
  <si>
    <t>Obec Konecchlumí</t>
  </si>
  <si>
    <t>interaktivní tabule, PC</t>
  </si>
  <si>
    <t>Konecchlumí</t>
  </si>
  <si>
    <t>vybavení zahrady</t>
  </si>
  <si>
    <t>Rekonstrukce budovy</t>
  </si>
  <si>
    <t>rekonstrukce budovy, nové dispoziční uspořádání, zateplení budovy, nové stropy, elektroinstalace, vzduchotechnika, podlahové vytápění - tepelné čerpadlo</t>
  </si>
  <si>
    <t>Základní škola, Sobotka</t>
  </si>
  <si>
    <t>Město Sobotka</t>
  </si>
  <si>
    <t>Rekonstrukce domu čp. 267 v ulici na Benešově pro školu</t>
  </si>
  <si>
    <t>hotová PD</t>
  </si>
  <si>
    <t>probíhá povolení stavby</t>
  </si>
  <si>
    <t xml:space="preserve">zázemí pro školní poradenské pracoviště 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</si>
  <si>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</si>
  <si>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</si>
  <si>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</si>
  <si>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</si>
  <si>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</si>
  <si>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</si>
  <si>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</si>
  <si>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stručný popis, např. zpracovaná PD, zajištěné výkupy, výber dodavatele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</si>
  <si>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</si>
  <si>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</si>
  <si>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</si>
  <si>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</si>
  <si>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</si>
  <si>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</si>
  <si>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</si>
  <si>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Schváleno v Jičíně dne 04. 07. 2022 dle stavu k 30. 06. 2022 řídícím výborem MAP II pro ORP Jičín</t>
  </si>
  <si>
    <t>Podpis předsedy řídícího výboru MAP</t>
  </si>
  <si>
    <t>……………………………………………………………</t>
  </si>
  <si>
    <t xml:space="preserve">Oprava zastřešní gymnastického sálu  v ZŠ Sobotka. </t>
  </si>
  <si>
    <t>oprava krytiny vč. některých souvisejících vrstev střešního pláště</t>
  </si>
  <si>
    <t>X</t>
  </si>
  <si>
    <t>probíhají projektové práce</t>
  </si>
  <si>
    <t>Výstavba speciální učebny/učeben nad tělocvičnou v ZŠ sobotka</t>
  </si>
  <si>
    <t>Na ploché střeše tělocvičny se ve stávajícm stavu nachází venkovní terasa s problematickou možností využití a technicky dožilým stavem. Projekt tedy řeší navrhuje nástavbu na této ploché střeše a vznik chybějící odborné učebny či učeben.</t>
  </si>
  <si>
    <t>Předmětem žádosti o dotaci je rekonstrukce objektu čp. 267 a změna užívání ve vlastnictví města Sobotka na školní objekt - školní družina. Budova je v současné době užívána jen asi z 20% svého objemu (jeden byt) a to s ohledem na svůj špatný technický stav. V novém stavu budou v objektu 4 oddělení školní družiny ateliér pro družinu a v přízemí bude školní poradenské pracoviště. Objekt ZŠ je v přímém sousedství řešeného čp. 267 a město tento objekt nakoupilo  strategicky v roce 2018 právě s ohledem na popsaný potenciál.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</si>
</sst>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7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4" borderId="4" xfId="0" applyFont="1" applyFill="1" applyBorder="1"/>
    <xf numFmtId="0" fontId="0" fillId="4" borderId="0" xfId="0" applyFill="1"/>
    <xf numFmtId="9" fontId="6" fillId="4" borderId="5" xfId="1" applyFont="1" applyFill="1" applyBorder="1" applyAlignment="1" applyProtection="1">
      <alignment horizontal="center"/>
    </xf>
    <xf numFmtId="0" fontId="6" fillId="4" borderId="6" xfId="0" applyFont="1" applyFill="1" applyBorder="1"/>
    <xf numFmtId="0" fontId="0" fillId="4" borderId="7" xfId="0" applyFill="1" applyBorder="1"/>
    <xf numFmtId="9" fontId="6" fillId="4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righ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right" vertical="center" wrapText="1"/>
      <protection locked="0"/>
    </xf>
    <xf numFmtId="0" fontId="19" fillId="0" borderId="25" xfId="0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3" fontId="19" fillId="0" borderId="31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" fontId="19" fillId="0" borderId="36" xfId="0" applyNumberFormat="1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righ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3" fontId="19" fillId="0" borderId="29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right" vertical="center" wrapText="1"/>
      <protection locked="0"/>
    </xf>
    <xf numFmtId="0" fontId="19" fillId="0" borderId="34" xfId="0" applyFont="1" applyBorder="1" applyAlignment="1" applyProtection="1">
      <alignment horizontal="right" vertical="center" wrapText="1"/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right" vertical="center" wrapText="1"/>
      <protection locked="0"/>
    </xf>
    <xf numFmtId="0" fontId="19" fillId="0" borderId="39" xfId="0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righ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19" fillId="0" borderId="55" xfId="0" applyFont="1" applyBorder="1" applyAlignment="1" applyProtection="1">
      <alignment horizontal="left" vertical="center" wrapText="1"/>
      <protection locked="0"/>
    </xf>
    <xf numFmtId="0" fontId="19" fillId="0" borderId="45" xfId="0" applyFont="1" applyBorder="1" applyAlignment="1" applyProtection="1">
      <alignment horizontal="left" vertical="center" wrapText="1"/>
      <protection locked="0"/>
    </xf>
    <xf numFmtId="3" fontId="19" fillId="0" borderId="5" xfId="0" applyNumberFormat="1" applyFont="1" applyBorder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12" fillId="6" borderId="36" xfId="0" applyFont="1" applyFill="1" applyBorder="1" applyAlignment="1" applyProtection="1">
      <alignment horizontal="right" vertical="center"/>
      <protection locked="0"/>
    </xf>
    <xf numFmtId="0" fontId="22" fillId="0" borderId="39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protection locked="0"/>
    </xf>
    <xf numFmtId="0" fontId="6" fillId="7" borderId="36" xfId="0" applyFont="1" applyFill="1" applyBorder="1" applyAlignment="1" applyProtection="1">
      <alignment horizontal="right" vertical="center"/>
      <protection locked="0"/>
    </xf>
    <xf numFmtId="0" fontId="6" fillId="7" borderId="39" xfId="0" applyFont="1" applyFill="1" applyBorder="1" applyAlignment="1" applyProtection="1">
      <alignment horizontal="right" vertical="center"/>
      <protection locked="0"/>
    </xf>
    <xf numFmtId="0" fontId="6" fillId="7" borderId="17" xfId="0" applyFont="1" applyFill="1" applyBorder="1" applyAlignment="1" applyProtection="1">
      <alignment horizontal="right" vertical="center"/>
      <protection locked="0"/>
    </xf>
    <xf numFmtId="0" fontId="6" fillId="7" borderId="19" xfId="0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vertical="center" wrapText="1"/>
      <protection locked="0"/>
    </xf>
    <xf numFmtId="3" fontId="6" fillId="7" borderId="23" xfId="0" applyNumberFormat="1" applyFont="1" applyFill="1" applyBorder="1" applyAlignment="1" applyProtection="1">
      <alignment vertical="center"/>
      <protection locked="0"/>
    </xf>
    <xf numFmtId="3" fontId="6" fillId="7" borderId="25" xfId="0" applyNumberFormat="1" applyFont="1" applyFill="1" applyBorder="1" applyAlignment="1" applyProtection="1">
      <alignment vertical="center"/>
      <protection locked="0"/>
    </xf>
    <xf numFmtId="14" fontId="6" fillId="7" borderId="23" xfId="0" applyNumberFormat="1" applyFont="1" applyFill="1" applyBorder="1" applyAlignment="1" applyProtection="1">
      <alignment vertical="center"/>
      <protection locked="0"/>
    </xf>
    <xf numFmtId="14" fontId="6" fillId="7" borderId="25" xfId="0" applyNumberFormat="1" applyFont="1" applyFill="1" applyBorder="1" applyAlignment="1" applyProtection="1">
      <alignment vertical="center"/>
      <protection locked="0"/>
    </xf>
    <xf numFmtId="0" fontId="6" fillId="7" borderId="23" xfId="0" applyFont="1" applyFill="1" applyBorder="1" applyAlignment="1" applyProtection="1">
      <alignment vertical="center" wrapText="1"/>
      <protection locked="0"/>
    </xf>
    <xf numFmtId="0" fontId="6" fillId="7" borderId="25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3" fontId="6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29" xfId="0" applyFont="1" applyFill="1" applyBorder="1" applyAlignment="1" applyProtection="1">
      <alignment horizontal="right" vertical="center" wrapText="1"/>
      <protection locked="0"/>
    </xf>
    <xf numFmtId="3" fontId="6" fillId="7" borderId="36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36" xfId="0" applyFont="1" applyFill="1" applyBorder="1" applyAlignment="1" applyProtection="1">
      <alignment horizontal="right" vertical="center" wrapText="1"/>
      <protection locked="0"/>
    </xf>
    <xf numFmtId="3" fontId="6" fillId="7" borderId="55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57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17" xfId="0" applyFont="1" applyFill="1" applyBorder="1" applyAlignment="1" applyProtection="1">
      <alignment horizontal="right" vertical="center" wrapText="1"/>
      <protection locked="0"/>
    </xf>
    <xf numFmtId="0" fontId="6" fillId="7" borderId="34" xfId="0" applyFont="1" applyFill="1" applyBorder="1" applyAlignment="1" applyProtection="1">
      <alignment horizontal="right" vertical="center" wrapText="1"/>
      <protection locked="0"/>
    </xf>
    <xf numFmtId="0" fontId="6" fillId="7" borderId="39" xfId="0" applyFont="1" applyFill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>
      <alignment horizontal="left" vertical="center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3" fontId="6" fillId="7" borderId="40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53" xfId="0" applyFont="1" applyFill="1" applyBorder="1" applyAlignment="1" applyProtection="1">
      <alignment horizontal="right" vertical="center" wrapText="1"/>
      <protection locked="0"/>
    </xf>
    <xf numFmtId="0" fontId="6" fillId="7" borderId="41" xfId="0" applyFont="1" applyFill="1" applyBorder="1" applyAlignment="1" applyProtection="1">
      <alignment horizontal="right" vertical="center" wrapText="1"/>
      <protection locked="0"/>
    </xf>
    <xf numFmtId="0" fontId="6" fillId="7" borderId="16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horizontal="left" vertical="center" wrapText="1"/>
      <protection locked="0"/>
    </xf>
    <xf numFmtId="3" fontId="6" fillId="7" borderId="23" xfId="0" applyNumberFormat="1" applyFont="1" applyFill="1" applyBorder="1" applyAlignment="1" applyProtection="1">
      <alignment horizontal="right" vertical="center"/>
      <protection locked="0"/>
    </xf>
    <xf numFmtId="14" fontId="6" fillId="7" borderId="23" xfId="0" applyNumberFormat="1" applyFont="1" applyFill="1" applyBorder="1" applyAlignment="1" applyProtection="1">
      <alignment horizontal="right" vertical="center"/>
      <protection locked="0"/>
    </xf>
    <xf numFmtId="14" fontId="6" fillId="7" borderId="25" xfId="0" applyNumberFormat="1" applyFont="1" applyFill="1" applyBorder="1" applyAlignment="1" applyProtection="1">
      <alignment horizontal="right" vertical="center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vertical="center" wrapText="1"/>
      <protection locked="0"/>
    </xf>
    <xf numFmtId="0" fontId="6" fillId="0" borderId="64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7" borderId="28" xfId="0" applyFont="1" applyFill="1" applyBorder="1" applyAlignment="1" applyProtection="1">
      <alignment vertical="center" wrapText="1"/>
      <protection locked="0"/>
    </xf>
    <xf numFmtId="0" fontId="6" fillId="7" borderId="35" xfId="0" applyFont="1" applyFill="1" applyBorder="1" applyAlignment="1" applyProtection="1">
      <alignment vertical="center" wrapText="1"/>
      <protection locked="0"/>
    </xf>
    <xf numFmtId="0" fontId="6" fillId="7" borderId="21" xfId="0" applyFont="1" applyFill="1" applyBorder="1" applyAlignment="1" applyProtection="1">
      <alignment vertical="center" wrapText="1"/>
      <protection locked="0"/>
    </xf>
    <xf numFmtId="3" fontId="6" fillId="7" borderId="29" xfId="0" applyNumberFormat="1" applyFont="1" applyFill="1" applyBorder="1" applyAlignment="1" applyProtection="1">
      <alignment vertical="center" wrapText="1"/>
      <protection locked="0"/>
    </xf>
    <xf numFmtId="0" fontId="6" fillId="7" borderId="34" xfId="0" applyFont="1" applyFill="1" applyBorder="1" applyAlignment="1" applyProtection="1">
      <alignment vertical="center" wrapText="1"/>
      <protection locked="0"/>
    </xf>
    <xf numFmtId="3" fontId="6" fillId="7" borderId="36" xfId="0" applyNumberFormat="1" applyFont="1" applyFill="1" applyBorder="1" applyAlignment="1" applyProtection="1">
      <alignment vertical="center" wrapText="1"/>
      <protection locked="0"/>
    </xf>
    <xf numFmtId="0" fontId="6" fillId="7" borderId="39" xfId="0" applyFont="1" applyFill="1" applyBorder="1" applyAlignment="1" applyProtection="1">
      <alignment vertical="center" wrapText="1"/>
      <protection locked="0"/>
    </xf>
    <xf numFmtId="3" fontId="6" fillId="7" borderId="17" xfId="0" applyNumberFormat="1" applyFont="1" applyFill="1" applyBorder="1" applyAlignment="1" applyProtection="1">
      <alignment vertical="center" wrapText="1"/>
      <protection locked="0"/>
    </xf>
    <xf numFmtId="0" fontId="6" fillId="7" borderId="19" xfId="0" applyFont="1" applyFill="1" applyBorder="1" applyAlignment="1" applyProtection="1">
      <alignment vertical="center" wrapText="1"/>
      <protection locked="0"/>
    </xf>
    <xf numFmtId="0" fontId="6" fillId="7" borderId="29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7" borderId="29" xfId="0" applyFont="1" applyFill="1" applyBorder="1" applyAlignment="1" applyProtection="1">
      <alignment vertical="center" wrapText="1"/>
      <protection locked="0"/>
    </xf>
    <xf numFmtId="0" fontId="6" fillId="7" borderId="36" xfId="0" applyFont="1" applyFill="1" applyBorder="1" applyAlignment="1" applyProtection="1">
      <alignment vertical="center" wrapText="1"/>
      <protection locked="0"/>
    </xf>
    <xf numFmtId="0" fontId="6" fillId="7" borderId="17" xfId="0" applyFont="1" applyFill="1" applyBorder="1" applyAlignment="1" applyProtection="1">
      <alignment vertical="center" wrapText="1"/>
      <protection locked="0"/>
    </xf>
    <xf numFmtId="3" fontId="12" fillId="6" borderId="25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 applyProtection="1">
      <alignment horizontal="right" vertical="center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3" fontId="0" fillId="0" borderId="23" xfId="0" applyNumberFormat="1" applyFont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vertical="center" wrapText="1"/>
      <protection locked="0"/>
    </xf>
    <xf numFmtId="3" fontId="0" fillId="0" borderId="34" xfId="0" applyNumberFormat="1" applyFont="1" applyBorder="1" applyAlignment="1" applyProtection="1">
      <alignment horizontal="right" vertical="center"/>
      <protection locked="0"/>
    </xf>
    <xf numFmtId="0" fontId="0" fillId="0" borderId="33" xfId="0" applyFont="1" applyBorder="1" applyAlignment="1" applyProtection="1">
      <alignment horizontal="right" vertical="center" wrapText="1"/>
      <protection locked="0"/>
    </xf>
    <xf numFmtId="0" fontId="0" fillId="0" borderId="32" xfId="0" applyFont="1" applyBorder="1" applyAlignment="1" applyProtection="1">
      <alignment horizontal="right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8" xfId="0" applyFont="1" applyBorder="1" applyAlignment="1" applyProtection="1">
      <alignment vertical="center" wrapText="1"/>
      <protection locked="0"/>
    </xf>
    <xf numFmtId="3" fontId="0" fillId="0" borderId="39" xfId="0" applyNumberFormat="1" applyFont="1" applyBorder="1" applyAlignment="1" applyProtection="1">
      <alignment horizontal="right" vertical="center"/>
      <protection locked="0"/>
    </xf>
    <xf numFmtId="0" fontId="0" fillId="0" borderId="36" xfId="0" applyFont="1" applyBorder="1" applyAlignment="1" applyProtection="1">
      <alignment horizontal="right" vertical="center" wrapText="1"/>
      <protection locked="0"/>
    </xf>
    <xf numFmtId="0" fontId="0" fillId="0" borderId="39" xfId="0" applyFont="1" applyBorder="1" applyAlignment="1" applyProtection="1">
      <alignment horizontal="right" vertical="center" wrapText="1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vertical="center" wrapText="1"/>
      <protection locked="0"/>
    </xf>
    <xf numFmtId="0" fontId="0" fillId="0" borderId="65" xfId="0" applyFont="1" applyBorder="1" applyAlignment="1" applyProtection="1">
      <alignment vertical="center" wrapText="1"/>
      <protection locked="0"/>
    </xf>
    <xf numFmtId="0" fontId="0" fillId="0" borderId="45" xfId="0" applyFont="1" applyBorder="1" applyAlignment="1" applyProtection="1">
      <alignment vertical="center" wrapText="1"/>
      <protection locked="0"/>
    </xf>
    <xf numFmtId="3" fontId="0" fillId="0" borderId="19" xfId="0" applyNumberFormat="1" applyFont="1" applyBorder="1" applyAlignment="1" applyProtection="1">
      <alignment horizontal="right" vertical="center"/>
      <protection locked="0"/>
    </xf>
    <xf numFmtId="0" fontId="0" fillId="0" borderId="55" xfId="0" applyFont="1" applyBorder="1" applyAlignment="1" applyProtection="1">
      <alignment horizontal="right" vertical="center" wrapText="1"/>
      <protection locked="0"/>
    </xf>
    <xf numFmtId="0" fontId="0" fillId="0" borderId="57" xfId="0" applyFont="1" applyBorder="1" applyAlignment="1" applyProtection="1">
      <alignment horizontal="right" vertical="center" wrapText="1"/>
      <protection locked="0"/>
    </xf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66" xfId="0" applyFont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7" borderId="28" xfId="0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3" fontId="6" fillId="7" borderId="29" xfId="0" applyNumberFormat="1" applyFont="1" applyFill="1" applyBorder="1" applyAlignment="1" applyProtection="1">
      <alignment horizontal="right" vertical="center"/>
      <protection locked="0"/>
    </xf>
    <xf numFmtId="0" fontId="6" fillId="7" borderId="29" xfId="0" applyFont="1" applyFill="1" applyBorder="1" applyAlignment="1" applyProtection="1">
      <alignment horizontal="right" vertical="center"/>
      <protection locked="0"/>
    </xf>
    <xf numFmtId="0" fontId="6" fillId="7" borderId="34" xfId="0" applyFont="1" applyFill="1" applyBorder="1" applyAlignment="1" applyProtection="1">
      <alignment horizontal="right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0" fontId="6" fillId="7" borderId="35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3" fontId="6" fillId="7" borderId="36" xfId="0" applyNumberFormat="1" applyFont="1" applyFill="1" applyBorder="1" applyAlignment="1" applyProtection="1">
      <alignment horizontal="right" vertical="center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3" fontId="6" fillId="7" borderId="17" xfId="0" applyNumberFormat="1" applyFont="1" applyFill="1" applyBorder="1" applyAlignment="1" applyProtection="1">
      <alignment horizontal="right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vertical="center" wrapText="1"/>
      <protection locked="0"/>
    </xf>
    <xf numFmtId="0" fontId="6" fillId="7" borderId="28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left" vertical="center" wrapText="1"/>
    </xf>
    <xf numFmtId="0" fontId="6" fillId="7" borderId="54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 applyProtection="1">
      <alignment vertical="center" wrapText="1"/>
      <protection locked="0"/>
    </xf>
    <xf numFmtId="0" fontId="6" fillId="7" borderId="35" xfId="0" applyFont="1" applyFill="1" applyBorder="1" applyAlignment="1">
      <alignment vertical="center" wrapText="1"/>
    </xf>
    <xf numFmtId="0" fontId="6" fillId="7" borderId="21" xfId="0" applyFont="1" applyFill="1" applyBorder="1" applyAlignment="1">
      <alignment vertical="center" wrapText="1"/>
    </xf>
    <xf numFmtId="0" fontId="0" fillId="0" borderId="0" xfId="0" applyFont="1" applyProtection="1"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0" fillId="0" borderId="59" xfId="0" applyFont="1" applyBorder="1" applyAlignment="1" applyProtection="1">
      <alignment horizontal="left" vertical="center" wrapText="1"/>
      <protection locked="0"/>
    </xf>
    <xf numFmtId="0" fontId="0" fillId="0" borderId="59" xfId="0" applyFont="1" applyBorder="1" applyAlignment="1" applyProtection="1">
      <alignment horizontal="right" vertical="center"/>
      <protection locked="0"/>
    </xf>
    <xf numFmtId="0" fontId="0" fillId="0" borderId="48" xfId="0" applyFont="1" applyBorder="1" applyAlignment="1" applyProtection="1">
      <alignment horizontal="right" vertical="center"/>
      <protection locked="0"/>
    </xf>
    <xf numFmtId="0" fontId="0" fillId="0" borderId="38" xfId="0" applyFont="1" applyBorder="1" applyAlignment="1" applyProtection="1">
      <alignment horizontal="left" vertical="center" wrapText="1"/>
      <protection locked="0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3" fontId="0" fillId="0" borderId="36" xfId="0" applyNumberFormat="1" applyFont="1" applyBorder="1" applyAlignment="1" applyProtection="1">
      <alignment horizontal="right" vertical="center"/>
      <protection locked="0"/>
    </xf>
    <xf numFmtId="0" fontId="0" fillId="0" borderId="36" xfId="0" applyFont="1" applyBorder="1" applyAlignment="1" applyProtection="1">
      <alignment horizontal="right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56" xfId="0" applyFont="1" applyBorder="1" applyAlignment="1" applyProtection="1">
      <alignment horizontal="right" vertical="center"/>
      <protection locked="0"/>
    </xf>
    <xf numFmtId="0" fontId="0" fillId="0" borderId="57" xfId="0" applyFont="1" applyBorder="1" applyAlignment="1" applyProtection="1">
      <alignment horizontal="right" vertical="center"/>
      <protection locked="0"/>
    </xf>
    <xf numFmtId="0" fontId="0" fillId="0" borderId="54" xfId="0" applyFont="1" applyBorder="1" applyAlignment="1" applyProtection="1">
      <alignment horizontal="left" vertical="center" wrapText="1"/>
      <protection locked="0"/>
    </xf>
    <xf numFmtId="0" fontId="0" fillId="0" borderId="54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3" fontId="0" fillId="0" borderId="17" xfId="0" applyNumberFormat="1" applyFont="1" applyBorder="1" applyAlignment="1" applyProtection="1">
      <alignment horizontal="right" vertical="center"/>
      <protection locked="0"/>
    </xf>
    <xf numFmtId="0" fontId="0" fillId="0" borderId="17" xfId="0" applyFont="1" applyBorder="1" applyAlignment="1" applyProtection="1">
      <alignment horizontal="right" vertical="center"/>
      <protection locked="0"/>
    </xf>
    <xf numFmtId="0" fontId="0" fillId="0" borderId="19" xfId="0" applyFont="1" applyBorder="1" applyAlignment="1" applyProtection="1">
      <alignment horizontal="right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4" xfId="0" applyFont="1" applyBorder="1" applyAlignment="1" applyProtection="1">
      <alignment horizontal="right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horizontal="left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Fill="1" applyBorder="1" applyAlignment="1" applyProtection="1">
      <alignment horizontal="right" vertical="center"/>
      <protection locked="0"/>
    </xf>
    <xf numFmtId="0" fontId="0" fillId="0" borderId="34" xfId="0" applyFont="1" applyFill="1" applyBorder="1" applyAlignment="1" applyProtection="1">
      <alignment horizontal="right" vertical="center"/>
      <protection locked="0"/>
    </xf>
    <xf numFmtId="0" fontId="0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28" xfId="0" applyFont="1" applyFill="1" applyBorder="1" applyAlignment="1" applyProtection="1">
      <alignment horizontal="left" vertical="center"/>
      <protection locked="0"/>
    </xf>
    <xf numFmtId="3" fontId="0" fillId="0" borderId="29" xfId="0" applyNumberFormat="1" applyFont="1" applyFill="1" applyBorder="1" applyAlignment="1" applyProtection="1">
      <alignment horizontal="right" vertical="center"/>
      <protection locked="0"/>
    </xf>
    <xf numFmtId="3" fontId="0" fillId="0" borderId="34" xfId="0" applyNumberFormat="1" applyFont="1" applyFill="1" applyBorder="1" applyAlignment="1" applyProtection="1">
      <alignment horizontal="right" vertical="center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34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 wrapText="1"/>
      <protection locked="0"/>
    </xf>
    <xf numFmtId="0" fontId="0" fillId="0" borderId="37" xfId="0" applyFont="1" applyFill="1" applyBorder="1" applyAlignment="1" applyProtection="1">
      <alignment horizontal="left" vertical="center" wrapText="1"/>
      <protection locked="0"/>
    </xf>
    <xf numFmtId="0" fontId="0" fillId="0" borderId="37" xfId="0" applyFont="1" applyFill="1" applyBorder="1" applyAlignment="1" applyProtection="1">
      <alignment horizontal="right" vertical="center"/>
      <protection locked="0"/>
    </xf>
    <xf numFmtId="0" fontId="0" fillId="0" borderId="39" xfId="0" applyFont="1" applyFill="1" applyBorder="1" applyAlignment="1" applyProtection="1">
      <alignment horizontal="right" vertical="center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3" fontId="0" fillId="0" borderId="36" xfId="0" applyNumberFormat="1" applyFont="1" applyFill="1" applyBorder="1" applyAlignment="1" applyProtection="1">
      <alignment horizontal="right" vertical="center"/>
      <protection locked="0"/>
    </xf>
    <xf numFmtId="3" fontId="0" fillId="0" borderId="39" xfId="0" applyNumberFormat="1" applyFont="1" applyFill="1" applyBorder="1" applyAlignment="1" applyProtection="1">
      <alignment horizontal="right" vertical="center"/>
      <protection locked="0"/>
    </xf>
    <xf numFmtId="14" fontId="0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37" xfId="0" applyFont="1" applyFill="1" applyBorder="1" applyAlignment="1" applyProtection="1">
      <alignment horizontal="left" vertical="center" wrapText="1"/>
      <protection locked="0"/>
    </xf>
    <xf numFmtId="0" fontId="6" fillId="0" borderId="37" xfId="0" applyFont="1" applyFill="1" applyBorder="1" applyAlignment="1" applyProtection="1">
      <alignment horizontal="right" vertical="center"/>
      <protection locked="0"/>
    </xf>
    <xf numFmtId="0" fontId="6" fillId="0" borderId="39" xfId="0" applyFont="1" applyFill="1" applyBorder="1" applyAlignment="1" applyProtection="1">
      <alignment horizontal="right" vertical="center"/>
      <protection locked="0"/>
    </xf>
    <xf numFmtId="0" fontId="6" fillId="0" borderId="35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left" vertical="center"/>
      <protection locked="0"/>
    </xf>
    <xf numFmtId="3" fontId="6" fillId="7" borderId="39" xfId="0" applyNumberFormat="1" applyFont="1" applyFill="1" applyBorder="1" applyAlignment="1" applyProtection="1">
      <alignment horizontal="right" vertical="center"/>
      <protection locked="0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6" fillId="7" borderId="37" xfId="0" applyFont="1" applyFill="1" applyBorder="1" applyAlignment="1" applyProtection="1">
      <alignment horizontal="center" vertical="center"/>
      <protection locked="0"/>
    </xf>
    <xf numFmtId="0" fontId="6" fillId="7" borderId="39" xfId="0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 applyProtection="1">
      <alignment horizontal="center" vertical="center"/>
      <protection locked="0"/>
    </xf>
    <xf numFmtId="0" fontId="6" fillId="7" borderId="36" xfId="0" applyFont="1" applyFill="1" applyBorder="1" applyAlignment="1" applyProtection="1">
      <alignment horizontal="left" vertical="center" wrapText="1"/>
      <protection locked="0"/>
    </xf>
    <xf numFmtId="0" fontId="6" fillId="7" borderId="39" xfId="0" applyFont="1" applyFill="1" applyBorder="1" applyAlignment="1" applyProtection="1">
      <alignment horizontal="left" vertical="center" wrapText="1"/>
      <protection locked="0"/>
    </xf>
    <xf numFmtId="14" fontId="22" fillId="0" borderId="36" xfId="0" applyNumberFormat="1" applyFont="1" applyFill="1" applyBorder="1" applyAlignment="1" applyProtection="1">
      <alignment horizontal="right" vertical="center"/>
      <protection locked="0"/>
    </xf>
    <xf numFmtId="14" fontId="22" fillId="0" borderId="39" xfId="0" applyNumberFormat="1" applyFont="1" applyFill="1" applyBorder="1" applyAlignment="1" applyProtection="1">
      <alignment horizontal="right" vertical="center"/>
      <protection locked="0"/>
    </xf>
    <xf numFmtId="0" fontId="22" fillId="0" borderId="37" xfId="0" applyFont="1" applyFill="1" applyBorder="1" applyAlignment="1" applyProtection="1">
      <alignment horizontal="center" vertical="center"/>
      <protection locked="0"/>
    </xf>
    <xf numFmtId="0" fontId="22" fillId="0" borderId="39" xfId="0" applyFont="1" applyFill="1" applyBorder="1" applyAlignment="1" applyProtection="1">
      <alignment horizontal="center" vertical="center"/>
      <protection locked="0"/>
    </xf>
    <xf numFmtId="0" fontId="22" fillId="0" borderId="36" xfId="0" applyFont="1" applyFill="1" applyBorder="1" applyAlignment="1" applyProtection="1">
      <alignment horizontal="left" vertical="center" wrapText="1"/>
      <protection locked="0"/>
    </xf>
    <xf numFmtId="0" fontId="22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right" vertical="center"/>
      <protection locked="0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7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3" fontId="6" fillId="7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left" vertical="center" wrapText="1"/>
      <protection locked="0"/>
    </xf>
    <xf numFmtId="0" fontId="22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righ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5" borderId="28" xfId="0" applyFont="1" applyFill="1" applyBorder="1" applyAlignment="1" applyProtection="1">
      <alignment horizontal="left" vertical="center" wrapText="1"/>
      <protection locked="0"/>
    </xf>
    <xf numFmtId="17" fontId="0" fillId="0" borderId="29" xfId="0" applyNumberFormat="1" applyFont="1" applyBorder="1" applyAlignment="1" applyProtection="1">
      <alignment horizontal="right" vertical="center"/>
      <protection locked="0"/>
    </xf>
    <xf numFmtId="17" fontId="0" fillId="0" borderId="34" xfId="0" applyNumberFormat="1" applyFont="1" applyBorder="1" applyAlignment="1" applyProtection="1">
      <alignment horizontal="right" vertical="center"/>
      <protection locked="0"/>
    </xf>
    <xf numFmtId="0" fontId="0" fillId="5" borderId="29" xfId="0" applyFont="1" applyFill="1" applyBorder="1" applyAlignment="1" applyProtection="1">
      <alignment horizontal="center" vertical="center"/>
      <protection locked="0"/>
    </xf>
    <xf numFmtId="0" fontId="0" fillId="5" borderId="30" xfId="0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0" fillId="5" borderId="28" xfId="0" applyFont="1" applyFill="1" applyBorder="1" applyAlignment="1" applyProtection="1">
      <alignment horizontal="center" vertical="center"/>
      <protection locked="0"/>
    </xf>
    <xf numFmtId="0" fontId="0" fillId="5" borderId="29" xfId="0" applyFont="1" applyFill="1" applyBorder="1" applyAlignment="1" applyProtection="1">
      <alignment horizontal="left" vertical="center" wrapText="1"/>
      <protection locked="0"/>
    </xf>
    <xf numFmtId="0" fontId="0" fillId="0" borderId="58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5" borderId="21" xfId="0" applyFont="1" applyFill="1" applyBorder="1" applyAlignment="1" applyProtection="1">
      <alignment horizontal="left" vertical="center" wrapText="1"/>
      <protection locked="0"/>
    </xf>
    <xf numFmtId="3" fontId="0" fillId="5" borderId="17" xfId="0" applyNumberFormat="1" applyFont="1" applyFill="1" applyBorder="1" applyAlignment="1" applyProtection="1">
      <alignment horizontal="right" vertical="center"/>
      <protection locked="0"/>
    </xf>
    <xf numFmtId="17" fontId="0" fillId="0" borderId="17" xfId="0" applyNumberFormat="1" applyFont="1" applyBorder="1" applyAlignment="1" applyProtection="1">
      <alignment horizontal="right" vertical="center"/>
      <protection locked="0"/>
    </xf>
    <xf numFmtId="17" fontId="0" fillId="0" borderId="19" xfId="0" applyNumberFormat="1" applyFont="1" applyBorder="1" applyAlignment="1" applyProtection="1">
      <alignment horizontal="right" vertical="center"/>
      <protection locked="0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0" fontId="0" fillId="5" borderId="19" xfId="0" applyFont="1" applyFill="1" applyBorder="1" applyAlignment="1" applyProtection="1">
      <alignment horizontal="center" vertical="center"/>
      <protection locked="0"/>
    </xf>
    <xf numFmtId="0" fontId="0" fillId="5" borderId="21" xfId="0" applyFont="1" applyFill="1" applyBorder="1" applyAlignment="1" applyProtection="1">
      <alignment horizontal="center" vertical="center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0" fillId="5" borderId="17" xfId="0" applyFont="1" applyFill="1" applyBorder="1" applyAlignment="1" applyProtection="1">
      <alignment horizontal="left" vertical="center" wrapText="1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7" borderId="39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right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horizontal="left" vertical="center" wrapText="1"/>
      <protection locked="0"/>
    </xf>
    <xf numFmtId="0" fontId="6" fillId="7" borderId="19" xfId="0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3" fontId="6" fillId="5" borderId="29" xfId="0" applyNumberFormat="1" applyFont="1" applyFill="1" applyBorder="1" applyAlignment="1" applyProtection="1">
      <alignment horizontal="right" vertical="center"/>
      <protection locked="0"/>
    </xf>
    <xf numFmtId="3" fontId="6" fillId="0" borderId="34" xfId="0" applyNumberFormat="1" applyFont="1" applyBorder="1" applyAlignment="1" applyProtection="1">
      <alignment horizontal="right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7" borderId="38" xfId="0" applyFont="1" applyFill="1" applyBorder="1" applyAlignment="1" applyProtection="1">
      <alignment horizontal="left" vertical="center" wrapText="1"/>
      <protection locked="0"/>
    </xf>
    <xf numFmtId="3" fontId="6" fillId="7" borderId="49" xfId="0" applyNumberFormat="1" applyFont="1" applyFill="1" applyBorder="1" applyAlignment="1" applyProtection="1">
      <alignment horizontal="right" vertical="center"/>
      <protection locked="0"/>
    </xf>
    <xf numFmtId="3" fontId="6" fillId="7" borderId="48" xfId="0" applyNumberFormat="1" applyFont="1" applyFill="1" applyBorder="1" applyAlignment="1" applyProtection="1">
      <alignment horizontal="right" vertical="center"/>
      <protection locked="0"/>
    </xf>
    <xf numFmtId="14" fontId="6" fillId="7" borderId="49" xfId="0" applyNumberFormat="1" applyFont="1" applyFill="1" applyBorder="1" applyAlignment="1" applyProtection="1">
      <alignment horizontal="right" vertical="center"/>
      <protection locked="0"/>
    </xf>
    <xf numFmtId="14" fontId="6" fillId="7" borderId="50" xfId="0" applyNumberFormat="1" applyFont="1" applyFill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7" borderId="59" xfId="0" applyFont="1" applyFill="1" applyBorder="1" applyAlignment="1" applyProtection="1">
      <alignment horizontal="center" vertical="center"/>
      <protection locked="0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7" borderId="48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3" fontId="26" fillId="0" borderId="22" xfId="0" applyNumberFormat="1" applyFont="1" applyBorder="1" applyAlignment="1" applyProtection="1">
      <alignment horizontal="left" vertical="center"/>
      <protection locked="0"/>
    </xf>
    <xf numFmtId="3" fontId="26" fillId="0" borderId="11" xfId="0" applyNumberFormat="1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/>
      <protection locked="0"/>
    </xf>
    <xf numFmtId="14" fontId="26" fillId="0" borderId="23" xfId="0" applyNumberFormat="1" applyFont="1" applyBorder="1" applyAlignment="1" applyProtection="1">
      <alignment horizontal="left" vertical="center"/>
      <protection locked="0"/>
    </xf>
    <xf numFmtId="14" fontId="26" fillId="0" borderId="25" xfId="0" applyNumberFormat="1" applyFont="1" applyBorder="1" applyAlignment="1" applyProtection="1">
      <alignment horizontal="left" vertic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45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7" borderId="22" xfId="0" applyFill="1" applyBorder="1" applyAlignment="1" applyProtection="1">
      <alignment horizontal="left" vertical="center" wrapText="1"/>
      <protection locked="0"/>
    </xf>
    <xf numFmtId="3" fontId="0" fillId="7" borderId="23" xfId="0" applyNumberFormat="1" applyFill="1" applyBorder="1" applyAlignment="1" applyProtection="1">
      <alignment horizontal="right" vertical="center"/>
      <protection locked="0"/>
    </xf>
    <xf numFmtId="3" fontId="0" fillId="7" borderId="25" xfId="0" applyNumberFormat="1" applyFill="1" applyBorder="1" applyAlignment="1" applyProtection="1">
      <alignment horizontal="right" vertical="center"/>
      <protection locked="0"/>
    </xf>
    <xf numFmtId="49" fontId="0" fillId="7" borderId="23" xfId="0" applyNumberFormat="1" applyFill="1" applyBorder="1" applyAlignment="1" applyProtection="1">
      <alignment horizontal="right" vertical="center"/>
      <protection locked="0"/>
    </xf>
    <xf numFmtId="49" fontId="0" fillId="7" borderId="25" xfId="0" applyNumberFormat="1" applyFill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left" vertical="center" wrapText="1"/>
      <protection locked="0"/>
    </xf>
    <xf numFmtId="0" fontId="6" fillId="7" borderId="25" xfId="0" applyFont="1" applyFill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7" borderId="11" xfId="0" applyFont="1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horizontal="right" vertical="center"/>
      <protection locked="0"/>
    </xf>
    <xf numFmtId="0" fontId="0" fillId="7" borderId="19" xfId="0" applyFill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3" fontId="0" fillId="0" borderId="47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 wrapText="1"/>
    </xf>
    <xf numFmtId="3" fontId="0" fillId="0" borderId="48" xfId="0" applyNumberFormat="1" applyFont="1" applyBorder="1" applyAlignment="1">
      <alignment horizontal="center" vertical="center" wrapText="1"/>
    </xf>
    <xf numFmtId="3" fontId="0" fillId="0" borderId="19" xfId="0" applyNumberFormat="1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5" borderId="58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3" xfId="0" applyFont="1" applyFill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3" fontId="2" fillId="6" borderId="29" xfId="0" applyNumberFormat="1" applyFont="1" applyFill="1" applyBorder="1" applyAlignment="1" applyProtection="1">
      <alignment horizontal="right" vertical="center"/>
      <protection locked="0"/>
    </xf>
    <xf numFmtId="3" fontId="2" fillId="6" borderId="34" xfId="0" applyNumberFormat="1" applyFont="1" applyFill="1" applyBorder="1" applyAlignment="1" applyProtection="1">
      <alignment horizontal="right" vertical="center"/>
      <protection locked="0"/>
    </xf>
    <xf numFmtId="0" fontId="2" fillId="6" borderId="28" xfId="0" applyFont="1" applyFill="1" applyBorder="1" applyAlignment="1" applyProtection="1">
      <alignment horizontal="left" vertical="center" wrapText="1"/>
      <protection locked="0"/>
    </xf>
    <xf numFmtId="0" fontId="2" fillId="6" borderId="29" xfId="0" applyFont="1" applyFill="1" applyBorder="1" applyAlignment="1" applyProtection="1">
      <alignment horizontal="right" vertical="center"/>
      <protection locked="0"/>
    </xf>
    <xf numFmtId="0" fontId="2" fillId="6" borderId="34" xfId="0" applyFont="1" applyFill="1" applyBorder="1" applyAlignment="1" applyProtection="1">
      <alignment horizontal="right" vertical="center"/>
      <protection locked="0"/>
    </xf>
    <xf numFmtId="0" fontId="2" fillId="6" borderId="35" xfId="0" applyFont="1" applyFill="1" applyBorder="1" applyAlignment="1" applyProtection="1">
      <alignment horizontal="left" vertical="center" wrapText="1"/>
      <protection locked="0"/>
    </xf>
    <xf numFmtId="3" fontId="2" fillId="6" borderId="36" xfId="0" applyNumberFormat="1" applyFont="1" applyFill="1" applyBorder="1" applyAlignment="1" applyProtection="1">
      <alignment horizontal="right" vertical="center"/>
      <protection locked="0"/>
    </xf>
    <xf numFmtId="3" fontId="2" fillId="6" borderId="39" xfId="0" applyNumberFormat="1" applyFont="1" applyFill="1" applyBorder="1" applyAlignment="1" applyProtection="1">
      <alignment horizontal="right" vertical="center"/>
      <protection locked="0"/>
    </xf>
    <xf numFmtId="0" fontId="2" fillId="6" borderId="36" xfId="0" applyFont="1" applyFill="1" applyBorder="1" applyAlignment="1" applyProtection="1">
      <alignment horizontal="right" vertical="center"/>
      <protection locked="0"/>
    </xf>
    <xf numFmtId="0" fontId="2" fillId="6" borderId="35" xfId="0" applyFont="1" applyFill="1" applyBorder="1" applyAlignment="1" applyProtection="1">
      <alignment horizontal="center" vertical="center"/>
      <protection locked="0"/>
    </xf>
    <xf numFmtId="0" fontId="2" fillId="6" borderId="34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D6AED3A2-2761-49DD-B6DB-5C73ABABD867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16" workbookViewId="0">
      <selection activeCell="F12" sqref="F12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ht="14.25" customHeight="1" x14ac:dyDescent="0.25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4.45" x14ac:dyDescent="0.3">
      <c r="A26" s="2"/>
    </row>
    <row r="27" spans="1:14" x14ac:dyDescent="0.25">
      <c r="A27" s="6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ht="14.45" x14ac:dyDescent="0.3">
      <c r="A30" s="2"/>
    </row>
    <row r="31" spans="1:14" ht="130.69999999999999" customHeight="1" x14ac:dyDescent="0.3">
      <c r="A31" s="2"/>
    </row>
    <row r="32" spans="1:14" ht="38.25" customHeight="1" x14ac:dyDescent="0.3">
      <c r="A32" s="7"/>
    </row>
    <row r="33" spans="1:12" ht="14.45" x14ac:dyDescent="0.3">
      <c r="A33" s="7"/>
    </row>
    <row r="34" spans="1:12" x14ac:dyDescent="0.25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24" t="s">
        <v>34</v>
      </c>
    </row>
    <row r="38" spans="1:12" x14ac:dyDescent="0.25">
      <c r="A38" t="s">
        <v>35</v>
      </c>
    </row>
    <row r="40" spans="1:12" x14ac:dyDescent="0.25">
      <c r="A40" s="6" t="s">
        <v>36</v>
      </c>
    </row>
    <row r="41" spans="1:12" x14ac:dyDescent="0.25">
      <c r="A41" s="2" t="s">
        <v>37</v>
      </c>
    </row>
    <row r="42" spans="1:12" x14ac:dyDescent="0.25">
      <c r="A42" s="25" t="s">
        <v>38</v>
      </c>
    </row>
    <row r="43" spans="1:12" ht="14.45" x14ac:dyDescent="0.3">
      <c r="B43" s="7"/>
      <c r="C43" s="7"/>
      <c r="D43" s="7"/>
      <c r="E43" s="7"/>
      <c r="F43" s="7"/>
      <c r="G43" s="7"/>
    </row>
    <row r="44" spans="1:12" ht="14.45" x14ac:dyDescent="0.3">
      <c r="A44" s="26"/>
      <c r="B44" s="7"/>
      <c r="C44" s="7"/>
      <c r="D44" s="7"/>
      <c r="E44" s="7"/>
      <c r="F44" s="7"/>
      <c r="G44" s="7"/>
    </row>
    <row r="45" spans="1:12" ht="14.45" x14ac:dyDescent="0.3">
      <c r="B45" s="7"/>
      <c r="C45" s="7"/>
      <c r="D45" s="7"/>
      <c r="E45" s="7"/>
      <c r="F45" s="7"/>
      <c r="G45" s="7"/>
    </row>
    <row r="46" spans="1:12" x14ac:dyDescent="0.25">
      <c r="A46" s="7"/>
      <c r="B46" s="7"/>
      <c r="C46" s="7"/>
      <c r="D46" s="7"/>
      <c r="E46" s="7"/>
      <c r="F46" s="7"/>
      <c r="G46" s="7"/>
    </row>
    <row r="47" spans="1:12" x14ac:dyDescent="0.25">
      <c r="A47" s="7"/>
      <c r="B47" s="7"/>
      <c r="C47" s="7"/>
      <c r="D47" s="7"/>
      <c r="E47" s="7"/>
      <c r="F47" s="7"/>
      <c r="G47" s="7"/>
    </row>
    <row r="48" spans="1:12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opLeftCell="A28" workbookViewId="0">
      <selection activeCell="A33" sqref="A33:K38"/>
    </sheetView>
  </sheetViews>
  <sheetFormatPr defaultColWidth="9.28515625" defaultRowHeight="15" x14ac:dyDescent="0.25"/>
  <cols>
    <col min="1" max="1" width="7.28515625" style="27" customWidth="1"/>
    <col min="2" max="2" width="17.42578125" style="27" bestFit="1" customWidth="1"/>
    <col min="3" max="3" width="13.85546875" style="27" customWidth="1"/>
    <col min="4" max="4" width="9.42578125" style="27" bestFit="1" customWidth="1"/>
    <col min="5" max="5" width="10.140625" style="27" bestFit="1" customWidth="1"/>
    <col min="6" max="6" width="11" style="27" bestFit="1" customWidth="1"/>
    <col min="7" max="7" width="21" style="27" customWidth="1"/>
    <col min="8" max="8" width="14.28515625" style="27" customWidth="1"/>
    <col min="9" max="9" width="12.85546875" style="27" customWidth="1"/>
    <col min="10" max="10" width="11.7109375" style="27" customWidth="1"/>
    <col min="11" max="11" width="42.28515625" style="27" customWidth="1"/>
    <col min="12" max="13" width="13.140625" style="57" customWidth="1"/>
    <col min="14" max="15" width="10.140625" style="27" bestFit="1" customWidth="1"/>
    <col min="16" max="16" width="13.7109375" style="27" customWidth="1"/>
    <col min="17" max="17" width="13.28515625" style="27" customWidth="1"/>
    <col min="18" max="18" width="10.28515625" style="27" customWidth="1"/>
    <col min="19" max="16384" width="9.28515625" style="27"/>
  </cols>
  <sheetData>
    <row r="1" spans="1:19" ht="19.5" thickBot="1" x14ac:dyDescent="0.35">
      <c r="A1" s="505" t="s">
        <v>39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7"/>
    </row>
    <row r="2" spans="1:19" x14ac:dyDescent="0.25">
      <c r="A2" s="508" t="s">
        <v>40</v>
      </c>
      <c r="B2" s="510" t="s">
        <v>41</v>
      </c>
      <c r="C2" s="511"/>
      <c r="D2" s="511"/>
      <c r="E2" s="511"/>
      <c r="F2" s="512"/>
      <c r="G2" s="508" t="s">
        <v>42</v>
      </c>
      <c r="H2" s="513" t="s">
        <v>43</v>
      </c>
      <c r="I2" s="515" t="s">
        <v>44</v>
      </c>
      <c r="J2" s="508" t="s">
        <v>45</v>
      </c>
      <c r="K2" s="508" t="s">
        <v>46</v>
      </c>
      <c r="L2" s="517" t="s">
        <v>47</v>
      </c>
      <c r="M2" s="518"/>
      <c r="N2" s="503" t="s">
        <v>48</v>
      </c>
      <c r="O2" s="504"/>
      <c r="P2" s="501" t="s">
        <v>49</v>
      </c>
      <c r="Q2" s="502"/>
      <c r="R2" s="503" t="s">
        <v>50</v>
      </c>
      <c r="S2" s="504"/>
    </row>
    <row r="3" spans="1:19" ht="102.75" thickBot="1" x14ac:dyDescent="0.3">
      <c r="A3" s="509"/>
      <c r="B3" s="28" t="s">
        <v>51</v>
      </c>
      <c r="C3" s="29" t="s">
        <v>52</v>
      </c>
      <c r="D3" s="29" t="s">
        <v>53</v>
      </c>
      <c r="E3" s="29" t="s">
        <v>54</v>
      </c>
      <c r="F3" s="30" t="s">
        <v>55</v>
      </c>
      <c r="G3" s="509"/>
      <c r="H3" s="514"/>
      <c r="I3" s="516"/>
      <c r="J3" s="509"/>
      <c r="K3" s="509"/>
      <c r="L3" s="31" t="s">
        <v>56</v>
      </c>
      <c r="M3" s="32" t="s">
        <v>57</v>
      </c>
      <c r="N3" s="33" t="s">
        <v>58</v>
      </c>
      <c r="O3" s="34" t="s">
        <v>59</v>
      </c>
      <c r="P3" s="35" t="s">
        <v>60</v>
      </c>
      <c r="Q3" s="36" t="s">
        <v>61</v>
      </c>
      <c r="R3" s="37" t="s">
        <v>62</v>
      </c>
      <c r="S3" s="34" t="s">
        <v>63</v>
      </c>
    </row>
    <row r="4" spans="1:19" s="209" customFormat="1" ht="45.75" thickBot="1" x14ac:dyDescent="0.3">
      <c r="A4" s="197">
        <v>1</v>
      </c>
      <c r="B4" s="198" t="s">
        <v>64</v>
      </c>
      <c r="C4" s="199" t="s">
        <v>65</v>
      </c>
      <c r="D4" s="200">
        <v>7507075</v>
      </c>
      <c r="E4" s="200">
        <v>107583071</v>
      </c>
      <c r="F4" s="201">
        <v>600092348</v>
      </c>
      <c r="G4" s="202" t="s">
        <v>66</v>
      </c>
      <c r="H4" s="202" t="s">
        <v>67</v>
      </c>
      <c r="I4" s="203" t="s">
        <v>68</v>
      </c>
      <c r="J4" s="202" t="s">
        <v>69</v>
      </c>
      <c r="K4" s="202" t="s">
        <v>66</v>
      </c>
      <c r="L4" s="204">
        <v>1500000</v>
      </c>
      <c r="M4" s="194">
        <f>L4/100*85</f>
        <v>1275000</v>
      </c>
      <c r="N4" s="205">
        <v>2023</v>
      </c>
      <c r="O4" s="201">
        <v>2024</v>
      </c>
      <c r="P4" s="206"/>
      <c r="Q4" s="207"/>
      <c r="R4" s="208" t="s">
        <v>70</v>
      </c>
      <c r="S4" s="197" t="s">
        <v>71</v>
      </c>
    </row>
    <row r="5" spans="1:19" s="209" customFormat="1" ht="45.75" thickBot="1" x14ac:dyDescent="0.3">
      <c r="A5" s="197">
        <v>2</v>
      </c>
      <c r="B5" s="38" t="s">
        <v>199</v>
      </c>
      <c r="C5" s="39" t="s">
        <v>73</v>
      </c>
      <c r="D5" s="40">
        <v>70981868</v>
      </c>
      <c r="E5" s="40">
        <v>107582881</v>
      </c>
      <c r="F5" s="210">
        <v>650062728</v>
      </c>
      <c r="G5" s="41" t="s">
        <v>74</v>
      </c>
      <c r="H5" s="42" t="s">
        <v>67</v>
      </c>
      <c r="I5" s="42" t="s">
        <v>68</v>
      </c>
      <c r="J5" s="42" t="s">
        <v>75</v>
      </c>
      <c r="K5" s="42" t="s">
        <v>76</v>
      </c>
      <c r="L5" s="43">
        <v>15000000</v>
      </c>
      <c r="M5" s="211">
        <f>L5/100*85</f>
        <v>12750000</v>
      </c>
      <c r="N5" s="44">
        <v>2023</v>
      </c>
      <c r="O5" s="45">
        <v>2025</v>
      </c>
      <c r="P5" s="46" t="s">
        <v>77</v>
      </c>
      <c r="Q5" s="207"/>
      <c r="R5" s="212"/>
      <c r="S5" s="197"/>
    </row>
    <row r="6" spans="1:19" s="209" customFormat="1" ht="60" x14ac:dyDescent="0.25">
      <c r="A6" s="213">
        <v>3</v>
      </c>
      <c r="B6" s="47" t="s">
        <v>78</v>
      </c>
      <c r="C6" s="214" t="s">
        <v>79</v>
      </c>
      <c r="D6" s="214">
        <v>70981850</v>
      </c>
      <c r="E6" s="214">
        <v>107582899</v>
      </c>
      <c r="F6" s="210">
        <v>600091775</v>
      </c>
      <c r="G6" s="181" t="s">
        <v>80</v>
      </c>
      <c r="H6" s="41" t="s">
        <v>67</v>
      </c>
      <c r="I6" s="41" t="s">
        <v>68</v>
      </c>
      <c r="J6" s="215" t="s">
        <v>81</v>
      </c>
      <c r="K6" s="181" t="s">
        <v>80</v>
      </c>
      <c r="L6" s="48">
        <v>20000000</v>
      </c>
      <c r="M6" s="216">
        <f t="shared" ref="M6:M27" si="0">L6/100*85</f>
        <v>17000000</v>
      </c>
      <c r="N6" s="217">
        <v>2022</v>
      </c>
      <c r="O6" s="218">
        <v>2025</v>
      </c>
      <c r="P6" s="49" t="s">
        <v>77</v>
      </c>
      <c r="Q6" s="219" t="s">
        <v>77</v>
      </c>
      <c r="R6" s="220" t="s">
        <v>82</v>
      </c>
      <c r="S6" s="221"/>
    </row>
    <row r="7" spans="1:19" s="209" customFormat="1" ht="30" x14ac:dyDescent="0.25">
      <c r="A7" s="222">
        <v>4</v>
      </c>
      <c r="B7" s="50" t="s">
        <v>78</v>
      </c>
      <c r="C7" s="223" t="s">
        <v>79</v>
      </c>
      <c r="D7" s="223">
        <v>70981850</v>
      </c>
      <c r="E7" s="223">
        <v>107582899</v>
      </c>
      <c r="F7" s="224">
        <v>600091775</v>
      </c>
      <c r="G7" s="186" t="s">
        <v>83</v>
      </c>
      <c r="H7" s="51" t="s">
        <v>67</v>
      </c>
      <c r="I7" s="51" t="s">
        <v>68</v>
      </c>
      <c r="J7" s="225" t="s">
        <v>81</v>
      </c>
      <c r="K7" s="186" t="s">
        <v>83</v>
      </c>
      <c r="L7" s="52">
        <v>20000000</v>
      </c>
      <c r="M7" s="226">
        <f t="shared" si="0"/>
        <v>17000000</v>
      </c>
      <c r="N7" s="227">
        <v>2022</v>
      </c>
      <c r="O7" s="228">
        <v>2025</v>
      </c>
      <c r="P7" s="53" t="s">
        <v>77</v>
      </c>
      <c r="Q7" s="229" t="s">
        <v>77</v>
      </c>
      <c r="R7" s="230" t="s">
        <v>82</v>
      </c>
      <c r="S7" s="222"/>
    </row>
    <row r="8" spans="1:19" s="209" customFormat="1" ht="30" x14ac:dyDescent="0.25">
      <c r="A8" s="222">
        <v>5</v>
      </c>
      <c r="B8" s="50" t="s">
        <v>78</v>
      </c>
      <c r="C8" s="223" t="s">
        <v>79</v>
      </c>
      <c r="D8" s="223">
        <v>70981850</v>
      </c>
      <c r="E8" s="223">
        <v>107582899</v>
      </c>
      <c r="F8" s="224">
        <v>600091775</v>
      </c>
      <c r="G8" s="186" t="s">
        <v>84</v>
      </c>
      <c r="H8" s="51" t="s">
        <v>67</v>
      </c>
      <c r="I8" s="51" t="s">
        <v>68</v>
      </c>
      <c r="J8" s="225" t="s">
        <v>81</v>
      </c>
      <c r="K8" s="186" t="s">
        <v>84</v>
      </c>
      <c r="L8" s="52">
        <v>3000000</v>
      </c>
      <c r="M8" s="226">
        <f t="shared" si="0"/>
        <v>2550000</v>
      </c>
      <c r="N8" s="227">
        <v>2022</v>
      </c>
      <c r="O8" s="228">
        <v>2025</v>
      </c>
      <c r="P8" s="53"/>
      <c r="Q8" s="231"/>
      <c r="R8" s="230"/>
      <c r="S8" s="230"/>
    </row>
    <row r="9" spans="1:19" s="209" customFormat="1" ht="30.75" thickBot="1" x14ac:dyDescent="0.3">
      <c r="A9" s="232">
        <v>6</v>
      </c>
      <c r="B9" s="80" t="s">
        <v>78</v>
      </c>
      <c r="C9" s="233" t="s">
        <v>79</v>
      </c>
      <c r="D9" s="233">
        <v>70981850</v>
      </c>
      <c r="E9" s="233">
        <v>107582899</v>
      </c>
      <c r="F9" s="234">
        <v>600091775</v>
      </c>
      <c r="G9" s="274" t="s">
        <v>85</v>
      </c>
      <c r="H9" s="81" t="s">
        <v>67</v>
      </c>
      <c r="I9" s="81" t="s">
        <v>68</v>
      </c>
      <c r="J9" s="235" t="s">
        <v>81</v>
      </c>
      <c r="K9" s="274" t="s">
        <v>85</v>
      </c>
      <c r="L9" s="82">
        <v>1500000</v>
      </c>
      <c r="M9" s="236">
        <f t="shared" si="0"/>
        <v>1275000</v>
      </c>
      <c r="N9" s="237">
        <v>2022</v>
      </c>
      <c r="O9" s="238">
        <v>2025</v>
      </c>
      <c r="P9" s="239"/>
      <c r="Q9" s="240"/>
      <c r="R9" s="241"/>
      <c r="S9" s="242"/>
    </row>
    <row r="10" spans="1:19" s="129" customFormat="1" ht="60" x14ac:dyDescent="0.25">
      <c r="A10" s="99">
        <v>7</v>
      </c>
      <c r="B10" s="124" t="s">
        <v>170</v>
      </c>
      <c r="C10" s="125"/>
      <c r="D10" s="125">
        <v>28820606</v>
      </c>
      <c r="E10" s="126">
        <v>181085712</v>
      </c>
      <c r="F10" s="243">
        <v>691010196</v>
      </c>
      <c r="G10" s="275" t="s">
        <v>171</v>
      </c>
      <c r="H10" s="127" t="s">
        <v>67</v>
      </c>
      <c r="I10" s="127" t="s">
        <v>103</v>
      </c>
      <c r="J10" s="127" t="s">
        <v>103</v>
      </c>
      <c r="K10" s="127"/>
      <c r="L10" s="112">
        <v>300000</v>
      </c>
      <c r="M10" s="115">
        <f t="shared" si="0"/>
        <v>255000</v>
      </c>
      <c r="N10" s="113">
        <v>2022</v>
      </c>
      <c r="O10" s="122">
        <v>2023</v>
      </c>
      <c r="P10" s="124"/>
      <c r="Q10" s="128"/>
      <c r="R10" s="127"/>
      <c r="S10" s="127"/>
    </row>
    <row r="11" spans="1:19" s="129" customFormat="1" ht="60" x14ac:dyDescent="0.25">
      <c r="A11" s="100">
        <v>8</v>
      </c>
      <c r="B11" s="130" t="s">
        <v>170</v>
      </c>
      <c r="C11" s="131"/>
      <c r="D11" s="131">
        <v>28820606</v>
      </c>
      <c r="E11" s="132">
        <v>181085712</v>
      </c>
      <c r="F11" s="244">
        <v>691010196</v>
      </c>
      <c r="G11" s="276" t="s">
        <v>172</v>
      </c>
      <c r="H11" s="133" t="s">
        <v>67</v>
      </c>
      <c r="I11" s="133" t="s">
        <v>103</v>
      </c>
      <c r="J11" s="133" t="s">
        <v>103</v>
      </c>
      <c r="K11" s="133"/>
      <c r="L11" s="114">
        <v>100000</v>
      </c>
      <c r="M11" s="115">
        <f t="shared" si="0"/>
        <v>85000</v>
      </c>
      <c r="N11" s="116">
        <v>2022</v>
      </c>
      <c r="O11" s="123">
        <v>2023</v>
      </c>
      <c r="P11" s="130"/>
      <c r="Q11" s="134"/>
      <c r="R11" s="133"/>
      <c r="S11" s="133"/>
    </row>
    <row r="12" spans="1:19" s="129" customFormat="1" ht="60" x14ac:dyDescent="0.25">
      <c r="A12" s="100">
        <v>9</v>
      </c>
      <c r="B12" s="130" t="s">
        <v>170</v>
      </c>
      <c r="C12" s="131"/>
      <c r="D12" s="131">
        <v>28820606</v>
      </c>
      <c r="E12" s="132">
        <v>181085712</v>
      </c>
      <c r="F12" s="244">
        <v>691010196</v>
      </c>
      <c r="G12" s="277" t="s">
        <v>173</v>
      </c>
      <c r="H12" s="135" t="s">
        <v>67</v>
      </c>
      <c r="I12" s="135" t="s">
        <v>103</v>
      </c>
      <c r="J12" s="135" t="s">
        <v>103</v>
      </c>
      <c r="K12" s="135"/>
      <c r="L12" s="117">
        <v>500000</v>
      </c>
      <c r="M12" s="118">
        <f t="shared" si="0"/>
        <v>425000</v>
      </c>
      <c r="N12" s="116">
        <v>2022</v>
      </c>
      <c r="O12" s="123">
        <v>2024</v>
      </c>
      <c r="P12" s="130"/>
      <c r="Q12" s="134"/>
      <c r="R12" s="135"/>
      <c r="S12" s="135"/>
    </row>
    <row r="13" spans="1:19" s="142" customFormat="1" ht="60.75" thickBot="1" x14ac:dyDescent="0.3">
      <c r="A13" s="91">
        <v>10</v>
      </c>
      <c r="B13" s="136" t="s">
        <v>170</v>
      </c>
      <c r="C13" s="137"/>
      <c r="D13" s="137">
        <v>28820606</v>
      </c>
      <c r="E13" s="138">
        <v>181085712</v>
      </c>
      <c r="F13" s="245">
        <v>691010196</v>
      </c>
      <c r="G13" s="278" t="s">
        <v>174</v>
      </c>
      <c r="H13" s="139" t="s">
        <v>67</v>
      </c>
      <c r="I13" s="139" t="s">
        <v>103</v>
      </c>
      <c r="J13" s="139" t="s">
        <v>103</v>
      </c>
      <c r="K13" s="139"/>
      <c r="L13" s="119">
        <v>70000</v>
      </c>
      <c r="M13" s="120">
        <f t="shared" si="0"/>
        <v>59500</v>
      </c>
      <c r="N13" s="121">
        <v>2022</v>
      </c>
      <c r="O13" s="140"/>
      <c r="P13" s="136"/>
      <c r="Q13" s="141"/>
      <c r="R13" s="139"/>
      <c r="S13" s="139"/>
    </row>
    <row r="14" spans="1:19" s="76" customFormat="1" ht="75.75" thickBot="1" x14ac:dyDescent="0.3">
      <c r="A14" s="196">
        <v>11</v>
      </c>
      <c r="B14" s="154" t="s">
        <v>175</v>
      </c>
      <c r="C14" s="155" t="s">
        <v>160</v>
      </c>
      <c r="D14" s="155">
        <v>75019248</v>
      </c>
      <c r="E14" s="155">
        <v>107583291</v>
      </c>
      <c r="F14" s="156">
        <v>600092089</v>
      </c>
      <c r="G14" s="279" t="s">
        <v>176</v>
      </c>
      <c r="H14" s="157" t="s">
        <v>67</v>
      </c>
      <c r="I14" s="157" t="s">
        <v>68</v>
      </c>
      <c r="J14" s="158" t="s">
        <v>103</v>
      </c>
      <c r="K14" s="279" t="s">
        <v>176</v>
      </c>
      <c r="L14" s="143">
        <v>1600000</v>
      </c>
      <c r="M14" s="120">
        <f t="shared" si="0"/>
        <v>1360000</v>
      </c>
      <c r="N14" s="144">
        <v>2023</v>
      </c>
      <c r="O14" s="145">
        <v>2026</v>
      </c>
      <c r="P14" s="159"/>
      <c r="Q14" s="160"/>
      <c r="R14" s="146" t="s">
        <v>177</v>
      </c>
      <c r="S14" s="161"/>
    </row>
    <row r="15" spans="1:19" s="168" customFormat="1" ht="240.75" thickBot="1" x14ac:dyDescent="0.3">
      <c r="A15" s="195">
        <v>12</v>
      </c>
      <c r="B15" s="162" t="s">
        <v>178</v>
      </c>
      <c r="C15" s="163" t="s">
        <v>179</v>
      </c>
      <c r="D15" s="164">
        <v>70998442</v>
      </c>
      <c r="E15" s="164">
        <v>107583101</v>
      </c>
      <c r="F15" s="165">
        <v>650061527</v>
      </c>
      <c r="G15" s="147" t="s">
        <v>180</v>
      </c>
      <c r="H15" s="166" t="s">
        <v>67</v>
      </c>
      <c r="I15" s="167" t="s">
        <v>103</v>
      </c>
      <c r="J15" s="167" t="s">
        <v>181</v>
      </c>
      <c r="K15" s="147" t="s">
        <v>182</v>
      </c>
      <c r="L15" s="148">
        <v>70000000</v>
      </c>
      <c r="M15" s="120">
        <f t="shared" si="0"/>
        <v>59500000</v>
      </c>
      <c r="N15" s="149">
        <v>44197</v>
      </c>
      <c r="O15" s="150">
        <v>46752</v>
      </c>
      <c r="P15" s="151" t="s">
        <v>77</v>
      </c>
      <c r="Q15" s="152" t="s">
        <v>77</v>
      </c>
      <c r="R15" s="153" t="s">
        <v>183</v>
      </c>
      <c r="S15" s="153" t="s">
        <v>184</v>
      </c>
    </row>
    <row r="16" spans="1:19" s="182" customFormat="1" ht="30.75" thickBot="1" x14ac:dyDescent="0.3">
      <c r="A16" s="99">
        <v>13</v>
      </c>
      <c r="B16" s="124" t="s">
        <v>189</v>
      </c>
      <c r="C16" s="179" t="s">
        <v>190</v>
      </c>
      <c r="D16" s="179">
        <v>71001361</v>
      </c>
      <c r="E16" s="179">
        <v>107583020</v>
      </c>
      <c r="F16" s="180">
        <v>600091881</v>
      </c>
      <c r="G16" s="169" t="s">
        <v>191</v>
      </c>
      <c r="H16" s="181" t="s">
        <v>67</v>
      </c>
      <c r="I16" s="181" t="s">
        <v>103</v>
      </c>
      <c r="J16" s="181" t="s">
        <v>192</v>
      </c>
      <c r="K16" s="170" t="s">
        <v>191</v>
      </c>
      <c r="L16" s="172">
        <v>20000000</v>
      </c>
      <c r="M16" s="118">
        <f t="shared" si="0"/>
        <v>17000000</v>
      </c>
      <c r="N16" s="191">
        <v>2023</v>
      </c>
      <c r="O16" s="173">
        <v>2025</v>
      </c>
      <c r="P16" s="178" t="s">
        <v>77</v>
      </c>
      <c r="Q16" s="180"/>
      <c r="R16" s="153" t="s">
        <v>257</v>
      </c>
      <c r="S16" s="181"/>
    </row>
    <row r="17" spans="1:19" s="182" customFormat="1" ht="30" x14ac:dyDescent="0.25">
      <c r="A17" s="100">
        <v>14</v>
      </c>
      <c r="B17" s="183" t="s">
        <v>189</v>
      </c>
      <c r="C17" s="184" t="s">
        <v>190</v>
      </c>
      <c r="D17" s="184">
        <v>71001361</v>
      </c>
      <c r="E17" s="184">
        <v>107583020</v>
      </c>
      <c r="F17" s="185">
        <v>600091881</v>
      </c>
      <c r="G17" s="170" t="s">
        <v>193</v>
      </c>
      <c r="H17" s="186" t="s">
        <v>67</v>
      </c>
      <c r="I17" s="186" t="s">
        <v>103</v>
      </c>
      <c r="J17" s="186" t="s">
        <v>192</v>
      </c>
      <c r="K17" s="170" t="s">
        <v>193</v>
      </c>
      <c r="L17" s="174">
        <v>300000</v>
      </c>
      <c r="M17" s="118">
        <f t="shared" si="0"/>
        <v>255000</v>
      </c>
      <c r="N17" s="192">
        <v>2023</v>
      </c>
      <c r="O17" s="175">
        <v>2023</v>
      </c>
      <c r="P17" s="183"/>
      <c r="Q17" s="185"/>
      <c r="R17" s="186"/>
      <c r="S17" s="186"/>
    </row>
    <row r="18" spans="1:19" s="182" customFormat="1" ht="30.75" thickBot="1" x14ac:dyDescent="0.3">
      <c r="A18" s="100">
        <v>15</v>
      </c>
      <c r="B18" s="183" t="s">
        <v>189</v>
      </c>
      <c r="C18" s="184" t="s">
        <v>190</v>
      </c>
      <c r="D18" s="184">
        <v>71001361</v>
      </c>
      <c r="E18" s="184">
        <v>107583020</v>
      </c>
      <c r="F18" s="185">
        <v>600091881</v>
      </c>
      <c r="G18" s="170" t="s">
        <v>194</v>
      </c>
      <c r="H18" s="186" t="s">
        <v>67</v>
      </c>
      <c r="I18" s="186" t="s">
        <v>103</v>
      </c>
      <c r="J18" s="186" t="s">
        <v>192</v>
      </c>
      <c r="K18" s="170" t="s">
        <v>195</v>
      </c>
      <c r="L18" s="174">
        <v>500000</v>
      </c>
      <c r="M18" s="118">
        <f t="shared" si="0"/>
        <v>425000</v>
      </c>
      <c r="N18" s="192">
        <v>2024</v>
      </c>
      <c r="O18" s="175">
        <v>2025</v>
      </c>
      <c r="P18" s="183"/>
      <c r="Q18" s="185"/>
      <c r="R18" s="186"/>
      <c r="S18" s="186"/>
    </row>
    <row r="19" spans="1:19" s="182" customFormat="1" ht="30.75" thickBot="1" x14ac:dyDescent="0.3">
      <c r="A19" s="91">
        <v>16</v>
      </c>
      <c r="B19" s="187" t="s">
        <v>189</v>
      </c>
      <c r="C19" s="188" t="s">
        <v>196</v>
      </c>
      <c r="D19" s="188">
        <v>71001361</v>
      </c>
      <c r="E19" s="188">
        <v>107583020</v>
      </c>
      <c r="F19" s="189">
        <v>600091881</v>
      </c>
      <c r="G19" s="171" t="s">
        <v>197</v>
      </c>
      <c r="H19" s="190" t="s">
        <v>67</v>
      </c>
      <c r="I19" s="190" t="s">
        <v>103</v>
      </c>
      <c r="J19" s="190" t="s">
        <v>192</v>
      </c>
      <c r="K19" s="171" t="s">
        <v>198</v>
      </c>
      <c r="L19" s="176">
        <v>2000000</v>
      </c>
      <c r="M19" s="120">
        <f t="shared" si="0"/>
        <v>1700000</v>
      </c>
      <c r="N19" s="193">
        <v>2023</v>
      </c>
      <c r="O19" s="177">
        <v>2023</v>
      </c>
      <c r="P19" s="187"/>
      <c r="Q19" s="189"/>
      <c r="R19" s="153" t="s">
        <v>257</v>
      </c>
      <c r="S19" s="190"/>
    </row>
    <row r="20" spans="1:19" s="76" customFormat="1" ht="75" x14ac:dyDescent="0.25">
      <c r="A20" s="99">
        <v>17</v>
      </c>
      <c r="B20" s="124" t="s">
        <v>111</v>
      </c>
      <c r="C20" s="125" t="s">
        <v>112</v>
      </c>
      <c r="D20" s="246">
        <v>70985634</v>
      </c>
      <c r="E20" s="246">
        <v>102206457</v>
      </c>
      <c r="F20" s="247">
        <v>600092461</v>
      </c>
      <c r="G20" s="248" t="s">
        <v>200</v>
      </c>
      <c r="H20" s="127" t="s">
        <v>67</v>
      </c>
      <c r="I20" s="249" t="s">
        <v>103</v>
      </c>
      <c r="J20" s="249" t="s">
        <v>114</v>
      </c>
      <c r="K20" s="248" t="s">
        <v>201</v>
      </c>
      <c r="L20" s="250">
        <v>1000000</v>
      </c>
      <c r="M20" s="250">
        <f t="shared" si="0"/>
        <v>850000</v>
      </c>
      <c r="N20" s="251">
        <v>2025</v>
      </c>
      <c r="O20" s="252">
        <v>2025</v>
      </c>
      <c r="P20" s="253"/>
      <c r="Q20" s="254"/>
      <c r="R20" s="255" t="s">
        <v>116</v>
      </c>
      <c r="S20" s="256" t="s">
        <v>71</v>
      </c>
    </row>
    <row r="21" spans="1:19" s="76" customFormat="1" ht="30" x14ac:dyDescent="0.25">
      <c r="A21" s="100">
        <v>18</v>
      </c>
      <c r="B21" s="130" t="s">
        <v>111</v>
      </c>
      <c r="C21" s="131" t="s">
        <v>112</v>
      </c>
      <c r="D21" s="257">
        <v>70985634</v>
      </c>
      <c r="E21" s="257">
        <v>102206457</v>
      </c>
      <c r="F21" s="258">
        <v>600092461</v>
      </c>
      <c r="G21" s="259" t="s">
        <v>202</v>
      </c>
      <c r="H21" s="133" t="s">
        <v>67</v>
      </c>
      <c r="I21" s="260" t="s">
        <v>103</v>
      </c>
      <c r="J21" s="260" t="s">
        <v>114</v>
      </c>
      <c r="K21" s="259" t="s">
        <v>203</v>
      </c>
      <c r="L21" s="261">
        <v>500000</v>
      </c>
      <c r="M21" s="261">
        <f t="shared" si="0"/>
        <v>425000</v>
      </c>
      <c r="N21" s="87">
        <v>2023</v>
      </c>
      <c r="O21" s="88">
        <v>2025</v>
      </c>
      <c r="P21" s="262"/>
      <c r="Q21" s="263"/>
      <c r="R21" s="264" t="s">
        <v>116</v>
      </c>
      <c r="S21" s="265" t="s">
        <v>71</v>
      </c>
    </row>
    <row r="22" spans="1:19" s="76" customFormat="1" ht="105" x14ac:dyDescent="0.25">
      <c r="A22" s="100">
        <v>19</v>
      </c>
      <c r="B22" s="130" t="s">
        <v>111</v>
      </c>
      <c r="C22" s="131" t="s">
        <v>112</v>
      </c>
      <c r="D22" s="257">
        <v>70985634</v>
      </c>
      <c r="E22" s="257">
        <v>102206457</v>
      </c>
      <c r="F22" s="258">
        <v>600092461</v>
      </c>
      <c r="G22" s="280" t="s">
        <v>204</v>
      </c>
      <c r="H22" s="133" t="s">
        <v>67</v>
      </c>
      <c r="I22" s="260" t="s">
        <v>103</v>
      </c>
      <c r="J22" s="260" t="s">
        <v>114</v>
      </c>
      <c r="K22" s="259" t="s">
        <v>205</v>
      </c>
      <c r="L22" s="261">
        <v>300000</v>
      </c>
      <c r="M22" s="261">
        <f t="shared" si="0"/>
        <v>255000</v>
      </c>
      <c r="N22" s="87">
        <v>2023</v>
      </c>
      <c r="O22" s="88">
        <v>2027</v>
      </c>
      <c r="P22" s="262"/>
      <c r="Q22" s="263"/>
      <c r="R22" s="264" t="s">
        <v>116</v>
      </c>
      <c r="S22" s="265" t="s">
        <v>71</v>
      </c>
    </row>
    <row r="23" spans="1:19" s="76" customFormat="1" ht="105" x14ac:dyDescent="0.25">
      <c r="A23" s="100">
        <v>20</v>
      </c>
      <c r="B23" s="130" t="s">
        <v>111</v>
      </c>
      <c r="C23" s="131" t="s">
        <v>112</v>
      </c>
      <c r="D23" s="257">
        <v>70985634</v>
      </c>
      <c r="E23" s="257">
        <v>102206457</v>
      </c>
      <c r="F23" s="258">
        <v>600092461</v>
      </c>
      <c r="G23" s="280" t="s">
        <v>206</v>
      </c>
      <c r="H23" s="133" t="s">
        <v>67</v>
      </c>
      <c r="I23" s="260" t="s">
        <v>103</v>
      </c>
      <c r="J23" s="260" t="s">
        <v>114</v>
      </c>
      <c r="K23" s="259" t="s">
        <v>207</v>
      </c>
      <c r="L23" s="261">
        <v>150000</v>
      </c>
      <c r="M23" s="261">
        <f t="shared" si="0"/>
        <v>127500</v>
      </c>
      <c r="N23" s="87">
        <v>2023</v>
      </c>
      <c r="O23" s="88">
        <v>2027</v>
      </c>
      <c r="P23" s="262"/>
      <c r="Q23" s="263"/>
      <c r="R23" s="264" t="s">
        <v>116</v>
      </c>
      <c r="S23" s="265" t="s">
        <v>71</v>
      </c>
    </row>
    <row r="24" spans="1:19" s="76" customFormat="1" ht="60" x14ac:dyDescent="0.25">
      <c r="A24" s="100">
        <v>21</v>
      </c>
      <c r="B24" s="130" t="s">
        <v>111</v>
      </c>
      <c r="C24" s="131" t="s">
        <v>112</v>
      </c>
      <c r="D24" s="257">
        <v>70985634</v>
      </c>
      <c r="E24" s="257">
        <v>102206457</v>
      </c>
      <c r="F24" s="258">
        <v>600092461</v>
      </c>
      <c r="G24" s="280" t="s">
        <v>208</v>
      </c>
      <c r="H24" s="133" t="s">
        <v>67</v>
      </c>
      <c r="I24" s="260" t="s">
        <v>103</v>
      </c>
      <c r="J24" s="260" t="s">
        <v>114</v>
      </c>
      <c r="K24" s="259" t="s">
        <v>209</v>
      </c>
      <c r="L24" s="261">
        <v>350000</v>
      </c>
      <c r="M24" s="261">
        <f t="shared" si="0"/>
        <v>297500</v>
      </c>
      <c r="N24" s="87">
        <v>2023</v>
      </c>
      <c r="O24" s="88">
        <v>2027</v>
      </c>
      <c r="P24" s="262"/>
      <c r="Q24" s="263"/>
      <c r="R24" s="264" t="s">
        <v>116</v>
      </c>
      <c r="S24" s="265" t="s">
        <v>71</v>
      </c>
    </row>
    <row r="25" spans="1:19" s="76" customFormat="1" ht="30.75" thickBot="1" x14ac:dyDescent="0.3">
      <c r="A25" s="91">
        <v>22</v>
      </c>
      <c r="B25" s="136" t="s">
        <v>111</v>
      </c>
      <c r="C25" s="137" t="s">
        <v>112</v>
      </c>
      <c r="D25" s="266">
        <v>70985634</v>
      </c>
      <c r="E25" s="266">
        <v>102206457</v>
      </c>
      <c r="F25" s="267">
        <v>600092461</v>
      </c>
      <c r="G25" s="281" t="s">
        <v>210</v>
      </c>
      <c r="H25" s="139" t="s">
        <v>67</v>
      </c>
      <c r="I25" s="268" t="s">
        <v>103</v>
      </c>
      <c r="J25" s="268" t="s">
        <v>114</v>
      </c>
      <c r="K25" s="281" t="s">
        <v>211</v>
      </c>
      <c r="L25" s="269">
        <v>500000</v>
      </c>
      <c r="M25" s="269">
        <f t="shared" si="0"/>
        <v>425000</v>
      </c>
      <c r="N25" s="89">
        <v>2023</v>
      </c>
      <c r="O25" s="90">
        <v>2027</v>
      </c>
      <c r="P25" s="270"/>
      <c r="Q25" s="271"/>
      <c r="R25" s="272" t="s">
        <v>116</v>
      </c>
      <c r="S25" s="273" t="s">
        <v>71</v>
      </c>
    </row>
    <row r="26" spans="1:19" s="142" customFormat="1" ht="30" x14ac:dyDescent="0.25">
      <c r="A26" s="100">
        <v>23</v>
      </c>
      <c r="B26" s="130" t="s">
        <v>258</v>
      </c>
      <c r="C26" s="131" t="s">
        <v>259</v>
      </c>
      <c r="D26" s="257">
        <v>71000925</v>
      </c>
      <c r="E26" s="257">
        <v>107582813</v>
      </c>
      <c r="F26" s="258">
        <v>668000911</v>
      </c>
      <c r="G26" s="280" t="s">
        <v>260</v>
      </c>
      <c r="H26" s="133" t="s">
        <v>67</v>
      </c>
      <c r="I26" s="260" t="s">
        <v>103</v>
      </c>
      <c r="J26" s="260" t="s">
        <v>261</v>
      </c>
      <c r="K26" s="259"/>
      <c r="L26" s="261">
        <v>200000</v>
      </c>
      <c r="M26" s="261">
        <f t="shared" si="0"/>
        <v>170000</v>
      </c>
      <c r="N26" s="87">
        <v>2025</v>
      </c>
      <c r="O26" s="88">
        <v>2026</v>
      </c>
      <c r="P26" s="262"/>
      <c r="Q26" s="263"/>
      <c r="R26" s="264"/>
      <c r="S26" s="265"/>
    </row>
    <row r="27" spans="1:19" s="142" customFormat="1" ht="30" x14ac:dyDescent="0.25">
      <c r="A27" s="100">
        <v>24</v>
      </c>
      <c r="B27" s="130" t="s">
        <v>258</v>
      </c>
      <c r="C27" s="131" t="s">
        <v>259</v>
      </c>
      <c r="D27" s="257">
        <v>71000925</v>
      </c>
      <c r="E27" s="257">
        <v>107582813</v>
      </c>
      <c r="F27" s="258">
        <v>668000911</v>
      </c>
      <c r="G27" s="280" t="s">
        <v>262</v>
      </c>
      <c r="H27" s="133" t="s">
        <v>67</v>
      </c>
      <c r="I27" s="260" t="s">
        <v>103</v>
      </c>
      <c r="J27" s="260" t="s">
        <v>261</v>
      </c>
      <c r="K27" s="259"/>
      <c r="L27" s="261">
        <v>450000</v>
      </c>
      <c r="M27" s="261">
        <f t="shared" si="0"/>
        <v>382500</v>
      </c>
      <c r="N27" s="87">
        <v>2025</v>
      </c>
      <c r="O27" s="88">
        <v>2026</v>
      </c>
      <c r="P27" s="262"/>
      <c r="Q27" s="263"/>
      <c r="R27" s="264"/>
      <c r="S27" s="265" t="s">
        <v>105</v>
      </c>
    </row>
    <row r="28" spans="1:19" s="142" customFormat="1" ht="60.75" thickBot="1" x14ac:dyDescent="0.3">
      <c r="A28" s="91">
        <v>25</v>
      </c>
      <c r="B28" s="136" t="s">
        <v>258</v>
      </c>
      <c r="C28" s="137" t="s">
        <v>259</v>
      </c>
      <c r="D28" s="266">
        <v>71000925</v>
      </c>
      <c r="E28" s="266">
        <v>107582813</v>
      </c>
      <c r="F28" s="267">
        <v>668000911</v>
      </c>
      <c r="G28" s="281" t="s">
        <v>263</v>
      </c>
      <c r="H28" s="139" t="s">
        <v>67</v>
      </c>
      <c r="I28" s="268" t="s">
        <v>103</v>
      </c>
      <c r="J28" s="268" t="s">
        <v>261</v>
      </c>
      <c r="K28" s="281" t="s">
        <v>264</v>
      </c>
      <c r="L28" s="269">
        <v>42000000</v>
      </c>
      <c r="M28" s="269">
        <f>L28/100*85</f>
        <v>35700000</v>
      </c>
      <c r="N28" s="89">
        <v>2023</v>
      </c>
      <c r="O28" s="90">
        <v>2025</v>
      </c>
      <c r="P28" s="270"/>
      <c r="Q28" s="271" t="s">
        <v>77</v>
      </c>
      <c r="R28" s="272" t="s">
        <v>105</v>
      </c>
      <c r="S28" s="273" t="s">
        <v>105</v>
      </c>
    </row>
    <row r="30" spans="1:19" ht="14.45" x14ac:dyDescent="0.3">
      <c r="A30" s="56"/>
      <c r="B30" s="56"/>
      <c r="C30" s="56"/>
    </row>
    <row r="33" spans="1:13" x14ac:dyDescent="0.25">
      <c r="A33" s="27" t="s">
        <v>286</v>
      </c>
    </row>
    <row r="35" spans="1:13" x14ac:dyDescent="0.25">
      <c r="A35" s="110" t="s">
        <v>252</v>
      </c>
      <c r="J35" s="27" t="s">
        <v>288</v>
      </c>
    </row>
    <row r="36" spans="1:13" x14ac:dyDescent="0.25">
      <c r="A36" s="107" t="s">
        <v>253</v>
      </c>
      <c r="B36" s="27" t="s">
        <v>254</v>
      </c>
      <c r="J36" s="467" t="s">
        <v>287</v>
      </c>
    </row>
    <row r="37" spans="1:13" x14ac:dyDescent="0.25">
      <c r="A37" s="108"/>
      <c r="B37" s="27" t="s">
        <v>255</v>
      </c>
    </row>
    <row r="38" spans="1:13" x14ac:dyDescent="0.25">
      <c r="A38" s="109"/>
      <c r="B38" s="27" t="s">
        <v>256</v>
      </c>
    </row>
    <row r="39" spans="1:13" ht="14.45" x14ac:dyDescent="0.3">
      <c r="A39" s="111"/>
    </row>
    <row r="40" spans="1:13" ht="14.45" x14ac:dyDescent="0.3">
      <c r="A40" s="27" t="s">
        <v>86</v>
      </c>
    </row>
    <row r="41" spans="1:13" x14ac:dyDescent="0.25">
      <c r="A41" s="27" t="s">
        <v>87</v>
      </c>
    </row>
    <row r="42" spans="1:13" x14ac:dyDescent="0.25">
      <c r="A42" s="27" t="s">
        <v>88</v>
      </c>
    </row>
    <row r="44" spans="1:13" x14ac:dyDescent="0.25">
      <c r="A44" s="27" t="s">
        <v>89</v>
      </c>
    </row>
    <row r="46" spans="1:13" s="59" customFormat="1" x14ac:dyDescent="0.25">
      <c r="A46" s="58" t="s">
        <v>90</v>
      </c>
      <c r="B46" s="58"/>
      <c r="C46" s="58"/>
      <c r="L46" s="60"/>
      <c r="M46" s="60"/>
    </row>
    <row r="48" spans="1:13" x14ac:dyDescent="0.25">
      <c r="A48" s="58" t="s">
        <v>91</v>
      </c>
      <c r="B48" s="58"/>
      <c r="C48" s="58"/>
    </row>
    <row r="50" spans="1:1" ht="14.45" x14ac:dyDescent="0.3">
      <c r="A50" s="5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tabSelected="1" topLeftCell="A37" zoomScale="70" zoomScaleNormal="70" workbookViewId="0">
      <selection activeCell="K2" sqref="K2:K4"/>
    </sheetView>
  </sheetViews>
  <sheetFormatPr defaultColWidth="9.28515625" defaultRowHeight="15" x14ac:dyDescent="0.25"/>
  <cols>
    <col min="1" max="1" width="6.5703125" style="75" customWidth="1"/>
    <col min="2" max="2" width="14.7109375" style="27" customWidth="1"/>
    <col min="3" max="3" width="13.7109375" style="27" customWidth="1"/>
    <col min="4" max="4" width="11" style="27" customWidth="1"/>
    <col min="5" max="5" width="12.140625" style="27" customWidth="1"/>
    <col min="6" max="6" width="14.5703125" style="27" customWidth="1"/>
    <col min="7" max="7" width="29.7109375" style="27" customWidth="1"/>
    <col min="8" max="8" width="15.140625" style="27" customWidth="1"/>
    <col min="9" max="9" width="14.28515625" style="27" customWidth="1"/>
    <col min="10" max="10" width="14.7109375" style="27" customWidth="1"/>
    <col min="11" max="11" width="43.85546875" style="27" customWidth="1"/>
    <col min="12" max="12" width="11.7109375" style="57" customWidth="1"/>
    <col min="13" max="13" width="13.7109375" style="57" customWidth="1"/>
    <col min="14" max="14" width="11.85546875" style="27" customWidth="1"/>
    <col min="15" max="15" width="12.42578125" style="27" customWidth="1"/>
    <col min="16" max="16" width="8.42578125" style="27" customWidth="1"/>
    <col min="17" max="19" width="10.42578125" style="27" customWidth="1"/>
    <col min="20" max="21" width="13.42578125" style="27" customWidth="1"/>
    <col min="22" max="23" width="14" style="27" customWidth="1"/>
    <col min="24" max="24" width="12.28515625" style="27" customWidth="1"/>
    <col min="25" max="25" width="13.28515625" style="27" customWidth="1"/>
    <col min="26" max="26" width="10.28515625" style="27" customWidth="1"/>
    <col min="27" max="16384" width="9.28515625" style="27"/>
  </cols>
  <sheetData>
    <row r="1" spans="1:26" ht="26.25" customHeight="1" thickBot="1" x14ac:dyDescent="0.3">
      <c r="A1" s="624" t="s">
        <v>92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6"/>
    </row>
    <row r="2" spans="1:26" s="282" customFormat="1" ht="18" thickBot="1" x14ac:dyDescent="0.3">
      <c r="A2" s="542" t="s">
        <v>40</v>
      </c>
      <c r="B2" s="545" t="s">
        <v>41</v>
      </c>
      <c r="C2" s="546"/>
      <c r="D2" s="546"/>
      <c r="E2" s="546"/>
      <c r="F2" s="547"/>
      <c r="G2" s="548" t="s">
        <v>42</v>
      </c>
      <c r="H2" s="551" t="s">
        <v>93</v>
      </c>
      <c r="I2" s="554" t="s">
        <v>44</v>
      </c>
      <c r="J2" s="542" t="s">
        <v>45</v>
      </c>
      <c r="K2" s="527" t="s">
        <v>46</v>
      </c>
      <c r="L2" s="559" t="s">
        <v>271</v>
      </c>
      <c r="M2" s="560"/>
      <c r="N2" s="561" t="s">
        <v>272</v>
      </c>
      <c r="O2" s="562"/>
      <c r="P2" s="563" t="s">
        <v>273</v>
      </c>
      <c r="Q2" s="564"/>
      <c r="R2" s="564"/>
      <c r="S2" s="564"/>
      <c r="T2" s="564"/>
      <c r="U2" s="564"/>
      <c r="V2" s="564"/>
      <c r="W2" s="565"/>
      <c r="X2" s="565"/>
      <c r="Y2" s="566" t="s">
        <v>50</v>
      </c>
      <c r="Z2" s="567"/>
    </row>
    <row r="3" spans="1:26" s="282" customFormat="1" x14ac:dyDescent="0.25">
      <c r="A3" s="543"/>
      <c r="B3" s="548" t="s">
        <v>51</v>
      </c>
      <c r="C3" s="568" t="s">
        <v>52</v>
      </c>
      <c r="D3" s="568" t="s">
        <v>53</v>
      </c>
      <c r="E3" s="568" t="s">
        <v>54</v>
      </c>
      <c r="F3" s="532" t="s">
        <v>55</v>
      </c>
      <c r="G3" s="549"/>
      <c r="H3" s="552"/>
      <c r="I3" s="555"/>
      <c r="J3" s="543"/>
      <c r="K3" s="557"/>
      <c r="L3" s="534" t="s">
        <v>56</v>
      </c>
      <c r="M3" s="536" t="s">
        <v>274</v>
      </c>
      <c r="N3" s="538" t="s">
        <v>58</v>
      </c>
      <c r="O3" s="523" t="s">
        <v>59</v>
      </c>
      <c r="P3" s="525" t="s">
        <v>94</v>
      </c>
      <c r="Q3" s="526"/>
      <c r="R3" s="526"/>
      <c r="S3" s="527"/>
      <c r="T3" s="528" t="s">
        <v>95</v>
      </c>
      <c r="U3" s="530" t="s">
        <v>270</v>
      </c>
      <c r="V3" s="530" t="s">
        <v>96</v>
      </c>
      <c r="W3" s="528" t="s">
        <v>97</v>
      </c>
      <c r="X3" s="540" t="s">
        <v>98</v>
      </c>
      <c r="Y3" s="519" t="s">
        <v>62</v>
      </c>
      <c r="Z3" s="521" t="s">
        <v>63</v>
      </c>
    </row>
    <row r="4" spans="1:26" s="282" customFormat="1" ht="87" customHeight="1" thickBot="1" x14ac:dyDescent="0.3">
      <c r="A4" s="544"/>
      <c r="B4" s="550"/>
      <c r="C4" s="569"/>
      <c r="D4" s="569"/>
      <c r="E4" s="569"/>
      <c r="F4" s="533"/>
      <c r="G4" s="550"/>
      <c r="H4" s="553"/>
      <c r="I4" s="556"/>
      <c r="J4" s="544"/>
      <c r="K4" s="558"/>
      <c r="L4" s="535"/>
      <c r="M4" s="537"/>
      <c r="N4" s="539"/>
      <c r="O4" s="524"/>
      <c r="P4" s="336" t="s">
        <v>99</v>
      </c>
      <c r="Q4" s="337" t="s">
        <v>275</v>
      </c>
      <c r="R4" s="337" t="s">
        <v>276</v>
      </c>
      <c r="S4" s="338" t="s">
        <v>277</v>
      </c>
      <c r="T4" s="529"/>
      <c r="U4" s="531"/>
      <c r="V4" s="531"/>
      <c r="W4" s="529"/>
      <c r="X4" s="541"/>
      <c r="Y4" s="520"/>
      <c r="Z4" s="522"/>
    </row>
    <row r="5" spans="1:26" s="284" customFormat="1" ht="108" customHeight="1" x14ac:dyDescent="0.25">
      <c r="A5" s="283">
        <v>1</v>
      </c>
      <c r="B5" s="339" t="s">
        <v>100</v>
      </c>
      <c r="C5" s="340" t="s">
        <v>160</v>
      </c>
      <c r="D5" s="341">
        <v>70886784</v>
      </c>
      <c r="E5" s="341">
        <v>47477334</v>
      </c>
      <c r="F5" s="342">
        <v>600092119</v>
      </c>
      <c r="G5" s="614" t="s">
        <v>236</v>
      </c>
      <c r="H5" s="343" t="s">
        <v>102</v>
      </c>
      <c r="I5" s="344" t="s">
        <v>103</v>
      </c>
      <c r="J5" s="344" t="s">
        <v>103</v>
      </c>
      <c r="K5" s="614" t="s">
        <v>237</v>
      </c>
      <c r="L5" s="345">
        <v>25000000</v>
      </c>
      <c r="M5" s="346">
        <f>L5/100*85</f>
        <v>21250000</v>
      </c>
      <c r="N5" s="615">
        <v>2022</v>
      </c>
      <c r="O5" s="616">
        <v>2024</v>
      </c>
      <c r="P5" s="347" t="s">
        <v>77</v>
      </c>
      <c r="Q5" s="348" t="s">
        <v>77</v>
      </c>
      <c r="R5" s="348" t="s">
        <v>77</v>
      </c>
      <c r="S5" s="349" t="s">
        <v>77</v>
      </c>
      <c r="T5" s="283"/>
      <c r="U5" s="283"/>
      <c r="V5" s="283"/>
      <c r="W5" s="283"/>
      <c r="X5" s="283" t="s">
        <v>77</v>
      </c>
      <c r="Y5" s="350" t="s">
        <v>104</v>
      </c>
      <c r="Z5" s="351" t="s">
        <v>105</v>
      </c>
    </row>
    <row r="6" spans="1:26" s="284" customFormat="1" ht="150" x14ac:dyDescent="0.25">
      <c r="A6" s="285">
        <v>2</v>
      </c>
      <c r="B6" s="352" t="s">
        <v>100</v>
      </c>
      <c r="C6" s="353" t="s">
        <v>160</v>
      </c>
      <c r="D6" s="354">
        <v>70886784</v>
      </c>
      <c r="E6" s="354">
        <v>47477334</v>
      </c>
      <c r="F6" s="355">
        <v>600092119</v>
      </c>
      <c r="G6" s="617" t="s">
        <v>241</v>
      </c>
      <c r="H6" s="356" t="s">
        <v>102</v>
      </c>
      <c r="I6" s="357" t="s">
        <v>103</v>
      </c>
      <c r="J6" s="357" t="s">
        <v>103</v>
      </c>
      <c r="K6" s="356" t="s">
        <v>106</v>
      </c>
      <c r="L6" s="618">
        <v>4000000</v>
      </c>
      <c r="M6" s="619">
        <f t="shared" ref="M6:M27" si="0">L6/100*85</f>
        <v>3400000</v>
      </c>
      <c r="N6" s="620">
        <v>2023</v>
      </c>
      <c r="O6" s="85"/>
      <c r="P6" s="358"/>
      <c r="Q6" s="359"/>
      <c r="R6" s="359"/>
      <c r="S6" s="360"/>
      <c r="T6" s="285"/>
      <c r="U6" s="285"/>
      <c r="V6" s="285"/>
      <c r="W6" s="285" t="s">
        <v>77</v>
      </c>
      <c r="X6" s="621" t="s">
        <v>77</v>
      </c>
      <c r="Y6" s="361" t="s">
        <v>104</v>
      </c>
      <c r="Z6" s="362" t="s">
        <v>107</v>
      </c>
    </row>
    <row r="7" spans="1:26" s="284" customFormat="1" ht="150" x14ac:dyDescent="0.25">
      <c r="A7" s="285">
        <v>3</v>
      </c>
      <c r="B7" s="352" t="s">
        <v>100</v>
      </c>
      <c r="C7" s="353" t="s">
        <v>160</v>
      </c>
      <c r="D7" s="354">
        <v>70886784</v>
      </c>
      <c r="E7" s="354">
        <v>47477334</v>
      </c>
      <c r="F7" s="355">
        <v>600092119</v>
      </c>
      <c r="G7" s="356" t="s">
        <v>108</v>
      </c>
      <c r="H7" s="356" t="s">
        <v>102</v>
      </c>
      <c r="I7" s="357" t="s">
        <v>103</v>
      </c>
      <c r="J7" s="357" t="s">
        <v>103</v>
      </c>
      <c r="K7" s="356" t="s">
        <v>106</v>
      </c>
      <c r="L7" s="363">
        <v>10000000</v>
      </c>
      <c r="M7" s="364">
        <f t="shared" si="0"/>
        <v>8500000</v>
      </c>
      <c r="N7" s="620">
        <v>2023</v>
      </c>
      <c r="O7" s="365"/>
      <c r="P7" s="358" t="s">
        <v>77</v>
      </c>
      <c r="Q7" s="359"/>
      <c r="R7" s="359"/>
      <c r="S7" s="360" t="s">
        <v>77</v>
      </c>
      <c r="T7" s="285"/>
      <c r="U7" s="285"/>
      <c r="V7" s="285"/>
      <c r="W7" s="285"/>
      <c r="X7" s="285"/>
      <c r="Y7" s="361" t="s">
        <v>104</v>
      </c>
      <c r="Z7" s="362" t="s">
        <v>107</v>
      </c>
    </row>
    <row r="8" spans="1:26" s="284" customFormat="1" ht="150" x14ac:dyDescent="0.25">
      <c r="A8" s="285">
        <v>4</v>
      </c>
      <c r="B8" s="352" t="s">
        <v>100</v>
      </c>
      <c r="C8" s="353" t="s">
        <v>160</v>
      </c>
      <c r="D8" s="354">
        <v>70886784</v>
      </c>
      <c r="E8" s="354">
        <v>47477334</v>
      </c>
      <c r="F8" s="355">
        <v>600092119</v>
      </c>
      <c r="G8" s="356" t="s">
        <v>242</v>
      </c>
      <c r="H8" s="356" t="s">
        <v>102</v>
      </c>
      <c r="I8" s="357" t="s">
        <v>103</v>
      </c>
      <c r="J8" s="357" t="s">
        <v>103</v>
      </c>
      <c r="K8" s="356" t="s">
        <v>106</v>
      </c>
      <c r="L8" s="363">
        <v>3000000</v>
      </c>
      <c r="M8" s="364">
        <f t="shared" si="0"/>
        <v>2550000</v>
      </c>
      <c r="N8" s="620">
        <v>2024</v>
      </c>
      <c r="O8" s="365"/>
      <c r="P8" s="358" t="s">
        <v>77</v>
      </c>
      <c r="Q8" s="359" t="s">
        <v>77</v>
      </c>
      <c r="R8" s="359" t="s">
        <v>77</v>
      </c>
      <c r="S8" s="360" t="s">
        <v>77</v>
      </c>
      <c r="T8" s="285"/>
      <c r="U8" s="285"/>
      <c r="V8" s="285" t="s">
        <v>77</v>
      </c>
      <c r="W8" s="285"/>
      <c r="X8" s="285"/>
      <c r="Y8" s="361" t="s">
        <v>104</v>
      </c>
      <c r="Z8" s="362" t="s">
        <v>107</v>
      </c>
    </row>
    <row r="9" spans="1:26" s="284" customFormat="1" ht="150" x14ac:dyDescent="0.25">
      <c r="A9" s="285">
        <v>5</v>
      </c>
      <c r="B9" s="352" t="s">
        <v>100</v>
      </c>
      <c r="C9" s="353" t="s">
        <v>101</v>
      </c>
      <c r="D9" s="354">
        <v>70886784</v>
      </c>
      <c r="E9" s="354">
        <v>47477334</v>
      </c>
      <c r="F9" s="355">
        <v>600092119</v>
      </c>
      <c r="G9" s="356" t="s">
        <v>109</v>
      </c>
      <c r="H9" s="356" t="s">
        <v>102</v>
      </c>
      <c r="I9" s="357" t="s">
        <v>103</v>
      </c>
      <c r="J9" s="357" t="s">
        <v>103</v>
      </c>
      <c r="K9" s="356" t="s">
        <v>110</v>
      </c>
      <c r="L9" s="363">
        <v>3000000</v>
      </c>
      <c r="M9" s="364">
        <f t="shared" si="0"/>
        <v>2550000</v>
      </c>
      <c r="N9" s="84">
        <v>2023</v>
      </c>
      <c r="O9" s="365"/>
      <c r="P9" s="358"/>
      <c r="Q9" s="359"/>
      <c r="R9" s="359"/>
      <c r="S9" s="360"/>
      <c r="T9" s="285"/>
      <c r="U9" s="285"/>
      <c r="V9" s="285"/>
      <c r="W9" s="285"/>
      <c r="X9" s="285"/>
      <c r="Y9" s="361" t="s">
        <v>104</v>
      </c>
      <c r="Z9" s="362" t="s">
        <v>107</v>
      </c>
    </row>
    <row r="10" spans="1:26" s="86" customFormat="1" ht="45" x14ac:dyDescent="0.25">
      <c r="A10" s="285">
        <v>6</v>
      </c>
      <c r="B10" s="361" t="s">
        <v>232</v>
      </c>
      <c r="C10" s="366" t="s">
        <v>101</v>
      </c>
      <c r="D10" s="367">
        <v>70886784</v>
      </c>
      <c r="E10" s="367">
        <v>47477334</v>
      </c>
      <c r="F10" s="368">
        <v>600092119</v>
      </c>
      <c r="G10" s="259" t="s">
        <v>238</v>
      </c>
      <c r="H10" s="369" t="s">
        <v>67</v>
      </c>
      <c r="I10" s="370" t="s">
        <v>103</v>
      </c>
      <c r="J10" s="370" t="s">
        <v>103</v>
      </c>
      <c r="K10" s="259" t="s">
        <v>239</v>
      </c>
      <c r="L10" s="261">
        <v>2000000</v>
      </c>
      <c r="M10" s="371">
        <f t="shared" si="0"/>
        <v>1700000</v>
      </c>
      <c r="N10" s="87">
        <v>2022</v>
      </c>
      <c r="O10" s="88">
        <v>2024</v>
      </c>
      <c r="P10" s="372"/>
      <c r="Q10" s="373" t="s">
        <v>77</v>
      </c>
      <c r="R10" s="373" t="s">
        <v>77</v>
      </c>
      <c r="S10" s="374" t="s">
        <v>77</v>
      </c>
      <c r="T10" s="375"/>
      <c r="U10" s="375"/>
      <c r="V10" s="375"/>
      <c r="W10" s="375"/>
      <c r="X10" s="375"/>
      <c r="Y10" s="376" t="s">
        <v>240</v>
      </c>
      <c r="Z10" s="377" t="s">
        <v>105</v>
      </c>
    </row>
    <row r="11" spans="1:26" s="86" customFormat="1" ht="45" x14ac:dyDescent="0.25">
      <c r="A11" s="285">
        <v>7</v>
      </c>
      <c r="B11" s="361" t="s">
        <v>233</v>
      </c>
      <c r="C11" s="366" t="s">
        <v>101</v>
      </c>
      <c r="D11" s="367">
        <v>70886784</v>
      </c>
      <c r="E11" s="367">
        <v>47477334</v>
      </c>
      <c r="F11" s="368">
        <v>600092119</v>
      </c>
      <c r="G11" s="259" t="s">
        <v>243</v>
      </c>
      <c r="H11" s="369" t="s">
        <v>67</v>
      </c>
      <c r="I11" s="370" t="s">
        <v>103</v>
      </c>
      <c r="J11" s="370" t="s">
        <v>103</v>
      </c>
      <c r="K11" s="259" t="s">
        <v>244</v>
      </c>
      <c r="L11" s="261">
        <v>5000000</v>
      </c>
      <c r="M11" s="371">
        <f t="shared" si="0"/>
        <v>4250000</v>
      </c>
      <c r="N11" s="378"/>
      <c r="O11" s="379"/>
      <c r="P11" s="372"/>
      <c r="Q11" s="380"/>
      <c r="R11" s="380"/>
      <c r="S11" s="381"/>
      <c r="T11" s="375"/>
      <c r="U11" s="375"/>
      <c r="V11" s="375"/>
      <c r="W11" s="375"/>
      <c r="X11" s="375"/>
      <c r="Y11" s="382"/>
      <c r="Z11" s="383"/>
    </row>
    <row r="12" spans="1:26" s="86" customFormat="1" ht="105" x14ac:dyDescent="0.25">
      <c r="A12" s="285">
        <v>8</v>
      </c>
      <c r="B12" s="361" t="s">
        <v>234</v>
      </c>
      <c r="C12" s="366" t="s">
        <v>101</v>
      </c>
      <c r="D12" s="367">
        <v>70886784</v>
      </c>
      <c r="E12" s="367">
        <v>47477334</v>
      </c>
      <c r="F12" s="368">
        <v>600092119</v>
      </c>
      <c r="G12" s="259" t="s">
        <v>245</v>
      </c>
      <c r="H12" s="369" t="s">
        <v>67</v>
      </c>
      <c r="I12" s="370" t="s">
        <v>103</v>
      </c>
      <c r="J12" s="370" t="s">
        <v>103</v>
      </c>
      <c r="K12" s="259" t="s">
        <v>237</v>
      </c>
      <c r="L12" s="261">
        <v>5000000</v>
      </c>
      <c r="M12" s="371">
        <f t="shared" si="0"/>
        <v>4250000</v>
      </c>
      <c r="N12" s="87">
        <v>2023</v>
      </c>
      <c r="O12" s="88">
        <v>2024</v>
      </c>
      <c r="P12" s="372"/>
      <c r="Q12" s="380"/>
      <c r="R12" s="373" t="s">
        <v>77</v>
      </c>
      <c r="S12" s="374" t="s">
        <v>77</v>
      </c>
      <c r="T12" s="375"/>
      <c r="U12" s="375"/>
      <c r="V12" s="375"/>
      <c r="W12" s="375"/>
      <c r="X12" s="375"/>
      <c r="Y12" s="382"/>
      <c r="Z12" s="383"/>
    </row>
    <row r="13" spans="1:26" s="86" customFormat="1" ht="60.75" thickBot="1" x14ac:dyDescent="0.3">
      <c r="A13" s="286">
        <v>9</v>
      </c>
      <c r="B13" s="384" t="s">
        <v>235</v>
      </c>
      <c r="C13" s="385" t="s">
        <v>101</v>
      </c>
      <c r="D13" s="386">
        <v>70886784</v>
      </c>
      <c r="E13" s="386">
        <v>47477334</v>
      </c>
      <c r="F13" s="387">
        <v>600092119</v>
      </c>
      <c r="G13" s="388" t="s">
        <v>246</v>
      </c>
      <c r="H13" s="389" t="s">
        <v>67</v>
      </c>
      <c r="I13" s="390" t="s">
        <v>103</v>
      </c>
      <c r="J13" s="390" t="s">
        <v>103</v>
      </c>
      <c r="K13" s="388" t="s">
        <v>247</v>
      </c>
      <c r="L13" s="269">
        <v>5000000</v>
      </c>
      <c r="M13" s="391">
        <f t="shared" si="0"/>
        <v>4250000</v>
      </c>
      <c r="N13" s="89">
        <v>2024</v>
      </c>
      <c r="O13" s="90">
        <v>2025</v>
      </c>
      <c r="P13" s="392"/>
      <c r="Q13" s="393"/>
      <c r="R13" s="393"/>
      <c r="S13" s="394"/>
      <c r="T13" s="395"/>
      <c r="U13" s="396" t="s">
        <v>77</v>
      </c>
      <c r="V13" s="395"/>
      <c r="W13" s="395"/>
      <c r="X13" s="396" t="s">
        <v>77</v>
      </c>
      <c r="Y13" s="397"/>
      <c r="Z13" s="398"/>
    </row>
    <row r="14" spans="1:26" s="282" customFormat="1" ht="90.75" thickBot="1" x14ac:dyDescent="0.3">
      <c r="A14" s="283">
        <v>10</v>
      </c>
      <c r="B14" s="296" t="s">
        <v>111</v>
      </c>
      <c r="C14" s="399" t="s">
        <v>112</v>
      </c>
      <c r="D14" s="400">
        <v>70985634</v>
      </c>
      <c r="E14" s="400">
        <v>102206457</v>
      </c>
      <c r="F14" s="325">
        <v>600092461</v>
      </c>
      <c r="G14" s="401" t="s">
        <v>113</v>
      </c>
      <c r="H14" s="402" t="s">
        <v>102</v>
      </c>
      <c r="I14" s="401" t="s">
        <v>103</v>
      </c>
      <c r="J14" s="401" t="s">
        <v>114</v>
      </c>
      <c r="K14" s="403" t="s">
        <v>115</v>
      </c>
      <c r="L14" s="612">
        <v>30000000</v>
      </c>
      <c r="M14" s="613">
        <f t="shared" si="0"/>
        <v>25500000</v>
      </c>
      <c r="N14" s="404">
        <v>45108</v>
      </c>
      <c r="O14" s="405">
        <v>45627</v>
      </c>
      <c r="P14" s="406"/>
      <c r="Q14" s="407" t="s">
        <v>77</v>
      </c>
      <c r="R14" s="407"/>
      <c r="S14" s="408" t="s">
        <v>77</v>
      </c>
      <c r="T14" s="409"/>
      <c r="U14" s="409" t="s">
        <v>77</v>
      </c>
      <c r="V14" s="409" t="s">
        <v>77</v>
      </c>
      <c r="W14" s="409" t="s">
        <v>77</v>
      </c>
      <c r="X14" s="409" t="s">
        <v>77</v>
      </c>
      <c r="Y14" s="410" t="s">
        <v>116</v>
      </c>
      <c r="Z14" s="297" t="s">
        <v>71</v>
      </c>
    </row>
    <row r="15" spans="1:26" s="282" customFormat="1" ht="45.75" thickBot="1" x14ac:dyDescent="0.3">
      <c r="A15" s="285">
        <v>11</v>
      </c>
      <c r="B15" s="309" t="s">
        <v>111</v>
      </c>
      <c r="C15" s="310" t="s">
        <v>112</v>
      </c>
      <c r="D15" s="311">
        <v>70985634</v>
      </c>
      <c r="E15" s="311">
        <v>102206457</v>
      </c>
      <c r="F15" s="312">
        <v>600092461</v>
      </c>
      <c r="G15" s="315" t="s">
        <v>248</v>
      </c>
      <c r="H15" s="411" t="s">
        <v>102</v>
      </c>
      <c r="I15" s="412" t="s">
        <v>103</v>
      </c>
      <c r="J15" s="412" t="s">
        <v>114</v>
      </c>
      <c r="K15" s="413" t="s">
        <v>117</v>
      </c>
      <c r="L15" s="414">
        <v>3000000</v>
      </c>
      <c r="M15" s="236">
        <f t="shared" si="0"/>
        <v>2550000</v>
      </c>
      <c r="N15" s="415">
        <v>45108</v>
      </c>
      <c r="O15" s="416">
        <v>45627</v>
      </c>
      <c r="P15" s="417"/>
      <c r="Q15" s="418"/>
      <c r="R15" s="418"/>
      <c r="S15" s="419"/>
      <c r="T15" s="420"/>
      <c r="U15" s="420"/>
      <c r="V15" s="421"/>
      <c r="W15" s="421"/>
      <c r="X15" s="421"/>
      <c r="Y15" s="422" t="s">
        <v>116</v>
      </c>
      <c r="Z15" s="324" t="s">
        <v>71</v>
      </c>
    </row>
    <row r="16" spans="1:26" s="83" customFormat="1" ht="45" x14ac:dyDescent="0.25">
      <c r="A16" s="334">
        <v>12</v>
      </c>
      <c r="B16" s="130" t="s">
        <v>111</v>
      </c>
      <c r="C16" s="131" t="s">
        <v>112</v>
      </c>
      <c r="D16" s="257">
        <v>70985634</v>
      </c>
      <c r="E16" s="257">
        <v>102206457</v>
      </c>
      <c r="F16" s="258">
        <v>600092461</v>
      </c>
      <c r="G16" s="259" t="s">
        <v>249</v>
      </c>
      <c r="H16" s="133" t="s">
        <v>102</v>
      </c>
      <c r="I16" s="260" t="s">
        <v>103</v>
      </c>
      <c r="J16" s="260" t="s">
        <v>114</v>
      </c>
      <c r="K16" s="259" t="s">
        <v>212</v>
      </c>
      <c r="L16" s="261">
        <v>3000000</v>
      </c>
      <c r="M16" s="371">
        <f t="shared" ref="M16:M25" si="1">L16/100*85</f>
        <v>2550000</v>
      </c>
      <c r="N16" s="87">
        <v>2024</v>
      </c>
      <c r="O16" s="88">
        <v>2025</v>
      </c>
      <c r="P16" s="262"/>
      <c r="Q16" s="423"/>
      <c r="R16" s="423"/>
      <c r="S16" s="263"/>
      <c r="T16" s="264"/>
      <c r="U16" s="264"/>
      <c r="V16" s="264"/>
      <c r="W16" s="264"/>
      <c r="X16" s="264"/>
      <c r="Y16" s="376" t="s">
        <v>116</v>
      </c>
      <c r="Z16" s="424" t="s">
        <v>71</v>
      </c>
    </row>
    <row r="17" spans="1:26" s="83" customFormat="1" ht="45" x14ac:dyDescent="0.25">
      <c r="A17" s="285">
        <v>13</v>
      </c>
      <c r="B17" s="130" t="s">
        <v>111</v>
      </c>
      <c r="C17" s="131" t="s">
        <v>112</v>
      </c>
      <c r="D17" s="257">
        <v>70985634</v>
      </c>
      <c r="E17" s="257">
        <v>102206457</v>
      </c>
      <c r="F17" s="258">
        <v>600092461</v>
      </c>
      <c r="G17" s="259" t="s">
        <v>250</v>
      </c>
      <c r="H17" s="133" t="s">
        <v>102</v>
      </c>
      <c r="I17" s="260" t="s">
        <v>103</v>
      </c>
      <c r="J17" s="260" t="s">
        <v>114</v>
      </c>
      <c r="K17" s="259" t="s">
        <v>213</v>
      </c>
      <c r="L17" s="261">
        <v>500000</v>
      </c>
      <c r="M17" s="371">
        <f t="shared" si="1"/>
        <v>425000</v>
      </c>
      <c r="N17" s="87">
        <v>2023</v>
      </c>
      <c r="O17" s="88">
        <v>2025</v>
      </c>
      <c r="P17" s="262"/>
      <c r="Q17" s="423"/>
      <c r="R17" s="423"/>
      <c r="S17" s="263"/>
      <c r="T17" s="264"/>
      <c r="U17" s="264"/>
      <c r="V17" s="264"/>
      <c r="W17" s="264"/>
      <c r="X17" s="264"/>
      <c r="Y17" s="376" t="s">
        <v>116</v>
      </c>
      <c r="Z17" s="424" t="s">
        <v>71</v>
      </c>
    </row>
    <row r="18" spans="1:26" s="83" customFormat="1" ht="45" x14ac:dyDescent="0.25">
      <c r="A18" s="285">
        <v>14</v>
      </c>
      <c r="B18" s="130" t="s">
        <v>111</v>
      </c>
      <c r="C18" s="131" t="s">
        <v>112</v>
      </c>
      <c r="D18" s="257">
        <v>70985634</v>
      </c>
      <c r="E18" s="257">
        <v>102206457</v>
      </c>
      <c r="F18" s="258">
        <v>600092461</v>
      </c>
      <c r="G18" s="259" t="s">
        <v>251</v>
      </c>
      <c r="H18" s="133" t="s">
        <v>102</v>
      </c>
      <c r="I18" s="260" t="s">
        <v>103</v>
      </c>
      <c r="J18" s="260" t="s">
        <v>114</v>
      </c>
      <c r="K18" s="259" t="s">
        <v>201</v>
      </c>
      <c r="L18" s="261">
        <v>2000000</v>
      </c>
      <c r="M18" s="371">
        <f t="shared" si="1"/>
        <v>1700000</v>
      </c>
      <c r="N18" s="87">
        <v>2025</v>
      </c>
      <c r="O18" s="88">
        <v>2025</v>
      </c>
      <c r="P18" s="262"/>
      <c r="Q18" s="423"/>
      <c r="R18" s="423"/>
      <c r="S18" s="263"/>
      <c r="T18" s="264"/>
      <c r="U18" s="264"/>
      <c r="V18" s="264"/>
      <c r="W18" s="264"/>
      <c r="X18" s="264"/>
      <c r="Y18" s="376" t="s">
        <v>116</v>
      </c>
      <c r="Z18" s="424" t="s">
        <v>71</v>
      </c>
    </row>
    <row r="19" spans="1:26" s="83" customFormat="1" ht="30" x14ac:dyDescent="0.25">
      <c r="A19" s="285">
        <v>15</v>
      </c>
      <c r="B19" s="130" t="s">
        <v>111</v>
      </c>
      <c r="C19" s="131" t="s">
        <v>112</v>
      </c>
      <c r="D19" s="257">
        <v>70985634</v>
      </c>
      <c r="E19" s="257">
        <v>102206457</v>
      </c>
      <c r="F19" s="258">
        <v>600092461</v>
      </c>
      <c r="G19" s="259" t="s">
        <v>214</v>
      </c>
      <c r="H19" s="133" t="s">
        <v>102</v>
      </c>
      <c r="I19" s="260" t="s">
        <v>103</v>
      </c>
      <c r="J19" s="260" t="s">
        <v>114</v>
      </c>
      <c r="K19" s="259" t="s">
        <v>215</v>
      </c>
      <c r="L19" s="261">
        <v>400000</v>
      </c>
      <c r="M19" s="371">
        <f t="shared" si="1"/>
        <v>340000</v>
      </c>
      <c r="N19" s="425"/>
      <c r="O19" s="368"/>
      <c r="P19" s="262"/>
      <c r="Q19" s="423"/>
      <c r="R19" s="423"/>
      <c r="S19" s="263"/>
      <c r="T19" s="264"/>
      <c r="U19" s="264"/>
      <c r="V19" s="264"/>
      <c r="W19" s="264"/>
      <c r="X19" s="264"/>
      <c r="Y19" s="376" t="s">
        <v>116</v>
      </c>
      <c r="Z19" s="424" t="s">
        <v>71</v>
      </c>
    </row>
    <row r="20" spans="1:26" s="83" customFormat="1" ht="60" x14ac:dyDescent="0.25">
      <c r="A20" s="285">
        <v>16</v>
      </c>
      <c r="B20" s="130" t="s">
        <v>111</v>
      </c>
      <c r="C20" s="131" t="s">
        <v>112</v>
      </c>
      <c r="D20" s="257">
        <v>70985634</v>
      </c>
      <c r="E20" s="257">
        <v>102206457</v>
      </c>
      <c r="F20" s="258">
        <v>600092461</v>
      </c>
      <c r="G20" s="280" t="s">
        <v>216</v>
      </c>
      <c r="H20" s="133" t="s">
        <v>102</v>
      </c>
      <c r="I20" s="260" t="s">
        <v>103</v>
      </c>
      <c r="J20" s="260" t="s">
        <v>114</v>
      </c>
      <c r="K20" s="259" t="s">
        <v>217</v>
      </c>
      <c r="L20" s="261">
        <v>4000000</v>
      </c>
      <c r="M20" s="371">
        <f t="shared" si="1"/>
        <v>3400000</v>
      </c>
      <c r="N20" s="87">
        <v>2025</v>
      </c>
      <c r="O20" s="88">
        <v>2026</v>
      </c>
      <c r="P20" s="262"/>
      <c r="Q20" s="423"/>
      <c r="R20" s="423"/>
      <c r="S20" s="263"/>
      <c r="T20" s="264"/>
      <c r="U20" s="264"/>
      <c r="V20" s="264" t="s">
        <v>77</v>
      </c>
      <c r="W20" s="264"/>
      <c r="X20" s="264"/>
      <c r="Y20" s="376" t="s">
        <v>116</v>
      </c>
      <c r="Z20" s="424" t="s">
        <v>71</v>
      </c>
    </row>
    <row r="21" spans="1:26" s="83" customFormat="1" ht="60" x14ac:dyDescent="0.25">
      <c r="A21" s="285">
        <v>17</v>
      </c>
      <c r="B21" s="130" t="s">
        <v>111</v>
      </c>
      <c r="C21" s="131" t="s">
        <v>112</v>
      </c>
      <c r="D21" s="257">
        <v>70985634</v>
      </c>
      <c r="E21" s="257">
        <v>102206457</v>
      </c>
      <c r="F21" s="258">
        <v>600092461</v>
      </c>
      <c r="G21" s="280" t="s">
        <v>218</v>
      </c>
      <c r="H21" s="133" t="s">
        <v>102</v>
      </c>
      <c r="I21" s="260" t="s">
        <v>103</v>
      </c>
      <c r="J21" s="260" t="s">
        <v>114</v>
      </c>
      <c r="K21" s="259" t="s">
        <v>219</v>
      </c>
      <c r="L21" s="261">
        <v>500000</v>
      </c>
      <c r="M21" s="371">
        <f t="shared" si="1"/>
        <v>425000</v>
      </c>
      <c r="N21" s="87">
        <v>2025</v>
      </c>
      <c r="O21" s="88">
        <v>2026</v>
      </c>
      <c r="P21" s="262"/>
      <c r="Q21" s="423"/>
      <c r="R21" s="423"/>
      <c r="S21" s="263"/>
      <c r="T21" s="264"/>
      <c r="U21" s="264"/>
      <c r="V21" s="264"/>
      <c r="W21" s="264"/>
      <c r="X21" s="264"/>
      <c r="Y21" s="376" t="s">
        <v>116</v>
      </c>
      <c r="Z21" s="424" t="s">
        <v>71</v>
      </c>
    </row>
    <row r="22" spans="1:26" s="83" customFormat="1" ht="45" x14ac:dyDescent="0.25">
      <c r="A22" s="285">
        <v>18</v>
      </c>
      <c r="B22" s="130" t="s">
        <v>111</v>
      </c>
      <c r="C22" s="131" t="s">
        <v>112</v>
      </c>
      <c r="D22" s="257">
        <v>70985634</v>
      </c>
      <c r="E22" s="257">
        <v>102206457</v>
      </c>
      <c r="F22" s="258">
        <v>600092461</v>
      </c>
      <c r="G22" s="280" t="s">
        <v>220</v>
      </c>
      <c r="H22" s="133" t="s">
        <v>102</v>
      </c>
      <c r="I22" s="260" t="s">
        <v>103</v>
      </c>
      <c r="J22" s="260" t="s">
        <v>114</v>
      </c>
      <c r="K22" s="259" t="s">
        <v>221</v>
      </c>
      <c r="L22" s="261">
        <v>400000</v>
      </c>
      <c r="M22" s="371">
        <f t="shared" si="1"/>
        <v>340000</v>
      </c>
      <c r="N22" s="87">
        <v>2023</v>
      </c>
      <c r="O22" s="88">
        <v>2027</v>
      </c>
      <c r="P22" s="262"/>
      <c r="Q22" s="423"/>
      <c r="R22" s="423"/>
      <c r="S22" s="263"/>
      <c r="T22" s="264"/>
      <c r="U22" s="264"/>
      <c r="V22" s="264"/>
      <c r="W22" s="264"/>
      <c r="X22" s="264"/>
      <c r="Y22" s="376" t="s">
        <v>116</v>
      </c>
      <c r="Z22" s="424" t="s">
        <v>71</v>
      </c>
    </row>
    <row r="23" spans="1:26" s="83" customFormat="1" ht="45" x14ac:dyDescent="0.25">
      <c r="A23" s="285">
        <v>19</v>
      </c>
      <c r="B23" s="130" t="s">
        <v>111</v>
      </c>
      <c r="C23" s="131" t="s">
        <v>112</v>
      </c>
      <c r="D23" s="257">
        <v>70985634</v>
      </c>
      <c r="E23" s="257">
        <v>102206457</v>
      </c>
      <c r="F23" s="258">
        <v>600092461</v>
      </c>
      <c r="G23" s="280" t="s">
        <v>222</v>
      </c>
      <c r="H23" s="133" t="s">
        <v>102</v>
      </c>
      <c r="I23" s="260" t="s">
        <v>103</v>
      </c>
      <c r="J23" s="260" t="s">
        <v>114</v>
      </c>
      <c r="K23" s="259" t="s">
        <v>223</v>
      </c>
      <c r="L23" s="261">
        <v>150000</v>
      </c>
      <c r="M23" s="371">
        <f t="shared" si="1"/>
        <v>127500</v>
      </c>
      <c r="N23" s="87">
        <v>2023</v>
      </c>
      <c r="O23" s="88">
        <v>2027</v>
      </c>
      <c r="P23" s="262"/>
      <c r="Q23" s="423"/>
      <c r="R23" s="423"/>
      <c r="S23" s="263"/>
      <c r="T23" s="264"/>
      <c r="U23" s="264"/>
      <c r="V23" s="264"/>
      <c r="W23" s="264"/>
      <c r="X23" s="264"/>
      <c r="Y23" s="376" t="s">
        <v>116</v>
      </c>
      <c r="Z23" s="424" t="s">
        <v>71</v>
      </c>
    </row>
    <row r="24" spans="1:26" s="83" customFormat="1" ht="45" x14ac:dyDescent="0.25">
      <c r="A24" s="285">
        <v>20</v>
      </c>
      <c r="B24" s="130" t="s">
        <v>111</v>
      </c>
      <c r="C24" s="131" t="s">
        <v>112</v>
      </c>
      <c r="D24" s="257">
        <v>70985634</v>
      </c>
      <c r="E24" s="257">
        <v>102206457</v>
      </c>
      <c r="F24" s="258">
        <v>600092461</v>
      </c>
      <c r="G24" s="280" t="s">
        <v>208</v>
      </c>
      <c r="H24" s="133" t="s">
        <v>102</v>
      </c>
      <c r="I24" s="260" t="s">
        <v>103</v>
      </c>
      <c r="J24" s="260" t="s">
        <v>114</v>
      </c>
      <c r="K24" s="259" t="s">
        <v>224</v>
      </c>
      <c r="L24" s="261">
        <v>650000</v>
      </c>
      <c r="M24" s="371">
        <f t="shared" si="1"/>
        <v>552500</v>
      </c>
      <c r="N24" s="87">
        <v>2023</v>
      </c>
      <c r="O24" s="88">
        <v>2027</v>
      </c>
      <c r="P24" s="262"/>
      <c r="Q24" s="423"/>
      <c r="R24" s="423"/>
      <c r="S24" s="263"/>
      <c r="T24" s="264"/>
      <c r="U24" s="264"/>
      <c r="V24" s="264"/>
      <c r="W24" s="264"/>
      <c r="X24" s="264"/>
      <c r="Y24" s="376" t="s">
        <v>116</v>
      </c>
      <c r="Z24" s="424" t="s">
        <v>71</v>
      </c>
    </row>
    <row r="25" spans="1:26" s="83" customFormat="1" ht="30.75" thickBot="1" x14ac:dyDescent="0.3">
      <c r="A25" s="286">
        <v>21</v>
      </c>
      <c r="B25" s="136" t="s">
        <v>111</v>
      </c>
      <c r="C25" s="137" t="s">
        <v>112</v>
      </c>
      <c r="D25" s="266">
        <v>70985634</v>
      </c>
      <c r="E25" s="266">
        <v>102206457</v>
      </c>
      <c r="F25" s="267">
        <v>600092461</v>
      </c>
      <c r="G25" s="281" t="s">
        <v>210</v>
      </c>
      <c r="H25" s="139" t="s">
        <v>102</v>
      </c>
      <c r="I25" s="268" t="s">
        <v>103</v>
      </c>
      <c r="J25" s="268" t="s">
        <v>114</v>
      </c>
      <c r="K25" s="281" t="s">
        <v>225</v>
      </c>
      <c r="L25" s="269">
        <v>500000</v>
      </c>
      <c r="M25" s="391">
        <f t="shared" si="1"/>
        <v>425000</v>
      </c>
      <c r="N25" s="89">
        <v>2023</v>
      </c>
      <c r="O25" s="90">
        <v>2027</v>
      </c>
      <c r="P25" s="270"/>
      <c r="Q25" s="426"/>
      <c r="R25" s="426"/>
      <c r="S25" s="271"/>
      <c r="T25" s="272"/>
      <c r="U25" s="272"/>
      <c r="V25" s="272"/>
      <c r="W25" s="272"/>
      <c r="X25" s="272"/>
      <c r="Y25" s="427" t="s">
        <v>116</v>
      </c>
      <c r="Z25" s="428" t="s">
        <v>71</v>
      </c>
    </row>
    <row r="26" spans="1:26" s="79" customFormat="1" ht="112.5" customHeight="1" x14ac:dyDescent="0.25">
      <c r="A26" s="283">
        <v>22</v>
      </c>
      <c r="B26" s="124" t="s">
        <v>226</v>
      </c>
      <c r="C26" s="125" t="s">
        <v>160</v>
      </c>
      <c r="D26" s="246">
        <v>75019485</v>
      </c>
      <c r="E26" s="246">
        <v>102206180</v>
      </c>
      <c r="F26" s="247">
        <v>650060954</v>
      </c>
      <c r="G26" s="614" t="s">
        <v>227</v>
      </c>
      <c r="H26" s="429" t="s">
        <v>67</v>
      </c>
      <c r="I26" s="249" t="s">
        <v>103</v>
      </c>
      <c r="J26" s="249" t="s">
        <v>103</v>
      </c>
      <c r="K26" s="614" t="s">
        <v>228</v>
      </c>
      <c r="L26" s="430">
        <v>32000000</v>
      </c>
      <c r="M26" s="431">
        <f t="shared" si="0"/>
        <v>27200000</v>
      </c>
      <c r="N26" s="615">
        <v>2023</v>
      </c>
      <c r="O26" s="615">
        <v>2025</v>
      </c>
      <c r="P26" s="253" t="s">
        <v>77</v>
      </c>
      <c r="Q26" s="432" t="s">
        <v>77</v>
      </c>
      <c r="R26" s="432" t="s">
        <v>77</v>
      </c>
      <c r="S26" s="254" t="s">
        <v>77</v>
      </c>
      <c r="T26" s="255"/>
      <c r="U26" s="255"/>
      <c r="V26" s="255"/>
      <c r="W26" s="255"/>
      <c r="X26" s="255" t="s">
        <v>77</v>
      </c>
      <c r="Y26" s="433" t="s">
        <v>104</v>
      </c>
      <c r="Z26" s="434" t="s">
        <v>105</v>
      </c>
    </row>
    <row r="27" spans="1:26" s="58" customFormat="1" ht="60.75" thickBot="1" x14ac:dyDescent="0.3">
      <c r="A27" s="286">
        <v>23</v>
      </c>
      <c r="B27" s="136" t="s">
        <v>118</v>
      </c>
      <c r="C27" s="137" t="s">
        <v>160</v>
      </c>
      <c r="D27" s="266">
        <v>75019485</v>
      </c>
      <c r="E27" s="266">
        <v>102206180</v>
      </c>
      <c r="F27" s="267">
        <v>650060954</v>
      </c>
      <c r="G27" s="388" t="s">
        <v>229</v>
      </c>
      <c r="H27" s="435" t="s">
        <v>102</v>
      </c>
      <c r="I27" s="268" t="s">
        <v>103</v>
      </c>
      <c r="J27" s="268" t="s">
        <v>103</v>
      </c>
      <c r="K27" s="436" t="s">
        <v>230</v>
      </c>
      <c r="L27" s="437">
        <v>3000000</v>
      </c>
      <c r="M27" s="438">
        <f t="shared" si="0"/>
        <v>2550000</v>
      </c>
      <c r="N27" s="439">
        <v>44713</v>
      </c>
      <c r="O27" s="440">
        <v>45657</v>
      </c>
      <c r="P27" s="441"/>
      <c r="Q27" s="442" t="s">
        <v>77</v>
      </c>
      <c r="R27" s="442" t="s">
        <v>77</v>
      </c>
      <c r="S27" s="443" t="s">
        <v>77</v>
      </c>
      <c r="T27" s="444"/>
      <c r="U27" s="444"/>
      <c r="V27" s="444"/>
      <c r="W27" s="444"/>
      <c r="X27" s="444"/>
      <c r="Y27" s="623" t="s">
        <v>231</v>
      </c>
      <c r="Z27" s="445" t="s">
        <v>105</v>
      </c>
    </row>
    <row r="28" spans="1:26" s="209" customFormat="1" ht="75" x14ac:dyDescent="0.25">
      <c r="A28" s="283">
        <v>24</v>
      </c>
      <c r="B28" s="287" t="s">
        <v>119</v>
      </c>
      <c r="C28" s="288" t="s">
        <v>120</v>
      </c>
      <c r="D28" s="289">
        <v>75017075</v>
      </c>
      <c r="E28" s="289">
        <v>102190984</v>
      </c>
      <c r="F28" s="290">
        <v>600092348</v>
      </c>
      <c r="G28" s="291" t="s">
        <v>121</v>
      </c>
      <c r="H28" s="291" t="s">
        <v>67</v>
      </c>
      <c r="I28" s="292" t="s">
        <v>68</v>
      </c>
      <c r="J28" s="292" t="s">
        <v>122</v>
      </c>
      <c r="K28" s="293" t="s">
        <v>121</v>
      </c>
      <c r="L28" s="612">
        <v>3000000</v>
      </c>
      <c r="M28" s="216">
        <f>L28/100*85</f>
        <v>2550000</v>
      </c>
      <c r="N28" s="615">
        <v>2023</v>
      </c>
      <c r="O28" s="616">
        <v>2024</v>
      </c>
      <c r="P28" s="294"/>
      <c r="Q28" s="295" t="s">
        <v>77</v>
      </c>
      <c r="R28" s="295" t="s">
        <v>77</v>
      </c>
      <c r="S28" s="622" t="s">
        <v>77</v>
      </c>
      <c r="T28" s="213"/>
      <c r="U28" s="213"/>
      <c r="V28" s="213" t="s">
        <v>77</v>
      </c>
      <c r="W28" s="213" t="s">
        <v>77</v>
      </c>
      <c r="X28" s="213"/>
      <c r="Y28" s="296" t="s">
        <v>123</v>
      </c>
      <c r="Z28" s="297" t="s">
        <v>71</v>
      </c>
    </row>
    <row r="29" spans="1:26" s="209" customFormat="1" ht="75" x14ac:dyDescent="0.25">
      <c r="A29" s="285">
        <v>25</v>
      </c>
      <c r="B29" s="298" t="s">
        <v>119</v>
      </c>
      <c r="C29" s="299" t="s">
        <v>120</v>
      </c>
      <c r="D29" s="300">
        <v>75017075</v>
      </c>
      <c r="E29" s="300">
        <v>102190984</v>
      </c>
      <c r="F29" s="301">
        <v>600092348</v>
      </c>
      <c r="G29" s="302" t="s">
        <v>124</v>
      </c>
      <c r="H29" s="302" t="s">
        <v>67</v>
      </c>
      <c r="I29" s="303" t="s">
        <v>68</v>
      </c>
      <c r="J29" s="303" t="s">
        <v>122</v>
      </c>
      <c r="K29" s="302" t="s">
        <v>124</v>
      </c>
      <c r="L29" s="304">
        <v>1500000</v>
      </c>
      <c r="M29" s="226">
        <f>L29/100*85</f>
        <v>1275000</v>
      </c>
      <c r="N29" s="305">
        <v>2023</v>
      </c>
      <c r="O29" s="301">
        <v>2024</v>
      </c>
      <c r="P29" s="306" t="s">
        <v>77</v>
      </c>
      <c r="Q29" s="307"/>
      <c r="R29" s="307"/>
      <c r="S29" s="229" t="s">
        <v>77</v>
      </c>
      <c r="T29" s="222"/>
      <c r="U29" s="222"/>
      <c r="V29" s="222" t="s">
        <v>77</v>
      </c>
      <c r="W29" s="222"/>
      <c r="X29" s="222" t="s">
        <v>77</v>
      </c>
      <c r="Y29" s="298" t="s">
        <v>125</v>
      </c>
      <c r="Z29" s="308" t="s">
        <v>71</v>
      </c>
    </row>
    <row r="30" spans="1:26" s="209" customFormat="1" ht="75.75" thickBot="1" x14ac:dyDescent="0.3">
      <c r="A30" s="286">
        <v>26</v>
      </c>
      <c r="B30" s="309" t="s">
        <v>119</v>
      </c>
      <c r="C30" s="310" t="s">
        <v>120</v>
      </c>
      <c r="D30" s="311">
        <v>75017075</v>
      </c>
      <c r="E30" s="311">
        <v>102190984</v>
      </c>
      <c r="F30" s="312">
        <v>600092348</v>
      </c>
      <c r="G30" s="313" t="s">
        <v>126</v>
      </c>
      <c r="H30" s="313" t="s">
        <v>67</v>
      </c>
      <c r="I30" s="314"/>
      <c r="J30" s="314" t="s">
        <v>122</v>
      </c>
      <c r="K30" s="315" t="s">
        <v>126</v>
      </c>
      <c r="L30" s="316">
        <v>1000000</v>
      </c>
      <c r="M30" s="236">
        <f>L30/100*85</f>
        <v>850000</v>
      </c>
      <c r="N30" s="317">
        <v>2023</v>
      </c>
      <c r="O30" s="318">
        <v>2025</v>
      </c>
      <c r="P30" s="319"/>
      <c r="Q30" s="320" t="s">
        <v>77</v>
      </c>
      <c r="R30" s="320" t="s">
        <v>77</v>
      </c>
      <c r="S30" s="321" t="s">
        <v>77</v>
      </c>
      <c r="T30" s="322"/>
      <c r="U30" s="322"/>
      <c r="V30" s="322" t="s">
        <v>77</v>
      </c>
      <c r="W30" s="322"/>
      <c r="X30" s="322" t="s">
        <v>77</v>
      </c>
      <c r="Y30" s="323" t="s">
        <v>127</v>
      </c>
      <c r="Z30" s="324" t="s">
        <v>71</v>
      </c>
    </row>
    <row r="31" spans="1:26" s="209" customFormat="1" ht="90" x14ac:dyDescent="0.25">
      <c r="A31" s="283">
        <v>27</v>
      </c>
      <c r="B31" s="47" t="s">
        <v>72</v>
      </c>
      <c r="C31" s="61" t="s">
        <v>73</v>
      </c>
      <c r="D31" s="62">
        <v>70981868</v>
      </c>
      <c r="E31" s="62">
        <v>102190828</v>
      </c>
      <c r="F31" s="325">
        <v>650062728</v>
      </c>
      <c r="G31" s="63" t="s">
        <v>128</v>
      </c>
      <c r="H31" s="293" t="s">
        <v>67</v>
      </c>
      <c r="I31" s="63" t="s">
        <v>68</v>
      </c>
      <c r="J31" s="63" t="s">
        <v>75</v>
      </c>
      <c r="K31" s="63" t="s">
        <v>129</v>
      </c>
      <c r="L31" s="64">
        <v>1750000</v>
      </c>
      <c r="M31" s="216">
        <f t="shared" ref="M31:M33" si="2">L31/100*85</f>
        <v>1487500</v>
      </c>
      <c r="N31" s="65">
        <v>2023</v>
      </c>
      <c r="O31" s="66">
        <v>2025</v>
      </c>
      <c r="P31" s="326"/>
      <c r="Q31" s="327"/>
      <c r="R31" s="327"/>
      <c r="S31" s="328"/>
      <c r="T31" s="232" t="s">
        <v>77</v>
      </c>
      <c r="U31" s="232"/>
      <c r="V31" s="232"/>
      <c r="W31" s="232"/>
      <c r="X31" s="232"/>
      <c r="Y31" s="329"/>
      <c r="Z31" s="330"/>
    </row>
    <row r="32" spans="1:26" s="209" customFormat="1" ht="66" customHeight="1" x14ac:dyDescent="0.25">
      <c r="A32" s="285">
        <v>28</v>
      </c>
      <c r="B32" s="50" t="s">
        <v>188</v>
      </c>
      <c r="C32" s="67" t="s">
        <v>73</v>
      </c>
      <c r="D32" s="68">
        <v>70981868</v>
      </c>
      <c r="E32" s="68">
        <v>102190828</v>
      </c>
      <c r="F32" s="301">
        <v>650062728</v>
      </c>
      <c r="G32" s="51" t="s">
        <v>130</v>
      </c>
      <c r="H32" s="302" t="s">
        <v>67</v>
      </c>
      <c r="I32" s="51" t="s">
        <v>68</v>
      </c>
      <c r="J32" s="51" t="s">
        <v>131</v>
      </c>
      <c r="K32" s="51" t="s">
        <v>132</v>
      </c>
      <c r="L32" s="52">
        <v>1000000</v>
      </c>
      <c r="M32" s="226">
        <f t="shared" si="2"/>
        <v>850000</v>
      </c>
      <c r="N32" s="69">
        <v>2022</v>
      </c>
      <c r="O32" s="70">
        <v>2023</v>
      </c>
      <c r="P32" s="239"/>
      <c r="Q32" s="331" t="s">
        <v>77</v>
      </c>
      <c r="R32" s="331"/>
      <c r="S32" s="240"/>
      <c r="T32" s="241"/>
      <c r="U32" s="241"/>
      <c r="V32" s="241"/>
      <c r="W32" s="241"/>
      <c r="X32" s="241"/>
      <c r="Y32" s="309"/>
      <c r="Z32" s="332"/>
    </row>
    <row r="33" spans="1:26" s="209" customFormat="1" ht="65.25" customHeight="1" thickBot="1" x14ac:dyDescent="0.3">
      <c r="A33" s="286">
        <v>29</v>
      </c>
      <c r="B33" s="54" t="s">
        <v>188</v>
      </c>
      <c r="C33" s="71" t="s">
        <v>73</v>
      </c>
      <c r="D33" s="72">
        <v>70981868</v>
      </c>
      <c r="E33" s="72">
        <v>102190828</v>
      </c>
      <c r="F33" s="318">
        <v>650062728</v>
      </c>
      <c r="G33" s="73" t="s">
        <v>133</v>
      </c>
      <c r="H33" s="315" t="s">
        <v>67</v>
      </c>
      <c r="I33" s="73" t="s">
        <v>68</v>
      </c>
      <c r="J33" s="73" t="s">
        <v>75</v>
      </c>
      <c r="K33" s="73" t="s">
        <v>134</v>
      </c>
      <c r="L33" s="74">
        <v>400000</v>
      </c>
      <c r="M33" s="236">
        <f t="shared" si="2"/>
        <v>340000</v>
      </c>
      <c r="N33" s="317"/>
      <c r="O33" s="318"/>
      <c r="P33" s="319" t="s">
        <v>77</v>
      </c>
      <c r="Q33" s="320" t="s">
        <v>77</v>
      </c>
      <c r="R33" s="320" t="s">
        <v>77</v>
      </c>
      <c r="S33" s="321" t="s">
        <v>77</v>
      </c>
      <c r="T33" s="322" t="s">
        <v>77</v>
      </c>
      <c r="U33" s="322"/>
      <c r="V33" s="322"/>
      <c r="W33" s="322"/>
      <c r="X33" s="322"/>
      <c r="Y33" s="333"/>
      <c r="Z33" s="324"/>
    </row>
    <row r="34" spans="1:26" s="76" customFormat="1" ht="409.6" customHeight="1" thickBot="1" x14ac:dyDescent="0.3">
      <c r="A34" s="334">
        <v>30</v>
      </c>
      <c r="B34" s="101" t="s">
        <v>178</v>
      </c>
      <c r="C34" s="102" t="s">
        <v>179</v>
      </c>
      <c r="D34" s="103">
        <v>70998442</v>
      </c>
      <c r="E34" s="103">
        <v>102190739</v>
      </c>
      <c r="F34" s="104">
        <v>650061527</v>
      </c>
      <c r="G34" s="92" t="s">
        <v>185</v>
      </c>
      <c r="H34" s="105" t="s">
        <v>67</v>
      </c>
      <c r="I34" s="106" t="s">
        <v>103</v>
      </c>
      <c r="J34" s="106" t="s">
        <v>181</v>
      </c>
      <c r="K34" s="92" t="s">
        <v>186</v>
      </c>
      <c r="L34" s="93">
        <v>90000000</v>
      </c>
      <c r="M34" s="94">
        <f>L34/100*85</f>
        <v>76500000</v>
      </c>
      <c r="N34" s="95">
        <v>44197</v>
      </c>
      <c r="O34" s="96">
        <v>46752</v>
      </c>
      <c r="P34" s="464" t="s">
        <v>77</v>
      </c>
      <c r="Q34" s="465" t="s">
        <v>77</v>
      </c>
      <c r="R34" s="465" t="s">
        <v>77</v>
      </c>
      <c r="S34" s="152" t="s">
        <v>77</v>
      </c>
      <c r="T34" s="466" t="s">
        <v>77</v>
      </c>
      <c r="U34" s="466" t="s">
        <v>77</v>
      </c>
      <c r="V34" s="466" t="s">
        <v>77</v>
      </c>
      <c r="W34" s="466" t="s">
        <v>77</v>
      </c>
      <c r="X34" s="466" t="s">
        <v>77</v>
      </c>
      <c r="Y34" s="97" t="s">
        <v>183</v>
      </c>
      <c r="Z34" s="98" t="s">
        <v>187</v>
      </c>
    </row>
    <row r="35" spans="1:26" s="76" customFormat="1" ht="91.9" customHeight="1" thickBot="1" x14ac:dyDescent="0.3">
      <c r="A35" s="468">
        <v>31</v>
      </c>
      <c r="B35" s="469" t="s">
        <v>265</v>
      </c>
      <c r="C35" s="470" t="s">
        <v>266</v>
      </c>
      <c r="D35" s="471">
        <v>71001379</v>
      </c>
      <c r="E35" s="471">
        <v>102206384</v>
      </c>
      <c r="F35" s="472">
        <v>600092445</v>
      </c>
      <c r="G35" s="473" t="s">
        <v>289</v>
      </c>
      <c r="H35" s="474" t="s">
        <v>67</v>
      </c>
      <c r="I35" s="475" t="s">
        <v>103</v>
      </c>
      <c r="J35" s="475" t="s">
        <v>192</v>
      </c>
      <c r="K35" s="476" t="s">
        <v>290</v>
      </c>
      <c r="L35" s="477">
        <v>4000000</v>
      </c>
      <c r="M35" s="478">
        <f t="shared" ref="M35:M36" si="3">L35/100*85</f>
        <v>3400000</v>
      </c>
      <c r="N35" s="479">
        <v>2024</v>
      </c>
      <c r="O35" s="480">
        <v>2025</v>
      </c>
      <c r="P35" s="481"/>
      <c r="Q35" s="482"/>
      <c r="R35" s="482"/>
      <c r="S35" s="483"/>
      <c r="T35" s="484"/>
      <c r="U35" s="484"/>
      <c r="V35" s="485" t="s">
        <v>291</v>
      </c>
      <c r="W35" s="484"/>
      <c r="X35" s="485" t="s">
        <v>77</v>
      </c>
      <c r="Y35" s="486" t="s">
        <v>292</v>
      </c>
      <c r="Z35" s="487" t="s">
        <v>71</v>
      </c>
    </row>
    <row r="36" spans="1:26" s="76" customFormat="1" ht="91.9" customHeight="1" thickBot="1" x14ac:dyDescent="0.3">
      <c r="A36" s="468">
        <v>32</v>
      </c>
      <c r="B36" s="488" t="s">
        <v>265</v>
      </c>
      <c r="C36" s="489" t="s">
        <v>266</v>
      </c>
      <c r="D36" s="490">
        <v>71001379</v>
      </c>
      <c r="E36" s="490">
        <v>102206384</v>
      </c>
      <c r="F36" s="491">
        <v>600092445</v>
      </c>
      <c r="G36" s="473" t="s">
        <v>293</v>
      </c>
      <c r="H36" s="474" t="s">
        <v>67</v>
      </c>
      <c r="I36" s="475" t="s">
        <v>103</v>
      </c>
      <c r="J36" s="475" t="s">
        <v>192</v>
      </c>
      <c r="K36" s="476" t="s">
        <v>294</v>
      </c>
      <c r="L36" s="477">
        <v>19000000</v>
      </c>
      <c r="M36" s="478">
        <f t="shared" si="3"/>
        <v>16150000</v>
      </c>
      <c r="N36" s="479">
        <v>2024</v>
      </c>
      <c r="O36" s="480">
        <v>2025</v>
      </c>
      <c r="P36" s="492" t="s">
        <v>291</v>
      </c>
      <c r="Q36" s="493" t="s">
        <v>291</v>
      </c>
      <c r="R36" s="493" t="s">
        <v>291</v>
      </c>
      <c r="S36" s="494" t="s">
        <v>291</v>
      </c>
      <c r="T36" s="484"/>
      <c r="U36" s="484"/>
      <c r="V36" s="484"/>
      <c r="W36" s="484"/>
      <c r="X36" s="485" t="s">
        <v>77</v>
      </c>
      <c r="Y36" s="486" t="s">
        <v>292</v>
      </c>
      <c r="Z36" s="487" t="s">
        <v>71</v>
      </c>
    </row>
    <row r="37" spans="1:26" s="335" customFormat="1" ht="180.75" thickBot="1" x14ac:dyDescent="0.3">
      <c r="A37" s="286">
        <v>33</v>
      </c>
      <c r="B37" s="187" t="s">
        <v>265</v>
      </c>
      <c r="C37" s="188" t="s">
        <v>266</v>
      </c>
      <c r="D37" s="495">
        <v>71001379</v>
      </c>
      <c r="E37" s="495">
        <v>102206384</v>
      </c>
      <c r="F37" s="496">
        <v>600092445</v>
      </c>
      <c r="G37" s="497" t="s">
        <v>267</v>
      </c>
      <c r="H37" s="105" t="s">
        <v>67</v>
      </c>
      <c r="I37" s="106" t="s">
        <v>103</v>
      </c>
      <c r="J37" s="106" t="s">
        <v>192</v>
      </c>
      <c r="K37" s="476" t="s">
        <v>295</v>
      </c>
      <c r="L37" s="93">
        <v>33000000</v>
      </c>
      <c r="M37" s="94">
        <f>L37/100*85</f>
        <v>28050000</v>
      </c>
      <c r="N37" s="498">
        <v>2024</v>
      </c>
      <c r="O37" s="499">
        <v>2025</v>
      </c>
      <c r="P37" s="500"/>
      <c r="Q37" s="103"/>
      <c r="R37" s="103"/>
      <c r="S37" s="104"/>
      <c r="T37" s="106"/>
      <c r="U37" s="466" t="s">
        <v>77</v>
      </c>
      <c r="V37" s="106"/>
      <c r="W37" s="466" t="s">
        <v>77</v>
      </c>
      <c r="X37" s="466" t="s">
        <v>77</v>
      </c>
      <c r="Y37" s="97" t="s">
        <v>268</v>
      </c>
      <c r="Z37" s="98" t="s">
        <v>269</v>
      </c>
    </row>
    <row r="41" spans="1:26" x14ac:dyDescent="0.25">
      <c r="A41" s="27" t="s">
        <v>286</v>
      </c>
    </row>
    <row r="42" spans="1:26" ht="14.45" x14ac:dyDescent="0.3">
      <c r="A42" s="27"/>
    </row>
    <row r="43" spans="1:26" x14ac:dyDescent="0.25">
      <c r="A43" s="110" t="s">
        <v>252</v>
      </c>
      <c r="J43" s="27" t="s">
        <v>288</v>
      </c>
    </row>
    <row r="44" spans="1:26" x14ac:dyDescent="0.25">
      <c r="A44" s="107" t="s">
        <v>253</v>
      </c>
      <c r="B44" s="27" t="s">
        <v>254</v>
      </c>
      <c r="J44" s="467" t="s">
        <v>287</v>
      </c>
    </row>
    <row r="45" spans="1:26" x14ac:dyDescent="0.25">
      <c r="A45" s="108"/>
      <c r="B45" s="27" t="s">
        <v>255</v>
      </c>
    </row>
    <row r="46" spans="1:26" x14ac:dyDescent="0.25">
      <c r="A46" s="109"/>
      <c r="B46" s="27" t="s">
        <v>256</v>
      </c>
    </row>
    <row r="48" spans="1:26" ht="14.45" x14ac:dyDescent="0.3">
      <c r="A48" s="75" t="s">
        <v>86</v>
      </c>
    </row>
    <row r="49" spans="1:8" x14ac:dyDescent="0.25">
      <c r="A49" s="75" t="s">
        <v>135</v>
      </c>
    </row>
    <row r="50" spans="1:8" x14ac:dyDescent="0.25">
      <c r="A50" s="75" t="s">
        <v>87</v>
      </c>
    </row>
    <row r="51" spans="1:8" x14ac:dyDescent="0.25">
      <c r="A51" s="75" t="s">
        <v>88</v>
      </c>
    </row>
    <row r="53" spans="1:8" x14ac:dyDescent="0.25">
      <c r="A53" s="75" t="s">
        <v>136</v>
      </c>
    </row>
    <row r="55" spans="1:8" x14ac:dyDescent="0.25">
      <c r="A55" s="76" t="s">
        <v>137</v>
      </c>
      <c r="B55" s="58"/>
      <c r="C55" s="58"/>
      <c r="D55" s="58"/>
      <c r="E55" s="58"/>
      <c r="F55" s="58"/>
      <c r="G55" s="58"/>
      <c r="H55" s="58"/>
    </row>
    <row r="56" spans="1:8" x14ac:dyDescent="0.25">
      <c r="A56" s="76" t="s">
        <v>138</v>
      </c>
      <c r="B56" s="58"/>
      <c r="C56" s="58"/>
      <c r="D56" s="58"/>
      <c r="E56" s="58"/>
      <c r="F56" s="58"/>
      <c r="G56" s="58"/>
      <c r="H56" s="58"/>
    </row>
    <row r="57" spans="1:8" x14ac:dyDescent="0.25">
      <c r="A57" s="76" t="s">
        <v>139</v>
      </c>
      <c r="B57" s="58"/>
      <c r="C57" s="58"/>
      <c r="D57" s="58"/>
      <c r="E57" s="58"/>
      <c r="F57" s="58"/>
      <c r="G57" s="58"/>
      <c r="H57" s="58"/>
    </row>
    <row r="58" spans="1:8" x14ac:dyDescent="0.25">
      <c r="A58" s="76" t="s">
        <v>140</v>
      </c>
      <c r="B58" s="58"/>
      <c r="C58" s="58"/>
      <c r="D58" s="58"/>
      <c r="E58" s="58"/>
      <c r="F58" s="58"/>
      <c r="G58" s="58"/>
      <c r="H58" s="58"/>
    </row>
    <row r="59" spans="1:8" x14ac:dyDescent="0.25">
      <c r="A59" s="76" t="s">
        <v>141</v>
      </c>
      <c r="B59" s="58"/>
      <c r="C59" s="58"/>
      <c r="D59" s="58"/>
      <c r="E59" s="58"/>
      <c r="F59" s="58"/>
      <c r="G59" s="58"/>
      <c r="H59" s="58"/>
    </row>
    <row r="60" spans="1:8" x14ac:dyDescent="0.25">
      <c r="A60" s="76" t="s">
        <v>142</v>
      </c>
      <c r="B60" s="58"/>
      <c r="C60" s="58"/>
      <c r="D60" s="58"/>
      <c r="E60" s="58"/>
      <c r="F60" s="58"/>
      <c r="G60" s="58"/>
      <c r="H60" s="58"/>
    </row>
    <row r="61" spans="1:8" x14ac:dyDescent="0.25">
      <c r="A61" s="76" t="s">
        <v>143</v>
      </c>
      <c r="B61" s="58"/>
      <c r="C61" s="58"/>
      <c r="D61" s="58"/>
      <c r="E61" s="58"/>
      <c r="F61" s="58"/>
      <c r="G61" s="58"/>
      <c r="H61" s="58"/>
    </row>
    <row r="62" spans="1:8" ht="14.45" x14ac:dyDescent="0.3">
      <c r="A62" s="77" t="s">
        <v>144</v>
      </c>
      <c r="B62" s="56"/>
      <c r="C62" s="56"/>
      <c r="D62" s="56"/>
      <c r="E62" s="56"/>
    </row>
    <row r="63" spans="1:8" x14ac:dyDescent="0.25">
      <c r="A63" s="76" t="s">
        <v>145</v>
      </c>
      <c r="B63" s="58"/>
      <c r="C63" s="58"/>
      <c r="D63" s="58"/>
      <c r="E63" s="58"/>
      <c r="F63" s="58"/>
    </row>
    <row r="64" spans="1:8" x14ac:dyDescent="0.25">
      <c r="A64" s="76" t="s">
        <v>146</v>
      </c>
      <c r="B64" s="58"/>
      <c r="C64" s="58"/>
      <c r="D64" s="58"/>
      <c r="E64" s="58"/>
      <c r="F64" s="58"/>
    </row>
    <row r="65" spans="1:6" ht="14.45" x14ac:dyDescent="0.3">
      <c r="A65" s="76"/>
      <c r="B65" s="58"/>
      <c r="C65" s="58"/>
      <c r="D65" s="58"/>
      <c r="E65" s="58"/>
      <c r="F65" s="58"/>
    </row>
    <row r="66" spans="1:6" x14ac:dyDescent="0.25">
      <c r="A66" s="76" t="s">
        <v>147</v>
      </c>
      <c r="B66" s="58"/>
      <c r="C66" s="58"/>
      <c r="D66" s="58"/>
      <c r="E66" s="58"/>
      <c r="F66" s="58"/>
    </row>
    <row r="67" spans="1:6" x14ac:dyDescent="0.25">
      <c r="A67" s="76" t="s">
        <v>148</v>
      </c>
      <c r="B67" s="58"/>
      <c r="C67" s="58"/>
      <c r="D67" s="58"/>
      <c r="E67" s="58"/>
      <c r="F67" s="58"/>
    </row>
    <row r="69" spans="1:6" x14ac:dyDescent="0.25">
      <c r="A69" s="75" t="s">
        <v>149</v>
      </c>
    </row>
    <row r="70" spans="1:6" x14ac:dyDescent="0.25">
      <c r="A70" s="76" t="s">
        <v>150</v>
      </c>
    </row>
    <row r="71" spans="1:6" x14ac:dyDescent="0.25">
      <c r="A71" s="75" t="s">
        <v>151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3" type="noConversion"/>
  <printOptions horizontalCentered="1" verticalCentered="1"/>
  <pageMargins left="0.51181102362204722" right="0.59055118110236227" top="0.78740157480314965" bottom="0.78740157480314965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workbookViewId="0">
      <selection activeCell="N15" sqref="N15"/>
    </sheetView>
  </sheetViews>
  <sheetFormatPr defaultColWidth="8.7109375" defaultRowHeight="15" x14ac:dyDescent="0.25"/>
  <cols>
    <col min="1" max="1" width="14.28515625" style="27" hidden="1" customWidth="1"/>
    <col min="2" max="2" width="7.28515625" style="27" customWidth="1"/>
    <col min="3" max="3" width="18.28515625" style="27" customWidth="1"/>
    <col min="4" max="4" width="17.5703125" style="27" customWidth="1"/>
    <col min="5" max="5" width="10.42578125" style="27" customWidth="1"/>
    <col min="6" max="6" width="22.28515625" style="27" customWidth="1"/>
    <col min="7" max="8" width="13.7109375" style="27" customWidth="1"/>
    <col min="9" max="9" width="16.7109375" style="27" customWidth="1"/>
    <col min="10" max="10" width="39.42578125" style="27" customWidth="1"/>
    <col min="11" max="11" width="12.5703125" style="57" customWidth="1"/>
    <col min="12" max="12" width="14.85546875" style="57" customWidth="1"/>
    <col min="13" max="13" width="11" style="27" customWidth="1"/>
    <col min="14" max="14" width="10.140625" style="27" bestFit="1" customWidth="1"/>
    <col min="15" max="18" width="11.140625" style="27" customWidth="1"/>
    <col min="19" max="19" width="11.85546875" style="27" customWidth="1"/>
    <col min="20" max="20" width="10.5703125" style="27" customWidth="1"/>
    <col min="21" max="16384" width="8.7109375" style="27"/>
  </cols>
  <sheetData>
    <row r="1" spans="1:20" ht="21.75" customHeight="1" thickBot="1" x14ac:dyDescent="0.35">
      <c r="A1" s="582" t="s">
        <v>152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4"/>
    </row>
    <row r="2" spans="1:20" s="446" customFormat="1" ht="30" customHeight="1" thickBot="1" x14ac:dyDescent="0.3">
      <c r="A2" s="585" t="s">
        <v>153</v>
      </c>
      <c r="B2" s="588" t="s">
        <v>40</v>
      </c>
      <c r="C2" s="591" t="s">
        <v>154</v>
      </c>
      <c r="D2" s="592"/>
      <c r="E2" s="592"/>
      <c r="F2" s="588" t="s">
        <v>42</v>
      </c>
      <c r="G2" s="593" t="s">
        <v>93</v>
      </c>
      <c r="H2" s="596" t="s">
        <v>44</v>
      </c>
      <c r="I2" s="593" t="s">
        <v>45</v>
      </c>
      <c r="J2" s="599" t="s">
        <v>46</v>
      </c>
      <c r="K2" s="602" t="s">
        <v>279</v>
      </c>
      <c r="L2" s="603"/>
      <c r="M2" s="574" t="s">
        <v>280</v>
      </c>
      <c r="N2" s="575"/>
      <c r="O2" s="576" t="s">
        <v>281</v>
      </c>
      <c r="P2" s="577"/>
      <c r="Q2" s="577"/>
      <c r="R2" s="577"/>
      <c r="S2" s="574" t="s">
        <v>50</v>
      </c>
      <c r="T2" s="575"/>
    </row>
    <row r="3" spans="1:20" s="446" customFormat="1" ht="22.35" customHeight="1" thickBot="1" x14ac:dyDescent="0.3">
      <c r="A3" s="586"/>
      <c r="B3" s="589"/>
      <c r="C3" s="604" t="s">
        <v>155</v>
      </c>
      <c r="D3" s="606" t="s">
        <v>156</v>
      </c>
      <c r="E3" s="606" t="s">
        <v>157</v>
      </c>
      <c r="F3" s="589"/>
      <c r="G3" s="594"/>
      <c r="H3" s="597"/>
      <c r="I3" s="594"/>
      <c r="J3" s="600"/>
      <c r="K3" s="608" t="s">
        <v>158</v>
      </c>
      <c r="L3" s="608" t="s">
        <v>282</v>
      </c>
      <c r="M3" s="578" t="s">
        <v>58</v>
      </c>
      <c r="N3" s="580" t="s">
        <v>59</v>
      </c>
      <c r="O3" s="610" t="s">
        <v>94</v>
      </c>
      <c r="P3" s="611"/>
      <c r="Q3" s="611"/>
      <c r="R3" s="611"/>
      <c r="S3" s="570" t="s">
        <v>278</v>
      </c>
      <c r="T3" s="572" t="s">
        <v>63</v>
      </c>
    </row>
    <row r="4" spans="1:20" s="446" customFormat="1" ht="105.6" customHeight="1" thickBot="1" x14ac:dyDescent="0.3">
      <c r="A4" s="587"/>
      <c r="B4" s="590"/>
      <c r="C4" s="605"/>
      <c r="D4" s="607"/>
      <c r="E4" s="607"/>
      <c r="F4" s="590"/>
      <c r="G4" s="595"/>
      <c r="H4" s="598"/>
      <c r="I4" s="595"/>
      <c r="J4" s="601"/>
      <c r="K4" s="609"/>
      <c r="L4" s="609"/>
      <c r="M4" s="579"/>
      <c r="N4" s="581"/>
      <c r="O4" s="458" t="s">
        <v>99</v>
      </c>
      <c r="P4" s="459" t="s">
        <v>283</v>
      </c>
      <c r="Q4" s="459" t="s">
        <v>284</v>
      </c>
      <c r="R4" s="460" t="s">
        <v>285</v>
      </c>
      <c r="S4" s="571"/>
      <c r="T4" s="573"/>
    </row>
    <row r="5" spans="1:20" s="446" customFormat="1" ht="127.5" customHeight="1" thickBot="1" x14ac:dyDescent="0.3">
      <c r="A5" s="446">
        <v>1</v>
      </c>
      <c r="B5" s="461">
        <v>1</v>
      </c>
      <c r="C5" s="447" t="s">
        <v>159</v>
      </c>
      <c r="D5" s="448" t="s">
        <v>160</v>
      </c>
      <c r="E5" s="449" t="s">
        <v>161</v>
      </c>
      <c r="F5" s="450" t="s">
        <v>162</v>
      </c>
      <c r="G5" s="450" t="s">
        <v>102</v>
      </c>
      <c r="H5" s="451" t="s">
        <v>103</v>
      </c>
      <c r="I5" s="451" t="s">
        <v>103</v>
      </c>
      <c r="J5" s="450" t="s">
        <v>163</v>
      </c>
      <c r="K5" s="452">
        <v>36000000</v>
      </c>
      <c r="L5" s="453">
        <f>K5/100*85</f>
        <v>30600000</v>
      </c>
      <c r="M5" s="462">
        <v>44713</v>
      </c>
      <c r="N5" s="463">
        <v>45657</v>
      </c>
      <c r="O5" s="454" t="s">
        <v>77</v>
      </c>
      <c r="P5" s="455" t="s">
        <v>77</v>
      </c>
      <c r="Q5" s="455" t="s">
        <v>77</v>
      </c>
      <c r="R5" s="456" t="s">
        <v>77</v>
      </c>
      <c r="S5" s="457" t="s">
        <v>104</v>
      </c>
      <c r="T5" s="456" t="s">
        <v>105</v>
      </c>
    </row>
    <row r="6" spans="1:20" ht="14.45" x14ac:dyDescent="0.3">
      <c r="B6" s="55"/>
    </row>
    <row r="7" spans="1:20" ht="14.45" x14ac:dyDescent="0.3">
      <c r="B7" s="55"/>
    </row>
    <row r="8" spans="1:20" ht="14.45" x14ac:dyDescent="0.3">
      <c r="B8" s="55"/>
    </row>
    <row r="10" spans="1:20" x14ac:dyDescent="0.25">
      <c r="B10" s="27" t="s">
        <v>286</v>
      </c>
      <c r="K10" s="27"/>
      <c r="L10" s="27"/>
    </row>
    <row r="11" spans="1:20" ht="14.45" x14ac:dyDescent="0.3">
      <c r="K11" s="27"/>
      <c r="L11" s="27"/>
    </row>
    <row r="12" spans="1:20" x14ac:dyDescent="0.25">
      <c r="B12" s="110" t="s">
        <v>252</v>
      </c>
      <c r="K12" s="27" t="s">
        <v>288</v>
      </c>
      <c r="L12" s="27"/>
    </row>
    <row r="13" spans="1:20" x14ac:dyDescent="0.25">
      <c r="B13" s="107" t="s">
        <v>253</v>
      </c>
      <c r="C13" s="27" t="s">
        <v>254</v>
      </c>
      <c r="K13" s="467" t="s">
        <v>287</v>
      </c>
      <c r="L13" s="27"/>
    </row>
    <row r="14" spans="1:20" x14ac:dyDescent="0.25">
      <c r="B14" s="108"/>
      <c r="C14" s="27" t="s">
        <v>255</v>
      </c>
      <c r="K14" s="27"/>
      <c r="L14" s="27"/>
    </row>
    <row r="15" spans="1:20" x14ac:dyDescent="0.25">
      <c r="A15" s="27" t="s">
        <v>164</v>
      </c>
      <c r="B15" s="109"/>
      <c r="C15" s="27" t="s">
        <v>256</v>
      </c>
      <c r="K15" s="27"/>
      <c r="L15" s="27"/>
    </row>
    <row r="16" spans="1:20" ht="14.45" x14ac:dyDescent="0.3">
      <c r="B16" s="111"/>
    </row>
    <row r="17" spans="1:12" ht="14.45" x14ac:dyDescent="0.3">
      <c r="B17" s="27" t="s">
        <v>165</v>
      </c>
    </row>
    <row r="18" spans="1:12" ht="16.149999999999999" customHeight="1" x14ac:dyDescent="0.25">
      <c r="B18" s="27" t="s">
        <v>166</v>
      </c>
    </row>
    <row r="19" spans="1:12" x14ac:dyDescent="0.25">
      <c r="B19" s="27" t="s">
        <v>87</v>
      </c>
    </row>
    <row r="20" spans="1:12" x14ac:dyDescent="0.25">
      <c r="B20" s="27" t="s">
        <v>88</v>
      </c>
    </row>
    <row r="22" spans="1:12" x14ac:dyDescent="0.25">
      <c r="B22" s="27" t="s">
        <v>136</v>
      </c>
    </row>
    <row r="24" spans="1:12" x14ac:dyDescent="0.25">
      <c r="A24" s="56" t="s">
        <v>167</v>
      </c>
      <c r="B24" s="58" t="s">
        <v>168</v>
      </c>
      <c r="C24" s="58"/>
      <c r="D24" s="58"/>
      <c r="E24" s="58"/>
      <c r="F24" s="58"/>
      <c r="G24" s="58"/>
      <c r="H24" s="58"/>
      <c r="I24" s="58"/>
      <c r="J24" s="58"/>
      <c r="K24" s="78"/>
      <c r="L24" s="78"/>
    </row>
    <row r="25" spans="1:12" x14ac:dyDescent="0.25">
      <c r="A25" s="56" t="s">
        <v>146</v>
      </c>
      <c r="B25" s="58" t="s">
        <v>138</v>
      </c>
      <c r="C25" s="58"/>
      <c r="D25" s="58"/>
      <c r="E25" s="58"/>
      <c r="F25" s="58"/>
      <c r="G25" s="58"/>
      <c r="H25" s="58"/>
      <c r="I25" s="58"/>
      <c r="J25" s="58"/>
      <c r="K25" s="78"/>
      <c r="L25" s="78"/>
    </row>
    <row r="26" spans="1:12" x14ac:dyDescent="0.25">
      <c r="A26" s="56"/>
      <c r="B26" s="58" t="s">
        <v>139</v>
      </c>
      <c r="C26" s="58"/>
      <c r="D26" s="58"/>
      <c r="E26" s="58"/>
      <c r="F26" s="58"/>
      <c r="G26" s="58"/>
      <c r="H26" s="58"/>
      <c r="I26" s="58"/>
      <c r="J26" s="58"/>
      <c r="K26" s="78"/>
      <c r="L26" s="78"/>
    </row>
    <row r="27" spans="1:12" x14ac:dyDescent="0.25">
      <c r="A27" s="56"/>
      <c r="B27" s="58" t="s">
        <v>140</v>
      </c>
      <c r="C27" s="58"/>
      <c r="D27" s="58"/>
      <c r="E27" s="58"/>
      <c r="F27" s="58"/>
      <c r="G27" s="58"/>
      <c r="H27" s="58"/>
      <c r="I27" s="58"/>
      <c r="J27" s="58"/>
      <c r="K27" s="78"/>
      <c r="L27" s="78"/>
    </row>
    <row r="28" spans="1:12" x14ac:dyDescent="0.25">
      <c r="A28" s="56"/>
      <c r="B28" s="58" t="s">
        <v>141</v>
      </c>
      <c r="C28" s="58"/>
      <c r="D28" s="58"/>
      <c r="E28" s="58"/>
      <c r="F28" s="58"/>
      <c r="G28" s="58"/>
      <c r="H28" s="58"/>
      <c r="I28" s="58"/>
      <c r="J28" s="58"/>
      <c r="K28" s="78"/>
      <c r="L28" s="78"/>
    </row>
    <row r="29" spans="1:12" x14ac:dyDescent="0.25">
      <c r="A29" s="56"/>
      <c r="B29" s="58" t="s">
        <v>142</v>
      </c>
      <c r="C29" s="58"/>
      <c r="D29" s="58"/>
      <c r="E29" s="58"/>
      <c r="F29" s="58"/>
      <c r="G29" s="58"/>
      <c r="H29" s="58"/>
      <c r="I29" s="58"/>
      <c r="J29" s="58"/>
      <c r="K29" s="78"/>
      <c r="L29" s="78"/>
    </row>
    <row r="30" spans="1:12" x14ac:dyDescent="0.25">
      <c r="A30" s="56"/>
      <c r="B30" s="58" t="s">
        <v>143</v>
      </c>
      <c r="C30" s="58"/>
      <c r="D30" s="58"/>
      <c r="E30" s="58"/>
      <c r="F30" s="58"/>
      <c r="G30" s="58"/>
      <c r="H30" s="58"/>
      <c r="I30" s="58"/>
      <c r="J30" s="58"/>
      <c r="K30" s="78"/>
      <c r="L30" s="78"/>
    </row>
    <row r="31" spans="1:12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  <c r="K31" s="78"/>
      <c r="L31" s="78"/>
    </row>
    <row r="32" spans="1:12" x14ac:dyDescent="0.25">
      <c r="A32" s="56"/>
      <c r="B32" s="58" t="s">
        <v>169</v>
      </c>
      <c r="C32" s="58"/>
      <c r="D32" s="58"/>
      <c r="E32" s="58"/>
      <c r="F32" s="58"/>
      <c r="G32" s="58"/>
      <c r="H32" s="58"/>
      <c r="I32" s="58"/>
      <c r="J32" s="58"/>
      <c r="K32" s="78"/>
      <c r="L32" s="78"/>
    </row>
    <row r="33" spans="1:12" x14ac:dyDescent="0.25">
      <c r="A33" s="56"/>
      <c r="B33" s="58" t="s">
        <v>146</v>
      </c>
      <c r="C33" s="58"/>
      <c r="D33" s="58"/>
      <c r="E33" s="58"/>
      <c r="F33" s="58"/>
      <c r="G33" s="58"/>
      <c r="H33" s="58"/>
      <c r="I33" s="58"/>
      <c r="J33" s="58"/>
      <c r="K33" s="78"/>
      <c r="L33" s="78"/>
    </row>
    <row r="34" spans="1:12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78"/>
      <c r="L34" s="78"/>
    </row>
    <row r="35" spans="1:12" x14ac:dyDescent="0.25">
      <c r="B35" s="58" t="s">
        <v>147</v>
      </c>
      <c r="C35" s="58"/>
      <c r="D35" s="58"/>
      <c r="E35" s="58"/>
      <c r="F35" s="58"/>
      <c r="G35" s="58"/>
      <c r="H35" s="58"/>
      <c r="I35" s="58"/>
      <c r="J35" s="58"/>
      <c r="K35" s="78"/>
      <c r="L35" s="78"/>
    </row>
    <row r="36" spans="1:12" x14ac:dyDescent="0.25">
      <c r="B36" s="58" t="s">
        <v>148</v>
      </c>
      <c r="C36" s="58"/>
      <c r="D36" s="58"/>
      <c r="E36" s="58"/>
      <c r="F36" s="58"/>
      <c r="G36" s="58"/>
      <c r="H36" s="58"/>
      <c r="I36" s="58"/>
      <c r="J36" s="58"/>
      <c r="K36" s="78"/>
      <c r="L36" s="78"/>
    </row>
    <row r="37" spans="1:12" ht="16.149999999999999" customHeight="1" x14ac:dyDescent="0.25"/>
    <row r="38" spans="1:12" x14ac:dyDescent="0.25">
      <c r="B38" s="27" t="s">
        <v>149</v>
      </c>
    </row>
    <row r="39" spans="1:12" x14ac:dyDescent="0.25">
      <c r="B39" s="27" t="s">
        <v>150</v>
      </c>
    </row>
    <row r="40" spans="1:12" x14ac:dyDescent="0.25">
      <c r="B40" s="27" t="s">
        <v>151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Bretova</dc:creator>
  <cp:lastModifiedBy>Kabelková</cp:lastModifiedBy>
  <cp:lastPrinted>2022-08-16T10:21:58Z</cp:lastPrinted>
  <dcterms:created xsi:type="dcterms:W3CDTF">2022-06-15T11:31:26Z</dcterms:created>
  <dcterms:modified xsi:type="dcterms:W3CDTF">2022-08-16T10:27:34Z</dcterms:modified>
</cp:coreProperties>
</file>