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lara\Desktop\MAP_IV_Lovosice\Realizace\SR\SR_verze 7\"/>
    </mc:Choice>
  </mc:AlternateContent>
  <xr:revisionPtr revIDLastSave="0" documentId="13_ncr:1_{C9787444-8EFC-4C74-84E4-F9768B020A33}" xr6:coauthVersionLast="47" xr6:coauthVersionMax="47" xr10:uidLastSave="{00000000-0000-0000-0000-000000000000}"/>
  <bookViews>
    <workbookView xWindow="-120" yWindow="-120" windowWidth="29040" windowHeight="158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7" l="1"/>
  <c r="M50" i="7" l="1"/>
  <c r="M46" i="7" l="1"/>
  <c r="M45" i="7" l="1"/>
  <c r="M43" i="7" l="1"/>
  <c r="M42" i="7" l="1"/>
  <c r="M41" i="7"/>
  <c r="M40" i="7" l="1"/>
  <c r="M39" i="7"/>
  <c r="M38" i="7"/>
  <c r="M37" i="7"/>
  <c r="M34" i="7" l="1"/>
  <c r="M7" i="6" l="1"/>
  <c r="M7" i="8"/>
  <c r="M6" i="8"/>
  <c r="M5" i="8"/>
  <c r="M6" i="6"/>
  <c r="M5" i="6"/>
  <c r="M4" i="6"/>
  <c r="M33" i="7" l="1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 l="1"/>
  <c r="M11" i="7"/>
  <c r="M10" i="7"/>
  <c r="M9" i="7"/>
  <c r="M8" i="7"/>
  <c r="M7" i="7"/>
  <c r="M6" i="7"/>
  <c r="M5" i="7"/>
</calcChain>
</file>

<file path=xl/sharedStrings.xml><?xml version="1.0" encoding="utf-8"?>
<sst xmlns="http://schemas.openxmlformats.org/spreadsheetml/2006/main" count="998" uniqueCount="322">
  <si>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</si>
  <si>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</si>
  <si>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</si>
  <si>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</si>
  <si>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</si>
  <si>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</si>
  <si>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</si>
  <si>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</si>
  <si>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</si>
  <si>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</si>
  <si>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</si>
  <si>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</si>
  <si>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</si>
  <si>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</si>
  <si>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</si>
  <si>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</si>
  <si>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</si>
  <si>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</si>
  <si>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</si>
  <si>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</si>
  <si>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</si>
  <si>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</si>
  <si>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</si>
  <si>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</si>
  <si>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</si>
  <si>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</si>
  <si>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</si>
  <si>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</si>
  <si>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</si>
  <si>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</si>
  <si>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</si>
  <si>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</si>
  <si>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</si>
  <si>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</si>
  <si>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</si>
  <si>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</si>
  <si>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</si>
  <si>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</si>
  <si>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</si>
  <si>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</si>
  <si>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</si>
  <si>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</si>
  <si>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</si>
  <si>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</si>
  <si>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</si>
  <si>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</si>
  <si>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</si>
  <si>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</si>
  <si>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</si>
  <si>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</si>
  <si>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</si>
  <si>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</si>
  <si>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</si>
  <si>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</si>
  <si>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</si>
  <si>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</si>
  <si>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</si>
  <si>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</si>
  <si>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</si>
  <si>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</si>
  <si>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</si>
  <si>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</si>
  <si>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</si>
  <si>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</si>
  <si>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</si>
  <si>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</si>
  <si>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</si>
  <si>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</si>
  <si>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</si>
  <si>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</si>
  <si>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</si>
  <si>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</si>
  <si>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</si>
  <si>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</si>
  <si>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</si>
  <si>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</si>
  <si>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</si>
  <si>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</si>
  <si>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</si>
  <si>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</si>
  <si>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</si>
  <si>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</si>
  <si>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</si>
  <si>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</si>
  <si>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</si>
  <si>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</si>
  <si>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</si>
  <si>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</si>
  <si>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</si>
  <si>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</si>
  <si>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</si>
  <si>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</si>
  <si>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</si>
  <si>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</si>
  <si>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</si>
  <si>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</si>
  <si>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</si>
  <si>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</si>
  <si>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</si>
  <si>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</si>
  <si>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</si>
  <si>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</si>
  <si>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</si>
  <si>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</si>
  <si>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</si>
  <si>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</si>
  <si>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</si>
  <si>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</si>
  <si>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</si>
  <si>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</si>
  <si>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</si>
  <si>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</si>
  <si>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</si>
  <si>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</si>
  <si>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</si>
  <si>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</si>
  <si>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</si>
  <si>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</si>
  <si>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</si>
  <si>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</si>
  <si>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</si>
  <si>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 a mateřská škola Třebenice, příspěvková organizace</t>
  </si>
  <si>
    <t>Město Třebenice</t>
  </si>
  <si>
    <t>Ústecký kraj</t>
  </si>
  <si>
    <t>Lovosice</t>
  </si>
  <si>
    <t>x</t>
  </si>
  <si>
    <t>Třebenice</t>
  </si>
  <si>
    <t>ne</t>
  </si>
  <si>
    <t>Rekonstrukce podkroví budovy 2. stupně</t>
  </si>
  <si>
    <t>Oprava a zateplení střechy, vybudování místností a soc. zařízení v podkrovním prostoru (odborná učebna, studovna, prostor pro jednání s rodiči, odpočinkový volnočasový prostor)</t>
  </si>
  <si>
    <t>Stavební úpravy a rozšíření stávajícího prostoru čítárny 2. stupně, vybudování zázemípro ŠPZ a volnočasového prostoru pro žáky</t>
  </si>
  <si>
    <t>Rozšíření čítárny 2. stupně</t>
  </si>
  <si>
    <t>Vybudování odborné učebny na 1. stupni</t>
  </si>
  <si>
    <t>Revitalizace školního dvora 1. stupně</t>
  </si>
  <si>
    <t>Zemní práce, terénní úpravy, výsadba, pořízení venkovního mobiliáře, dovybavení venkovní učebny</t>
  </si>
  <si>
    <t>Vytvoření prostoru pro ŠPZ a pro jednání s rodiči na 1. stupni</t>
  </si>
  <si>
    <t>příprava PD</t>
  </si>
  <si>
    <t>ZŠ Antonína Baráka Lovosice</t>
  </si>
  <si>
    <t>Město Lovosice</t>
  </si>
  <si>
    <t xml:space="preserve"> 46771816</t>
  </si>
  <si>
    <t>X</t>
  </si>
  <si>
    <t>Polytechnické vzdělávání v dílnách na ZŠ A. Baráka</t>
  </si>
  <si>
    <t>Zájmové a neformální vzdělávání, celoživotní učení na ZŠ A. Baráka</t>
  </si>
  <si>
    <t>Stavební úpravy prostoru sborovny, vybavení, výmalba, rekonstrukce soc. zařízení</t>
  </si>
  <si>
    <t>I.25</t>
  </si>
  <si>
    <t>XII.27</t>
  </si>
  <si>
    <t>Základní škola J. E. Purkyně a Základní umělecká škola Libochovice - příspěvková organizace</t>
  </si>
  <si>
    <t>Město Libochovice</t>
  </si>
  <si>
    <t>Přístavba nových učeben</t>
  </si>
  <si>
    <t>Libochovice</t>
  </si>
  <si>
    <t>Přístavba nových učeben a odborných učeben</t>
  </si>
  <si>
    <t>Vybavení jazykové učebny</t>
  </si>
  <si>
    <t>Vybavení jazykové učebny potřebnou technikou</t>
  </si>
  <si>
    <t>Vybavení počítačových učeben</t>
  </si>
  <si>
    <t>Vybavení počítačových učeben potřebnou technikou</t>
  </si>
  <si>
    <t>Vybavení učeben na přírodní vědy</t>
  </si>
  <si>
    <t>Vybavení učeben na přírodní vědy potřebnou technikou</t>
  </si>
  <si>
    <t>Vybudování jazykové učebny</t>
  </si>
  <si>
    <t>Vybudování počítačové učebny</t>
  </si>
  <si>
    <t>Vybudování učebny na přírodní vědy</t>
  </si>
  <si>
    <t>Arboretum a odpočinková zóna</t>
  </si>
  <si>
    <t>Vytvoření arboreta a odpočinkové zóny v okolí školy</t>
  </si>
  <si>
    <t>Venkovní učebna</t>
  </si>
  <si>
    <t>Vytvoření venkovní učebny v okolí školy</t>
  </si>
  <si>
    <t>Revitalizace školní zahrady</t>
  </si>
  <si>
    <t>Vybavení učeben interaktivní technikou</t>
  </si>
  <si>
    <t>Bezbariérový přístup do podkroví školy</t>
  </si>
  <si>
    <t>Instalace solárních panelů</t>
  </si>
  <si>
    <t>Zachytávání dešťové vody</t>
  </si>
  <si>
    <t>Zachytávání dešťové vody a využití na školní zahradě a v okolí školy</t>
  </si>
  <si>
    <t>Nové učebny školní družiny</t>
  </si>
  <si>
    <t>Vybudování nových učeben školní družiny</t>
  </si>
  <si>
    <t>Podkrovní učebna</t>
  </si>
  <si>
    <t>Vybudování podkrovní učebny</t>
  </si>
  <si>
    <t>Multikulturní učebna</t>
  </si>
  <si>
    <t xml:space="preserve">Vybudování multikulturní učebny </t>
  </si>
  <si>
    <t>Malá tělocvična</t>
  </si>
  <si>
    <t>Vybudování a vybavení malé tělocvičny/posilovny</t>
  </si>
  <si>
    <t>VI.25</t>
  </si>
  <si>
    <t>VIII.25</t>
  </si>
  <si>
    <t>VI.24</t>
  </si>
  <si>
    <t>VIII.24</t>
  </si>
  <si>
    <t>VI.23</t>
  </si>
  <si>
    <t>VIII.23</t>
  </si>
  <si>
    <t>VI.22</t>
  </si>
  <si>
    <t>VIII.22</t>
  </si>
  <si>
    <t>I.23</t>
  </si>
  <si>
    <t>XII.23</t>
  </si>
  <si>
    <t>Základní škola Lovosice, Sady pionýrů 355/2, okres Litoměřice</t>
  </si>
  <si>
    <t>Revitalizace školního dvora</t>
  </si>
  <si>
    <t>zpracovaný projekt</t>
  </si>
  <si>
    <t>I.22</t>
  </si>
  <si>
    <t>Rekonstrukce učebny dílen.</t>
  </si>
  <si>
    <t>Modernizace odborných učeben</t>
  </si>
  <si>
    <t>Stavební úpravy stávajícího prostoru skladu, vybudování odborné učebny (osvětlení, vybavení, pomůcky), rekonstrukce soc. zařízení</t>
  </si>
  <si>
    <t>Modernizace odborných učeben a kabinetů - oprava stávajících učeben a kabinetů (podlaha, stěny, strop), modernizace osvětlení a vybavení nábytkem a pomůckami</t>
  </si>
  <si>
    <t>Revitalizace tělocvičny</t>
  </si>
  <si>
    <t>Rekonstrukce tělocvičny</t>
  </si>
  <si>
    <t xml:space="preserve">Revitalizace šaten </t>
  </si>
  <si>
    <t>Rekonstrukce šaten</t>
  </si>
  <si>
    <t>Mateřská škola SLUNÍČKO (Libochovice, Poplze)- příspěvková organizace</t>
  </si>
  <si>
    <t>Kompletní rekonstrukce MŠ -Poplze</t>
  </si>
  <si>
    <t xml:space="preserve">Ústecký kraj </t>
  </si>
  <si>
    <t xml:space="preserve">Poplze </t>
  </si>
  <si>
    <t xml:space="preserve">Vzhledem k nevyhovujícímu stavu se počítá s demolicí současné budovy a následné výstavby nové MŠ odpovídající současným požadavkům. Součástí záměru je navyýšení kapacity MŠ. Součástí projektového záměru je i úprava školní zahrady a dalších venkovních prostor. </t>
  </si>
  <si>
    <t xml:space="preserve">Výstavba nové MŠ - Poplze </t>
  </si>
  <si>
    <t xml:space="preserve">Vzhledem k nevyhovujícímu stavu současné MŠ je  vplánu výstavba nové budovy MŠ. Součástí záměru je navýšení kapacity MŠ. Součástí projektového záměru je i úprava školní zahrady a dalších venkovních prostor. </t>
  </si>
  <si>
    <t xml:space="preserve">Rekonstrukce zahrady - MŠ Libochovice </t>
  </si>
  <si>
    <t xml:space="preserve">Libochovice </t>
  </si>
  <si>
    <t xml:space="preserve">Vzhledem k nevyhovujícímu stavu venkovních prostor  MŠ Libochovice je plánovaná rekonstrukce venkovní zahrady. </t>
  </si>
  <si>
    <t>projektový záměr</t>
  </si>
  <si>
    <t>Příspavba k Libochovické školce</t>
  </si>
  <si>
    <t xml:space="preserve">Vzhledek k nevyhovujícímu stavu MŠ v Poplzích je vplánu přístavba ke stávajcí školce v Libochovicích. Součástí záměru je navýšení kapacity MŠ. Součástí projektového záměru je i úprava školní zahrady a dalších venkovních prostor. </t>
  </si>
  <si>
    <t>Modernizace odborných učeben ZUŠ</t>
  </si>
  <si>
    <t>Vybavení odborných učeben ZUŠ hudebními nástroji</t>
  </si>
  <si>
    <t>výběr nástrojů zajištěn</t>
  </si>
  <si>
    <t>Modernizace PC techniky</t>
  </si>
  <si>
    <t>Vybavení 7 nových notebooků pro vyučující ZUŠ + dvě nové tiskárny s kopírkami potřebné pro ZUŠ</t>
  </si>
  <si>
    <t>Modernizace zabezpečovacího systému ZUŠ</t>
  </si>
  <si>
    <t>Výměna celého zabezpečovacího systému ZUŠ</t>
  </si>
  <si>
    <t>výběr firmy zajištěn</t>
  </si>
  <si>
    <t>Mateřská škola Sedmikráska(Vrbičany)- příspěvková organizace</t>
  </si>
  <si>
    <t>Obec Vrbičany</t>
  </si>
  <si>
    <t>Výstavba nové MŠ  - Vrbičany</t>
  </si>
  <si>
    <t>Vrbičany</t>
  </si>
  <si>
    <t xml:space="preserve">Vzhledek k chybějícímu  stavu MŠ ve Vrbičanech a vysokému zájmu o umístění dětí je v plánu výstavba nové MŠ. Součástí záměru je navýšení kapacity MŠ z 0 na 15 (jednotřídka )Součástí projektového záměru je i úprava školní zahrady a dalších venkovních prostor. </t>
  </si>
  <si>
    <t>zpracovaná PD,výběrové řízení</t>
  </si>
  <si>
    <t>ano</t>
  </si>
  <si>
    <t xml:space="preserve">Revitalizace půdních prostor, vybudování odborných učeben </t>
  </si>
  <si>
    <t>XII. 2027</t>
  </si>
  <si>
    <t>Základní škola a mateřská škola Čížkovice, okres Litoměřice, příspěvková organizace</t>
  </si>
  <si>
    <t>Čížkovice</t>
  </si>
  <si>
    <t>VII. 24</t>
  </si>
  <si>
    <t>VIII. 24</t>
  </si>
  <si>
    <t>modernizace osvětlení jídelny</t>
  </si>
  <si>
    <t>Obec Čížkovice</t>
  </si>
  <si>
    <t>Revitalizace dílen</t>
  </si>
  <si>
    <t>Rekonstrukce a modernizace dílen</t>
  </si>
  <si>
    <t>Budování oddělení ŠD</t>
  </si>
  <si>
    <t>Vybudování oddělení ŠD</t>
  </si>
  <si>
    <t>Rekonstrukce osvětlení školní jídelny</t>
  </si>
  <si>
    <t>Rozšíření kapacity školy</t>
  </si>
  <si>
    <t>Siřejovice</t>
  </si>
  <si>
    <t>Mateřská ško Siřejovice, příspěvková organizace</t>
  </si>
  <si>
    <t>Obec Siřejovice</t>
  </si>
  <si>
    <t>Rekonstrukce podlahy a kompletní odvodnění MŠ</t>
  </si>
  <si>
    <t>Vzhledem k nevyhovujícímu stavu podlahy v MŠ Siřejovice předpokládáme její kompletní rekonstrukci včetně podříznutí stěn.</t>
  </si>
  <si>
    <t>IX.24</t>
  </si>
  <si>
    <t>Mateřská škola Radovesice, příspěvková organizace</t>
  </si>
  <si>
    <t>Obec Radovesice</t>
  </si>
  <si>
    <t>Radovesice</t>
  </si>
  <si>
    <t xml:space="preserve">Vzhledek k chátrajícímu stavu stávající kůlny a záměru vybudovat přírodní učebnu s úpravou travní plochy a chodníku kolem trávníku. </t>
  </si>
  <si>
    <t>Úprava školní zahrady, vybudování přírodní učebny, revitalizace trávníku</t>
  </si>
  <si>
    <t>Dětský domov, Základní škola praktick, Praktická škola a Školní jídelna Dlažkovice 1</t>
  </si>
  <si>
    <t>Vybudování venkovní učebny</t>
  </si>
  <si>
    <t>Dlažkovice</t>
  </si>
  <si>
    <t>Vybudování venkovní učebny a její vybavení</t>
  </si>
  <si>
    <t>III.25</t>
  </si>
  <si>
    <t>VII.25</t>
  </si>
  <si>
    <t>XII.24</t>
  </si>
  <si>
    <t xml:space="preserve">181057409 </t>
  </si>
  <si>
    <t>Rekonstrukce budovy pro zájmové a neformální vzdělávání</t>
  </si>
  <si>
    <t>71012117</t>
  </si>
  <si>
    <t>102317330</t>
  </si>
  <si>
    <t>Zajištění konektivity v základní škole</t>
  </si>
  <si>
    <t>Zabezpečení vnitřní konektivity a připojení k internetu v budovách základní školy</t>
  </si>
  <si>
    <t>I.26</t>
  </si>
  <si>
    <t>IX.25</t>
  </si>
  <si>
    <t>Revitalizace školní zahrady a odvodnění ZŠ</t>
  </si>
  <si>
    <t xml:space="preserve">Zkvalitnění vnižní konektivity škol a zabezpečení připojení k internetu základních škol. </t>
  </si>
  <si>
    <t xml:space="preserve"> Revitalizace venkovní zahrady a odvodnění školy za účelem zachytávání dešťové vody a využití na školní zahradě a v okolí školy</t>
  </si>
  <si>
    <t>Základní škola a mateřská škola Podsedice, okres Litoměřice</t>
  </si>
  <si>
    <t>Obec Podsedice</t>
  </si>
  <si>
    <t>Nová fasáda, zateplení + okna</t>
  </si>
  <si>
    <t>Podsedice</t>
  </si>
  <si>
    <t>Nová fasáda a zateplení + nová okna do školy</t>
  </si>
  <si>
    <t>72742844</t>
  </si>
  <si>
    <t>102000239</t>
  </si>
  <si>
    <t>Nové sociální zařízení</t>
  </si>
  <si>
    <t>Nové sociální zařízení ve škole pro dívky i chlapce</t>
  </si>
  <si>
    <t>Nové rozvody</t>
  </si>
  <si>
    <t>Zřízení nových topných rozvodů a nové radiátory do školy</t>
  </si>
  <si>
    <t>Podlahové krytiny</t>
  </si>
  <si>
    <t>Ústeký kraj</t>
  </si>
  <si>
    <t xml:space="preserve">Zařízení nových podlahových krytin do tříd ve škole. </t>
  </si>
  <si>
    <t>X.26</t>
  </si>
  <si>
    <t>X.25</t>
  </si>
  <si>
    <t>Základní škola Všehrdova 1, Lovosice</t>
  </si>
  <si>
    <t>46771786</t>
  </si>
  <si>
    <t>102305978</t>
  </si>
  <si>
    <t>Konektivita na posílení výuky digitálních technologií</t>
  </si>
  <si>
    <t>XII.25</t>
  </si>
  <si>
    <t>Projekty uvedené červeně jsou nově zanesené investiční záměry</t>
  </si>
  <si>
    <t>Takto podbarvené projekty jsou pouze aktualizované</t>
  </si>
  <si>
    <t>Konektivita školy</t>
  </si>
  <si>
    <t xml:space="preserve">Konektivita  školy ,IT vybavení </t>
  </si>
  <si>
    <t xml:space="preserve">příprava PD </t>
  </si>
  <si>
    <t>IX.2025</t>
  </si>
  <si>
    <t>XII.2027</t>
  </si>
  <si>
    <t>Konektivita školy pro posílení výuky digitálními technologiemi</t>
  </si>
  <si>
    <t>Konektivita a zabezpečení internetu</t>
  </si>
  <si>
    <t>Celková rekonstrukce budovy ZŠ</t>
  </si>
  <si>
    <t>Rekonstrukce budovy ZŠ, elektroinstalace, modernizace osvětlení, akustické panely,, oprava stávajících učeben, rekonstrukce šaten, zateplení budovy</t>
  </si>
  <si>
    <t>V. 25</t>
  </si>
  <si>
    <t>Modernizace školní družiny</t>
  </si>
  <si>
    <t>Základní škola a Mateřská škola Velemín, příspěvková organizace</t>
  </si>
  <si>
    <t>Obec Velemín</t>
  </si>
  <si>
    <t xml:space="preserve">Multimediální učebna </t>
  </si>
  <si>
    <t>Velemín</t>
  </si>
  <si>
    <t>Modernizace multimediální učebny</t>
  </si>
  <si>
    <t>VIII.26</t>
  </si>
  <si>
    <t>VIII.27</t>
  </si>
  <si>
    <t>Základní škola a Mateřská škola Třebívlice</t>
  </si>
  <si>
    <t>Obec Třebívlice</t>
  </si>
  <si>
    <t xml:space="preserve">
600081834</t>
  </si>
  <si>
    <t xml:space="preserve">
102317364</t>
  </si>
  <si>
    <t>Modernizace odborné učebny na cizí jazyky a ICT.</t>
  </si>
  <si>
    <t>VII.26</t>
  </si>
  <si>
    <t>VII.27</t>
  </si>
  <si>
    <t>Schváleno ŘV v Lovosicích dne 18.12.2025                                                           Podpis</t>
  </si>
  <si>
    <t>Schváleno ŘV v Lovosicích dne 18.12.2025</t>
  </si>
  <si>
    <t>Schváleno ŘV v Lovosicích dne 18.12.2025                                                                               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</si>
</sst>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20202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20202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  <scheme val="minor"/>
    </font>
    <font>
      <sz val="11"/>
      <color theme="5" tint="0.79998168889431442"/>
      <name val="Calibri"/>
      <family val="2"/>
      <charset val="238"/>
      <scheme val="minor"/>
    </font>
    <font>
      <sz val="11"/>
      <color rgb="FF000000"/>
      <name val="Aptos Narrow"/>
      <family val="2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8" fillId="0" borderId="0"/>
  </cellStyleXfs>
  <cellXfs count="49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5" borderId="0" xfId="0" applyFont="1" applyFill="1"/>
    <xf numFmtId="0" fontId="0" fillId="5" borderId="0" xfId="0" applyFill="1"/>
    <xf numFmtId="0" fontId="19" fillId="5" borderId="0" xfId="0" applyFont="1" applyFill="1"/>
    <xf numFmtId="0" fontId="14" fillId="5" borderId="0" xfId="0" applyFont="1" applyFill="1"/>
    <xf numFmtId="0" fontId="0" fillId="0" borderId="25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28" fillId="0" borderId="13" xfId="0" applyFont="1" applyBorder="1" applyAlignment="1" applyProtection="1">
      <alignment horizontal="center"/>
      <protection locked="0"/>
    </xf>
    <xf numFmtId="0" fontId="28" fillId="0" borderId="13" xfId="0" applyFont="1" applyBorder="1" applyAlignment="1" applyProtection="1">
      <alignment wrapText="1"/>
      <protection locked="0"/>
    </xf>
    <xf numFmtId="0" fontId="29" fillId="0" borderId="9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9" xfId="0" applyFont="1" applyBorder="1" applyAlignment="1" applyProtection="1">
      <alignment wrapText="1"/>
      <protection locked="0"/>
    </xf>
    <xf numFmtId="0" fontId="28" fillId="0" borderId="9" xfId="0" applyFont="1" applyBorder="1" applyAlignment="1" applyProtection="1">
      <alignment horizontal="left" vertical="center" wrapText="1"/>
      <protection locked="0"/>
    </xf>
    <xf numFmtId="3" fontId="28" fillId="0" borderId="1" xfId="0" applyNumberFormat="1" applyFont="1" applyBorder="1" applyProtection="1">
      <protection locked="0"/>
    </xf>
    <xf numFmtId="3" fontId="28" fillId="0" borderId="3" xfId="0" applyNumberFormat="1" applyFont="1" applyBorder="1" applyProtection="1">
      <protection locked="0"/>
    </xf>
    <xf numFmtId="0" fontId="28" fillId="0" borderId="53" xfId="0" applyFont="1" applyBorder="1" applyAlignment="1" applyProtection="1">
      <alignment horizontal="center"/>
      <protection locked="0"/>
    </xf>
    <xf numFmtId="0" fontId="28" fillId="0" borderId="2" xfId="0" applyFont="1" applyBorder="1" applyAlignment="1" applyProtection="1">
      <alignment horizontal="center"/>
      <protection locked="0"/>
    </xf>
    <xf numFmtId="0" fontId="28" fillId="0" borderId="3" xfId="0" applyFont="1" applyBorder="1" applyAlignment="1" applyProtection="1">
      <alignment horizontal="center"/>
      <protection locked="0"/>
    </xf>
    <xf numFmtId="0" fontId="28" fillId="0" borderId="13" xfId="0" applyFont="1" applyBorder="1" applyProtection="1">
      <protection locked="0"/>
    </xf>
    <xf numFmtId="0" fontId="28" fillId="0" borderId="1" xfId="0" applyFont="1" applyBorder="1" applyProtection="1">
      <protection locked="0"/>
    </xf>
    <xf numFmtId="0" fontId="28" fillId="0" borderId="31" xfId="0" applyFont="1" applyBorder="1" applyAlignment="1" applyProtection="1">
      <alignment horizontal="center"/>
      <protection locked="0"/>
    </xf>
    <xf numFmtId="0" fontId="28" fillId="0" borderId="31" xfId="0" applyFont="1" applyBorder="1" applyAlignment="1" applyProtection="1">
      <alignment wrapText="1"/>
      <protection locked="0"/>
    </xf>
    <xf numFmtId="0" fontId="28" fillId="0" borderId="54" xfId="0" applyFont="1" applyBorder="1" applyAlignment="1" applyProtection="1">
      <alignment wrapText="1"/>
      <protection locked="0"/>
    </xf>
    <xf numFmtId="0" fontId="29" fillId="0" borderId="41" xfId="0" applyFont="1" applyBorder="1" applyAlignment="1" applyProtection="1">
      <alignment wrapText="1"/>
      <protection locked="0"/>
    </xf>
    <xf numFmtId="0" fontId="28" fillId="0" borderId="41" xfId="0" applyFont="1" applyBorder="1" applyAlignment="1" applyProtection="1">
      <alignment wrapText="1"/>
      <protection locked="0"/>
    </xf>
    <xf numFmtId="0" fontId="28" fillId="0" borderId="16" xfId="0" applyFont="1" applyBorder="1" applyAlignment="1" applyProtection="1">
      <alignment wrapText="1"/>
      <protection locked="0"/>
    </xf>
    <xf numFmtId="0" fontId="28" fillId="0" borderId="41" xfId="0" applyFont="1" applyBorder="1" applyAlignment="1" applyProtection="1">
      <alignment horizontal="left" vertical="center" wrapText="1"/>
      <protection locked="0"/>
    </xf>
    <xf numFmtId="3" fontId="28" fillId="0" borderId="23" xfId="0" applyNumberFormat="1" applyFont="1" applyBorder="1" applyProtection="1">
      <protection locked="0"/>
    </xf>
    <xf numFmtId="3" fontId="28" fillId="0" borderId="38" xfId="0" applyNumberFormat="1" applyFont="1" applyBorder="1" applyProtection="1">
      <protection locked="0"/>
    </xf>
    <xf numFmtId="0" fontId="28" fillId="0" borderId="51" xfId="0" applyFont="1" applyBorder="1" applyAlignment="1" applyProtection="1">
      <alignment horizontal="center"/>
      <protection locked="0"/>
    </xf>
    <xf numFmtId="0" fontId="28" fillId="0" borderId="24" xfId="0" applyFont="1" applyBorder="1" applyAlignment="1" applyProtection="1">
      <alignment horizontal="center"/>
      <protection locked="0"/>
    </xf>
    <xf numFmtId="0" fontId="28" fillId="0" borderId="25" xfId="0" applyFont="1" applyBorder="1" applyAlignment="1" applyProtection="1">
      <alignment horizontal="center"/>
      <protection locked="0"/>
    </xf>
    <xf numFmtId="0" fontId="28" fillId="0" borderId="31" xfId="0" applyFont="1" applyBorder="1" applyProtection="1">
      <protection locked="0"/>
    </xf>
    <xf numFmtId="0" fontId="28" fillId="0" borderId="23" xfId="0" applyFont="1" applyBorder="1" applyProtection="1">
      <protection locked="0"/>
    </xf>
    <xf numFmtId="0" fontId="29" fillId="0" borderId="56" xfId="0" applyFont="1" applyBorder="1" applyAlignment="1" applyProtection="1">
      <alignment wrapText="1"/>
      <protection locked="0"/>
    </xf>
    <xf numFmtId="0" fontId="28" fillId="0" borderId="51" xfId="0" applyFont="1" applyBorder="1" applyProtection="1">
      <protection locked="0"/>
    </xf>
    <xf numFmtId="0" fontId="28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8" fillId="0" borderId="57" xfId="0" applyFont="1" applyBorder="1" applyAlignment="1" applyProtection="1">
      <alignment horizontal="left" vertical="center" wrapText="1"/>
      <protection locked="0"/>
    </xf>
    <xf numFmtId="3" fontId="28" fillId="0" borderId="17" xfId="0" applyNumberFormat="1" applyFont="1" applyBorder="1" applyProtection="1">
      <protection locked="0"/>
    </xf>
    <xf numFmtId="0" fontId="28" fillId="0" borderId="58" xfId="0" applyFont="1" applyBorder="1" applyAlignment="1" applyProtection="1">
      <alignment horizontal="center"/>
      <protection locked="0"/>
    </xf>
    <xf numFmtId="0" fontId="28" fillId="0" borderId="18" xfId="0" applyFont="1" applyBorder="1" applyAlignment="1" applyProtection="1">
      <alignment horizontal="center"/>
      <protection locked="0"/>
    </xf>
    <xf numFmtId="0" fontId="28" fillId="0" borderId="19" xfId="0" applyFont="1" applyBorder="1" applyAlignment="1" applyProtection="1">
      <alignment horizontal="center"/>
      <protection locked="0"/>
    </xf>
    <xf numFmtId="0" fontId="28" fillId="0" borderId="52" xfId="0" applyFont="1" applyBorder="1" applyProtection="1">
      <protection locked="0"/>
    </xf>
    <xf numFmtId="0" fontId="28" fillId="0" borderId="52" xfId="0" applyFont="1" applyBorder="1" applyAlignment="1" applyProtection="1">
      <alignment horizontal="center"/>
      <protection locked="0"/>
    </xf>
    <xf numFmtId="0" fontId="28" fillId="0" borderId="17" xfId="0" applyFont="1" applyBorder="1" applyProtection="1">
      <protection locked="0"/>
    </xf>
    <xf numFmtId="3" fontId="28" fillId="0" borderId="25" xfId="0" applyNumberFormat="1" applyFont="1" applyBorder="1" applyProtection="1">
      <protection locked="0"/>
    </xf>
    <xf numFmtId="0" fontId="29" fillId="0" borderId="31" xfId="0" applyFont="1" applyBorder="1" applyAlignment="1" applyProtection="1">
      <alignment wrapText="1"/>
      <protection locked="0"/>
    </xf>
    <xf numFmtId="0" fontId="28" fillId="0" borderId="31" xfId="0" applyFont="1" applyBorder="1" applyAlignment="1" applyProtection="1">
      <alignment horizontal="left" vertical="center" wrapText="1"/>
      <protection locked="0"/>
    </xf>
    <xf numFmtId="3" fontId="28" fillId="0" borderId="51" xfId="0" applyNumberFormat="1" applyFont="1" applyBorder="1" applyProtection="1">
      <protection locked="0"/>
    </xf>
    <xf numFmtId="49" fontId="30" fillId="0" borderId="31" xfId="0" applyNumberFormat="1" applyFont="1" applyBorder="1" applyAlignment="1" applyProtection="1">
      <alignment wrapText="1"/>
      <protection locked="0"/>
    </xf>
    <xf numFmtId="49" fontId="31" fillId="0" borderId="31" xfId="0" applyNumberFormat="1" applyFont="1" applyBorder="1" applyProtection="1">
      <protection locked="0"/>
    </xf>
    <xf numFmtId="0" fontId="28" fillId="0" borderId="41" xfId="0" applyFont="1" applyBorder="1" applyProtection="1">
      <protection locked="0"/>
    </xf>
    <xf numFmtId="0" fontId="28" fillId="0" borderId="31" xfId="0" applyFont="1" applyBorder="1" applyAlignment="1" applyProtection="1">
      <alignment horizontal="left"/>
      <protection locked="0"/>
    </xf>
    <xf numFmtId="0" fontId="28" fillId="0" borderId="23" xfId="0" applyFont="1" applyBorder="1" applyAlignment="1" applyProtection="1">
      <alignment horizontal="right"/>
      <protection locked="0"/>
    </xf>
    <xf numFmtId="0" fontId="28" fillId="0" borderId="25" xfId="0" applyFont="1" applyBorder="1" applyAlignment="1" applyProtection="1">
      <alignment horizontal="right"/>
      <protection locked="0"/>
    </xf>
    <xf numFmtId="0" fontId="28" fillId="0" borderId="54" xfId="0" applyFont="1" applyBorder="1" applyProtection="1">
      <protection locked="0"/>
    </xf>
    <xf numFmtId="0" fontId="28" fillId="0" borderId="37" xfId="0" applyFont="1" applyBorder="1" applyProtection="1">
      <protection locked="0"/>
    </xf>
    <xf numFmtId="0" fontId="28" fillId="0" borderId="38" xfId="0" applyFont="1" applyBorder="1" applyProtection="1">
      <protection locked="0"/>
    </xf>
    <xf numFmtId="0" fontId="28" fillId="0" borderId="56" xfId="0" applyFont="1" applyBorder="1" applyProtection="1">
      <protection locked="0"/>
    </xf>
    <xf numFmtId="0" fontId="28" fillId="0" borderId="16" xfId="0" applyFont="1" applyBorder="1" applyProtection="1">
      <protection locked="0"/>
    </xf>
    <xf numFmtId="0" fontId="28" fillId="0" borderId="54" xfId="0" applyFont="1" applyBorder="1" applyAlignment="1" applyProtection="1">
      <alignment horizontal="left" wrapText="1"/>
      <protection locked="0"/>
    </xf>
    <xf numFmtId="3" fontId="28" fillId="0" borderId="37" xfId="0" applyNumberFormat="1" applyFont="1" applyBorder="1" applyProtection="1">
      <protection locked="0"/>
    </xf>
    <xf numFmtId="0" fontId="28" fillId="0" borderId="55" xfId="0" applyFont="1" applyBorder="1" applyProtection="1">
      <protection locked="0"/>
    </xf>
    <xf numFmtId="0" fontId="28" fillId="0" borderId="31" xfId="0" applyFont="1" applyBorder="1" applyAlignment="1" applyProtection="1">
      <alignment horizontal="left" wrapText="1"/>
      <protection locked="0"/>
    </xf>
    <xf numFmtId="0" fontId="28" fillId="0" borderId="52" xfId="0" applyFont="1" applyBorder="1" applyAlignment="1" applyProtection="1">
      <alignment wrapText="1"/>
      <protection locked="0"/>
    </xf>
    <xf numFmtId="0" fontId="28" fillId="0" borderId="52" xfId="0" applyFont="1" applyBorder="1" applyAlignment="1" applyProtection="1">
      <alignment horizontal="left" wrapText="1"/>
      <protection locked="0"/>
    </xf>
    <xf numFmtId="3" fontId="28" fillId="0" borderId="19" xfId="0" applyNumberFormat="1" applyFont="1" applyBorder="1" applyProtection="1">
      <protection locked="0"/>
    </xf>
    <xf numFmtId="0" fontId="28" fillId="0" borderId="18" xfId="0" applyFont="1" applyBorder="1" applyProtection="1">
      <protection locked="0"/>
    </xf>
    <xf numFmtId="0" fontId="28" fillId="0" borderId="19" xfId="0" applyFont="1" applyBorder="1" applyProtection="1">
      <protection locked="0"/>
    </xf>
    <xf numFmtId="0" fontId="28" fillId="0" borderId="56" xfId="0" applyFont="1" applyBorder="1" applyAlignment="1" applyProtection="1">
      <alignment wrapText="1"/>
      <protection locked="0"/>
    </xf>
    <xf numFmtId="0" fontId="28" fillId="0" borderId="48" xfId="0" applyFont="1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wrapText="1"/>
      <protection locked="0"/>
    </xf>
    <xf numFmtId="0" fontId="28" fillId="0" borderId="3" xfId="0" applyFont="1" applyBorder="1" applyProtection="1">
      <protection locked="0"/>
    </xf>
    <xf numFmtId="17" fontId="28" fillId="0" borderId="53" xfId="0" applyNumberFormat="1" applyFont="1" applyBorder="1" applyAlignment="1" applyProtection="1">
      <alignment horizontal="right"/>
      <protection locked="0"/>
    </xf>
    <xf numFmtId="17" fontId="28" fillId="0" borderId="3" xfId="0" applyNumberFormat="1" applyFont="1" applyBorder="1" applyAlignment="1" applyProtection="1">
      <alignment horizontal="right"/>
      <protection locked="0"/>
    </xf>
    <xf numFmtId="17" fontId="28" fillId="0" borderId="51" xfId="0" applyNumberFormat="1" applyFont="1" applyBorder="1" applyAlignment="1" applyProtection="1">
      <alignment horizontal="right"/>
      <protection locked="0"/>
    </xf>
    <xf numFmtId="17" fontId="28" fillId="0" borderId="25" xfId="0" applyNumberFormat="1" applyFont="1" applyBorder="1" applyAlignment="1" applyProtection="1">
      <alignment horizontal="right"/>
      <protection locked="0"/>
    </xf>
    <xf numFmtId="17" fontId="28" fillId="0" borderId="58" xfId="0" applyNumberFormat="1" applyFont="1" applyBorder="1" applyAlignment="1" applyProtection="1">
      <alignment horizontal="right"/>
      <protection locked="0"/>
    </xf>
    <xf numFmtId="17" fontId="28" fillId="0" borderId="19" xfId="0" applyNumberFormat="1" applyFont="1" applyBorder="1" applyAlignment="1" applyProtection="1">
      <alignment horizontal="right"/>
      <protection locked="0"/>
    </xf>
    <xf numFmtId="0" fontId="28" fillId="0" borderId="37" xfId="0" applyFont="1" applyBorder="1" applyAlignment="1" applyProtection="1">
      <alignment horizontal="right"/>
      <protection locked="0"/>
    </xf>
    <xf numFmtId="0" fontId="28" fillId="0" borderId="38" xfId="0" applyFont="1" applyBorder="1" applyAlignment="1" applyProtection="1">
      <alignment horizontal="right"/>
      <protection locked="0"/>
    </xf>
    <xf numFmtId="0" fontId="29" fillId="6" borderId="31" xfId="0" applyFont="1" applyFill="1" applyBorder="1" applyAlignment="1" applyProtection="1">
      <alignment wrapText="1"/>
      <protection locked="0"/>
    </xf>
    <xf numFmtId="0" fontId="28" fillId="2" borderId="31" xfId="0" applyFont="1" applyFill="1" applyBorder="1" applyAlignment="1" applyProtection="1">
      <alignment wrapText="1"/>
      <protection locked="0"/>
    </xf>
    <xf numFmtId="17" fontId="28" fillId="0" borderId="51" xfId="0" applyNumberFormat="1" applyFont="1" applyBorder="1" applyProtection="1">
      <protection locked="0"/>
    </xf>
    <xf numFmtId="17" fontId="28" fillId="0" borderId="25" xfId="0" applyNumberFormat="1" applyFont="1" applyBorder="1" applyProtection="1">
      <protection locked="0"/>
    </xf>
    <xf numFmtId="0" fontId="29" fillId="6" borderId="54" xfId="0" applyFont="1" applyFill="1" applyBorder="1" applyAlignment="1" applyProtection="1">
      <alignment wrapText="1"/>
      <protection locked="0"/>
    </xf>
    <xf numFmtId="0" fontId="28" fillId="2" borderId="54" xfId="0" applyFont="1" applyFill="1" applyBorder="1" applyAlignment="1" applyProtection="1">
      <alignment wrapText="1"/>
      <protection locked="0"/>
    </xf>
    <xf numFmtId="17" fontId="28" fillId="0" borderId="48" xfId="0" applyNumberFormat="1" applyFont="1" applyBorder="1" applyProtection="1">
      <protection locked="0"/>
    </xf>
    <xf numFmtId="17" fontId="28" fillId="0" borderId="38" xfId="0" applyNumberFormat="1" applyFont="1" applyBorder="1" applyProtection="1">
      <protection locked="0"/>
    </xf>
    <xf numFmtId="0" fontId="28" fillId="0" borderId="11" xfId="0" applyFont="1" applyBorder="1" applyAlignment="1" applyProtection="1">
      <alignment wrapText="1"/>
      <protection locked="0"/>
    </xf>
    <xf numFmtId="0" fontId="28" fillId="0" borderId="14" xfId="0" applyFont="1" applyBorder="1" applyAlignment="1" applyProtection="1">
      <alignment wrapText="1"/>
      <protection locked="0"/>
    </xf>
    <xf numFmtId="0" fontId="29" fillId="6" borderId="11" xfId="0" applyFont="1" applyFill="1" applyBorder="1" applyAlignment="1" applyProtection="1">
      <alignment wrapText="1"/>
      <protection locked="0"/>
    </xf>
    <xf numFmtId="0" fontId="28" fillId="0" borderId="11" xfId="0" applyFont="1" applyBorder="1" applyProtection="1">
      <protection locked="0"/>
    </xf>
    <xf numFmtId="0" fontId="28" fillId="0" borderId="60" xfId="0" applyFont="1" applyBorder="1" applyProtection="1">
      <protection locked="0"/>
    </xf>
    <xf numFmtId="3" fontId="28" fillId="0" borderId="20" xfId="0" applyNumberFormat="1" applyFont="1" applyBorder="1" applyProtection="1">
      <protection locked="0"/>
    </xf>
    <xf numFmtId="3" fontId="28" fillId="0" borderId="22" xfId="0" applyNumberFormat="1" applyFont="1" applyBorder="1" applyProtection="1">
      <protection locked="0"/>
    </xf>
    <xf numFmtId="17" fontId="28" fillId="0" borderId="61" xfId="0" applyNumberFormat="1" applyFont="1" applyBorder="1" applyProtection="1">
      <protection locked="0"/>
    </xf>
    <xf numFmtId="17" fontId="28" fillId="0" borderId="22" xfId="0" applyNumberFormat="1" applyFont="1" applyBorder="1" applyProtection="1">
      <protection locked="0"/>
    </xf>
    <xf numFmtId="0" fontId="28" fillId="0" borderId="20" xfId="0" applyFont="1" applyBorder="1" applyProtection="1">
      <protection locked="0"/>
    </xf>
    <xf numFmtId="0" fontId="28" fillId="0" borderId="22" xfId="0" applyFont="1" applyBorder="1" applyProtection="1">
      <protection locked="0"/>
    </xf>
    <xf numFmtId="0" fontId="28" fillId="0" borderId="2" xfId="0" applyFont="1" applyBorder="1" applyProtection="1">
      <protection locked="0"/>
    </xf>
    <xf numFmtId="0" fontId="28" fillId="2" borderId="13" xfId="0" applyFont="1" applyFill="1" applyBorder="1" applyAlignment="1" applyProtection="1">
      <alignment wrapText="1"/>
      <protection locked="0"/>
    </xf>
    <xf numFmtId="3" fontId="28" fillId="0" borderId="13" xfId="0" applyNumberFormat="1" applyFont="1" applyBorder="1" applyProtection="1">
      <protection locked="0"/>
    </xf>
    <xf numFmtId="17" fontId="28" fillId="0" borderId="1" xfId="0" applyNumberFormat="1" applyFont="1" applyBorder="1" applyProtection="1">
      <protection locked="0"/>
    </xf>
    <xf numFmtId="17" fontId="28" fillId="0" borderId="3" xfId="0" applyNumberFormat="1" applyFont="1" applyBorder="1" applyProtection="1">
      <protection locked="0"/>
    </xf>
    <xf numFmtId="17" fontId="28" fillId="0" borderId="23" xfId="0" applyNumberFormat="1" applyFont="1" applyBorder="1" applyProtection="1">
      <protection locked="0"/>
    </xf>
    <xf numFmtId="0" fontId="28" fillId="0" borderId="50" xfId="0" applyFont="1" applyBorder="1" applyProtection="1">
      <protection locked="0"/>
    </xf>
    <xf numFmtId="0" fontId="28" fillId="0" borderId="49" xfId="0" applyFont="1" applyBorder="1" applyProtection="1">
      <protection locked="0"/>
    </xf>
    <xf numFmtId="0" fontId="28" fillId="0" borderId="51" xfId="0" applyFont="1" applyBorder="1" applyAlignment="1" applyProtection="1">
      <alignment wrapText="1"/>
      <protection locked="0"/>
    </xf>
    <xf numFmtId="0" fontId="28" fillId="0" borderId="10" xfId="0" applyFont="1" applyBorder="1" applyProtection="1"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60" xfId="0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60" xfId="0" applyNumberFormat="1" applyBorder="1" applyProtection="1">
      <protection locked="0"/>
    </xf>
    <xf numFmtId="0" fontId="0" fillId="0" borderId="21" xfId="0" applyBorder="1" applyProtection="1">
      <protection locked="0"/>
    </xf>
    <xf numFmtId="3" fontId="28" fillId="0" borderId="31" xfId="0" applyNumberFormat="1" applyFont="1" applyBorder="1" applyProtection="1">
      <protection locked="0"/>
    </xf>
    <xf numFmtId="0" fontId="28" fillId="0" borderId="23" xfId="0" applyFont="1" applyBorder="1" applyAlignment="1" applyProtection="1">
      <alignment wrapText="1"/>
      <protection locked="0"/>
    </xf>
    <xf numFmtId="3" fontId="28" fillId="0" borderId="56" xfId="0" applyNumberFormat="1" applyFont="1" applyBorder="1" applyProtection="1">
      <protection locked="0"/>
    </xf>
    <xf numFmtId="3" fontId="28" fillId="0" borderId="41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62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63" xfId="0" applyBorder="1" applyProtection="1">
      <protection locked="0"/>
    </xf>
    <xf numFmtId="0" fontId="28" fillId="0" borderId="55" xfId="0" applyFont="1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 wrapText="1"/>
      <protection locked="0"/>
    </xf>
    <xf numFmtId="0" fontId="28" fillId="0" borderId="64" xfId="0" applyFont="1" applyBorder="1" applyAlignment="1" applyProtection="1">
      <alignment wrapText="1"/>
      <protection locked="0"/>
    </xf>
    <xf numFmtId="0" fontId="28" fillId="0" borderId="64" xfId="0" applyFont="1" applyBorder="1" applyProtection="1">
      <protection locked="0"/>
    </xf>
    <xf numFmtId="0" fontId="0" fillId="0" borderId="58" xfId="0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horizontal="left"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3" fontId="4" fillId="0" borderId="41" xfId="0" applyNumberFormat="1" applyFont="1" applyBorder="1" applyAlignment="1" applyProtection="1">
      <alignment wrapText="1"/>
      <protection locked="0"/>
    </xf>
    <xf numFmtId="0" fontId="4" fillId="0" borderId="41" xfId="0" applyFont="1" applyBorder="1" applyAlignment="1" applyProtection="1">
      <alignment wrapText="1"/>
      <protection locked="0"/>
    </xf>
    <xf numFmtId="0" fontId="4" fillId="0" borderId="31" xfId="0" applyFont="1" applyBorder="1" applyProtection="1">
      <protection locked="0"/>
    </xf>
    <xf numFmtId="0" fontId="4" fillId="0" borderId="41" xfId="0" applyFont="1" applyBorder="1" applyProtection="1">
      <protection locked="0"/>
    </xf>
    <xf numFmtId="3" fontId="4" fillId="0" borderId="23" xfId="0" applyNumberFormat="1" applyFont="1" applyBorder="1" applyAlignment="1" applyProtection="1">
      <alignment wrapText="1"/>
      <protection locked="0"/>
    </xf>
    <xf numFmtId="17" fontId="4" fillId="0" borderId="41" xfId="0" applyNumberFormat="1" applyFont="1" applyBorder="1" applyAlignment="1" applyProtection="1">
      <alignment wrapText="1"/>
      <protection locked="0"/>
    </xf>
    <xf numFmtId="17" fontId="4" fillId="0" borderId="23" xfId="0" applyNumberFormat="1" applyFont="1" applyBorder="1" applyAlignment="1" applyProtection="1">
      <alignment wrapText="1"/>
      <protection locked="0"/>
    </xf>
    <xf numFmtId="0" fontId="0" fillId="0" borderId="27" xfId="0" applyBorder="1" applyProtection="1">
      <protection locked="0"/>
    </xf>
    <xf numFmtId="0" fontId="28" fillId="0" borderId="29" xfId="0" applyFont="1" applyBorder="1" applyProtection="1">
      <protection locked="0"/>
    </xf>
    <xf numFmtId="0" fontId="0" fillId="0" borderId="29" xfId="0" applyBorder="1" applyProtection="1">
      <protection locked="0"/>
    </xf>
    <xf numFmtId="3" fontId="28" fillId="0" borderId="61" xfId="0" applyNumberFormat="1" applyFont="1" applyBorder="1" applyProtection="1">
      <protection locked="0"/>
    </xf>
    <xf numFmtId="0" fontId="0" fillId="0" borderId="36" xfId="0" applyBorder="1" applyProtection="1">
      <protection locked="0"/>
    </xf>
    <xf numFmtId="0" fontId="4" fillId="0" borderId="64" xfId="0" applyFont="1" applyBorder="1" applyAlignment="1" applyProtection="1">
      <alignment wrapText="1"/>
      <protection locked="0"/>
    </xf>
    <xf numFmtId="49" fontId="33" fillId="0" borderId="64" xfId="0" applyNumberFormat="1" applyFont="1" applyBorder="1" applyAlignment="1" applyProtection="1">
      <alignment wrapText="1"/>
      <protection locked="0"/>
    </xf>
    <xf numFmtId="49" fontId="34" fillId="0" borderId="29" xfId="0" applyNumberFormat="1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4" fillId="0" borderId="64" xfId="0" applyFont="1" applyBorder="1" applyProtection="1">
      <protection locked="0"/>
    </xf>
    <xf numFmtId="1" fontId="35" fillId="0" borderId="64" xfId="0" applyNumberFormat="1" applyFont="1" applyBorder="1" applyProtection="1">
      <protection locked="0"/>
    </xf>
    <xf numFmtId="0" fontId="28" fillId="0" borderId="63" xfId="0" applyFont="1" applyBorder="1" applyProtection="1">
      <protection locked="0"/>
    </xf>
    <xf numFmtId="3" fontId="28" fillId="0" borderId="35" xfId="0" applyNumberFormat="1" applyFont="1" applyBorder="1" applyProtection="1">
      <protection locked="0"/>
    </xf>
    <xf numFmtId="3" fontId="28" fillId="0" borderId="29" xfId="0" applyNumberFormat="1" applyFont="1" applyBorder="1" applyProtection="1">
      <protection locked="0"/>
    </xf>
    <xf numFmtId="0" fontId="28" fillId="0" borderId="35" xfId="0" applyFont="1" applyBorder="1" applyProtection="1">
      <protection locked="0"/>
    </xf>
    <xf numFmtId="0" fontId="28" fillId="0" borderId="66" xfId="0" applyFont="1" applyBorder="1" applyProtection="1">
      <protection locked="0"/>
    </xf>
    <xf numFmtId="0" fontId="28" fillId="0" borderId="36" xfId="0" applyFont="1" applyBorder="1" applyProtection="1">
      <protection locked="0"/>
    </xf>
    <xf numFmtId="0" fontId="28" fillId="0" borderId="31" xfId="0" applyFont="1" applyBorder="1" applyAlignment="1" applyProtection="1">
      <alignment horizontal="center" wrapText="1"/>
      <protection locked="0"/>
    </xf>
    <xf numFmtId="3" fontId="28" fillId="0" borderId="51" xfId="0" applyNumberFormat="1" applyFont="1" applyBorder="1" applyAlignment="1" applyProtection="1">
      <alignment wrapText="1"/>
      <protection locked="0"/>
    </xf>
    <xf numFmtId="3" fontId="28" fillId="0" borderId="25" xfId="0" applyNumberFormat="1" applyFont="1" applyBorder="1" applyAlignment="1" applyProtection="1">
      <alignment wrapText="1"/>
      <protection locked="0"/>
    </xf>
    <xf numFmtId="17" fontId="28" fillId="0" borderId="58" xfId="0" applyNumberFormat="1" applyFont="1" applyBorder="1" applyAlignment="1" applyProtection="1">
      <alignment wrapText="1"/>
      <protection locked="0"/>
    </xf>
    <xf numFmtId="17" fontId="28" fillId="0" borderId="19" xfId="0" applyNumberFormat="1" applyFont="1" applyBorder="1" applyAlignment="1" applyProtection="1">
      <alignment wrapText="1"/>
      <protection locked="0"/>
    </xf>
    <xf numFmtId="0" fontId="28" fillId="0" borderId="17" xfId="0" applyFont="1" applyBorder="1" applyAlignment="1" applyProtection="1">
      <alignment horizontal="center" wrapText="1"/>
      <protection locked="0"/>
    </xf>
    <xf numFmtId="0" fontId="28" fillId="0" borderId="18" xfId="0" applyFont="1" applyBorder="1" applyAlignment="1" applyProtection="1">
      <alignment horizontal="center" wrapText="1"/>
      <protection locked="0"/>
    </xf>
    <xf numFmtId="0" fontId="28" fillId="0" borderId="19" xfId="0" applyFont="1" applyBorder="1" applyAlignment="1" applyProtection="1">
      <alignment horizontal="center" wrapText="1"/>
      <protection locked="0"/>
    </xf>
    <xf numFmtId="0" fontId="28" fillId="0" borderId="52" xfId="0" applyFont="1" applyBorder="1" applyAlignment="1" applyProtection="1">
      <alignment horizontal="center" wrapText="1"/>
      <protection locked="0"/>
    </xf>
    <xf numFmtId="0" fontId="28" fillId="0" borderId="17" xfId="0" applyFont="1" applyBorder="1" applyAlignment="1" applyProtection="1">
      <alignment wrapText="1"/>
      <protection locked="0"/>
    </xf>
    <xf numFmtId="3" fontId="28" fillId="0" borderId="23" xfId="0" applyNumberFormat="1" applyFont="1" applyBorder="1" applyAlignment="1" applyProtection="1">
      <alignment wrapText="1"/>
      <protection locked="0"/>
    </xf>
    <xf numFmtId="3" fontId="28" fillId="0" borderId="19" xfId="0" applyNumberFormat="1" applyFont="1" applyBorder="1" applyAlignment="1" applyProtection="1">
      <alignment wrapText="1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7" borderId="31" xfId="0" applyFont="1" applyFill="1" applyBorder="1" applyAlignment="1" applyProtection="1">
      <alignment horizontal="center"/>
      <protection locked="0"/>
    </xf>
    <xf numFmtId="0" fontId="28" fillId="7" borderId="31" xfId="0" applyFont="1" applyFill="1" applyBorder="1" applyAlignment="1" applyProtection="1">
      <alignment wrapText="1"/>
      <protection locked="0"/>
    </xf>
    <xf numFmtId="49" fontId="30" fillId="7" borderId="31" xfId="0" applyNumberFormat="1" applyFont="1" applyFill="1" applyBorder="1" applyAlignment="1" applyProtection="1">
      <alignment wrapText="1"/>
      <protection locked="0"/>
    </xf>
    <xf numFmtId="49" fontId="31" fillId="7" borderId="31" xfId="0" applyNumberFormat="1" applyFont="1" applyFill="1" applyBorder="1" applyProtection="1">
      <protection locked="0"/>
    </xf>
    <xf numFmtId="0" fontId="28" fillId="7" borderId="41" xfId="0" applyFont="1" applyFill="1" applyBorder="1" applyProtection="1">
      <protection locked="0"/>
    </xf>
    <xf numFmtId="0" fontId="28" fillId="7" borderId="31" xfId="0" applyFont="1" applyFill="1" applyBorder="1" applyProtection="1">
      <protection locked="0"/>
    </xf>
    <xf numFmtId="0" fontId="28" fillId="7" borderId="31" xfId="0" applyFont="1" applyFill="1" applyBorder="1" applyAlignment="1" applyProtection="1">
      <alignment horizontal="left" wrapText="1"/>
      <protection locked="0"/>
    </xf>
    <xf numFmtId="3" fontId="28" fillId="7" borderId="23" xfId="0" applyNumberFormat="1" applyFont="1" applyFill="1" applyBorder="1" applyProtection="1">
      <protection locked="0"/>
    </xf>
    <xf numFmtId="3" fontId="28" fillId="7" borderId="25" xfId="0" applyNumberFormat="1" applyFont="1" applyFill="1" applyBorder="1" applyProtection="1">
      <protection locked="0"/>
    </xf>
    <xf numFmtId="0" fontId="28" fillId="7" borderId="23" xfId="0" applyFont="1" applyFill="1" applyBorder="1" applyAlignment="1" applyProtection="1">
      <alignment horizontal="right"/>
      <protection locked="0"/>
    </xf>
    <xf numFmtId="0" fontId="28" fillId="7" borderId="25" xfId="0" applyFont="1" applyFill="1" applyBorder="1" applyAlignment="1" applyProtection="1">
      <alignment horizontal="right"/>
      <protection locked="0"/>
    </xf>
    <xf numFmtId="0" fontId="28" fillId="7" borderId="23" xfId="0" applyFont="1" applyFill="1" applyBorder="1" applyProtection="1">
      <protection locked="0"/>
    </xf>
    <xf numFmtId="0" fontId="28" fillId="7" borderId="24" xfId="0" applyFont="1" applyFill="1" applyBorder="1" applyProtection="1">
      <protection locked="0"/>
    </xf>
    <xf numFmtId="0" fontId="28" fillId="7" borderId="25" xfId="0" applyFont="1" applyFill="1" applyBorder="1" applyProtection="1">
      <protection locked="0"/>
    </xf>
    <xf numFmtId="0" fontId="28" fillId="7" borderId="54" xfId="0" applyFont="1" applyFill="1" applyBorder="1" applyProtection="1">
      <protection locked="0"/>
    </xf>
    <xf numFmtId="0" fontId="28" fillId="7" borderId="37" xfId="0" applyFont="1" applyFill="1" applyBorder="1" applyProtection="1">
      <protection locked="0"/>
    </xf>
    <xf numFmtId="0" fontId="28" fillId="7" borderId="38" xfId="0" applyFont="1" applyFill="1" applyBorder="1" applyProtection="1">
      <protection locked="0"/>
    </xf>
    <xf numFmtId="0" fontId="28" fillId="7" borderId="54" xfId="0" applyFont="1" applyFill="1" applyBorder="1" applyAlignment="1" applyProtection="1">
      <alignment wrapText="1"/>
      <protection locked="0"/>
    </xf>
    <xf numFmtId="0" fontId="28" fillId="7" borderId="31" xfId="0" applyFont="1" applyFill="1" applyBorder="1" applyAlignment="1" applyProtection="1">
      <alignment horizontal="left"/>
      <protection locked="0"/>
    </xf>
    <xf numFmtId="0" fontId="37" fillId="7" borderId="0" xfId="0" applyFont="1" applyFill="1" applyProtection="1">
      <protection locked="0"/>
    </xf>
    <xf numFmtId="0" fontId="28" fillId="7" borderId="56" xfId="0" applyFont="1" applyFill="1" applyBorder="1" applyAlignment="1" applyProtection="1">
      <alignment wrapText="1"/>
      <protection locked="0"/>
    </xf>
    <xf numFmtId="0" fontId="4" fillId="7" borderId="54" xfId="0" applyFont="1" applyFill="1" applyBorder="1" applyAlignment="1" applyProtection="1">
      <alignment wrapText="1"/>
      <protection locked="0"/>
    </xf>
    <xf numFmtId="0" fontId="32" fillId="7" borderId="56" xfId="0" applyFont="1" applyFill="1" applyBorder="1" applyAlignment="1" applyProtection="1">
      <alignment wrapText="1"/>
      <protection locked="0"/>
    </xf>
    <xf numFmtId="0" fontId="4" fillId="7" borderId="54" xfId="0" applyFont="1" applyFill="1" applyBorder="1" applyProtection="1">
      <protection locked="0"/>
    </xf>
    <xf numFmtId="0" fontId="4" fillId="7" borderId="56" xfId="0" applyFont="1" applyFill="1" applyBorder="1" applyAlignment="1" applyProtection="1">
      <alignment wrapText="1"/>
      <protection locked="0"/>
    </xf>
    <xf numFmtId="0" fontId="0" fillId="0" borderId="40" xfId="0" applyBorder="1" applyProtection="1">
      <protection locked="0"/>
    </xf>
    <xf numFmtId="3" fontId="0" fillId="0" borderId="40" xfId="0" applyNumberFormat="1" applyBorder="1" applyProtection="1">
      <protection locked="0"/>
    </xf>
    <xf numFmtId="0" fontId="0" fillId="0" borderId="40" xfId="0" applyBorder="1" applyAlignment="1" applyProtection="1">
      <alignment wrapText="1"/>
      <protection locked="0"/>
    </xf>
    <xf numFmtId="0" fontId="39" fillId="0" borderId="57" xfId="0" applyFont="1" applyBorder="1" applyAlignment="1" applyProtection="1">
      <alignment horizontal="center"/>
      <protection locked="0"/>
    </xf>
    <xf numFmtId="0" fontId="39" fillId="0" borderId="31" xfId="0" applyFont="1" applyBorder="1" applyAlignment="1" applyProtection="1">
      <alignment wrapText="1"/>
      <protection locked="0"/>
    </xf>
    <xf numFmtId="0" fontId="39" fillId="0" borderId="52" xfId="0" applyFont="1" applyBorder="1" applyAlignment="1" applyProtection="1">
      <alignment wrapText="1"/>
      <protection locked="0"/>
    </xf>
    <xf numFmtId="49" fontId="39" fillId="0" borderId="52" xfId="0" applyNumberFormat="1" applyFont="1" applyBorder="1" applyAlignment="1" applyProtection="1">
      <alignment wrapText="1"/>
      <protection locked="0"/>
    </xf>
    <xf numFmtId="49" fontId="39" fillId="0" borderId="57" xfId="0" applyNumberFormat="1" applyFont="1" applyBorder="1" applyProtection="1">
      <protection locked="0"/>
    </xf>
    <xf numFmtId="0" fontId="39" fillId="0" borderId="57" xfId="0" applyFont="1" applyBorder="1" applyProtection="1">
      <protection locked="0"/>
    </xf>
    <xf numFmtId="0" fontId="39" fillId="0" borderId="52" xfId="0" applyFont="1" applyBorder="1" applyProtection="1">
      <protection locked="0"/>
    </xf>
    <xf numFmtId="0" fontId="39" fillId="0" borderId="31" xfId="0" applyFont="1" applyBorder="1" applyAlignment="1" applyProtection="1">
      <alignment horizontal="left" wrapText="1"/>
      <protection locked="0"/>
    </xf>
    <xf numFmtId="3" fontId="39" fillId="0" borderId="23" xfId="0" applyNumberFormat="1" applyFont="1" applyBorder="1" applyProtection="1">
      <protection locked="0"/>
    </xf>
    <xf numFmtId="3" fontId="39" fillId="0" borderId="25" xfId="0" applyNumberFormat="1" applyFont="1" applyBorder="1" applyProtection="1">
      <protection locked="0"/>
    </xf>
    <xf numFmtId="17" fontId="39" fillId="0" borderId="23" xfId="0" applyNumberFormat="1" applyFont="1" applyBorder="1" applyAlignment="1" applyProtection="1">
      <alignment horizontal="right"/>
      <protection locked="0"/>
    </xf>
    <xf numFmtId="17" fontId="39" fillId="0" borderId="25" xfId="0" applyNumberFormat="1" applyFont="1" applyBorder="1" applyAlignment="1" applyProtection="1">
      <alignment horizontal="right"/>
      <protection locked="0"/>
    </xf>
    <xf numFmtId="0" fontId="39" fillId="0" borderId="68" xfId="0" applyFont="1" applyBorder="1" applyProtection="1">
      <protection locked="0"/>
    </xf>
    <xf numFmtId="0" fontId="39" fillId="0" borderId="24" xfId="0" applyFont="1" applyBorder="1" applyProtection="1">
      <protection locked="0"/>
    </xf>
    <xf numFmtId="0" fontId="39" fillId="0" borderId="25" xfId="0" applyFont="1" applyBorder="1" applyProtection="1">
      <protection locked="0"/>
    </xf>
    <xf numFmtId="0" fontId="39" fillId="0" borderId="31" xfId="0" applyFont="1" applyBorder="1" applyProtection="1">
      <protection locked="0"/>
    </xf>
    <xf numFmtId="0" fontId="39" fillId="0" borderId="23" xfId="0" applyFont="1" applyBorder="1" applyProtection="1">
      <protection locked="0"/>
    </xf>
    <xf numFmtId="0" fontId="39" fillId="0" borderId="54" xfId="0" applyFont="1" applyBorder="1" applyAlignment="1" applyProtection="1">
      <alignment wrapText="1"/>
      <protection locked="0"/>
    </xf>
    <xf numFmtId="49" fontId="39" fillId="0" borderId="31" xfId="0" applyNumberFormat="1" applyFont="1" applyBorder="1" applyAlignment="1" applyProtection="1">
      <alignment wrapText="1"/>
      <protection locked="0"/>
    </xf>
    <xf numFmtId="49" fontId="39" fillId="0" borderId="31" xfId="0" applyNumberFormat="1" applyFont="1" applyBorder="1" applyProtection="1">
      <protection locked="0"/>
    </xf>
    <xf numFmtId="0" fontId="39" fillId="0" borderId="41" xfId="0" applyFont="1" applyBorder="1" applyProtection="1">
      <protection locked="0"/>
    </xf>
    <xf numFmtId="3" fontId="39" fillId="0" borderId="45" xfId="0" applyNumberFormat="1" applyFont="1" applyBorder="1" applyProtection="1">
      <protection locked="0"/>
    </xf>
    <xf numFmtId="0" fontId="39" fillId="0" borderId="45" xfId="0" applyFont="1" applyBorder="1" applyAlignment="1" applyProtection="1">
      <alignment horizontal="right"/>
      <protection locked="0"/>
    </xf>
    <xf numFmtId="0" fontId="39" fillId="0" borderId="67" xfId="0" applyFont="1" applyBorder="1" applyAlignment="1" applyProtection="1">
      <alignment horizontal="right"/>
      <protection locked="0"/>
    </xf>
    <xf numFmtId="0" fontId="39" fillId="0" borderId="69" xfId="0" applyFont="1" applyBorder="1" applyProtection="1">
      <protection locked="0"/>
    </xf>
    <xf numFmtId="0" fontId="39" fillId="0" borderId="67" xfId="0" applyFont="1" applyBorder="1" applyProtection="1">
      <protection locked="0"/>
    </xf>
    <xf numFmtId="0" fontId="39" fillId="0" borderId="16" xfId="0" applyFont="1" applyBorder="1" applyProtection="1">
      <protection locked="0"/>
    </xf>
    <xf numFmtId="0" fontId="39" fillId="0" borderId="23" xfId="0" applyFont="1" applyBorder="1" applyAlignment="1" applyProtection="1">
      <alignment wrapText="1"/>
      <protection locked="0"/>
    </xf>
    <xf numFmtId="3" fontId="39" fillId="0" borderId="58" xfId="0" applyNumberFormat="1" applyFont="1" applyBorder="1" applyProtection="1">
      <protection locked="0"/>
    </xf>
    <xf numFmtId="3" fontId="39" fillId="0" borderId="19" xfId="0" applyNumberFormat="1" applyFont="1" applyBorder="1" applyProtection="1">
      <protection locked="0"/>
    </xf>
    <xf numFmtId="17" fontId="39" fillId="0" borderId="58" xfId="0" applyNumberFormat="1" applyFont="1" applyBorder="1" applyAlignment="1" applyProtection="1">
      <alignment horizontal="right"/>
      <protection locked="0"/>
    </xf>
    <xf numFmtId="0" fontId="39" fillId="0" borderId="25" xfId="0" applyFont="1" applyBorder="1" applyAlignment="1" applyProtection="1">
      <alignment horizontal="right"/>
      <protection locked="0"/>
    </xf>
    <xf numFmtId="0" fontId="39" fillId="0" borderId="17" xfId="0" applyFont="1" applyBorder="1" applyProtection="1">
      <protection locked="0"/>
    </xf>
    <xf numFmtId="0" fontId="39" fillId="0" borderId="18" xfId="0" applyFont="1" applyBorder="1" applyProtection="1">
      <protection locked="0"/>
    </xf>
    <xf numFmtId="0" fontId="39" fillId="0" borderId="31" xfId="0" applyFont="1" applyBorder="1" applyAlignment="1" applyProtection="1">
      <alignment vertical="center" wrapText="1"/>
      <protection locked="0"/>
    </xf>
    <xf numFmtId="0" fontId="39" fillId="0" borderId="57" xfId="0" applyFont="1" applyBorder="1" applyAlignment="1" applyProtection="1">
      <alignment wrapText="1"/>
      <protection locked="0"/>
    </xf>
    <xf numFmtId="0" fontId="39" fillId="0" borderId="70" xfId="0" applyFont="1" applyBorder="1" applyProtection="1">
      <protection locked="0"/>
    </xf>
    <xf numFmtId="0" fontId="39" fillId="0" borderId="16" xfId="0" applyFont="1" applyBorder="1" applyAlignment="1" applyProtection="1">
      <alignment horizontal="left"/>
      <protection locked="0"/>
    </xf>
    <xf numFmtId="14" fontId="39" fillId="0" borderId="17" xfId="0" applyNumberFormat="1" applyFont="1" applyBorder="1" applyAlignment="1" applyProtection="1">
      <alignment horizontal="right"/>
      <protection locked="0"/>
    </xf>
    <xf numFmtId="14" fontId="39" fillId="0" borderId="67" xfId="0" applyNumberFormat="1" applyFont="1" applyBorder="1" applyAlignment="1" applyProtection="1">
      <alignment horizontal="right"/>
      <protection locked="0"/>
    </xf>
    <xf numFmtId="0" fontId="39" fillId="0" borderId="0" xfId="0" applyFont="1" applyAlignment="1" applyProtection="1">
      <alignment vertical="center" wrapText="1"/>
      <protection locked="0"/>
    </xf>
    <xf numFmtId="49" fontId="39" fillId="0" borderId="41" xfId="0" applyNumberFormat="1" applyFont="1" applyBorder="1" applyProtection="1">
      <protection locked="0"/>
    </xf>
    <xf numFmtId="0" fontId="39" fillId="0" borderId="59" xfId="0" applyFont="1" applyBorder="1" applyProtection="1">
      <protection locked="0"/>
    </xf>
    <xf numFmtId="0" fontId="39" fillId="0" borderId="52" xfId="0" applyFont="1" applyBorder="1" applyAlignment="1" applyProtection="1">
      <alignment horizontal="left"/>
      <protection locked="0"/>
    </xf>
    <xf numFmtId="14" fontId="39" fillId="0" borderId="19" xfId="0" applyNumberFormat="1" applyFont="1" applyBorder="1" applyAlignment="1" applyProtection="1">
      <alignment horizontal="right"/>
      <protection locked="0"/>
    </xf>
    <xf numFmtId="0" fontId="39" fillId="0" borderId="19" xfId="0" applyFont="1" applyBorder="1" applyProtection="1">
      <protection locked="0"/>
    </xf>
    <xf numFmtId="0" fontId="39" fillId="0" borderId="17" xfId="0" applyFont="1" applyBorder="1" applyAlignment="1" applyProtection="1">
      <alignment wrapText="1"/>
      <protection locked="0"/>
    </xf>
    <xf numFmtId="0" fontId="39" fillId="0" borderId="19" xfId="0" applyFont="1" applyBorder="1" applyAlignment="1" applyProtection="1">
      <alignment wrapText="1"/>
      <protection locked="0"/>
    </xf>
    <xf numFmtId="14" fontId="39" fillId="0" borderId="23" xfId="0" applyNumberFormat="1" applyFont="1" applyBorder="1" applyAlignment="1" applyProtection="1">
      <alignment horizontal="right"/>
      <protection locked="0"/>
    </xf>
    <xf numFmtId="14" fontId="39" fillId="0" borderId="25" xfId="0" applyNumberFormat="1" applyFont="1" applyBorder="1" applyAlignment="1" applyProtection="1">
      <alignment horizontal="right"/>
      <protection locked="0"/>
    </xf>
    <xf numFmtId="0" fontId="39" fillId="0" borderId="31" xfId="0" applyFont="1" applyBorder="1" applyAlignment="1" applyProtection="1">
      <alignment horizontal="center" wrapText="1"/>
      <protection locked="0"/>
    </xf>
    <xf numFmtId="3" fontId="39" fillId="0" borderId="23" xfId="0" applyNumberFormat="1" applyFont="1" applyBorder="1" applyAlignment="1" applyProtection="1">
      <alignment wrapText="1"/>
      <protection locked="0"/>
    </xf>
    <xf numFmtId="3" fontId="39" fillId="0" borderId="25" xfId="0" applyNumberFormat="1" applyFont="1" applyBorder="1" applyAlignment="1" applyProtection="1">
      <alignment wrapText="1"/>
      <protection locked="0"/>
    </xf>
    <xf numFmtId="14" fontId="39" fillId="0" borderId="49" xfId="0" applyNumberFormat="1" applyFont="1" applyBorder="1" applyAlignment="1" applyProtection="1">
      <alignment horizontal="right"/>
      <protection locked="0"/>
    </xf>
    <xf numFmtId="0" fontId="39" fillId="0" borderId="24" xfId="0" applyFont="1" applyBorder="1" applyAlignment="1" applyProtection="1">
      <alignment wrapText="1"/>
      <protection locked="0"/>
    </xf>
    <xf numFmtId="0" fontId="39" fillId="0" borderId="25" xfId="0" applyFont="1" applyBorder="1" applyAlignment="1" applyProtection="1">
      <alignment wrapText="1"/>
      <protection locked="0"/>
    </xf>
    <xf numFmtId="0" fontId="39" fillId="0" borderId="41" xfId="0" applyFont="1" applyBorder="1" applyAlignment="1" applyProtection="1">
      <alignment horizontal="center"/>
      <protection locked="0"/>
    </xf>
    <xf numFmtId="0" fontId="39" fillId="0" borderId="54" xfId="0" applyFont="1" applyBorder="1" applyProtection="1">
      <protection locked="0"/>
    </xf>
    <xf numFmtId="0" fontId="39" fillId="2" borderId="54" xfId="0" applyFont="1" applyFill="1" applyBorder="1" applyProtection="1">
      <protection locked="0"/>
    </xf>
    <xf numFmtId="3" fontId="39" fillId="0" borderId="37" xfId="0" applyNumberFormat="1" applyFont="1" applyBorder="1" applyProtection="1">
      <protection locked="0"/>
    </xf>
    <xf numFmtId="3" fontId="39" fillId="0" borderId="38" xfId="0" applyNumberFormat="1" applyFont="1" applyBorder="1" applyProtection="1">
      <protection locked="0"/>
    </xf>
    <xf numFmtId="0" fontId="39" fillId="0" borderId="37" xfId="0" applyFont="1" applyBorder="1" applyProtection="1">
      <protection locked="0"/>
    </xf>
    <xf numFmtId="0" fontId="39" fillId="0" borderId="38" xfId="0" applyFont="1" applyBorder="1" applyProtection="1">
      <protection locked="0"/>
    </xf>
    <xf numFmtId="0" fontId="39" fillId="0" borderId="71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13" fillId="0" borderId="16" xfId="0" applyFont="1" applyBorder="1" applyProtection="1">
      <protection locked="0"/>
    </xf>
    <xf numFmtId="3" fontId="13" fillId="0" borderId="17" xfId="0" applyNumberFormat="1" applyFont="1" applyBorder="1" applyAlignment="1" applyProtection="1">
      <alignment wrapText="1"/>
      <protection locked="0"/>
    </xf>
    <xf numFmtId="3" fontId="13" fillId="0" borderId="71" xfId="0" applyNumberFormat="1" applyFont="1" applyBorder="1" applyAlignment="1" applyProtection="1">
      <alignment wrapText="1"/>
      <protection locked="0"/>
    </xf>
    <xf numFmtId="0" fontId="13" fillId="0" borderId="4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18" xfId="0" applyFont="1" applyBorder="1" applyAlignment="1" applyProtection="1">
      <alignment wrapText="1"/>
      <protection locked="0"/>
    </xf>
    <xf numFmtId="0" fontId="13" fillId="0" borderId="69" xfId="0" applyFont="1" applyBorder="1" applyAlignment="1" applyProtection="1">
      <alignment wrapText="1"/>
      <protection locked="0"/>
    </xf>
    <xf numFmtId="0" fontId="13" fillId="0" borderId="67" xfId="0" applyFont="1" applyBorder="1" applyAlignment="1" applyProtection="1">
      <alignment wrapText="1"/>
      <protection locked="0"/>
    </xf>
    <xf numFmtId="0" fontId="13" fillId="0" borderId="52" xfId="0" applyFont="1" applyBorder="1" applyAlignment="1" applyProtection="1">
      <alignment wrapText="1"/>
      <protection locked="0"/>
    </xf>
    <xf numFmtId="0" fontId="13" fillId="0" borderId="15" xfId="0" applyFont="1" applyBorder="1" applyAlignment="1" applyProtection="1">
      <alignment wrapText="1"/>
      <protection locked="0"/>
    </xf>
    <xf numFmtId="0" fontId="39" fillId="0" borderId="0" xfId="0" applyFont="1" applyAlignment="1" applyProtection="1">
      <alignment horizontal="center"/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8" fillId="0" borderId="64" xfId="0" applyFont="1" applyBorder="1" applyAlignment="1" applyProtection="1">
      <alignment wrapText="1"/>
      <protection locked="0"/>
    </xf>
    <xf numFmtId="0" fontId="8" fillId="0" borderId="64" xfId="0" applyFont="1" applyBorder="1" applyProtection="1">
      <protection locked="0"/>
    </xf>
    <xf numFmtId="3" fontId="8" fillId="0" borderId="35" xfId="0" applyNumberFormat="1" applyFont="1" applyBorder="1" applyProtection="1">
      <protection locked="0"/>
    </xf>
    <xf numFmtId="3" fontId="8" fillId="0" borderId="72" xfId="0" applyNumberFormat="1" applyFont="1" applyBorder="1" applyProtection="1">
      <protection locked="0"/>
    </xf>
    <xf numFmtId="0" fontId="8" fillId="0" borderId="35" xfId="0" applyFont="1" applyBorder="1" applyProtection="1">
      <protection locked="0"/>
    </xf>
    <xf numFmtId="0" fontId="8" fillId="0" borderId="29" xfId="0" applyFont="1" applyBorder="1" applyProtection="1">
      <protection locked="0"/>
    </xf>
    <xf numFmtId="0" fontId="8" fillId="0" borderId="43" xfId="0" applyFont="1" applyBorder="1" applyProtection="1">
      <protection locked="0"/>
    </xf>
    <xf numFmtId="0" fontId="8" fillId="0" borderId="40" xfId="0" applyFont="1" applyBorder="1" applyProtection="1">
      <protection locked="0"/>
    </xf>
    <xf numFmtId="0" fontId="40" fillId="0" borderId="41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20" xfId="0" applyFont="1" applyBorder="1" applyProtection="1">
      <protection locked="0"/>
    </xf>
    <xf numFmtId="0" fontId="8" fillId="0" borderId="60" xfId="0" applyFont="1" applyBorder="1" applyProtection="1">
      <protection locked="0"/>
    </xf>
    <xf numFmtId="0" fontId="40" fillId="0" borderId="64" xfId="0" applyFont="1" applyBorder="1" applyAlignment="1" applyProtection="1">
      <alignment wrapText="1"/>
      <protection locked="0"/>
    </xf>
    <xf numFmtId="3" fontId="8" fillId="0" borderId="29" xfId="0" applyNumberFormat="1" applyFont="1" applyBorder="1" applyAlignment="1" applyProtection="1">
      <alignment wrapText="1"/>
      <protection locked="0"/>
    </xf>
    <xf numFmtId="3" fontId="8" fillId="0" borderId="35" xfId="0" applyNumberFormat="1" applyFont="1" applyBorder="1" applyAlignment="1" applyProtection="1">
      <alignment wrapText="1"/>
      <protection locked="0"/>
    </xf>
    <xf numFmtId="0" fontId="13" fillId="0" borderId="19" xfId="0" applyFont="1" applyBorder="1" applyAlignment="1" applyProtection="1">
      <alignment wrapText="1"/>
      <protection locked="0"/>
    </xf>
    <xf numFmtId="0" fontId="8" fillId="0" borderId="35" xfId="0" applyFont="1" applyBorder="1" applyAlignment="1" applyProtection="1">
      <alignment wrapText="1"/>
      <protection locked="0"/>
    </xf>
    <xf numFmtId="0" fontId="8" fillId="0" borderId="43" xfId="0" applyFont="1" applyBorder="1" applyAlignment="1" applyProtection="1">
      <alignment wrapText="1"/>
      <protection locked="0"/>
    </xf>
    <xf numFmtId="0" fontId="8" fillId="0" borderId="29" xfId="0" applyFont="1" applyBorder="1" applyAlignment="1" applyProtection="1">
      <alignment wrapText="1"/>
      <protection locked="0"/>
    </xf>
    <xf numFmtId="0" fontId="8" fillId="0" borderId="28" xfId="0" applyFont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 applyProtection="1">
      <alignment wrapText="1"/>
      <protection locked="0"/>
    </xf>
    <xf numFmtId="3" fontId="13" fillId="0" borderId="23" xfId="0" applyNumberFormat="1" applyFont="1" applyFill="1" applyBorder="1" applyProtection="1">
      <protection locked="0"/>
    </xf>
    <xf numFmtId="3" fontId="13" fillId="0" borderId="56" xfId="0" applyNumberFormat="1" applyFont="1" applyFill="1" applyBorder="1" applyAlignment="1" applyProtection="1">
      <alignment wrapText="1"/>
      <protection locked="0"/>
    </xf>
    <xf numFmtId="0" fontId="13" fillId="0" borderId="23" xfId="0" applyFont="1" applyFill="1" applyBorder="1" applyProtection="1">
      <protection locked="0"/>
    </xf>
    <xf numFmtId="0" fontId="13" fillId="0" borderId="56" xfId="0" applyFont="1" applyFill="1" applyBorder="1" applyProtection="1">
      <protection locked="0"/>
    </xf>
    <xf numFmtId="0" fontId="13" fillId="0" borderId="23" xfId="0" applyFont="1" applyFill="1" applyBorder="1" applyAlignment="1" applyProtection="1">
      <alignment horizontal="center" wrapText="1"/>
      <protection locked="0"/>
    </xf>
    <xf numFmtId="0" fontId="13" fillId="0" borderId="24" xfId="0" applyFont="1" applyFill="1" applyBorder="1" applyAlignment="1" applyProtection="1">
      <alignment horizontal="center" wrapText="1"/>
      <protection locked="0"/>
    </xf>
    <xf numFmtId="0" fontId="13" fillId="0" borderId="25" xfId="0" applyFont="1" applyFill="1" applyBorder="1" applyAlignment="1" applyProtection="1">
      <alignment horizontal="center" wrapText="1"/>
      <protection locked="0"/>
    </xf>
    <xf numFmtId="0" fontId="13" fillId="0" borderId="31" xfId="0" applyFont="1" applyFill="1" applyBorder="1" applyAlignment="1" applyProtection="1">
      <alignment wrapText="1"/>
      <protection locked="0"/>
    </xf>
    <xf numFmtId="0" fontId="13" fillId="0" borderId="31" xfId="0" applyFont="1" applyFill="1" applyBorder="1" applyAlignment="1" applyProtection="1">
      <alignment horizontal="center" wrapText="1"/>
      <protection locked="0"/>
    </xf>
    <xf numFmtId="0" fontId="13" fillId="0" borderId="65" xfId="0" applyFont="1" applyFill="1" applyBorder="1" applyAlignment="1" applyProtection="1">
      <alignment wrapText="1"/>
      <protection locked="0"/>
    </xf>
    <xf numFmtId="3" fontId="13" fillId="0" borderId="23" xfId="0" applyNumberFormat="1" applyFont="1" applyFill="1" applyBorder="1" applyAlignment="1" applyProtection="1">
      <alignment wrapText="1"/>
      <protection locked="0"/>
    </xf>
    <xf numFmtId="0" fontId="13" fillId="0" borderId="37" xfId="0" applyFont="1" applyFill="1" applyBorder="1" applyProtection="1">
      <protection locked="0"/>
    </xf>
    <xf numFmtId="0" fontId="13" fillId="0" borderId="37" xfId="0" applyFont="1" applyFill="1" applyBorder="1" applyAlignment="1" applyProtection="1">
      <alignment wrapText="1"/>
      <protection locked="0"/>
    </xf>
    <xf numFmtId="0" fontId="13" fillId="0" borderId="55" xfId="0" applyFont="1" applyFill="1" applyBorder="1" applyAlignment="1" applyProtection="1">
      <alignment wrapText="1"/>
      <protection locked="0"/>
    </xf>
    <xf numFmtId="0" fontId="13" fillId="0" borderId="38" xfId="0" applyFont="1" applyFill="1" applyBorder="1" applyAlignment="1" applyProtection="1">
      <alignment wrapText="1"/>
      <protection locked="0"/>
    </xf>
    <xf numFmtId="0" fontId="13" fillId="0" borderId="25" xfId="0" applyFont="1" applyFill="1" applyBorder="1" applyAlignment="1" applyProtection="1">
      <alignment wrapText="1"/>
      <protection locked="0"/>
    </xf>
    <xf numFmtId="0" fontId="28" fillId="0" borderId="31" xfId="0" applyFont="1" applyFill="1" applyBorder="1" applyAlignment="1" applyProtection="1">
      <alignment horizontal="left"/>
      <protection locked="0"/>
    </xf>
    <xf numFmtId="3" fontId="28" fillId="0" borderId="23" xfId="0" applyNumberFormat="1" applyFont="1" applyFill="1" applyBorder="1" applyProtection="1">
      <protection locked="0"/>
    </xf>
    <xf numFmtId="3" fontId="28" fillId="0" borderId="25" xfId="0" applyNumberFormat="1" applyFont="1" applyFill="1" applyBorder="1" applyProtection="1">
      <protection locked="0"/>
    </xf>
    <xf numFmtId="0" fontId="28" fillId="0" borderId="23" xfId="0" applyFont="1" applyFill="1" applyBorder="1" applyAlignment="1" applyProtection="1">
      <alignment horizontal="right"/>
      <protection locked="0"/>
    </xf>
    <xf numFmtId="0" fontId="28" fillId="0" borderId="25" xfId="0" applyFont="1" applyFill="1" applyBorder="1" applyAlignment="1" applyProtection="1">
      <alignment horizontal="right"/>
      <protection locked="0"/>
    </xf>
    <xf numFmtId="0" fontId="28" fillId="0" borderId="23" xfId="0" applyFont="1" applyFill="1" applyBorder="1" applyProtection="1">
      <protection locked="0"/>
    </xf>
    <xf numFmtId="0" fontId="28" fillId="0" borderId="24" xfId="0" applyFont="1" applyFill="1" applyBorder="1" applyProtection="1">
      <protection locked="0"/>
    </xf>
    <xf numFmtId="0" fontId="28" fillId="0" borderId="25" xfId="0" applyFont="1" applyFill="1" applyBorder="1" applyProtection="1">
      <protection locked="0"/>
    </xf>
    <xf numFmtId="0" fontId="28" fillId="0" borderId="31" xfId="0" applyFont="1" applyFill="1" applyBorder="1" applyProtection="1">
      <protection locked="0"/>
    </xf>
    <xf numFmtId="3" fontId="28" fillId="0" borderId="41" xfId="0" applyNumberFormat="1" applyFont="1" applyFill="1" applyBorder="1" applyProtection="1">
      <protection locked="0"/>
    </xf>
    <xf numFmtId="0" fontId="28" fillId="0" borderId="41" xfId="0" applyFont="1" applyFill="1" applyBorder="1" applyAlignment="1" applyProtection="1">
      <alignment horizontal="right"/>
      <protection locked="0"/>
    </xf>
    <xf numFmtId="0" fontId="28" fillId="0" borderId="51" xfId="0" applyFont="1" applyFill="1" applyBorder="1" applyProtection="1">
      <protection locked="0"/>
    </xf>
  </cellXfs>
  <cellStyles count="4">
    <cellStyle name="Hypertextový odkaz" xfId="1" builtinId="8"/>
    <cellStyle name="Normální" xfId="0" builtinId="0"/>
    <cellStyle name="Normální 2" xfId="3" xr:uid="{24B111FC-B010-46E1-B923-E3112DE7A539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ColWidth="8.85546875" defaultRowHeight="15" x14ac:dyDescent="0.25"/>
  <cols>
    <col min="1" max="1" width="17.5703125" customWidth="1"/>
    <col min="2" max="2" width="14.5703125" customWidth="1"/>
    <col min="3" max="3" width="14.85546875" customWidth="1"/>
  </cols>
  <sheetData>
    <row r="1" spans="1:14" ht="21" x14ac:dyDescent="0.35">
      <c r="A1" s="17" t="s">
        <v>0</v>
      </c>
    </row>
    <row r="2" spans="1:14" ht="14.25" customHeight="1" x14ac:dyDescent="0.25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14.25" customHeight="1" x14ac:dyDescent="0.25">
      <c r="A3" s="58" t="s">
        <v>118</v>
      </c>
      <c r="B3" s="57"/>
      <c r="C3" s="57"/>
      <c r="D3" s="59"/>
      <c r="E3" s="59"/>
      <c r="F3" s="59"/>
      <c r="G3" s="59"/>
      <c r="H3" s="59"/>
      <c r="I3" s="59"/>
      <c r="J3" s="18"/>
      <c r="K3" s="18"/>
      <c r="L3" s="18"/>
      <c r="M3" s="18"/>
      <c r="N3" s="18"/>
    </row>
    <row r="4" spans="1:14" ht="14.25" customHeight="1" x14ac:dyDescent="0.25">
      <c r="A4" s="59" t="s">
        <v>119</v>
      </c>
      <c r="B4" s="57"/>
      <c r="C4" s="57"/>
      <c r="D4" s="59"/>
      <c r="E4" s="59"/>
      <c r="F4" s="59"/>
      <c r="G4" s="59"/>
      <c r="H4" s="59"/>
      <c r="I4" s="59"/>
      <c r="J4" s="18"/>
      <c r="K4" s="18"/>
      <c r="L4" s="18"/>
      <c r="M4" s="18"/>
      <c r="N4" s="18"/>
    </row>
    <row r="5" spans="1:14" ht="14.25" customHeight="1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4.25" customHeight="1" x14ac:dyDescent="0.25">
      <c r="A6" s="19" t="s">
        <v>117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4.25" customHeight="1" x14ac:dyDescent="0.25">
      <c r="A7" s="18" t="s">
        <v>108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4.25" customHeight="1" x14ac:dyDescent="0.25">
      <c r="A8" s="18" t="s">
        <v>96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4.25" customHeight="1" x14ac:dyDescent="0.25">
      <c r="A9" s="2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4.25" customHeight="1" x14ac:dyDescent="0.25">
      <c r="A10" s="21" t="s">
        <v>86</v>
      </c>
      <c r="B10" s="22" t="s">
        <v>87</v>
      </c>
      <c r="C10" s="23" t="s">
        <v>88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14.25" customHeight="1" x14ac:dyDescent="0.25">
      <c r="A11" s="24" t="s">
        <v>103</v>
      </c>
      <c r="B11" s="18" t="s">
        <v>104</v>
      </c>
      <c r="C11" s="25" t="s">
        <v>107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4.25" customHeight="1" x14ac:dyDescent="0.25">
      <c r="A12" s="26" t="s">
        <v>89</v>
      </c>
      <c r="B12" s="27" t="s">
        <v>101</v>
      </c>
      <c r="C12" s="28" t="s">
        <v>105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4.25" customHeight="1" x14ac:dyDescent="0.25">
      <c r="A13" s="26" t="s">
        <v>90</v>
      </c>
      <c r="B13" s="27" t="s">
        <v>101</v>
      </c>
      <c r="C13" s="28" t="s">
        <v>105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14.25" customHeight="1" x14ac:dyDescent="0.25">
      <c r="A14" s="26" t="s">
        <v>92</v>
      </c>
      <c r="B14" s="27" t="s">
        <v>101</v>
      </c>
      <c r="C14" s="28" t="s">
        <v>105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ht="14.25" customHeight="1" x14ac:dyDescent="0.25">
      <c r="A15" s="26" t="s">
        <v>93</v>
      </c>
      <c r="B15" s="27" t="s">
        <v>101</v>
      </c>
      <c r="C15" s="28" t="s">
        <v>105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4.25" customHeight="1" x14ac:dyDescent="0.25">
      <c r="A16" s="26" t="s">
        <v>94</v>
      </c>
      <c r="B16" s="27" t="s">
        <v>101</v>
      </c>
      <c r="C16" s="28" t="s">
        <v>105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.25" customHeight="1" x14ac:dyDescent="0.25">
      <c r="A17" s="29" t="s">
        <v>91</v>
      </c>
      <c r="B17" s="30" t="s">
        <v>102</v>
      </c>
      <c r="C17" s="31" t="s">
        <v>106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t="14.25" customHeight="1" x14ac:dyDescent="0.25">
      <c r="A18" s="29" t="s">
        <v>95</v>
      </c>
      <c r="B18" s="30" t="s">
        <v>102</v>
      </c>
      <c r="C18" s="31" t="s">
        <v>106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4.25" customHeight="1" x14ac:dyDescent="0.25">
      <c r="A19" s="29" t="s">
        <v>97</v>
      </c>
      <c r="B19" s="30" t="s">
        <v>102</v>
      </c>
      <c r="C19" s="31" t="s">
        <v>106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t="14.25" customHeight="1" x14ac:dyDescent="0.25">
      <c r="A20" s="29" t="s">
        <v>98</v>
      </c>
      <c r="B20" s="30" t="s">
        <v>102</v>
      </c>
      <c r="C20" s="31" t="s">
        <v>106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4.25" customHeight="1" x14ac:dyDescent="0.25">
      <c r="A21" s="29" t="s">
        <v>99</v>
      </c>
      <c r="B21" s="30" t="s">
        <v>102</v>
      </c>
      <c r="C21" s="31" t="s">
        <v>106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ht="14.25" customHeight="1" x14ac:dyDescent="0.25">
      <c r="A22" s="29" t="s">
        <v>114</v>
      </c>
      <c r="B22" s="30" t="s">
        <v>102</v>
      </c>
      <c r="C22" s="31" t="s">
        <v>106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ht="14.25" customHeight="1" x14ac:dyDescent="0.25">
      <c r="A23" s="29" t="s">
        <v>115</v>
      </c>
      <c r="B23" s="30" t="s">
        <v>102</v>
      </c>
      <c r="C23" s="31" t="s">
        <v>106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4.25" customHeight="1" x14ac:dyDescent="0.25">
      <c r="A24" s="32" t="s">
        <v>100</v>
      </c>
      <c r="B24" s="33" t="s">
        <v>102</v>
      </c>
      <c r="C24" s="34" t="s">
        <v>106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14.25" customHeight="1" x14ac:dyDescent="0.25">
      <c r="B25" s="18"/>
      <c r="C25" s="35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x14ac:dyDescent="0.25">
      <c r="A26" s="18"/>
    </row>
    <row r="27" spans="1:14" x14ac:dyDescent="0.25">
      <c r="A27" s="19" t="s">
        <v>1</v>
      </c>
    </row>
    <row r="28" spans="1:14" x14ac:dyDescent="0.25">
      <c r="A28" s="18" t="s">
        <v>2</v>
      </c>
    </row>
    <row r="29" spans="1:14" x14ac:dyDescent="0.25">
      <c r="A29" s="18" t="s">
        <v>120</v>
      </c>
    </row>
    <row r="30" spans="1:14" x14ac:dyDescent="0.25">
      <c r="A30" s="18"/>
    </row>
    <row r="31" spans="1:14" ht="130.69999999999999" customHeight="1" x14ac:dyDescent="0.25">
      <c r="A31" s="18"/>
    </row>
    <row r="32" spans="1:14" ht="38.25" customHeight="1" x14ac:dyDescent="0.25">
      <c r="A32" s="20"/>
    </row>
    <row r="33" spans="1:12" x14ac:dyDescent="0.25">
      <c r="A33" s="20"/>
    </row>
    <row r="34" spans="1:12" x14ac:dyDescent="0.25">
      <c r="A34" s="56" t="s">
        <v>113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</row>
    <row r="35" spans="1:12" x14ac:dyDescent="0.25">
      <c r="A35" s="57" t="s">
        <v>116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7" spans="1:12" x14ac:dyDescent="0.25">
      <c r="A37" s="36" t="s">
        <v>3</v>
      </c>
    </row>
    <row r="38" spans="1:12" x14ac:dyDescent="0.25">
      <c r="A38" t="s">
        <v>111</v>
      </c>
    </row>
    <row r="40" spans="1:12" x14ac:dyDescent="0.25">
      <c r="A40" s="19" t="s">
        <v>4</v>
      </c>
    </row>
    <row r="41" spans="1:12" x14ac:dyDescent="0.25">
      <c r="A41" s="18" t="s">
        <v>112</v>
      </c>
    </row>
    <row r="42" spans="1:12" x14ac:dyDescent="0.25">
      <c r="A42" s="37" t="s">
        <v>68</v>
      </c>
    </row>
    <row r="43" spans="1:12" x14ac:dyDescent="0.25">
      <c r="B43" s="20"/>
      <c r="C43" s="20"/>
      <c r="D43" s="20"/>
      <c r="E43" s="20"/>
      <c r="F43" s="20"/>
      <c r="G43" s="20"/>
    </row>
    <row r="44" spans="1:12" x14ac:dyDescent="0.25">
      <c r="A44" s="38"/>
      <c r="B44" s="20"/>
      <c r="C44" s="20"/>
      <c r="D44" s="20"/>
      <c r="E44" s="20"/>
      <c r="F44" s="20"/>
      <c r="G44" s="20"/>
    </row>
    <row r="45" spans="1:12" x14ac:dyDescent="0.25">
      <c r="B45" s="20"/>
      <c r="C45" s="20"/>
      <c r="D45" s="20"/>
      <c r="E45" s="20"/>
      <c r="F45" s="20"/>
      <c r="G45" s="20"/>
    </row>
    <row r="46" spans="1:12" x14ac:dyDescent="0.25">
      <c r="A46" s="20"/>
      <c r="B46" s="20"/>
      <c r="C46" s="20"/>
      <c r="D46" s="20"/>
      <c r="E46" s="20"/>
      <c r="F46" s="20"/>
      <c r="G46" s="20"/>
    </row>
    <row r="47" spans="1:12" x14ac:dyDescent="0.25">
      <c r="A47" s="20"/>
      <c r="B47" s="20"/>
      <c r="C47" s="20"/>
      <c r="D47" s="20"/>
      <c r="E47" s="20"/>
      <c r="F47" s="20"/>
      <c r="G47" s="20"/>
    </row>
    <row r="48" spans="1:12" x14ac:dyDescent="0.25">
      <c r="A48" s="20"/>
      <c r="B48" s="20"/>
      <c r="C48" s="20"/>
      <c r="D48" s="20"/>
      <c r="E48" s="20"/>
      <c r="F48" s="20"/>
      <c r="G48" s="20"/>
    </row>
    <row r="49" spans="1:7" x14ac:dyDescent="0.25">
      <c r="A49" s="20"/>
      <c r="B49" s="20"/>
      <c r="C49" s="20"/>
      <c r="D49" s="20"/>
      <c r="E49" s="20"/>
      <c r="F49" s="20"/>
      <c r="G49" s="20"/>
    </row>
    <row r="50" spans="1:7" x14ac:dyDescent="0.25">
      <c r="A50" s="20"/>
      <c r="B50" s="20"/>
      <c r="C50" s="20"/>
      <c r="D50" s="20"/>
      <c r="E50" s="20"/>
      <c r="F50" s="20"/>
      <c r="G50" s="20"/>
    </row>
    <row r="51" spans="1:7" x14ac:dyDescent="0.25">
      <c r="A51" s="20"/>
      <c r="B51" s="20"/>
      <c r="C51" s="20"/>
      <c r="D51" s="20"/>
      <c r="E51" s="20"/>
      <c r="F51" s="20"/>
      <c r="G51" s="20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20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1"/>
  <sheetViews>
    <sheetView topLeftCell="A7" zoomScaleNormal="100" workbookViewId="0">
      <selection activeCell="A16" sqref="A16"/>
    </sheetView>
  </sheetViews>
  <sheetFormatPr defaultColWidth="9.42578125" defaultRowHeight="15" x14ac:dyDescent="0.25"/>
  <cols>
    <col min="1" max="1" width="7.42578125" style="1" customWidth="1"/>
    <col min="2" max="2" width="9.42578125" style="1" customWidth="1"/>
    <col min="3" max="3" width="9.42578125" style="1"/>
    <col min="4" max="5" width="9.5703125" style="1" bestFit="1" customWidth="1"/>
    <col min="6" max="6" width="10" style="1" bestFit="1" customWidth="1"/>
    <col min="7" max="7" width="21" style="1" customWidth="1"/>
    <col min="8" max="9" width="12.85546875" style="1" customWidth="1"/>
    <col min="10" max="10" width="11.5703125" style="1" customWidth="1"/>
    <col min="11" max="11" width="42.42578125" style="1" customWidth="1"/>
    <col min="12" max="13" width="13.140625" style="9" customWidth="1"/>
    <col min="14" max="15" width="9.42578125" style="1"/>
    <col min="16" max="16" width="13.5703125" style="1" customWidth="1"/>
    <col min="17" max="17" width="13.42578125" style="1" customWidth="1"/>
    <col min="18" max="18" width="10.42578125" style="1" customWidth="1"/>
    <col min="19" max="16384" width="9.42578125" style="1"/>
  </cols>
  <sheetData>
    <row r="1" spans="1:19" ht="19.5" thickBot="1" x14ac:dyDescent="0.35">
      <c r="A1" s="364" t="s">
        <v>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6"/>
    </row>
    <row r="2" spans="1:19" ht="27.2" customHeight="1" x14ac:dyDescent="0.25">
      <c r="A2" s="367" t="s">
        <v>6</v>
      </c>
      <c r="B2" s="369" t="s">
        <v>7</v>
      </c>
      <c r="C2" s="370"/>
      <c r="D2" s="370"/>
      <c r="E2" s="370"/>
      <c r="F2" s="371"/>
      <c r="G2" s="367" t="s">
        <v>8</v>
      </c>
      <c r="H2" s="374" t="s">
        <v>9</v>
      </c>
      <c r="I2" s="376" t="s">
        <v>67</v>
      </c>
      <c r="J2" s="367" t="s">
        <v>10</v>
      </c>
      <c r="K2" s="367" t="s">
        <v>11</v>
      </c>
      <c r="L2" s="372" t="s">
        <v>12</v>
      </c>
      <c r="M2" s="373"/>
      <c r="N2" s="360" t="s">
        <v>13</v>
      </c>
      <c r="O2" s="361"/>
      <c r="P2" s="362" t="s">
        <v>14</v>
      </c>
      <c r="Q2" s="363"/>
      <c r="R2" s="360" t="s">
        <v>15</v>
      </c>
      <c r="S2" s="361"/>
    </row>
    <row r="3" spans="1:19" ht="102.75" thickBot="1" x14ac:dyDescent="0.3">
      <c r="A3" s="368"/>
      <c r="B3" s="39" t="s">
        <v>16</v>
      </c>
      <c r="C3" s="40" t="s">
        <v>17</v>
      </c>
      <c r="D3" s="40" t="s">
        <v>18</v>
      </c>
      <c r="E3" s="40" t="s">
        <v>19</v>
      </c>
      <c r="F3" s="41" t="s">
        <v>20</v>
      </c>
      <c r="G3" s="368"/>
      <c r="H3" s="375"/>
      <c r="I3" s="377"/>
      <c r="J3" s="368"/>
      <c r="K3" s="368"/>
      <c r="L3" s="42" t="s">
        <v>21</v>
      </c>
      <c r="M3" s="43" t="s">
        <v>84</v>
      </c>
      <c r="N3" s="44" t="s">
        <v>22</v>
      </c>
      <c r="O3" s="45" t="s">
        <v>23</v>
      </c>
      <c r="P3" s="46" t="s">
        <v>24</v>
      </c>
      <c r="Q3" s="47" t="s">
        <v>25</v>
      </c>
      <c r="R3" s="48" t="s">
        <v>26</v>
      </c>
      <c r="S3" s="45" t="s">
        <v>27</v>
      </c>
    </row>
    <row r="4" spans="1:19" ht="96.75" x14ac:dyDescent="0.25">
      <c r="A4" s="4">
        <v>1</v>
      </c>
      <c r="B4" s="82" t="s">
        <v>200</v>
      </c>
      <c r="C4" s="82" t="s">
        <v>147</v>
      </c>
      <c r="D4" s="143">
        <v>71011781</v>
      </c>
      <c r="E4" s="93">
        <v>107565391</v>
      </c>
      <c r="F4" s="113">
        <v>600081052</v>
      </c>
      <c r="G4" s="82" t="s">
        <v>201</v>
      </c>
      <c r="H4" s="93" t="s">
        <v>202</v>
      </c>
      <c r="I4" s="82" t="s">
        <v>138</v>
      </c>
      <c r="J4" s="93" t="s">
        <v>203</v>
      </c>
      <c r="K4" s="144" t="s">
        <v>204</v>
      </c>
      <c r="L4" s="88">
        <v>40000000</v>
      </c>
      <c r="M4" s="107">
        <f>L4/100*85</f>
        <v>34000000</v>
      </c>
      <c r="N4" s="145">
        <v>45444</v>
      </c>
      <c r="O4" s="146">
        <v>45809</v>
      </c>
      <c r="P4" s="94" t="s">
        <v>125</v>
      </c>
      <c r="Q4" s="98" t="s">
        <v>125</v>
      </c>
      <c r="R4" s="82" t="s">
        <v>136</v>
      </c>
      <c r="S4" s="93" t="s">
        <v>127</v>
      </c>
    </row>
    <row r="5" spans="1:19" ht="96.75" x14ac:dyDescent="0.25">
      <c r="A5" s="5">
        <v>2</v>
      </c>
      <c r="B5" s="83" t="s">
        <v>200</v>
      </c>
      <c r="C5" s="83" t="s">
        <v>147</v>
      </c>
      <c r="D5" s="147">
        <v>71011781</v>
      </c>
      <c r="E5" s="117">
        <v>107565391</v>
      </c>
      <c r="F5" s="120">
        <v>600081052</v>
      </c>
      <c r="G5" s="117" t="s">
        <v>205</v>
      </c>
      <c r="H5" s="117" t="s">
        <v>202</v>
      </c>
      <c r="I5" s="83" t="s">
        <v>138</v>
      </c>
      <c r="J5" s="117" t="s">
        <v>203</v>
      </c>
      <c r="K5" s="148" t="s">
        <v>206</v>
      </c>
      <c r="L5" s="123">
        <v>50000000</v>
      </c>
      <c r="M5" s="89">
        <f>L5/100*85</f>
        <v>42500000</v>
      </c>
      <c r="N5" s="149">
        <v>45444</v>
      </c>
      <c r="O5" s="150">
        <v>45809</v>
      </c>
      <c r="P5" s="118" t="s">
        <v>125</v>
      </c>
      <c r="Q5" s="119" t="s">
        <v>125</v>
      </c>
      <c r="R5" s="83" t="s">
        <v>136</v>
      </c>
      <c r="S5" s="117" t="s">
        <v>127</v>
      </c>
    </row>
    <row r="6" spans="1:19" ht="96.75" x14ac:dyDescent="0.25">
      <c r="A6" s="5">
        <v>3</v>
      </c>
      <c r="B6" s="82" t="s">
        <v>200</v>
      </c>
      <c r="C6" s="82" t="s">
        <v>147</v>
      </c>
      <c r="D6" s="143">
        <v>71011781</v>
      </c>
      <c r="E6" s="93">
        <v>107565391</v>
      </c>
      <c r="F6" s="113">
        <v>600081052</v>
      </c>
      <c r="G6" s="82" t="s">
        <v>207</v>
      </c>
      <c r="H6" s="93" t="s">
        <v>202</v>
      </c>
      <c r="I6" s="82" t="s">
        <v>138</v>
      </c>
      <c r="J6" s="93" t="s">
        <v>208</v>
      </c>
      <c r="K6" s="82" t="s">
        <v>209</v>
      </c>
      <c r="L6" s="88">
        <v>6000000</v>
      </c>
      <c r="M6" s="107">
        <f>L6/100*85</f>
        <v>5100000</v>
      </c>
      <c r="N6" s="145">
        <v>45444</v>
      </c>
      <c r="O6" s="146">
        <v>45809</v>
      </c>
      <c r="P6" s="94"/>
      <c r="Q6" s="98" t="s">
        <v>125</v>
      </c>
      <c r="R6" s="82" t="s">
        <v>210</v>
      </c>
      <c r="S6" s="93" t="s">
        <v>127</v>
      </c>
    </row>
    <row r="7" spans="1:19" ht="97.5" thickBot="1" x14ac:dyDescent="0.3">
      <c r="A7" s="6">
        <v>4</v>
      </c>
      <c r="B7" s="151" t="s">
        <v>200</v>
      </c>
      <c r="C7" s="152" t="s">
        <v>147</v>
      </c>
      <c r="D7" s="153">
        <v>71011781</v>
      </c>
      <c r="E7" s="154">
        <v>107565391</v>
      </c>
      <c r="F7" s="155">
        <v>600081052</v>
      </c>
      <c r="G7" s="151" t="s">
        <v>211</v>
      </c>
      <c r="H7" s="154" t="s">
        <v>202</v>
      </c>
      <c r="I7" s="151" t="s">
        <v>138</v>
      </c>
      <c r="J7" s="154" t="s">
        <v>208</v>
      </c>
      <c r="K7" s="151" t="s">
        <v>212</v>
      </c>
      <c r="L7" s="156">
        <v>20000000</v>
      </c>
      <c r="M7" s="157">
        <f>L7/100*85</f>
        <v>17000000</v>
      </c>
      <c r="N7" s="158">
        <v>45444</v>
      </c>
      <c r="O7" s="159">
        <v>45809</v>
      </c>
      <c r="P7" s="160" t="s">
        <v>125</v>
      </c>
      <c r="Q7" s="161" t="s">
        <v>125</v>
      </c>
      <c r="R7" s="151" t="s">
        <v>210</v>
      </c>
      <c r="S7" s="154" t="s">
        <v>127</v>
      </c>
    </row>
    <row r="8" spans="1:19" ht="97.5" thickBot="1" x14ac:dyDescent="0.3">
      <c r="A8" s="188">
        <v>5</v>
      </c>
      <c r="B8" s="151" t="s">
        <v>221</v>
      </c>
      <c r="C8" s="152" t="s">
        <v>222</v>
      </c>
      <c r="D8" s="153"/>
      <c r="E8" s="154"/>
      <c r="F8" s="155"/>
      <c r="G8" s="151" t="s">
        <v>223</v>
      </c>
      <c r="H8" s="154" t="s">
        <v>202</v>
      </c>
      <c r="I8" s="151" t="s">
        <v>138</v>
      </c>
      <c r="J8" s="154" t="s">
        <v>224</v>
      </c>
      <c r="K8" s="190" t="s">
        <v>225</v>
      </c>
      <c r="L8" s="206">
        <v>7000000</v>
      </c>
      <c r="M8" s="157">
        <v>5950000</v>
      </c>
      <c r="N8" s="158">
        <v>45139</v>
      </c>
      <c r="O8" s="159">
        <v>45505</v>
      </c>
      <c r="P8" s="160" t="s">
        <v>125</v>
      </c>
      <c r="Q8" s="161" t="s">
        <v>125</v>
      </c>
      <c r="R8" s="151" t="s">
        <v>226</v>
      </c>
      <c r="S8" s="154" t="s">
        <v>227</v>
      </c>
    </row>
    <row r="9" spans="1:19" ht="90.75" thickBot="1" x14ac:dyDescent="0.3">
      <c r="A9" s="203"/>
      <c r="B9" s="208" t="s">
        <v>243</v>
      </c>
      <c r="C9" s="208" t="s">
        <v>244</v>
      </c>
      <c r="D9" s="209">
        <v>71294813</v>
      </c>
      <c r="E9" s="210" t="s">
        <v>260</v>
      </c>
      <c r="F9" s="211">
        <v>691006717</v>
      </c>
      <c r="G9" s="208" t="s">
        <v>245</v>
      </c>
      <c r="H9" s="212" t="s">
        <v>123</v>
      </c>
      <c r="I9" s="212" t="s">
        <v>138</v>
      </c>
      <c r="J9" s="212" t="s">
        <v>242</v>
      </c>
      <c r="K9" s="208" t="s">
        <v>246</v>
      </c>
      <c r="L9" s="215">
        <v>2000000</v>
      </c>
      <c r="M9" s="216">
        <v>1900000</v>
      </c>
      <c r="N9" s="217" t="s">
        <v>180</v>
      </c>
      <c r="O9" s="204" t="s">
        <v>247</v>
      </c>
      <c r="P9" s="218" t="s">
        <v>125</v>
      </c>
      <c r="Q9" s="219" t="s">
        <v>125</v>
      </c>
      <c r="R9" s="191" t="s">
        <v>136</v>
      </c>
      <c r="S9" s="204" t="s">
        <v>127</v>
      </c>
    </row>
    <row r="10" spans="1:19" ht="85.5" thickBot="1" x14ac:dyDescent="0.3">
      <c r="A10" s="205"/>
      <c r="B10" s="151" t="s">
        <v>248</v>
      </c>
      <c r="C10" s="152" t="s">
        <v>249</v>
      </c>
      <c r="D10" s="153">
        <v>72744103</v>
      </c>
      <c r="E10" s="213">
        <v>107566109</v>
      </c>
      <c r="F10" s="155">
        <v>600081656</v>
      </c>
      <c r="G10" s="190" t="s">
        <v>252</v>
      </c>
      <c r="H10" s="154" t="s">
        <v>202</v>
      </c>
      <c r="I10" s="151" t="s">
        <v>138</v>
      </c>
      <c r="J10" s="154" t="s">
        <v>250</v>
      </c>
      <c r="K10" s="151" t="s">
        <v>251</v>
      </c>
      <c r="L10" s="156">
        <v>3000000</v>
      </c>
      <c r="M10" s="157">
        <v>2850000</v>
      </c>
      <c r="N10" s="158">
        <v>45139</v>
      </c>
      <c r="O10" s="159">
        <v>45505</v>
      </c>
      <c r="P10" s="214" t="s">
        <v>125</v>
      </c>
      <c r="Q10" s="207"/>
      <c r="R10" s="190" t="s">
        <v>210</v>
      </c>
      <c r="S10" s="191" t="s">
        <v>127</v>
      </c>
    </row>
    <row r="13" spans="1:19" x14ac:dyDescent="0.25">
      <c r="A13" s="3"/>
      <c r="B13" s="3"/>
      <c r="C13" s="3"/>
    </row>
    <row r="16" spans="1:19" x14ac:dyDescent="0.25">
      <c r="A16" s="1" t="s">
        <v>320</v>
      </c>
    </row>
    <row r="21" spans="1:13" x14ac:dyDescent="0.25">
      <c r="A21" s="1" t="s">
        <v>29</v>
      </c>
    </row>
    <row r="22" spans="1:13" x14ac:dyDescent="0.25">
      <c r="A22" s="1" t="s">
        <v>30</v>
      </c>
    </row>
    <row r="23" spans="1:13" x14ac:dyDescent="0.25">
      <c r="A23" s="1" t="s">
        <v>110</v>
      </c>
    </row>
    <row r="25" spans="1:13" x14ac:dyDescent="0.25">
      <c r="A25" s="1" t="s">
        <v>31</v>
      </c>
    </row>
    <row r="27" spans="1:13" s="10" customFormat="1" x14ac:dyDescent="0.25">
      <c r="A27" s="2" t="s">
        <v>32</v>
      </c>
      <c r="B27" s="2"/>
      <c r="C27" s="2"/>
      <c r="L27" s="11"/>
      <c r="M27" s="11"/>
    </row>
    <row r="29" spans="1:13" x14ac:dyDescent="0.25">
      <c r="A29" s="2" t="s">
        <v>33</v>
      </c>
      <c r="B29" s="2"/>
      <c r="C29" s="2"/>
    </row>
    <row r="31" spans="1:13" x14ac:dyDescent="0.25">
      <c r="A3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"/>
  <sheetViews>
    <sheetView topLeftCell="A52" zoomScaleNormal="100" workbookViewId="0">
      <selection activeCell="A60" sqref="A60"/>
    </sheetView>
  </sheetViews>
  <sheetFormatPr defaultColWidth="9.42578125" defaultRowHeight="15" x14ac:dyDescent="0.25"/>
  <cols>
    <col min="1" max="1" width="6.5703125" style="1" customWidth="1"/>
    <col min="2" max="2" width="9.42578125" style="65"/>
    <col min="3" max="4" width="9.42578125" style="1"/>
    <col min="5" max="5" width="9.85546875" style="1" bestFit="1" customWidth="1"/>
    <col min="6" max="6" width="10.5703125" style="1" bestFit="1" customWidth="1"/>
    <col min="7" max="7" width="16.42578125" style="1" customWidth="1"/>
    <col min="8" max="9" width="14.42578125" style="1" customWidth="1"/>
    <col min="10" max="10" width="14.5703125" style="1" customWidth="1"/>
    <col min="11" max="11" width="39.42578125" style="1" customWidth="1"/>
    <col min="12" max="12" width="13.85546875" style="9" customWidth="1"/>
    <col min="13" max="13" width="15.42578125" style="9" customWidth="1"/>
    <col min="14" max="15" width="9.425781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42578125" style="1" customWidth="1"/>
    <col min="25" max="26" width="10.42578125" style="1" customWidth="1"/>
    <col min="27" max="16384" width="9.42578125" style="1"/>
  </cols>
  <sheetData>
    <row r="1" spans="1:26" ht="18" customHeight="1" thickBot="1" x14ac:dyDescent="0.35">
      <c r="A1" s="378" t="s">
        <v>34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80"/>
    </row>
    <row r="2" spans="1:26" ht="29.1" customHeight="1" thickBot="1" x14ac:dyDescent="0.3">
      <c r="A2" s="381" t="s">
        <v>6</v>
      </c>
      <c r="B2" s="408" t="s">
        <v>7</v>
      </c>
      <c r="C2" s="409"/>
      <c r="D2" s="409"/>
      <c r="E2" s="409"/>
      <c r="F2" s="410"/>
      <c r="G2" s="388" t="s">
        <v>8</v>
      </c>
      <c r="H2" s="427" t="s">
        <v>35</v>
      </c>
      <c r="I2" s="430" t="s">
        <v>67</v>
      </c>
      <c r="J2" s="391" t="s">
        <v>10</v>
      </c>
      <c r="K2" s="405" t="s">
        <v>11</v>
      </c>
      <c r="L2" s="411" t="s">
        <v>36</v>
      </c>
      <c r="M2" s="412"/>
      <c r="N2" s="413" t="s">
        <v>13</v>
      </c>
      <c r="O2" s="414"/>
      <c r="P2" s="400" t="s">
        <v>37</v>
      </c>
      <c r="Q2" s="401"/>
      <c r="R2" s="401"/>
      <c r="S2" s="401"/>
      <c r="T2" s="401"/>
      <c r="U2" s="401"/>
      <c r="V2" s="401"/>
      <c r="W2" s="402"/>
      <c r="X2" s="402"/>
      <c r="Y2" s="360" t="s">
        <v>15</v>
      </c>
      <c r="Z2" s="361"/>
    </row>
    <row r="3" spans="1:26" ht="14.85" customHeight="1" x14ac:dyDescent="0.25">
      <c r="A3" s="382"/>
      <c r="B3" s="388" t="s">
        <v>16</v>
      </c>
      <c r="C3" s="384" t="s">
        <v>17</v>
      </c>
      <c r="D3" s="384" t="s">
        <v>18</v>
      </c>
      <c r="E3" s="384" t="s">
        <v>19</v>
      </c>
      <c r="F3" s="386" t="s">
        <v>20</v>
      </c>
      <c r="G3" s="389"/>
      <c r="H3" s="428"/>
      <c r="I3" s="431"/>
      <c r="J3" s="392"/>
      <c r="K3" s="406"/>
      <c r="L3" s="419" t="s">
        <v>21</v>
      </c>
      <c r="M3" s="421" t="s">
        <v>85</v>
      </c>
      <c r="N3" s="423" t="s">
        <v>22</v>
      </c>
      <c r="O3" s="425" t="s">
        <v>23</v>
      </c>
      <c r="P3" s="403" t="s">
        <v>38</v>
      </c>
      <c r="Q3" s="404"/>
      <c r="R3" s="404"/>
      <c r="S3" s="405"/>
      <c r="T3" s="394" t="s">
        <v>39</v>
      </c>
      <c r="U3" s="396" t="s">
        <v>82</v>
      </c>
      <c r="V3" s="396" t="s">
        <v>83</v>
      </c>
      <c r="W3" s="394" t="s">
        <v>40</v>
      </c>
      <c r="X3" s="398" t="s">
        <v>69</v>
      </c>
      <c r="Y3" s="415" t="s">
        <v>26</v>
      </c>
      <c r="Z3" s="417" t="s">
        <v>27</v>
      </c>
    </row>
    <row r="4" spans="1:26" ht="93" customHeight="1" thickBot="1" x14ac:dyDescent="0.3">
      <c r="A4" s="383"/>
      <c r="B4" s="390"/>
      <c r="C4" s="385"/>
      <c r="D4" s="385"/>
      <c r="E4" s="385"/>
      <c r="F4" s="387"/>
      <c r="G4" s="390"/>
      <c r="H4" s="429"/>
      <c r="I4" s="432"/>
      <c r="J4" s="393"/>
      <c r="K4" s="407"/>
      <c r="L4" s="420"/>
      <c r="M4" s="422"/>
      <c r="N4" s="424"/>
      <c r="O4" s="426"/>
      <c r="P4" s="49" t="s">
        <v>61</v>
      </c>
      <c r="Q4" s="50" t="s">
        <v>41</v>
      </c>
      <c r="R4" s="50" t="s">
        <v>42</v>
      </c>
      <c r="S4" s="51" t="s">
        <v>43</v>
      </c>
      <c r="T4" s="395"/>
      <c r="U4" s="397"/>
      <c r="V4" s="397"/>
      <c r="W4" s="395"/>
      <c r="X4" s="399"/>
      <c r="Y4" s="416"/>
      <c r="Z4" s="418"/>
    </row>
    <row r="5" spans="1:26" ht="153" customHeight="1" x14ac:dyDescent="0.25">
      <c r="A5" s="68">
        <v>1</v>
      </c>
      <c r="B5" s="69" t="s">
        <v>121</v>
      </c>
      <c r="C5" s="69" t="s">
        <v>122</v>
      </c>
      <c r="D5" s="69">
        <v>71012117</v>
      </c>
      <c r="E5" s="70">
        <v>102317330</v>
      </c>
      <c r="F5" s="71">
        <v>600081508</v>
      </c>
      <c r="G5" s="72" t="s">
        <v>193</v>
      </c>
      <c r="H5" s="69" t="s">
        <v>123</v>
      </c>
      <c r="I5" s="69" t="s">
        <v>124</v>
      </c>
      <c r="J5" s="69" t="s">
        <v>126</v>
      </c>
      <c r="K5" s="73" t="s">
        <v>195</v>
      </c>
      <c r="L5" s="74">
        <v>10000000</v>
      </c>
      <c r="M5" s="75">
        <f t="shared" ref="M5:M10" si="0">L5/100*85</f>
        <v>8500000</v>
      </c>
      <c r="N5" s="135">
        <v>44713</v>
      </c>
      <c r="O5" s="136">
        <v>44805</v>
      </c>
      <c r="P5" s="76" t="s">
        <v>125</v>
      </c>
      <c r="Q5" s="77" t="s">
        <v>125</v>
      </c>
      <c r="R5" s="77" t="s">
        <v>125</v>
      </c>
      <c r="S5" s="78" t="s">
        <v>125</v>
      </c>
      <c r="T5" s="79"/>
      <c r="U5" s="79"/>
      <c r="V5" s="79"/>
      <c r="W5" s="79"/>
      <c r="X5" s="68" t="s">
        <v>125</v>
      </c>
      <c r="Y5" s="80" t="s">
        <v>136</v>
      </c>
      <c r="Z5" s="78" t="s">
        <v>127</v>
      </c>
    </row>
    <row r="6" spans="1:26" ht="96.75" x14ac:dyDescent="0.25">
      <c r="A6" s="81">
        <v>2</v>
      </c>
      <c r="B6" s="82" t="s">
        <v>121</v>
      </c>
      <c r="C6" s="82" t="s">
        <v>122</v>
      </c>
      <c r="D6" s="83">
        <v>71012117</v>
      </c>
      <c r="E6" s="84">
        <v>102317330</v>
      </c>
      <c r="F6" s="82">
        <v>600081508</v>
      </c>
      <c r="G6" s="85" t="s">
        <v>128</v>
      </c>
      <c r="H6" s="82" t="s">
        <v>123</v>
      </c>
      <c r="I6" s="82" t="s">
        <v>124</v>
      </c>
      <c r="J6" s="86" t="s">
        <v>126</v>
      </c>
      <c r="K6" s="87" t="s">
        <v>129</v>
      </c>
      <c r="L6" s="88">
        <v>12000000</v>
      </c>
      <c r="M6" s="89">
        <f t="shared" si="0"/>
        <v>10200000</v>
      </c>
      <c r="N6" s="137">
        <v>45383</v>
      </c>
      <c r="O6" s="138">
        <v>45536</v>
      </c>
      <c r="P6" s="90" t="s">
        <v>125</v>
      </c>
      <c r="Q6" s="91" t="s">
        <v>125</v>
      </c>
      <c r="R6" s="91" t="s">
        <v>125</v>
      </c>
      <c r="S6" s="92" t="s">
        <v>125</v>
      </c>
      <c r="T6" s="93"/>
      <c r="U6" s="81" t="s">
        <v>125</v>
      </c>
      <c r="V6" s="93"/>
      <c r="W6" s="81" t="s">
        <v>125</v>
      </c>
      <c r="X6" s="81" t="s">
        <v>125</v>
      </c>
      <c r="Y6" s="94" t="s">
        <v>136</v>
      </c>
      <c r="Z6" s="92" t="s">
        <v>127</v>
      </c>
    </row>
    <row r="7" spans="1:26" ht="96.75" x14ac:dyDescent="0.25">
      <c r="A7" s="81">
        <v>3</v>
      </c>
      <c r="B7" s="83" t="s">
        <v>121</v>
      </c>
      <c r="C7" s="83" t="s">
        <v>122</v>
      </c>
      <c r="D7" s="83">
        <v>71012117</v>
      </c>
      <c r="E7" s="95">
        <v>102317330</v>
      </c>
      <c r="F7" s="83">
        <v>600081508</v>
      </c>
      <c r="G7" s="85" t="s">
        <v>131</v>
      </c>
      <c r="H7" s="82" t="s">
        <v>123</v>
      </c>
      <c r="I7" s="82" t="s">
        <v>124</v>
      </c>
      <c r="J7" s="82" t="s">
        <v>126</v>
      </c>
      <c r="K7" s="87" t="s">
        <v>130</v>
      </c>
      <c r="L7" s="88">
        <v>4000000</v>
      </c>
      <c r="M7" s="89">
        <f t="shared" si="0"/>
        <v>3400000</v>
      </c>
      <c r="N7" s="137">
        <v>45017</v>
      </c>
      <c r="O7" s="138">
        <v>45139</v>
      </c>
      <c r="P7" s="96"/>
      <c r="Q7" s="97"/>
      <c r="R7" s="97"/>
      <c r="S7" s="98"/>
      <c r="T7" s="93"/>
      <c r="U7" s="81" t="s">
        <v>125</v>
      </c>
      <c r="V7" s="81" t="s">
        <v>125</v>
      </c>
      <c r="W7" s="93"/>
      <c r="X7" s="93"/>
      <c r="Y7" s="94" t="s">
        <v>136</v>
      </c>
      <c r="Z7" s="92" t="s">
        <v>127</v>
      </c>
    </row>
    <row r="8" spans="1:26" ht="96.75" x14ac:dyDescent="0.25">
      <c r="A8" s="81">
        <v>4</v>
      </c>
      <c r="B8" s="82" t="s">
        <v>121</v>
      </c>
      <c r="C8" s="82" t="s">
        <v>122</v>
      </c>
      <c r="D8" s="83">
        <v>71012117</v>
      </c>
      <c r="E8" s="84">
        <v>102317330</v>
      </c>
      <c r="F8" s="82">
        <v>600081508</v>
      </c>
      <c r="G8" s="85" t="s">
        <v>132</v>
      </c>
      <c r="H8" s="82" t="s">
        <v>123</v>
      </c>
      <c r="I8" s="82" t="s">
        <v>124</v>
      </c>
      <c r="J8" s="82" t="s">
        <v>126</v>
      </c>
      <c r="K8" s="99" t="s">
        <v>194</v>
      </c>
      <c r="L8" s="100">
        <v>5000000</v>
      </c>
      <c r="M8" s="89">
        <f t="shared" si="0"/>
        <v>4250000</v>
      </c>
      <c r="N8" s="139">
        <v>45078</v>
      </c>
      <c r="O8" s="140">
        <v>45170</v>
      </c>
      <c r="P8" s="101" t="s">
        <v>125</v>
      </c>
      <c r="Q8" s="102" t="s">
        <v>125</v>
      </c>
      <c r="R8" s="102" t="s">
        <v>125</v>
      </c>
      <c r="S8" s="103" t="s">
        <v>125</v>
      </c>
      <c r="T8" s="104"/>
      <c r="U8" s="105"/>
      <c r="V8" s="105" t="s">
        <v>125</v>
      </c>
      <c r="W8" s="105" t="s">
        <v>125</v>
      </c>
      <c r="X8" s="105" t="s">
        <v>125</v>
      </c>
      <c r="Y8" s="106" t="s">
        <v>136</v>
      </c>
      <c r="Z8" s="103" t="s">
        <v>127</v>
      </c>
    </row>
    <row r="9" spans="1:26" ht="96.75" x14ac:dyDescent="0.25">
      <c r="A9" s="81">
        <v>5</v>
      </c>
      <c r="B9" s="82" t="s">
        <v>121</v>
      </c>
      <c r="C9" s="83" t="s">
        <v>122</v>
      </c>
      <c r="D9" s="83">
        <v>71012117</v>
      </c>
      <c r="E9" s="84">
        <v>102317330</v>
      </c>
      <c r="F9" s="82">
        <v>600081508</v>
      </c>
      <c r="G9" s="85" t="s">
        <v>133</v>
      </c>
      <c r="H9" s="82" t="s">
        <v>123</v>
      </c>
      <c r="I9" s="82" t="s">
        <v>124</v>
      </c>
      <c r="J9" s="86" t="s">
        <v>126</v>
      </c>
      <c r="K9" s="99" t="s">
        <v>134</v>
      </c>
      <c r="L9" s="100">
        <v>1500000</v>
      </c>
      <c r="M9" s="107">
        <f t="shared" si="0"/>
        <v>1275000</v>
      </c>
      <c r="N9" s="139">
        <v>44652</v>
      </c>
      <c r="O9" s="140">
        <v>44805</v>
      </c>
      <c r="P9" s="101"/>
      <c r="Q9" s="102" t="s">
        <v>125</v>
      </c>
      <c r="R9" s="102"/>
      <c r="S9" s="103"/>
      <c r="T9" s="104"/>
      <c r="U9" s="105"/>
      <c r="V9" s="105" t="s">
        <v>125</v>
      </c>
      <c r="W9" s="105"/>
      <c r="X9" s="105"/>
      <c r="Y9" s="106" t="s">
        <v>136</v>
      </c>
      <c r="Z9" s="103" t="s">
        <v>127</v>
      </c>
    </row>
    <row r="10" spans="1:26" ht="96.75" x14ac:dyDescent="0.25">
      <c r="A10" s="81">
        <v>6</v>
      </c>
      <c r="B10" s="82" t="s">
        <v>121</v>
      </c>
      <c r="C10" s="82" t="s">
        <v>122</v>
      </c>
      <c r="D10" s="85">
        <v>71012117</v>
      </c>
      <c r="E10" s="108">
        <v>102317330</v>
      </c>
      <c r="F10" s="85">
        <v>600081508</v>
      </c>
      <c r="G10" s="82" t="s">
        <v>135</v>
      </c>
      <c r="H10" s="82" t="s">
        <v>123</v>
      </c>
      <c r="I10" s="82" t="s">
        <v>124</v>
      </c>
      <c r="J10" s="82" t="s">
        <v>126</v>
      </c>
      <c r="K10" s="109" t="s">
        <v>143</v>
      </c>
      <c r="L10" s="110">
        <v>500000</v>
      </c>
      <c r="M10" s="107">
        <f t="shared" si="0"/>
        <v>425000</v>
      </c>
      <c r="N10" s="137">
        <v>45078</v>
      </c>
      <c r="O10" s="138">
        <v>45139</v>
      </c>
      <c r="P10" s="90"/>
      <c r="Q10" s="91"/>
      <c r="R10" s="91"/>
      <c r="S10" s="92"/>
      <c r="T10" s="93"/>
      <c r="U10" s="81" t="s">
        <v>125</v>
      </c>
      <c r="V10" s="81"/>
      <c r="W10" s="81"/>
      <c r="X10" s="81"/>
      <c r="Y10" s="94" t="s">
        <v>136</v>
      </c>
      <c r="Z10" s="92" t="s">
        <v>127</v>
      </c>
    </row>
    <row r="11" spans="1:26" ht="60.75" x14ac:dyDescent="0.25">
      <c r="A11" s="234">
        <v>7</v>
      </c>
      <c r="B11" s="235" t="s">
        <v>137</v>
      </c>
      <c r="C11" s="235" t="s">
        <v>138</v>
      </c>
      <c r="D11" s="236" t="s">
        <v>139</v>
      </c>
      <c r="E11" s="237">
        <v>102317224</v>
      </c>
      <c r="F11" s="238">
        <v>600081486</v>
      </c>
      <c r="G11" s="235" t="s">
        <v>142</v>
      </c>
      <c r="H11" s="239" t="s">
        <v>123</v>
      </c>
      <c r="I11" s="239" t="s">
        <v>124</v>
      </c>
      <c r="J11" s="239" t="s">
        <v>124</v>
      </c>
      <c r="K11" s="240" t="s">
        <v>261</v>
      </c>
      <c r="L11" s="241">
        <v>6000000</v>
      </c>
      <c r="M11" s="242">
        <f>L11/100*70</f>
        <v>4200000</v>
      </c>
      <c r="N11" s="243" t="s">
        <v>266</v>
      </c>
      <c r="O11" s="244" t="s">
        <v>145</v>
      </c>
      <c r="P11" s="245" t="s">
        <v>140</v>
      </c>
      <c r="Q11" s="246" t="s">
        <v>140</v>
      </c>
      <c r="R11" s="246" t="s">
        <v>140</v>
      </c>
      <c r="S11" s="247" t="s">
        <v>140</v>
      </c>
      <c r="T11" s="239"/>
      <c r="U11" s="248"/>
      <c r="V11" s="248"/>
      <c r="W11" s="248"/>
      <c r="X11" s="248"/>
      <c r="Y11" s="249" t="s">
        <v>136</v>
      </c>
      <c r="Z11" s="250" t="s">
        <v>127</v>
      </c>
    </row>
    <row r="12" spans="1:26" ht="48.75" x14ac:dyDescent="0.25">
      <c r="A12" s="234">
        <v>8</v>
      </c>
      <c r="B12" s="251" t="s">
        <v>137</v>
      </c>
      <c r="C12" s="235" t="s">
        <v>138</v>
      </c>
      <c r="D12" s="236" t="s">
        <v>139</v>
      </c>
      <c r="E12" s="237">
        <v>102317224</v>
      </c>
      <c r="F12" s="238">
        <v>600081486</v>
      </c>
      <c r="G12" s="235" t="s">
        <v>141</v>
      </c>
      <c r="H12" s="239" t="s">
        <v>123</v>
      </c>
      <c r="I12" s="239" t="s">
        <v>124</v>
      </c>
      <c r="J12" s="239" t="s">
        <v>124</v>
      </c>
      <c r="K12" s="252" t="s">
        <v>192</v>
      </c>
      <c r="L12" s="241">
        <v>2500000</v>
      </c>
      <c r="M12" s="242">
        <f>L12/100*85</f>
        <v>2125000</v>
      </c>
      <c r="N12" s="243" t="s">
        <v>266</v>
      </c>
      <c r="O12" s="244" t="s">
        <v>145</v>
      </c>
      <c r="P12" s="245" t="s">
        <v>140</v>
      </c>
      <c r="Q12" s="246" t="s">
        <v>140</v>
      </c>
      <c r="R12" s="246" t="s">
        <v>140</v>
      </c>
      <c r="S12" s="247" t="s">
        <v>140</v>
      </c>
      <c r="T12" s="239"/>
      <c r="U12" s="239"/>
      <c r="V12" s="239"/>
      <c r="W12" s="239"/>
      <c r="X12" s="239"/>
      <c r="Y12" s="245" t="s">
        <v>136</v>
      </c>
      <c r="Z12" s="247" t="s">
        <v>127</v>
      </c>
    </row>
    <row r="13" spans="1:26" ht="183.75" customHeight="1" x14ac:dyDescent="0.25">
      <c r="A13" s="81">
        <v>9</v>
      </c>
      <c r="B13" s="83" t="s">
        <v>146</v>
      </c>
      <c r="C13" s="83" t="s">
        <v>147</v>
      </c>
      <c r="D13" s="104">
        <v>46768807</v>
      </c>
      <c r="E13" s="93">
        <v>102317097</v>
      </c>
      <c r="F13" s="120">
        <v>600081770</v>
      </c>
      <c r="G13" s="83" t="s">
        <v>148</v>
      </c>
      <c r="H13" s="121" t="s">
        <v>100</v>
      </c>
      <c r="I13" s="121" t="s">
        <v>124</v>
      </c>
      <c r="J13" s="121" t="s">
        <v>149</v>
      </c>
      <c r="K13" s="122" t="s">
        <v>150</v>
      </c>
      <c r="L13" s="123">
        <v>50000000</v>
      </c>
      <c r="M13" s="89">
        <f>L13/100*85</f>
        <v>42500000</v>
      </c>
      <c r="N13" s="141" t="s">
        <v>186</v>
      </c>
      <c r="O13" s="142" t="s">
        <v>187</v>
      </c>
      <c r="P13" s="118" t="s">
        <v>140</v>
      </c>
      <c r="Q13" s="124" t="s">
        <v>140</v>
      </c>
      <c r="R13" s="124"/>
      <c r="S13" s="119" t="s">
        <v>140</v>
      </c>
      <c r="T13" s="117"/>
      <c r="U13" s="117"/>
      <c r="V13" s="117"/>
      <c r="W13" s="117" t="s">
        <v>140</v>
      </c>
      <c r="X13" s="117"/>
      <c r="Y13" s="118" t="s">
        <v>136</v>
      </c>
      <c r="Z13" s="119" t="s">
        <v>127</v>
      </c>
    </row>
    <row r="14" spans="1:26" ht="132.75" x14ac:dyDescent="0.25">
      <c r="A14" s="81">
        <v>10</v>
      </c>
      <c r="B14" s="83" t="s">
        <v>146</v>
      </c>
      <c r="C14" s="83" t="s">
        <v>147</v>
      </c>
      <c r="D14" s="93">
        <v>46768807</v>
      </c>
      <c r="E14" s="93">
        <v>102317097</v>
      </c>
      <c r="F14" s="113">
        <v>600081770</v>
      </c>
      <c r="G14" s="82" t="s">
        <v>151</v>
      </c>
      <c r="H14" s="104" t="s">
        <v>100</v>
      </c>
      <c r="I14" s="104" t="s">
        <v>124</v>
      </c>
      <c r="J14" s="104" t="s">
        <v>149</v>
      </c>
      <c r="K14" s="125" t="s">
        <v>152</v>
      </c>
      <c r="L14" s="88">
        <v>3000000</v>
      </c>
      <c r="M14" s="107">
        <f>L14/100*85</f>
        <v>2550000</v>
      </c>
      <c r="N14" s="115" t="s">
        <v>184</v>
      </c>
      <c r="O14" s="116" t="s">
        <v>185</v>
      </c>
      <c r="P14" s="94" t="s">
        <v>140</v>
      </c>
      <c r="Q14" s="97"/>
      <c r="R14" s="97"/>
      <c r="S14" s="98" t="s">
        <v>140</v>
      </c>
      <c r="T14" s="93"/>
      <c r="U14" s="93"/>
      <c r="V14" s="93"/>
      <c r="W14" s="93"/>
      <c r="X14" s="93"/>
      <c r="Y14" s="94" t="s">
        <v>136</v>
      </c>
      <c r="Z14" s="98" t="s">
        <v>127</v>
      </c>
    </row>
    <row r="15" spans="1:26" ht="132.75" x14ac:dyDescent="0.25">
      <c r="A15" s="81">
        <v>11</v>
      </c>
      <c r="B15" s="82" t="s">
        <v>146</v>
      </c>
      <c r="C15" s="82" t="s">
        <v>147</v>
      </c>
      <c r="D15" s="93">
        <v>46768807</v>
      </c>
      <c r="E15" s="93">
        <v>102317097</v>
      </c>
      <c r="F15" s="113">
        <v>600081770</v>
      </c>
      <c r="G15" s="82" t="s">
        <v>153</v>
      </c>
      <c r="H15" s="104" t="s">
        <v>100</v>
      </c>
      <c r="I15" s="104" t="s">
        <v>124</v>
      </c>
      <c r="J15" s="104" t="s">
        <v>149</v>
      </c>
      <c r="K15" s="125" t="s">
        <v>154</v>
      </c>
      <c r="L15" s="88">
        <v>2000000</v>
      </c>
      <c r="M15" s="107">
        <f>L15/100*85</f>
        <v>1700000</v>
      </c>
      <c r="N15" s="115" t="s">
        <v>184</v>
      </c>
      <c r="O15" s="116" t="s">
        <v>185</v>
      </c>
      <c r="P15" s="94" t="s">
        <v>140</v>
      </c>
      <c r="Q15" s="97"/>
      <c r="R15" s="97"/>
      <c r="S15" s="98" t="s">
        <v>140</v>
      </c>
      <c r="T15" s="93"/>
      <c r="U15" s="93"/>
      <c r="V15" s="93"/>
      <c r="W15" s="93"/>
      <c r="X15" s="93"/>
      <c r="Y15" s="94" t="s">
        <v>136</v>
      </c>
      <c r="Z15" s="98" t="s">
        <v>127</v>
      </c>
    </row>
    <row r="16" spans="1:26" ht="132.75" x14ac:dyDescent="0.25">
      <c r="A16" s="81">
        <v>12</v>
      </c>
      <c r="B16" s="83" t="s">
        <v>146</v>
      </c>
      <c r="C16" s="83" t="s">
        <v>147</v>
      </c>
      <c r="D16" s="93">
        <v>46768807</v>
      </c>
      <c r="E16" s="113">
        <v>102317097</v>
      </c>
      <c r="F16" s="113">
        <v>600081770</v>
      </c>
      <c r="G16" s="82" t="s">
        <v>155</v>
      </c>
      <c r="H16" s="104" t="s">
        <v>100</v>
      </c>
      <c r="I16" s="104" t="s">
        <v>124</v>
      </c>
      <c r="J16" s="104" t="s">
        <v>149</v>
      </c>
      <c r="K16" s="125" t="s">
        <v>156</v>
      </c>
      <c r="L16" s="88">
        <v>2000000</v>
      </c>
      <c r="M16" s="107">
        <f t="shared" ref="M16:M30" si="1">L16/100*85</f>
        <v>1700000</v>
      </c>
      <c r="N16" s="115" t="s">
        <v>182</v>
      </c>
      <c r="O16" s="116" t="s">
        <v>183</v>
      </c>
      <c r="P16" s="94"/>
      <c r="Q16" s="97" t="s">
        <v>140</v>
      </c>
      <c r="R16" s="97"/>
      <c r="S16" s="98" t="s">
        <v>140</v>
      </c>
      <c r="T16" s="93"/>
      <c r="U16" s="93"/>
      <c r="V16" s="93"/>
      <c r="W16" s="93"/>
      <c r="X16" s="93"/>
      <c r="Y16" s="94" t="s">
        <v>136</v>
      </c>
      <c r="Z16" s="98" t="s">
        <v>127</v>
      </c>
    </row>
    <row r="17" spans="1:26" ht="132.75" x14ac:dyDescent="0.25">
      <c r="A17" s="81">
        <v>13</v>
      </c>
      <c r="B17" s="82" t="s">
        <v>146</v>
      </c>
      <c r="C17" s="82" t="s">
        <v>147</v>
      </c>
      <c r="D17" s="93">
        <v>46768807</v>
      </c>
      <c r="E17" s="113">
        <v>102317097</v>
      </c>
      <c r="F17" s="113">
        <v>600081770</v>
      </c>
      <c r="G17" s="82" t="s">
        <v>157</v>
      </c>
      <c r="H17" s="104" t="s">
        <v>100</v>
      </c>
      <c r="I17" s="104" t="s">
        <v>124</v>
      </c>
      <c r="J17" s="104" t="s">
        <v>149</v>
      </c>
      <c r="K17" s="125" t="s">
        <v>157</v>
      </c>
      <c r="L17" s="88">
        <v>2000000</v>
      </c>
      <c r="M17" s="107">
        <f t="shared" si="1"/>
        <v>1700000</v>
      </c>
      <c r="N17" s="115" t="s">
        <v>182</v>
      </c>
      <c r="O17" s="116" t="s">
        <v>183</v>
      </c>
      <c r="P17" s="94" t="s">
        <v>140</v>
      </c>
      <c r="Q17" s="97"/>
      <c r="R17" s="97"/>
      <c r="S17" s="98" t="s">
        <v>140</v>
      </c>
      <c r="T17" s="93"/>
      <c r="U17" s="93"/>
      <c r="V17" s="93"/>
      <c r="W17" s="93"/>
      <c r="X17" s="93"/>
      <c r="Y17" s="94" t="s">
        <v>136</v>
      </c>
      <c r="Z17" s="98" t="s">
        <v>127</v>
      </c>
    </row>
    <row r="18" spans="1:26" ht="132.75" x14ac:dyDescent="0.25">
      <c r="A18" s="81">
        <v>14</v>
      </c>
      <c r="B18" s="83" t="s">
        <v>146</v>
      </c>
      <c r="C18" s="83" t="s">
        <v>147</v>
      </c>
      <c r="D18" s="113">
        <v>46768807</v>
      </c>
      <c r="E18" s="113">
        <v>102317097</v>
      </c>
      <c r="F18" s="113">
        <v>600081770</v>
      </c>
      <c r="G18" s="82" t="s">
        <v>158</v>
      </c>
      <c r="H18" s="104" t="s">
        <v>100</v>
      </c>
      <c r="I18" s="104" t="s">
        <v>124</v>
      </c>
      <c r="J18" s="104" t="s">
        <v>149</v>
      </c>
      <c r="K18" s="125" t="s">
        <v>158</v>
      </c>
      <c r="L18" s="88">
        <v>2000000</v>
      </c>
      <c r="M18" s="107">
        <f t="shared" si="1"/>
        <v>1700000</v>
      </c>
      <c r="N18" s="115" t="s">
        <v>182</v>
      </c>
      <c r="O18" s="116" t="s">
        <v>183</v>
      </c>
      <c r="P18" s="94" t="s">
        <v>140</v>
      </c>
      <c r="Q18" s="97"/>
      <c r="R18" s="97"/>
      <c r="S18" s="98" t="s">
        <v>140</v>
      </c>
      <c r="T18" s="93"/>
      <c r="U18" s="93"/>
      <c r="V18" s="93"/>
      <c r="W18" s="93"/>
      <c r="X18" s="93"/>
      <c r="Y18" s="94" t="s">
        <v>136</v>
      </c>
      <c r="Z18" s="98" t="s">
        <v>127</v>
      </c>
    </row>
    <row r="19" spans="1:26" ht="132.75" x14ac:dyDescent="0.25">
      <c r="A19" s="81">
        <v>15</v>
      </c>
      <c r="B19" s="82" t="s">
        <v>146</v>
      </c>
      <c r="C19" s="83" t="s">
        <v>147</v>
      </c>
      <c r="D19" s="113">
        <v>46768807</v>
      </c>
      <c r="E19" s="93">
        <v>102317097</v>
      </c>
      <c r="F19" s="113">
        <v>600081770</v>
      </c>
      <c r="G19" s="82" t="s">
        <v>159</v>
      </c>
      <c r="H19" s="104" t="s">
        <v>100</v>
      </c>
      <c r="I19" s="104" t="s">
        <v>124</v>
      </c>
      <c r="J19" s="104" t="s">
        <v>149</v>
      </c>
      <c r="K19" s="125" t="s">
        <v>159</v>
      </c>
      <c r="L19" s="88">
        <v>2000000</v>
      </c>
      <c r="M19" s="107">
        <f t="shared" si="1"/>
        <v>1700000</v>
      </c>
      <c r="N19" s="115" t="s">
        <v>182</v>
      </c>
      <c r="O19" s="116" t="s">
        <v>183</v>
      </c>
      <c r="P19" s="94"/>
      <c r="Q19" s="97" t="s">
        <v>140</v>
      </c>
      <c r="R19" s="97"/>
      <c r="S19" s="98" t="s">
        <v>140</v>
      </c>
      <c r="T19" s="93"/>
      <c r="U19" s="93"/>
      <c r="V19" s="93"/>
      <c r="W19" s="93"/>
      <c r="X19" s="93"/>
      <c r="Y19" s="94" t="s">
        <v>136</v>
      </c>
      <c r="Z19" s="98" t="s">
        <v>127</v>
      </c>
    </row>
    <row r="20" spans="1:26" ht="132.75" x14ac:dyDescent="0.25">
      <c r="A20" s="81">
        <v>16</v>
      </c>
      <c r="B20" s="83" t="s">
        <v>146</v>
      </c>
      <c r="C20" s="83" t="s">
        <v>147</v>
      </c>
      <c r="D20" s="113">
        <v>46768807</v>
      </c>
      <c r="E20" s="93">
        <v>102317097</v>
      </c>
      <c r="F20" s="113">
        <v>600081770</v>
      </c>
      <c r="G20" s="82" t="s">
        <v>160</v>
      </c>
      <c r="H20" s="104" t="s">
        <v>100</v>
      </c>
      <c r="I20" s="104" t="s">
        <v>124</v>
      </c>
      <c r="J20" s="104" t="s">
        <v>149</v>
      </c>
      <c r="K20" s="125" t="s">
        <v>161</v>
      </c>
      <c r="L20" s="88">
        <v>1500000</v>
      </c>
      <c r="M20" s="107">
        <f t="shared" si="1"/>
        <v>1275000</v>
      </c>
      <c r="N20" s="115" t="s">
        <v>182</v>
      </c>
      <c r="O20" s="116" t="s">
        <v>183</v>
      </c>
      <c r="P20" s="94"/>
      <c r="Q20" s="97" t="s">
        <v>140</v>
      </c>
      <c r="R20" s="97"/>
      <c r="S20" s="98"/>
      <c r="T20" s="93"/>
      <c r="U20" s="93"/>
      <c r="V20" s="93" t="s">
        <v>140</v>
      </c>
      <c r="W20" s="93"/>
      <c r="X20" s="93"/>
      <c r="Y20" s="118" t="s">
        <v>136</v>
      </c>
      <c r="Z20" s="98" t="s">
        <v>127</v>
      </c>
    </row>
    <row r="21" spans="1:26" ht="133.5" thickBot="1" x14ac:dyDescent="0.3">
      <c r="A21" s="81">
        <v>17</v>
      </c>
      <c r="B21" s="83" t="s">
        <v>146</v>
      </c>
      <c r="C21" s="83" t="s">
        <v>147</v>
      </c>
      <c r="D21" s="113">
        <v>46768807</v>
      </c>
      <c r="E21" s="93">
        <v>102317097</v>
      </c>
      <c r="F21" s="113">
        <v>600081770</v>
      </c>
      <c r="G21" s="82" t="s">
        <v>162</v>
      </c>
      <c r="H21" s="104" t="s">
        <v>100</v>
      </c>
      <c r="I21" s="104" t="s">
        <v>124</v>
      </c>
      <c r="J21" s="104" t="s">
        <v>149</v>
      </c>
      <c r="K21" s="125" t="s">
        <v>163</v>
      </c>
      <c r="L21" s="100">
        <v>1500000</v>
      </c>
      <c r="M21" s="107">
        <f t="shared" si="1"/>
        <v>1275000</v>
      </c>
      <c r="N21" s="115" t="s">
        <v>182</v>
      </c>
      <c r="O21" s="116" t="s">
        <v>183</v>
      </c>
      <c r="P21" s="94" t="s">
        <v>140</v>
      </c>
      <c r="Q21" s="97" t="s">
        <v>140</v>
      </c>
      <c r="R21" s="97"/>
      <c r="S21" s="98" t="s">
        <v>140</v>
      </c>
      <c r="T21" s="93"/>
      <c r="U21" s="93"/>
      <c r="V21" s="93" t="s">
        <v>140</v>
      </c>
      <c r="W21" s="93"/>
      <c r="X21" s="93"/>
      <c r="Y21" s="118" t="s">
        <v>136</v>
      </c>
      <c r="Z21" s="98" t="s">
        <v>127</v>
      </c>
    </row>
    <row r="22" spans="1:26" ht="132.75" x14ac:dyDescent="0.25">
      <c r="A22" s="81">
        <v>18</v>
      </c>
      <c r="B22" s="83" t="s">
        <v>146</v>
      </c>
      <c r="C22" s="83" t="s">
        <v>147</v>
      </c>
      <c r="D22" s="113">
        <v>46768807</v>
      </c>
      <c r="E22" s="93">
        <v>102317097</v>
      </c>
      <c r="F22" s="113">
        <v>600081770</v>
      </c>
      <c r="G22" s="126" t="s">
        <v>164</v>
      </c>
      <c r="H22" s="104" t="s">
        <v>100</v>
      </c>
      <c r="I22" s="104" t="s">
        <v>124</v>
      </c>
      <c r="J22" s="104" t="s">
        <v>149</v>
      </c>
      <c r="K22" s="127" t="s">
        <v>164</v>
      </c>
      <c r="L22" s="100">
        <v>1000000</v>
      </c>
      <c r="M22" s="128">
        <f t="shared" si="1"/>
        <v>850000</v>
      </c>
      <c r="N22" s="115" t="s">
        <v>184</v>
      </c>
      <c r="O22" s="116" t="s">
        <v>185</v>
      </c>
      <c r="P22" s="106"/>
      <c r="Q22" s="129" t="s">
        <v>140</v>
      </c>
      <c r="R22" s="129"/>
      <c r="S22" s="130"/>
      <c r="T22" s="104"/>
      <c r="U22" s="104"/>
      <c r="V22" s="104" t="s">
        <v>140</v>
      </c>
      <c r="W22" s="104"/>
      <c r="X22" s="104"/>
      <c r="Y22" s="80" t="s">
        <v>136</v>
      </c>
      <c r="Z22" s="98" t="s">
        <v>127</v>
      </c>
    </row>
    <row r="23" spans="1:26" ht="132.75" x14ac:dyDescent="0.25">
      <c r="A23" s="81">
        <v>19</v>
      </c>
      <c r="B23" s="131" t="s">
        <v>146</v>
      </c>
      <c r="C23" s="83" t="s">
        <v>147</v>
      </c>
      <c r="D23" s="113">
        <v>46768807</v>
      </c>
      <c r="E23" s="93">
        <v>102317097</v>
      </c>
      <c r="F23" s="113">
        <v>600081770</v>
      </c>
      <c r="G23" s="126" t="s">
        <v>165</v>
      </c>
      <c r="H23" s="104" t="s">
        <v>100</v>
      </c>
      <c r="I23" s="104" t="s">
        <v>124</v>
      </c>
      <c r="J23" s="104" t="s">
        <v>149</v>
      </c>
      <c r="K23" s="127" t="s">
        <v>165</v>
      </c>
      <c r="L23" s="100">
        <v>3000000</v>
      </c>
      <c r="M23" s="128">
        <f t="shared" si="1"/>
        <v>2550000</v>
      </c>
      <c r="N23" s="115" t="s">
        <v>184</v>
      </c>
      <c r="O23" s="116" t="s">
        <v>185</v>
      </c>
      <c r="P23" s="106" t="s">
        <v>140</v>
      </c>
      <c r="Q23" s="129" t="s">
        <v>140</v>
      </c>
      <c r="R23" s="129"/>
      <c r="S23" s="130" t="s">
        <v>140</v>
      </c>
      <c r="T23" s="104"/>
      <c r="U23" s="104"/>
      <c r="V23" s="104"/>
      <c r="W23" s="104"/>
      <c r="X23" s="104"/>
      <c r="Y23" s="106" t="s">
        <v>136</v>
      </c>
      <c r="Z23" s="98" t="s">
        <v>127</v>
      </c>
    </row>
    <row r="24" spans="1:26" ht="132.75" x14ac:dyDescent="0.25">
      <c r="A24" s="81">
        <v>20</v>
      </c>
      <c r="B24" s="82" t="s">
        <v>146</v>
      </c>
      <c r="C24" s="82" t="s">
        <v>147</v>
      </c>
      <c r="D24" s="113">
        <v>46768807</v>
      </c>
      <c r="E24" s="93">
        <v>102317097</v>
      </c>
      <c r="F24" s="113">
        <v>600081770</v>
      </c>
      <c r="G24" s="126" t="s">
        <v>166</v>
      </c>
      <c r="H24" s="104" t="s">
        <v>100</v>
      </c>
      <c r="I24" s="104" t="s">
        <v>124</v>
      </c>
      <c r="J24" s="104" t="s">
        <v>149</v>
      </c>
      <c r="K24" s="127" t="s">
        <v>166</v>
      </c>
      <c r="L24" s="100">
        <v>1000000</v>
      </c>
      <c r="M24" s="128">
        <f t="shared" si="1"/>
        <v>850000</v>
      </c>
      <c r="N24" s="115" t="s">
        <v>182</v>
      </c>
      <c r="O24" s="116" t="s">
        <v>183</v>
      </c>
      <c r="P24" s="106"/>
      <c r="Q24" s="129"/>
      <c r="R24" s="129"/>
      <c r="S24" s="130"/>
      <c r="T24" s="104"/>
      <c r="U24" s="104"/>
      <c r="V24" s="104"/>
      <c r="W24" s="104"/>
      <c r="X24" s="104"/>
      <c r="Y24" s="106" t="s">
        <v>136</v>
      </c>
      <c r="Z24" s="98" t="s">
        <v>127</v>
      </c>
    </row>
    <row r="25" spans="1:26" ht="132.75" x14ac:dyDescent="0.25">
      <c r="A25" s="81">
        <v>21</v>
      </c>
      <c r="B25" s="83" t="s">
        <v>146</v>
      </c>
      <c r="C25" s="83" t="s">
        <v>147</v>
      </c>
      <c r="D25" s="113">
        <v>46768807</v>
      </c>
      <c r="E25" s="93">
        <v>102317097</v>
      </c>
      <c r="F25" s="113">
        <v>600081770</v>
      </c>
      <c r="G25" s="126" t="s">
        <v>167</v>
      </c>
      <c r="H25" s="104" t="s">
        <v>100</v>
      </c>
      <c r="I25" s="104" t="s">
        <v>124</v>
      </c>
      <c r="J25" s="104" t="s">
        <v>149</v>
      </c>
      <c r="K25" s="127" t="s">
        <v>167</v>
      </c>
      <c r="L25" s="100">
        <v>3500000</v>
      </c>
      <c r="M25" s="128">
        <f t="shared" si="1"/>
        <v>2975000</v>
      </c>
      <c r="N25" s="115" t="s">
        <v>182</v>
      </c>
      <c r="O25" s="116" t="s">
        <v>183</v>
      </c>
      <c r="P25" s="106"/>
      <c r="Q25" s="129" t="s">
        <v>140</v>
      </c>
      <c r="R25" s="129"/>
      <c r="S25" s="130" t="s">
        <v>140</v>
      </c>
      <c r="T25" s="104"/>
      <c r="U25" s="104"/>
      <c r="V25" s="104"/>
      <c r="W25" s="104"/>
      <c r="X25" s="104"/>
      <c r="Y25" s="106" t="s">
        <v>136</v>
      </c>
      <c r="Z25" s="98" t="s">
        <v>127</v>
      </c>
    </row>
    <row r="26" spans="1:26" ht="132.75" x14ac:dyDescent="0.25">
      <c r="A26" s="81">
        <v>22</v>
      </c>
      <c r="B26" s="82" t="s">
        <v>146</v>
      </c>
      <c r="C26" s="82" t="s">
        <v>147</v>
      </c>
      <c r="D26" s="113">
        <v>46768807</v>
      </c>
      <c r="E26" s="93">
        <v>102317097</v>
      </c>
      <c r="F26" s="113">
        <v>600081770</v>
      </c>
      <c r="G26" s="126" t="s">
        <v>168</v>
      </c>
      <c r="H26" s="104" t="s">
        <v>100</v>
      </c>
      <c r="I26" s="104" t="s">
        <v>124</v>
      </c>
      <c r="J26" s="104" t="s">
        <v>149</v>
      </c>
      <c r="K26" s="127" t="s">
        <v>169</v>
      </c>
      <c r="L26" s="100">
        <v>800000</v>
      </c>
      <c r="M26" s="128">
        <f t="shared" si="1"/>
        <v>680000</v>
      </c>
      <c r="N26" s="115" t="s">
        <v>182</v>
      </c>
      <c r="O26" s="116" t="s">
        <v>183</v>
      </c>
      <c r="P26" s="106"/>
      <c r="Q26" s="129" t="s">
        <v>140</v>
      </c>
      <c r="R26" s="129"/>
      <c r="S26" s="130"/>
      <c r="T26" s="104"/>
      <c r="U26" s="104"/>
      <c r="V26" s="104"/>
      <c r="W26" s="104"/>
      <c r="X26" s="104"/>
      <c r="Y26" s="106" t="s">
        <v>136</v>
      </c>
      <c r="Z26" s="98" t="s">
        <v>127</v>
      </c>
    </row>
    <row r="27" spans="1:26" ht="132.75" x14ac:dyDescent="0.25">
      <c r="A27" s="81">
        <v>23</v>
      </c>
      <c r="B27" s="83" t="s">
        <v>146</v>
      </c>
      <c r="C27" s="83" t="s">
        <v>147</v>
      </c>
      <c r="D27" s="113">
        <v>46768807</v>
      </c>
      <c r="E27" s="93">
        <v>102317097</v>
      </c>
      <c r="F27" s="113">
        <v>600081770</v>
      </c>
      <c r="G27" s="126" t="s">
        <v>170</v>
      </c>
      <c r="H27" s="104" t="s">
        <v>100</v>
      </c>
      <c r="I27" s="104" t="s">
        <v>124</v>
      </c>
      <c r="J27" s="104" t="s">
        <v>149</v>
      </c>
      <c r="K27" s="127" t="s">
        <v>171</v>
      </c>
      <c r="L27" s="100">
        <v>2000000</v>
      </c>
      <c r="M27" s="128">
        <f t="shared" si="1"/>
        <v>1700000</v>
      </c>
      <c r="N27" s="115" t="s">
        <v>182</v>
      </c>
      <c r="O27" s="116" t="s">
        <v>183</v>
      </c>
      <c r="P27" s="106"/>
      <c r="Q27" s="129" t="s">
        <v>140</v>
      </c>
      <c r="R27" s="129"/>
      <c r="S27" s="130" t="s">
        <v>140</v>
      </c>
      <c r="T27" s="104"/>
      <c r="U27" s="104"/>
      <c r="V27" s="104"/>
      <c r="W27" s="104" t="s">
        <v>140</v>
      </c>
      <c r="X27" s="104"/>
      <c r="Y27" s="106" t="s">
        <v>136</v>
      </c>
      <c r="Z27" s="98" t="s">
        <v>127</v>
      </c>
    </row>
    <row r="28" spans="1:26" ht="132.75" x14ac:dyDescent="0.25">
      <c r="A28" s="81">
        <v>24</v>
      </c>
      <c r="B28" s="83" t="s">
        <v>146</v>
      </c>
      <c r="C28" s="83" t="s">
        <v>147</v>
      </c>
      <c r="D28" s="113">
        <v>46768807</v>
      </c>
      <c r="E28" s="93">
        <v>102317097</v>
      </c>
      <c r="F28" s="113">
        <v>600081770</v>
      </c>
      <c r="G28" s="126" t="s">
        <v>172</v>
      </c>
      <c r="H28" s="104" t="s">
        <v>100</v>
      </c>
      <c r="I28" s="104" t="s">
        <v>124</v>
      </c>
      <c r="J28" s="104" t="s">
        <v>149</v>
      </c>
      <c r="K28" s="127" t="s">
        <v>173</v>
      </c>
      <c r="L28" s="100">
        <v>4000000</v>
      </c>
      <c r="M28" s="128">
        <f t="shared" si="1"/>
        <v>3400000</v>
      </c>
      <c r="N28" s="115" t="s">
        <v>180</v>
      </c>
      <c r="O28" s="116" t="s">
        <v>181</v>
      </c>
      <c r="P28" s="106" t="s">
        <v>140</v>
      </c>
      <c r="Q28" s="129" t="s">
        <v>140</v>
      </c>
      <c r="R28" s="129"/>
      <c r="S28" s="130" t="s">
        <v>140</v>
      </c>
      <c r="T28" s="104"/>
      <c r="U28" s="104"/>
      <c r="V28" s="104"/>
      <c r="W28" s="104"/>
      <c r="X28" s="104"/>
      <c r="Y28" s="106" t="s">
        <v>136</v>
      </c>
      <c r="Z28" s="98" t="s">
        <v>127</v>
      </c>
    </row>
    <row r="29" spans="1:26" ht="132.75" x14ac:dyDescent="0.25">
      <c r="A29" s="81">
        <v>25</v>
      </c>
      <c r="B29" s="86" t="s">
        <v>146</v>
      </c>
      <c r="C29" s="132" t="s">
        <v>147</v>
      </c>
      <c r="D29" s="98">
        <v>46768807</v>
      </c>
      <c r="E29" s="93">
        <v>102317097</v>
      </c>
      <c r="F29" s="113">
        <v>600081770</v>
      </c>
      <c r="G29" s="126" t="s">
        <v>174</v>
      </c>
      <c r="H29" s="104" t="s">
        <v>100</v>
      </c>
      <c r="I29" s="104" t="s">
        <v>124</v>
      </c>
      <c r="J29" s="104" t="s">
        <v>149</v>
      </c>
      <c r="K29" s="127" t="s">
        <v>175</v>
      </c>
      <c r="L29" s="100">
        <v>4000000</v>
      </c>
      <c r="M29" s="128">
        <f t="shared" si="1"/>
        <v>3400000</v>
      </c>
      <c r="N29" s="115" t="s">
        <v>180</v>
      </c>
      <c r="O29" s="116" t="s">
        <v>181</v>
      </c>
      <c r="P29" s="106" t="s">
        <v>140</v>
      </c>
      <c r="Q29" s="129" t="s">
        <v>140</v>
      </c>
      <c r="R29" s="129"/>
      <c r="S29" s="130" t="s">
        <v>140</v>
      </c>
      <c r="T29" s="104"/>
      <c r="U29" s="104"/>
      <c r="V29" s="104"/>
      <c r="W29" s="104"/>
      <c r="X29" s="104"/>
      <c r="Y29" s="106" t="s">
        <v>136</v>
      </c>
      <c r="Z29" s="98" t="s">
        <v>127</v>
      </c>
    </row>
    <row r="30" spans="1:26" ht="133.5" thickBot="1" x14ac:dyDescent="0.3">
      <c r="A30" s="81">
        <v>26</v>
      </c>
      <c r="B30" s="82" t="s">
        <v>146</v>
      </c>
      <c r="C30" s="82" t="s">
        <v>147</v>
      </c>
      <c r="D30" s="93">
        <v>46768807</v>
      </c>
      <c r="E30" s="93">
        <v>102317097</v>
      </c>
      <c r="F30" s="113">
        <v>600081770</v>
      </c>
      <c r="G30" s="82" t="s">
        <v>176</v>
      </c>
      <c r="H30" s="93" t="s">
        <v>100</v>
      </c>
      <c r="I30" s="93" t="s">
        <v>124</v>
      </c>
      <c r="J30" s="93" t="s">
        <v>149</v>
      </c>
      <c r="K30" s="127" t="s">
        <v>177</v>
      </c>
      <c r="L30" s="100">
        <v>1500000</v>
      </c>
      <c r="M30" s="128">
        <f t="shared" si="1"/>
        <v>1275000</v>
      </c>
      <c r="N30" s="115" t="s">
        <v>178</v>
      </c>
      <c r="O30" s="116" t="s">
        <v>179</v>
      </c>
      <c r="P30" s="106"/>
      <c r="Q30" s="129"/>
      <c r="R30" s="129"/>
      <c r="S30" s="130"/>
      <c r="T30" s="104"/>
      <c r="U30" s="104"/>
      <c r="V30" s="104"/>
      <c r="W30" s="104"/>
      <c r="X30" s="104"/>
      <c r="Y30" s="106" t="s">
        <v>136</v>
      </c>
      <c r="Z30" s="98" t="s">
        <v>127</v>
      </c>
    </row>
    <row r="31" spans="1:26" ht="96.75" x14ac:dyDescent="0.25">
      <c r="A31" s="81">
        <v>27</v>
      </c>
      <c r="B31" s="83" t="s">
        <v>188</v>
      </c>
      <c r="C31" s="83" t="s">
        <v>138</v>
      </c>
      <c r="D31" s="117">
        <v>46773461</v>
      </c>
      <c r="E31" s="117">
        <v>102317208</v>
      </c>
      <c r="F31" s="120">
        <v>600081478</v>
      </c>
      <c r="G31" s="83" t="s">
        <v>189</v>
      </c>
      <c r="H31" s="117" t="s">
        <v>100</v>
      </c>
      <c r="I31" s="117" t="s">
        <v>124</v>
      </c>
      <c r="J31" s="117" t="s">
        <v>124</v>
      </c>
      <c r="K31" s="125" t="s">
        <v>189</v>
      </c>
      <c r="L31" s="88">
        <v>18000000</v>
      </c>
      <c r="M31" s="107">
        <f>L31/100*85</f>
        <v>15300000</v>
      </c>
      <c r="N31" s="115" t="s">
        <v>191</v>
      </c>
      <c r="O31" s="138">
        <v>45261</v>
      </c>
      <c r="P31" s="94"/>
      <c r="Q31" s="97" t="s">
        <v>125</v>
      </c>
      <c r="R31" s="97" t="s">
        <v>125</v>
      </c>
      <c r="S31" s="98"/>
      <c r="T31" s="93"/>
      <c r="U31" s="93"/>
      <c r="V31" s="93" t="s">
        <v>125</v>
      </c>
      <c r="W31" s="93"/>
      <c r="X31" s="93"/>
      <c r="Y31" s="133" t="s">
        <v>190</v>
      </c>
      <c r="Z31" s="134" t="s">
        <v>127</v>
      </c>
    </row>
    <row r="32" spans="1:26" ht="48.75" x14ac:dyDescent="0.25">
      <c r="A32" s="234">
        <v>28</v>
      </c>
      <c r="B32" s="251" t="s">
        <v>137</v>
      </c>
      <c r="C32" s="235" t="s">
        <v>138</v>
      </c>
      <c r="D32" s="236" t="s">
        <v>139</v>
      </c>
      <c r="E32" s="237">
        <v>102317224</v>
      </c>
      <c r="F32" s="238">
        <v>600081486</v>
      </c>
      <c r="G32" s="235" t="s">
        <v>196</v>
      </c>
      <c r="H32" s="239" t="s">
        <v>123</v>
      </c>
      <c r="I32" s="239" t="s">
        <v>124</v>
      </c>
      <c r="J32" s="239" t="s">
        <v>124</v>
      </c>
      <c r="K32" s="481" t="s">
        <v>197</v>
      </c>
      <c r="L32" s="482">
        <v>7000000</v>
      </c>
      <c r="M32" s="483">
        <f>L32/100*85</f>
        <v>5950000</v>
      </c>
      <c r="N32" s="484" t="s">
        <v>258</v>
      </c>
      <c r="O32" s="485" t="s">
        <v>145</v>
      </c>
      <c r="P32" s="486" t="s">
        <v>125</v>
      </c>
      <c r="Q32" s="487" t="s">
        <v>125</v>
      </c>
      <c r="R32" s="487" t="s">
        <v>140</v>
      </c>
      <c r="S32" s="488" t="s">
        <v>140</v>
      </c>
      <c r="T32" s="489"/>
      <c r="U32" s="489"/>
      <c r="V32" s="489"/>
      <c r="W32" s="489"/>
      <c r="X32" s="489"/>
      <c r="Y32" s="486" t="s">
        <v>136</v>
      </c>
      <c r="Z32" s="488" t="s">
        <v>127</v>
      </c>
    </row>
    <row r="33" spans="1:26" ht="48.75" x14ac:dyDescent="0.25">
      <c r="A33" s="234">
        <v>29</v>
      </c>
      <c r="B33" s="251" t="s">
        <v>137</v>
      </c>
      <c r="C33" s="235" t="s">
        <v>138</v>
      </c>
      <c r="D33" s="236" t="s">
        <v>139</v>
      </c>
      <c r="E33" s="237">
        <v>102317224</v>
      </c>
      <c r="F33" s="238">
        <v>600081486</v>
      </c>
      <c r="G33" s="235" t="s">
        <v>198</v>
      </c>
      <c r="H33" s="239" t="s">
        <v>123</v>
      </c>
      <c r="I33" s="239" t="s">
        <v>124</v>
      </c>
      <c r="J33" s="239" t="s">
        <v>124</v>
      </c>
      <c r="K33" s="481" t="s">
        <v>199</v>
      </c>
      <c r="L33" s="482">
        <v>1500000</v>
      </c>
      <c r="M33" s="490">
        <f>L33/100*85</f>
        <v>1275000</v>
      </c>
      <c r="N33" s="484" t="s">
        <v>267</v>
      </c>
      <c r="O33" s="491" t="s">
        <v>145</v>
      </c>
      <c r="P33" s="492"/>
      <c r="Q33" s="487"/>
      <c r="R33" s="487" t="s">
        <v>140</v>
      </c>
      <c r="S33" s="488"/>
      <c r="T33" s="489"/>
      <c r="U33" s="489"/>
      <c r="V33" s="489"/>
      <c r="W33" s="489"/>
      <c r="X33" s="489"/>
      <c r="Y33" s="486" t="s">
        <v>136</v>
      </c>
      <c r="Z33" s="488" t="s">
        <v>127</v>
      </c>
    </row>
    <row r="34" spans="1:26" ht="102.75" x14ac:dyDescent="0.25">
      <c r="A34" s="81">
        <v>30</v>
      </c>
      <c r="B34" s="197" t="s">
        <v>188</v>
      </c>
      <c r="C34" s="195" t="s">
        <v>138</v>
      </c>
      <c r="D34" s="198">
        <v>46773461</v>
      </c>
      <c r="E34" s="198">
        <v>102317208</v>
      </c>
      <c r="F34" s="199">
        <v>600081478</v>
      </c>
      <c r="G34" s="195" t="s">
        <v>241</v>
      </c>
      <c r="H34" s="198" t="s">
        <v>123</v>
      </c>
      <c r="I34" s="198" t="s">
        <v>124</v>
      </c>
      <c r="J34" s="198" t="s">
        <v>124</v>
      </c>
      <c r="K34" s="194" t="s">
        <v>228</v>
      </c>
      <c r="L34" s="200">
        <v>30000000</v>
      </c>
      <c r="M34" s="196">
        <f>L34/100*85</f>
        <v>25500000</v>
      </c>
      <c r="N34" s="202" t="s">
        <v>144</v>
      </c>
      <c r="O34" s="201" t="s">
        <v>229</v>
      </c>
      <c r="P34" s="192" t="s">
        <v>125</v>
      </c>
      <c r="Q34" s="64" t="s">
        <v>125</v>
      </c>
      <c r="R34" s="64" t="s">
        <v>125</v>
      </c>
      <c r="S34" s="62" t="s">
        <v>125</v>
      </c>
      <c r="T34" s="61"/>
      <c r="U34" s="63"/>
      <c r="V34" s="63"/>
      <c r="W34" s="63"/>
      <c r="X34" s="63" t="s">
        <v>125</v>
      </c>
      <c r="Y34" s="193" t="s">
        <v>136</v>
      </c>
      <c r="Z34" s="189" t="s">
        <v>127</v>
      </c>
    </row>
    <row r="35" spans="1:26" ht="123.75" customHeight="1" x14ac:dyDescent="0.25">
      <c r="A35" s="234">
        <v>31</v>
      </c>
      <c r="B35" s="254" t="s">
        <v>230</v>
      </c>
      <c r="C35" s="255" t="s">
        <v>235</v>
      </c>
      <c r="D35" s="255">
        <v>72745134</v>
      </c>
      <c r="E35" s="256">
        <v>102305714</v>
      </c>
      <c r="F35" s="255">
        <v>600081583</v>
      </c>
      <c r="G35" s="255" t="s">
        <v>301</v>
      </c>
      <c r="H35" s="255" t="s">
        <v>123</v>
      </c>
      <c r="I35" s="255" t="s">
        <v>124</v>
      </c>
      <c r="J35" s="257" t="s">
        <v>231</v>
      </c>
      <c r="K35" s="464" t="s">
        <v>302</v>
      </c>
      <c r="L35" s="465">
        <v>25000000</v>
      </c>
      <c r="M35" s="466">
        <v>21250000</v>
      </c>
      <c r="N35" s="467" t="s">
        <v>303</v>
      </c>
      <c r="O35" s="468" t="s">
        <v>145</v>
      </c>
      <c r="P35" s="469"/>
      <c r="Q35" s="470"/>
      <c r="R35" s="470"/>
      <c r="S35" s="471"/>
      <c r="T35" s="472"/>
      <c r="U35" s="473"/>
      <c r="V35" s="473" t="s">
        <v>125</v>
      </c>
      <c r="W35" s="473" t="s">
        <v>125</v>
      </c>
      <c r="X35" s="473" t="s">
        <v>125</v>
      </c>
      <c r="Y35" s="474" t="s">
        <v>136</v>
      </c>
      <c r="Z35" s="471" t="s">
        <v>127</v>
      </c>
    </row>
    <row r="36" spans="1:26" ht="124.5" customHeight="1" x14ac:dyDescent="0.25">
      <c r="A36" s="234">
        <v>32</v>
      </c>
      <c r="B36" s="254" t="s">
        <v>230</v>
      </c>
      <c r="C36" s="255" t="s">
        <v>235</v>
      </c>
      <c r="D36" s="255">
        <v>72745134</v>
      </c>
      <c r="E36" s="258">
        <v>102753822</v>
      </c>
      <c r="F36" s="255">
        <v>600081583</v>
      </c>
      <c r="G36" s="255" t="s">
        <v>234</v>
      </c>
      <c r="H36" s="255" t="s">
        <v>123</v>
      </c>
      <c r="I36" s="255" t="s">
        <v>124</v>
      </c>
      <c r="J36" s="257" t="s">
        <v>231</v>
      </c>
      <c r="K36" s="464" t="s">
        <v>240</v>
      </c>
      <c r="L36" s="475">
        <v>113000</v>
      </c>
      <c r="M36" s="466">
        <v>0</v>
      </c>
      <c r="N36" s="476" t="s">
        <v>232</v>
      </c>
      <c r="O36" s="468" t="s">
        <v>233</v>
      </c>
      <c r="P36" s="477"/>
      <c r="Q36" s="478"/>
      <c r="R36" s="478"/>
      <c r="S36" s="479"/>
      <c r="T36" s="464"/>
      <c r="U36" s="464"/>
      <c r="V36" s="464"/>
      <c r="W36" s="464"/>
      <c r="X36" s="464"/>
      <c r="Y36" s="474"/>
      <c r="Z36" s="480" t="s">
        <v>127</v>
      </c>
    </row>
    <row r="37" spans="1:26" ht="48.75" x14ac:dyDescent="0.25">
      <c r="A37" s="81">
        <v>33</v>
      </c>
      <c r="B37" s="83" t="s">
        <v>137</v>
      </c>
      <c r="C37" s="82" t="s">
        <v>138</v>
      </c>
      <c r="D37" s="111" t="s">
        <v>139</v>
      </c>
      <c r="E37" s="112">
        <v>102317224</v>
      </c>
      <c r="F37" s="113">
        <v>600081486</v>
      </c>
      <c r="G37" s="82" t="s">
        <v>196</v>
      </c>
      <c r="H37" s="93" t="s">
        <v>123</v>
      </c>
      <c r="I37" s="93" t="s">
        <v>124</v>
      </c>
      <c r="J37" s="93" t="s">
        <v>124</v>
      </c>
      <c r="K37" s="114" t="s">
        <v>197</v>
      </c>
      <c r="L37" s="88">
        <v>7000000</v>
      </c>
      <c r="M37" s="107">
        <f t="shared" ref="M37:M46" si="2">L37/100*85</f>
        <v>5950000</v>
      </c>
      <c r="N37" s="115" t="s">
        <v>144</v>
      </c>
      <c r="O37" s="116" t="s">
        <v>145</v>
      </c>
      <c r="P37" s="94" t="s">
        <v>125</v>
      </c>
      <c r="Q37" s="97" t="s">
        <v>125</v>
      </c>
      <c r="R37" s="97" t="s">
        <v>140</v>
      </c>
      <c r="S37" s="98" t="s">
        <v>140</v>
      </c>
      <c r="T37" s="93"/>
      <c r="U37" s="93"/>
      <c r="V37" s="93"/>
      <c r="W37" s="93"/>
      <c r="X37" s="93"/>
      <c r="Y37" s="94" t="s">
        <v>136</v>
      </c>
      <c r="Z37" s="98" t="s">
        <v>127</v>
      </c>
    </row>
    <row r="38" spans="1:26" ht="48.75" x14ac:dyDescent="0.25">
      <c r="A38" s="81">
        <v>34</v>
      </c>
      <c r="B38" s="83" t="s">
        <v>137</v>
      </c>
      <c r="C38" s="82" t="s">
        <v>138</v>
      </c>
      <c r="D38" s="111" t="s">
        <v>139</v>
      </c>
      <c r="E38" s="112">
        <v>102317224</v>
      </c>
      <c r="F38" s="113">
        <v>600081486</v>
      </c>
      <c r="G38" s="82" t="s">
        <v>198</v>
      </c>
      <c r="H38" s="93" t="s">
        <v>123</v>
      </c>
      <c r="I38" s="93" t="s">
        <v>124</v>
      </c>
      <c r="J38" s="93" t="s">
        <v>124</v>
      </c>
      <c r="K38" s="114" t="s">
        <v>199</v>
      </c>
      <c r="L38" s="88">
        <v>1500000</v>
      </c>
      <c r="M38" s="107">
        <f t="shared" si="2"/>
        <v>1275000</v>
      </c>
      <c r="N38" s="115" t="s">
        <v>144</v>
      </c>
      <c r="O38" s="116" t="s">
        <v>145</v>
      </c>
      <c r="P38" s="94"/>
      <c r="Q38" s="97"/>
      <c r="R38" s="97" t="s">
        <v>140</v>
      </c>
      <c r="S38" s="98"/>
      <c r="T38" s="93"/>
      <c r="U38" s="93"/>
      <c r="V38" s="93"/>
      <c r="W38" s="93"/>
      <c r="X38" s="93"/>
      <c r="Y38" s="94" t="s">
        <v>136</v>
      </c>
      <c r="Z38" s="98" t="s">
        <v>127</v>
      </c>
    </row>
    <row r="39" spans="1:26" ht="48.75" x14ac:dyDescent="0.25">
      <c r="A39" s="81">
        <v>35</v>
      </c>
      <c r="B39" s="83" t="s">
        <v>137</v>
      </c>
      <c r="C39" s="82" t="s">
        <v>138</v>
      </c>
      <c r="D39" s="111" t="s">
        <v>139</v>
      </c>
      <c r="E39" s="112">
        <v>102317224</v>
      </c>
      <c r="F39" s="113">
        <v>600081486</v>
      </c>
      <c r="G39" s="82" t="s">
        <v>236</v>
      </c>
      <c r="H39" s="93" t="s">
        <v>123</v>
      </c>
      <c r="I39" s="93" t="s">
        <v>124</v>
      </c>
      <c r="J39" s="93" t="s">
        <v>124</v>
      </c>
      <c r="K39" s="114" t="s">
        <v>237</v>
      </c>
      <c r="L39" s="88">
        <v>3000000</v>
      </c>
      <c r="M39" s="107">
        <f t="shared" si="2"/>
        <v>2550000</v>
      </c>
      <c r="N39" s="115" t="s">
        <v>144</v>
      </c>
      <c r="O39" s="116" t="s">
        <v>145</v>
      </c>
      <c r="P39" s="94"/>
      <c r="Q39" s="97"/>
      <c r="R39" s="97" t="s">
        <v>140</v>
      </c>
      <c r="S39" s="98" t="s">
        <v>140</v>
      </c>
      <c r="T39" s="93"/>
      <c r="U39" s="93"/>
      <c r="V39" s="93"/>
      <c r="W39" s="93"/>
      <c r="X39" s="93"/>
      <c r="Y39" s="94" t="s">
        <v>136</v>
      </c>
      <c r="Z39" s="98" t="s">
        <v>127</v>
      </c>
    </row>
    <row r="40" spans="1:26" ht="48.75" x14ac:dyDescent="0.25">
      <c r="A40" s="81">
        <v>36</v>
      </c>
      <c r="B40" s="83" t="s">
        <v>137</v>
      </c>
      <c r="C40" s="82" t="s">
        <v>138</v>
      </c>
      <c r="D40" s="111" t="s">
        <v>139</v>
      </c>
      <c r="E40" s="112">
        <v>102317224</v>
      </c>
      <c r="F40" s="113">
        <v>600081486</v>
      </c>
      <c r="G40" s="82" t="s">
        <v>238</v>
      </c>
      <c r="H40" s="93" t="s">
        <v>123</v>
      </c>
      <c r="I40" s="93" t="s">
        <v>124</v>
      </c>
      <c r="J40" s="93" t="s">
        <v>124</v>
      </c>
      <c r="K40" s="114" t="s">
        <v>239</v>
      </c>
      <c r="L40" s="88">
        <v>3000000</v>
      </c>
      <c r="M40" s="107">
        <f t="shared" si="2"/>
        <v>2550000</v>
      </c>
      <c r="N40" s="115" t="s">
        <v>144</v>
      </c>
      <c r="O40" s="116" t="s">
        <v>145</v>
      </c>
      <c r="P40" s="94" t="s">
        <v>125</v>
      </c>
      <c r="Q40" s="97" t="s">
        <v>125</v>
      </c>
      <c r="R40" s="97" t="s">
        <v>140</v>
      </c>
      <c r="S40" s="98" t="s">
        <v>125</v>
      </c>
      <c r="T40" s="93"/>
      <c r="U40" s="93"/>
      <c r="V40" s="93"/>
      <c r="W40" s="93" t="s">
        <v>125</v>
      </c>
      <c r="X40" s="93"/>
      <c r="Y40" s="94" t="s">
        <v>136</v>
      </c>
      <c r="Z40" s="98" t="s">
        <v>127</v>
      </c>
    </row>
    <row r="41" spans="1:26" ht="132.75" x14ac:dyDescent="0.25">
      <c r="A41" s="81">
        <v>37</v>
      </c>
      <c r="B41" s="82" t="s">
        <v>253</v>
      </c>
      <c r="C41" s="82" t="s">
        <v>123</v>
      </c>
      <c r="D41" s="82">
        <v>46773690</v>
      </c>
      <c r="E41" s="84">
        <v>108043801</v>
      </c>
      <c r="F41" s="82">
        <v>600029191</v>
      </c>
      <c r="G41" s="82" t="s">
        <v>254</v>
      </c>
      <c r="H41" s="82" t="s">
        <v>123</v>
      </c>
      <c r="I41" s="82" t="s">
        <v>124</v>
      </c>
      <c r="J41" s="82" t="s">
        <v>255</v>
      </c>
      <c r="K41" s="220" t="s">
        <v>256</v>
      </c>
      <c r="L41" s="221">
        <v>1000000</v>
      </c>
      <c r="M41" s="222">
        <f t="shared" si="2"/>
        <v>850000</v>
      </c>
      <c r="N41" s="223" t="s">
        <v>257</v>
      </c>
      <c r="O41" s="224" t="s">
        <v>258</v>
      </c>
      <c r="P41" s="225"/>
      <c r="Q41" s="226" t="s">
        <v>140</v>
      </c>
      <c r="R41" s="226"/>
      <c r="S41" s="227"/>
      <c r="T41" s="126"/>
      <c r="U41" s="228"/>
      <c r="V41" s="228"/>
      <c r="W41" s="228"/>
      <c r="X41" s="228"/>
      <c r="Y41" s="229" t="s">
        <v>136</v>
      </c>
      <c r="Z41" s="227" t="s">
        <v>127</v>
      </c>
    </row>
    <row r="42" spans="1:26" ht="132.75" x14ac:dyDescent="0.25">
      <c r="A42" s="81">
        <v>38</v>
      </c>
      <c r="B42" s="82" t="s">
        <v>253</v>
      </c>
      <c r="C42" s="82" t="s">
        <v>123</v>
      </c>
      <c r="D42" s="82">
        <v>46773690</v>
      </c>
      <c r="E42" s="84">
        <v>108043801</v>
      </c>
      <c r="F42" s="82">
        <v>600029191</v>
      </c>
      <c r="G42" s="126" t="s">
        <v>165</v>
      </c>
      <c r="H42" s="82" t="s">
        <v>123</v>
      </c>
      <c r="I42" s="82" t="s">
        <v>124</v>
      </c>
      <c r="J42" s="82" t="s">
        <v>255</v>
      </c>
      <c r="K42" s="82" t="s">
        <v>165</v>
      </c>
      <c r="L42" s="230">
        <v>700000</v>
      </c>
      <c r="M42" s="231">
        <f t="shared" si="2"/>
        <v>595000</v>
      </c>
      <c r="N42" s="180" t="s">
        <v>247</v>
      </c>
      <c r="O42" s="232" t="s">
        <v>259</v>
      </c>
      <c r="P42" s="180" t="s">
        <v>140</v>
      </c>
      <c r="Q42" s="233" t="s">
        <v>140</v>
      </c>
      <c r="R42" s="233"/>
      <c r="S42" s="232"/>
      <c r="T42" s="126" t="s">
        <v>140</v>
      </c>
      <c r="U42" s="82"/>
      <c r="V42" s="82"/>
      <c r="W42" s="126"/>
      <c r="X42" s="82"/>
      <c r="Y42" s="229" t="s">
        <v>136</v>
      </c>
      <c r="Z42" s="232" t="s">
        <v>127</v>
      </c>
    </row>
    <row r="43" spans="1:26" ht="96.75" x14ac:dyDescent="0.25">
      <c r="A43" s="262">
        <v>39</v>
      </c>
      <c r="B43" s="263" t="s">
        <v>121</v>
      </c>
      <c r="C43" s="264" t="s">
        <v>122</v>
      </c>
      <c r="D43" s="265" t="s">
        <v>262</v>
      </c>
      <c r="E43" s="266" t="s">
        <v>263</v>
      </c>
      <c r="F43" s="267">
        <v>600081508</v>
      </c>
      <c r="G43" s="263" t="s">
        <v>264</v>
      </c>
      <c r="H43" s="268" t="s">
        <v>123</v>
      </c>
      <c r="I43" s="268" t="s">
        <v>124</v>
      </c>
      <c r="J43" s="268" t="s">
        <v>126</v>
      </c>
      <c r="K43" s="269" t="s">
        <v>265</v>
      </c>
      <c r="L43" s="270">
        <v>5550000</v>
      </c>
      <c r="M43" s="271">
        <f t="shared" si="2"/>
        <v>4717500</v>
      </c>
      <c r="N43" s="272">
        <v>45809</v>
      </c>
      <c r="O43" s="273">
        <v>46357</v>
      </c>
      <c r="P43" s="274"/>
      <c r="Q43" s="275"/>
      <c r="R43" s="275"/>
      <c r="S43" s="276"/>
      <c r="T43" s="277"/>
      <c r="U43" s="277"/>
      <c r="V43" s="277"/>
      <c r="W43" s="277"/>
      <c r="X43" s="277" t="s">
        <v>125</v>
      </c>
      <c r="Y43" s="278" t="s">
        <v>136</v>
      </c>
      <c r="Z43" s="276" t="s">
        <v>127</v>
      </c>
    </row>
    <row r="44" spans="1:26" ht="48.75" x14ac:dyDescent="0.25">
      <c r="A44" s="262">
        <v>40</v>
      </c>
      <c r="B44" s="279" t="s">
        <v>137</v>
      </c>
      <c r="C44" s="263" t="s">
        <v>138</v>
      </c>
      <c r="D44" s="280" t="s">
        <v>139</v>
      </c>
      <c r="E44" s="281">
        <v>102317224</v>
      </c>
      <c r="F44" s="282">
        <v>600081486</v>
      </c>
      <c r="G44" s="263" t="s">
        <v>300</v>
      </c>
      <c r="H44" s="277" t="s">
        <v>123</v>
      </c>
      <c r="I44" s="277" t="s">
        <v>124</v>
      </c>
      <c r="J44" s="277" t="s">
        <v>124</v>
      </c>
      <c r="K44" s="269" t="s">
        <v>269</v>
      </c>
      <c r="L44" s="283">
        <v>8000000</v>
      </c>
      <c r="M44" s="271">
        <v>6800000</v>
      </c>
      <c r="N44" s="284" t="s">
        <v>266</v>
      </c>
      <c r="O44" s="285" t="s">
        <v>145</v>
      </c>
      <c r="P44" s="278" t="s">
        <v>125</v>
      </c>
      <c r="Q44" s="286" t="s">
        <v>125</v>
      </c>
      <c r="R44" s="286" t="s">
        <v>125</v>
      </c>
      <c r="S44" s="287" t="s">
        <v>125</v>
      </c>
      <c r="T44" s="277"/>
      <c r="U44" s="288"/>
      <c r="V44" s="288"/>
      <c r="W44" s="277"/>
      <c r="X44" s="288" t="s">
        <v>125</v>
      </c>
      <c r="Y44" s="289" t="s">
        <v>210</v>
      </c>
      <c r="Z44" s="276" t="s">
        <v>127</v>
      </c>
    </row>
    <row r="45" spans="1:26" ht="48.75" x14ac:dyDescent="0.25">
      <c r="A45" s="262">
        <v>41</v>
      </c>
      <c r="B45" s="279" t="s">
        <v>137</v>
      </c>
      <c r="C45" s="263" t="s">
        <v>138</v>
      </c>
      <c r="D45" s="280" t="s">
        <v>139</v>
      </c>
      <c r="E45" s="281">
        <v>102317224</v>
      </c>
      <c r="F45" s="282">
        <v>600081486</v>
      </c>
      <c r="G45" s="264" t="s">
        <v>268</v>
      </c>
      <c r="H45" s="277" t="s">
        <v>123</v>
      </c>
      <c r="I45" s="277" t="s">
        <v>124</v>
      </c>
      <c r="J45" s="277" t="s">
        <v>124</v>
      </c>
      <c r="K45" s="269" t="s">
        <v>270</v>
      </c>
      <c r="L45" s="290">
        <v>2000000</v>
      </c>
      <c r="M45" s="291">
        <f t="shared" si="2"/>
        <v>1700000</v>
      </c>
      <c r="N45" s="292">
        <v>46388</v>
      </c>
      <c r="O45" s="293" t="s">
        <v>145</v>
      </c>
      <c r="P45" s="294" t="s">
        <v>125</v>
      </c>
      <c r="Q45" s="295" t="s">
        <v>125</v>
      </c>
      <c r="R45" s="275" t="s">
        <v>125</v>
      </c>
      <c r="S45" s="276" t="s">
        <v>125</v>
      </c>
      <c r="T45" s="268"/>
      <c r="U45" s="268"/>
      <c r="V45" s="268"/>
      <c r="W45" s="268"/>
      <c r="X45" s="277"/>
      <c r="Y45" s="289" t="s">
        <v>210</v>
      </c>
      <c r="Z45" s="276" t="s">
        <v>127</v>
      </c>
    </row>
    <row r="46" spans="1:26" ht="84" x14ac:dyDescent="0.25">
      <c r="A46" s="262">
        <v>42</v>
      </c>
      <c r="B46" s="296" t="s">
        <v>271</v>
      </c>
      <c r="C46" s="297" t="s">
        <v>272</v>
      </c>
      <c r="D46" s="298">
        <v>72742844</v>
      </c>
      <c r="E46" s="277">
        <v>102000239</v>
      </c>
      <c r="F46" s="268">
        <v>600081559</v>
      </c>
      <c r="G46" s="263" t="s">
        <v>273</v>
      </c>
      <c r="H46" s="267" t="s">
        <v>123</v>
      </c>
      <c r="I46" s="268" t="s">
        <v>124</v>
      </c>
      <c r="J46" s="268" t="s">
        <v>274</v>
      </c>
      <c r="K46" s="299" t="s">
        <v>275</v>
      </c>
      <c r="L46" s="270">
        <v>5000000</v>
      </c>
      <c r="M46" s="271">
        <f t="shared" si="2"/>
        <v>4250000</v>
      </c>
      <c r="N46" s="300" t="s">
        <v>286</v>
      </c>
      <c r="O46" s="301" t="s">
        <v>285</v>
      </c>
      <c r="P46" s="278"/>
      <c r="Q46" s="275"/>
      <c r="R46" s="286"/>
      <c r="S46" s="287"/>
      <c r="T46" s="277"/>
      <c r="U46" s="277"/>
      <c r="V46" s="277"/>
      <c r="W46" s="277"/>
      <c r="X46" s="288"/>
      <c r="Y46" s="289" t="s">
        <v>210</v>
      </c>
      <c r="Z46" s="287" t="s">
        <v>127</v>
      </c>
    </row>
    <row r="47" spans="1:26" ht="84" x14ac:dyDescent="0.25">
      <c r="A47" s="262">
        <v>43</v>
      </c>
      <c r="B47" s="302" t="s">
        <v>271</v>
      </c>
      <c r="C47" s="263" t="s">
        <v>272</v>
      </c>
      <c r="D47" s="280" t="s">
        <v>276</v>
      </c>
      <c r="E47" s="303" t="s">
        <v>277</v>
      </c>
      <c r="F47" s="277">
        <v>600081559</v>
      </c>
      <c r="G47" s="304" t="s">
        <v>278</v>
      </c>
      <c r="H47" s="277" t="s">
        <v>123</v>
      </c>
      <c r="I47" s="268" t="s">
        <v>124</v>
      </c>
      <c r="J47" s="268" t="s">
        <v>274</v>
      </c>
      <c r="K47" s="305" t="s">
        <v>279</v>
      </c>
      <c r="L47" s="290">
        <v>300000</v>
      </c>
      <c r="M47" s="291">
        <v>250000</v>
      </c>
      <c r="N47" s="300" t="s">
        <v>286</v>
      </c>
      <c r="O47" s="306" t="s">
        <v>285</v>
      </c>
      <c r="P47" s="294"/>
      <c r="Q47" s="295"/>
      <c r="R47" s="295"/>
      <c r="S47" s="307"/>
      <c r="T47" s="268"/>
      <c r="U47" s="268"/>
      <c r="V47" s="268"/>
      <c r="W47" s="268"/>
      <c r="X47" s="268"/>
      <c r="Y47" s="308" t="s">
        <v>210</v>
      </c>
      <c r="Z47" s="307" t="s">
        <v>127</v>
      </c>
    </row>
    <row r="48" spans="1:26" ht="84.75" x14ac:dyDescent="0.25">
      <c r="A48" s="262">
        <v>44</v>
      </c>
      <c r="B48" s="263" t="s">
        <v>271</v>
      </c>
      <c r="C48" s="309" t="s">
        <v>272</v>
      </c>
      <c r="D48" s="265" t="s">
        <v>276</v>
      </c>
      <c r="E48" s="266" t="s">
        <v>277</v>
      </c>
      <c r="F48" s="267">
        <v>600081559</v>
      </c>
      <c r="G48" s="264" t="s">
        <v>280</v>
      </c>
      <c r="H48" s="268" t="s">
        <v>123</v>
      </c>
      <c r="I48" s="268" t="s">
        <v>124</v>
      </c>
      <c r="J48" s="268" t="s">
        <v>274</v>
      </c>
      <c r="K48" s="305" t="s">
        <v>281</v>
      </c>
      <c r="L48" s="290">
        <v>1000000</v>
      </c>
      <c r="M48" s="291">
        <v>850000</v>
      </c>
      <c r="N48" s="310" t="s">
        <v>286</v>
      </c>
      <c r="O48" s="311" t="s">
        <v>285</v>
      </c>
      <c r="P48" s="294"/>
      <c r="Q48" s="295"/>
      <c r="R48" s="295"/>
      <c r="S48" s="307"/>
      <c r="T48" s="268"/>
      <c r="U48" s="268"/>
      <c r="V48" s="268"/>
      <c r="W48" s="268"/>
      <c r="X48" s="268"/>
      <c r="Y48" s="308" t="s">
        <v>210</v>
      </c>
      <c r="Z48" s="307" t="s">
        <v>127</v>
      </c>
    </row>
    <row r="49" spans="1:26" ht="84.75" x14ac:dyDescent="0.25">
      <c r="A49" s="262">
        <v>45</v>
      </c>
      <c r="B49" s="263" t="s">
        <v>271</v>
      </c>
      <c r="C49" s="264" t="s">
        <v>272</v>
      </c>
      <c r="D49" s="264">
        <v>72742844</v>
      </c>
      <c r="E49" s="263">
        <v>102000239</v>
      </c>
      <c r="F49" s="263">
        <v>600081559</v>
      </c>
      <c r="G49" s="263" t="s">
        <v>282</v>
      </c>
      <c r="H49" s="263" t="s">
        <v>283</v>
      </c>
      <c r="I49" s="264" t="s">
        <v>124</v>
      </c>
      <c r="J49" s="263" t="s">
        <v>274</v>
      </c>
      <c r="K49" s="312" t="s">
        <v>284</v>
      </c>
      <c r="L49" s="313">
        <v>500000</v>
      </c>
      <c r="M49" s="314">
        <v>480000</v>
      </c>
      <c r="N49" s="310" t="s">
        <v>286</v>
      </c>
      <c r="O49" s="315" t="s">
        <v>285</v>
      </c>
      <c r="P49" s="289"/>
      <c r="Q49" s="316"/>
      <c r="R49" s="316"/>
      <c r="S49" s="317"/>
      <c r="T49" s="264"/>
      <c r="U49" s="264"/>
      <c r="V49" s="264"/>
      <c r="W49" s="264"/>
      <c r="X49" s="263"/>
      <c r="Y49" s="289" t="s">
        <v>210</v>
      </c>
      <c r="Z49" s="317" t="s">
        <v>127</v>
      </c>
    </row>
    <row r="50" spans="1:26" ht="48.75" x14ac:dyDescent="0.25">
      <c r="A50" s="262">
        <v>46</v>
      </c>
      <c r="B50" s="263" t="s">
        <v>287</v>
      </c>
      <c r="C50" s="264" t="s">
        <v>138</v>
      </c>
      <c r="D50" s="265" t="s">
        <v>288</v>
      </c>
      <c r="E50" s="266" t="s">
        <v>289</v>
      </c>
      <c r="F50" s="267">
        <v>600081401</v>
      </c>
      <c r="G50" s="263" t="s">
        <v>299</v>
      </c>
      <c r="H50" s="277" t="s">
        <v>123</v>
      </c>
      <c r="I50" s="277" t="s">
        <v>124</v>
      </c>
      <c r="J50" s="277" t="s">
        <v>124</v>
      </c>
      <c r="K50" s="269" t="s">
        <v>290</v>
      </c>
      <c r="L50" s="270">
        <v>6000000</v>
      </c>
      <c r="M50" s="271">
        <f t="shared" ref="M50" si="3">L50/100*85</f>
        <v>5100000</v>
      </c>
      <c r="N50" s="272">
        <v>45717</v>
      </c>
      <c r="O50" s="293" t="s">
        <v>291</v>
      </c>
      <c r="P50" s="278" t="s">
        <v>125</v>
      </c>
      <c r="Q50" s="275" t="s">
        <v>125</v>
      </c>
      <c r="R50" s="286" t="s">
        <v>125</v>
      </c>
      <c r="S50" s="276" t="s">
        <v>125</v>
      </c>
      <c r="T50" s="277"/>
      <c r="U50" s="277"/>
      <c r="V50" s="277"/>
      <c r="W50" s="277"/>
      <c r="X50" s="288" t="s">
        <v>125</v>
      </c>
      <c r="Y50" s="278" t="s">
        <v>136</v>
      </c>
      <c r="Z50" s="287" t="s">
        <v>127</v>
      </c>
    </row>
    <row r="51" spans="1:26" ht="96.75" x14ac:dyDescent="0.25">
      <c r="A51" s="318">
        <v>47</v>
      </c>
      <c r="B51" s="279" t="s">
        <v>188</v>
      </c>
      <c r="C51" s="263" t="s">
        <v>138</v>
      </c>
      <c r="D51" s="277">
        <v>46773461</v>
      </c>
      <c r="E51" s="277">
        <v>102317208</v>
      </c>
      <c r="F51" s="282">
        <v>600081478</v>
      </c>
      <c r="G51" s="319" t="s">
        <v>294</v>
      </c>
      <c r="H51" s="319" t="s">
        <v>202</v>
      </c>
      <c r="I51" s="319" t="s">
        <v>124</v>
      </c>
      <c r="J51" s="319" t="s">
        <v>124</v>
      </c>
      <c r="K51" s="320" t="s">
        <v>295</v>
      </c>
      <c r="L51" s="321">
        <v>12000000</v>
      </c>
      <c r="M51" s="322">
        <f>L51/100*70</f>
        <v>8400000</v>
      </c>
      <c r="N51" s="323" t="s">
        <v>297</v>
      </c>
      <c r="O51" s="324" t="s">
        <v>298</v>
      </c>
      <c r="P51" s="278" t="s">
        <v>125</v>
      </c>
      <c r="Q51" s="286" t="s">
        <v>125</v>
      </c>
      <c r="R51" s="275" t="s">
        <v>125</v>
      </c>
      <c r="S51" s="276" t="s">
        <v>125</v>
      </c>
      <c r="T51" s="277"/>
      <c r="U51" s="288"/>
      <c r="V51" s="277"/>
      <c r="W51" s="277"/>
      <c r="X51" s="277" t="s">
        <v>125</v>
      </c>
      <c r="Y51" s="278" t="s">
        <v>296</v>
      </c>
      <c r="Z51" s="276" t="s">
        <v>127</v>
      </c>
    </row>
    <row r="52" spans="1:26" ht="133.5" thickBot="1" x14ac:dyDescent="0.3">
      <c r="A52" s="318">
        <v>48</v>
      </c>
      <c r="B52" s="325" t="s">
        <v>230</v>
      </c>
      <c r="C52" s="326" t="s">
        <v>235</v>
      </c>
      <c r="D52" s="326">
        <v>72745134</v>
      </c>
      <c r="E52" s="326">
        <v>102753822</v>
      </c>
      <c r="F52" s="326">
        <v>600081583</v>
      </c>
      <c r="G52" s="326" t="s">
        <v>304</v>
      </c>
      <c r="H52" s="327" t="s">
        <v>123</v>
      </c>
      <c r="I52" s="326" t="s">
        <v>124</v>
      </c>
      <c r="J52" s="328" t="s">
        <v>231</v>
      </c>
      <c r="K52" s="326" t="s">
        <v>304</v>
      </c>
      <c r="L52" s="329">
        <v>1000000</v>
      </c>
      <c r="M52" s="330">
        <v>850000</v>
      </c>
      <c r="N52" s="331" t="s">
        <v>258</v>
      </c>
      <c r="O52" s="332" t="s">
        <v>267</v>
      </c>
      <c r="P52" s="339"/>
      <c r="Q52" s="333"/>
      <c r="R52" s="334"/>
      <c r="S52" s="335"/>
      <c r="T52" s="336"/>
      <c r="U52" s="336"/>
      <c r="V52" s="336"/>
      <c r="W52" s="327" t="s">
        <v>125</v>
      </c>
      <c r="X52" s="327"/>
      <c r="Y52" s="337" t="s">
        <v>136</v>
      </c>
      <c r="Z52" s="355" t="s">
        <v>127</v>
      </c>
    </row>
    <row r="53" spans="1:26" ht="61.5" thickBot="1" x14ac:dyDescent="0.3">
      <c r="A53" s="348">
        <v>49</v>
      </c>
      <c r="B53" s="352" t="s">
        <v>312</v>
      </c>
      <c r="C53" s="349" t="s">
        <v>313</v>
      </c>
      <c r="D53" s="349">
        <v>46773355</v>
      </c>
      <c r="E53" s="349" t="s">
        <v>315</v>
      </c>
      <c r="F53" s="349" t="s">
        <v>314</v>
      </c>
      <c r="G53" s="349" t="s">
        <v>309</v>
      </c>
      <c r="H53" s="340" t="s">
        <v>123</v>
      </c>
      <c r="I53" s="349" t="s">
        <v>124</v>
      </c>
      <c r="J53" s="341" t="s">
        <v>308</v>
      </c>
      <c r="K53" s="349" t="s">
        <v>316</v>
      </c>
      <c r="L53" s="354">
        <v>1500000</v>
      </c>
      <c r="M53" s="353">
        <v>1425000</v>
      </c>
      <c r="N53" s="350" t="s">
        <v>317</v>
      </c>
      <c r="O53" s="351" t="s">
        <v>318</v>
      </c>
      <c r="P53" s="356" t="s">
        <v>125</v>
      </c>
      <c r="Q53" s="357"/>
      <c r="R53" s="357"/>
      <c r="S53" s="358" t="s">
        <v>125</v>
      </c>
      <c r="T53" s="340"/>
      <c r="U53" s="359"/>
      <c r="V53" s="340"/>
      <c r="W53" s="340"/>
      <c r="X53" s="340" t="s">
        <v>125</v>
      </c>
      <c r="Y53" s="356" t="s">
        <v>136</v>
      </c>
      <c r="Z53" s="358" t="s">
        <v>127</v>
      </c>
    </row>
    <row r="54" spans="1:26" ht="122.25" customHeight="1" thickBot="1" x14ac:dyDescent="0.3">
      <c r="A54" s="348">
        <v>50</v>
      </c>
      <c r="B54" s="340" t="s">
        <v>305</v>
      </c>
      <c r="C54" s="341" t="s">
        <v>306</v>
      </c>
      <c r="D54" s="341">
        <v>46773703</v>
      </c>
      <c r="E54" s="341">
        <v>102317038</v>
      </c>
      <c r="F54" s="341">
        <v>600081729</v>
      </c>
      <c r="G54" s="340" t="s">
        <v>307</v>
      </c>
      <c r="H54" s="341" t="s">
        <v>123</v>
      </c>
      <c r="I54" s="341" t="s">
        <v>124</v>
      </c>
      <c r="J54" s="341" t="s">
        <v>308</v>
      </c>
      <c r="K54" s="341" t="s">
        <v>309</v>
      </c>
      <c r="L54" s="342">
        <v>2000000</v>
      </c>
      <c r="M54" s="343">
        <v>1900000</v>
      </c>
      <c r="N54" s="344" t="s">
        <v>310</v>
      </c>
      <c r="O54" s="345" t="s">
        <v>311</v>
      </c>
      <c r="P54" s="344" t="s">
        <v>125</v>
      </c>
      <c r="Q54" s="346"/>
      <c r="R54" s="346"/>
      <c r="S54" s="345" t="s">
        <v>125</v>
      </c>
      <c r="T54" s="341"/>
      <c r="U54" s="347"/>
      <c r="V54" s="341"/>
      <c r="W54" s="341"/>
      <c r="X54" s="341" t="s">
        <v>125</v>
      </c>
      <c r="Y54" s="344" t="s">
        <v>136</v>
      </c>
      <c r="Z54" s="345" t="s">
        <v>127</v>
      </c>
    </row>
    <row r="55" spans="1:26" x14ac:dyDescent="0.25">
      <c r="A55" s="338"/>
      <c r="B55" s="261"/>
      <c r="H55" s="259"/>
      <c r="J55" s="259"/>
      <c r="L55" s="260"/>
      <c r="M55" s="260"/>
      <c r="U55" s="259"/>
      <c r="W55" s="259"/>
      <c r="X55" s="259"/>
    </row>
    <row r="60" spans="1:26" x14ac:dyDescent="0.25">
      <c r="A60" s="1" t="s">
        <v>319</v>
      </c>
    </row>
    <row r="62" spans="1:26" x14ac:dyDescent="0.25">
      <c r="A62" s="1" t="s">
        <v>292</v>
      </c>
    </row>
    <row r="63" spans="1:26" x14ac:dyDescent="0.25">
      <c r="A63" s="253"/>
      <c r="B63" s="1" t="s">
        <v>293</v>
      </c>
    </row>
    <row r="65" spans="1:8" x14ac:dyDescent="0.25">
      <c r="A65" s="1" t="s">
        <v>29</v>
      </c>
    </row>
    <row r="66" spans="1:8" x14ac:dyDescent="0.25">
      <c r="A66" s="12" t="s">
        <v>44</v>
      </c>
    </row>
    <row r="67" spans="1:8" x14ac:dyDescent="0.25">
      <c r="A67" s="1" t="s">
        <v>30</v>
      </c>
    </row>
    <row r="68" spans="1:8" x14ac:dyDescent="0.25">
      <c r="A68" s="1" t="s">
        <v>110</v>
      </c>
    </row>
    <row r="70" spans="1:8" x14ac:dyDescent="0.25">
      <c r="A70" s="1" t="s">
        <v>45</v>
      </c>
    </row>
    <row r="72" spans="1:8" x14ac:dyDescent="0.25">
      <c r="A72" s="2" t="s">
        <v>78</v>
      </c>
      <c r="B72" s="66"/>
      <c r="C72" s="2"/>
      <c r="D72" s="2"/>
      <c r="E72" s="2"/>
      <c r="F72" s="2"/>
      <c r="G72" s="2"/>
      <c r="H72" s="2"/>
    </row>
    <row r="73" spans="1:8" x14ac:dyDescent="0.25">
      <c r="A73" s="2" t="s">
        <v>74</v>
      </c>
      <c r="B73" s="66"/>
      <c r="C73" s="2"/>
      <c r="D73" s="2"/>
      <c r="E73" s="2"/>
      <c r="F73" s="2"/>
      <c r="G73" s="2"/>
      <c r="H73" s="2"/>
    </row>
    <row r="74" spans="1:8" x14ac:dyDescent="0.25">
      <c r="A74" s="2" t="s">
        <v>70</v>
      </c>
      <c r="B74" s="66"/>
      <c r="C74" s="2"/>
      <c r="D74" s="2"/>
      <c r="E74" s="2"/>
      <c r="F74" s="2"/>
      <c r="G74" s="2"/>
      <c r="H74" s="2"/>
    </row>
    <row r="75" spans="1:8" x14ac:dyDescent="0.25">
      <c r="A75" s="2" t="s">
        <v>71</v>
      </c>
      <c r="B75" s="66"/>
      <c r="C75" s="2"/>
      <c r="D75" s="2"/>
      <c r="E75" s="2"/>
      <c r="F75" s="2"/>
      <c r="G75" s="2"/>
      <c r="H75" s="2"/>
    </row>
    <row r="76" spans="1:8" x14ac:dyDescent="0.25">
      <c r="A76" s="2" t="s">
        <v>72</v>
      </c>
      <c r="B76" s="66"/>
      <c r="C76" s="2"/>
      <c r="D76" s="2"/>
      <c r="E76" s="2"/>
      <c r="F76" s="2"/>
      <c r="G76" s="2"/>
      <c r="H76" s="2"/>
    </row>
    <row r="77" spans="1:8" x14ac:dyDescent="0.25">
      <c r="A77" s="2" t="s">
        <v>73</v>
      </c>
      <c r="B77" s="66"/>
      <c r="C77" s="2"/>
      <c r="D77" s="2"/>
      <c r="E77" s="2"/>
      <c r="F77" s="2"/>
      <c r="G77" s="2"/>
      <c r="H77" s="2"/>
    </row>
    <row r="78" spans="1:8" x14ac:dyDescent="0.25">
      <c r="A78" s="2" t="s">
        <v>76</v>
      </c>
      <c r="B78" s="66"/>
      <c r="C78" s="2"/>
      <c r="D78" s="2"/>
      <c r="E78" s="2"/>
      <c r="F78" s="2"/>
      <c r="G78" s="2"/>
      <c r="H78" s="2"/>
    </row>
    <row r="79" spans="1:8" x14ac:dyDescent="0.25">
      <c r="A79" s="3" t="s">
        <v>75</v>
      </c>
      <c r="B79" s="67"/>
      <c r="C79" s="3"/>
      <c r="D79" s="3"/>
      <c r="E79" s="3"/>
    </row>
    <row r="80" spans="1:8" x14ac:dyDescent="0.25">
      <c r="A80" s="2" t="s">
        <v>77</v>
      </c>
      <c r="B80" s="66"/>
      <c r="C80" s="2"/>
      <c r="D80" s="2"/>
      <c r="E80" s="2"/>
      <c r="F80" s="2"/>
    </row>
    <row r="81" spans="1:13" x14ac:dyDescent="0.25">
      <c r="A81" s="2" t="s">
        <v>47</v>
      </c>
      <c r="B81" s="66"/>
      <c r="C81" s="2"/>
      <c r="D81" s="2"/>
      <c r="E81" s="2"/>
      <c r="F81" s="2"/>
    </row>
    <row r="82" spans="1:13" x14ac:dyDescent="0.25">
      <c r="A82" s="2"/>
      <c r="B82" s="66"/>
      <c r="C82" s="2"/>
      <c r="D82" s="2"/>
      <c r="E82" s="2"/>
      <c r="F82" s="2"/>
    </row>
    <row r="83" spans="1:13" x14ac:dyDescent="0.25">
      <c r="A83" s="2" t="s">
        <v>79</v>
      </c>
      <c r="B83" s="66"/>
      <c r="C83" s="2"/>
      <c r="D83" s="2"/>
      <c r="E83" s="2"/>
      <c r="F83" s="2"/>
    </row>
    <row r="84" spans="1:13" x14ac:dyDescent="0.25">
      <c r="A84" s="2" t="s">
        <v>66</v>
      </c>
      <c r="B84" s="66"/>
      <c r="C84" s="2"/>
      <c r="D84" s="2"/>
      <c r="E84" s="2"/>
      <c r="F84" s="2"/>
    </row>
    <row r="86" spans="1:13" x14ac:dyDescent="0.25">
      <c r="A86" s="1" t="s">
        <v>48</v>
      </c>
    </row>
    <row r="87" spans="1:13" x14ac:dyDescent="0.25">
      <c r="A87" s="2" t="s">
        <v>49</v>
      </c>
    </row>
    <row r="88" spans="1:13" x14ac:dyDescent="0.25">
      <c r="A88" s="1" t="s">
        <v>50</v>
      </c>
    </row>
    <row r="90" spans="1:13" s="2" customFormat="1" x14ac:dyDescent="0.25">
      <c r="B90" s="66"/>
      <c r="L90" s="13"/>
      <c r="M90" s="13"/>
    </row>
    <row r="91" spans="1:13" s="2" customFormat="1" x14ac:dyDescent="0.25">
      <c r="B91" s="66"/>
      <c r="L91" s="13"/>
      <c r="M91" s="13"/>
    </row>
    <row r="92" spans="1:13" x14ac:dyDescent="0.25">
      <c r="A92" s="3"/>
    </row>
    <row r="94" spans="1:13" s="14" customFormat="1" x14ac:dyDescent="0.25">
      <c r="A94" s="2"/>
      <c r="B94" s="66"/>
      <c r="C94" s="2"/>
      <c r="D94" s="2"/>
      <c r="E94" s="2"/>
      <c r="F94" s="2"/>
      <c r="G94" s="2"/>
      <c r="H94" s="2"/>
      <c r="I94" s="1"/>
      <c r="L94" s="15"/>
      <c r="M94" s="15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36" type="noConversion"/>
  <pageMargins left="0.23622047244094491" right="0.23622047244094491" top="0.74803149606299213" bottom="0.74803149606299213" header="0.31496062992125984" footer="0.31496062992125984"/>
  <pageSetup paperSize="8" scale="43" orientation="landscape" r:id="rId1"/>
  <rowBreaks count="3" manualBreakCount="3">
    <brk id="17" max="25" man="1"/>
    <brk id="30" max="25" man="1"/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0"/>
  <sheetViews>
    <sheetView tabSelected="1" topLeftCell="B1" zoomScaleNormal="100" workbookViewId="0">
      <selection activeCell="B13" sqref="B13"/>
    </sheetView>
  </sheetViews>
  <sheetFormatPr defaultColWidth="8.5703125" defaultRowHeight="15" x14ac:dyDescent="0.25"/>
  <cols>
    <col min="1" max="1" width="14.42578125" style="1" hidden="1" customWidth="1"/>
    <col min="2" max="2" width="7.42578125" style="1" customWidth="1"/>
    <col min="3" max="3" width="18.42578125" style="1" customWidth="1"/>
    <col min="4" max="4" width="17.5703125" style="1" customWidth="1"/>
    <col min="5" max="5" width="9.5703125" style="1" customWidth="1"/>
    <col min="6" max="6" width="22.42578125" style="1" customWidth="1"/>
    <col min="7" max="8" width="13.5703125" style="1" customWidth="1"/>
    <col min="9" max="9" width="16.5703125" style="1" customWidth="1"/>
    <col min="10" max="10" width="39.42578125" style="1" customWidth="1"/>
    <col min="11" max="11" width="12.5703125" style="9" customWidth="1"/>
    <col min="12" max="12" width="13" style="9" customWidth="1"/>
    <col min="13" max="13" width="9" style="1" customWidth="1"/>
    <col min="14" max="14" width="8.5703125" style="1"/>
    <col min="15" max="18" width="11.140625" style="1" customWidth="1"/>
    <col min="19" max="20" width="10.5703125" style="1" customWidth="1"/>
    <col min="21" max="16384" width="8.5703125" style="1"/>
  </cols>
  <sheetData>
    <row r="1" spans="1:22" ht="21.75" customHeight="1" thickBot="1" x14ac:dyDescent="0.35">
      <c r="A1" s="441" t="s">
        <v>51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3"/>
    </row>
    <row r="2" spans="1:22" ht="30" customHeight="1" thickBot="1" x14ac:dyDescent="0.3">
      <c r="A2" s="369" t="s">
        <v>52</v>
      </c>
      <c r="B2" s="367" t="s">
        <v>6</v>
      </c>
      <c r="C2" s="388" t="s">
        <v>53</v>
      </c>
      <c r="D2" s="384"/>
      <c r="E2" s="384"/>
      <c r="F2" s="446" t="s">
        <v>8</v>
      </c>
      <c r="G2" s="437" t="s">
        <v>35</v>
      </c>
      <c r="H2" s="376" t="s">
        <v>67</v>
      </c>
      <c r="I2" s="374" t="s">
        <v>10</v>
      </c>
      <c r="J2" s="450" t="s">
        <v>11</v>
      </c>
      <c r="K2" s="372" t="s">
        <v>54</v>
      </c>
      <c r="L2" s="373"/>
      <c r="M2" s="453" t="s">
        <v>13</v>
      </c>
      <c r="N2" s="454"/>
      <c r="O2" s="460" t="s">
        <v>55</v>
      </c>
      <c r="P2" s="461"/>
      <c r="Q2" s="461"/>
      <c r="R2" s="461"/>
      <c r="S2" s="453" t="s">
        <v>15</v>
      </c>
      <c r="T2" s="454"/>
    </row>
    <row r="3" spans="1:22" ht="22.35" customHeight="1" thickBot="1" x14ac:dyDescent="0.3">
      <c r="A3" s="444"/>
      <c r="B3" s="457"/>
      <c r="C3" s="458" t="s">
        <v>56</v>
      </c>
      <c r="D3" s="433" t="s">
        <v>57</v>
      </c>
      <c r="E3" s="433" t="s">
        <v>58</v>
      </c>
      <c r="F3" s="447"/>
      <c r="G3" s="438"/>
      <c r="H3" s="440"/>
      <c r="I3" s="449"/>
      <c r="J3" s="451"/>
      <c r="K3" s="435" t="s">
        <v>59</v>
      </c>
      <c r="L3" s="435" t="s">
        <v>109</v>
      </c>
      <c r="M3" s="415" t="s">
        <v>22</v>
      </c>
      <c r="N3" s="417" t="s">
        <v>23</v>
      </c>
      <c r="O3" s="462" t="s">
        <v>38</v>
      </c>
      <c r="P3" s="463"/>
      <c r="Q3" s="463"/>
      <c r="R3" s="463"/>
      <c r="S3" s="455" t="s">
        <v>60</v>
      </c>
      <c r="T3" s="456" t="s">
        <v>27</v>
      </c>
    </row>
    <row r="4" spans="1:22" ht="68.25" customHeight="1" thickBot="1" x14ac:dyDescent="0.3">
      <c r="A4" s="445"/>
      <c r="B4" s="368"/>
      <c r="C4" s="459"/>
      <c r="D4" s="434"/>
      <c r="E4" s="434"/>
      <c r="F4" s="448"/>
      <c r="G4" s="439"/>
      <c r="H4" s="377"/>
      <c r="I4" s="375"/>
      <c r="J4" s="452"/>
      <c r="K4" s="436"/>
      <c r="L4" s="436"/>
      <c r="M4" s="416"/>
      <c r="N4" s="418"/>
      <c r="O4" s="52" t="s">
        <v>61</v>
      </c>
      <c r="P4" s="53" t="s">
        <v>41</v>
      </c>
      <c r="Q4" s="54" t="s">
        <v>42</v>
      </c>
      <c r="R4" s="55" t="s">
        <v>62</v>
      </c>
      <c r="S4" s="424"/>
      <c r="T4" s="426"/>
    </row>
    <row r="5" spans="1:22" ht="72.75" x14ac:dyDescent="0.25">
      <c r="A5" s="1">
        <v>1</v>
      </c>
      <c r="B5" s="4">
        <v>1</v>
      </c>
      <c r="C5" s="4">
        <v>1</v>
      </c>
      <c r="D5" s="83" t="s">
        <v>146</v>
      </c>
      <c r="E5" s="69" t="s">
        <v>147</v>
      </c>
      <c r="F5" s="171">
        <v>46768807</v>
      </c>
      <c r="G5" s="72" t="s">
        <v>213</v>
      </c>
      <c r="H5" s="79" t="s">
        <v>123</v>
      </c>
      <c r="I5" s="79" t="s">
        <v>149</v>
      </c>
      <c r="J5" s="79" t="s">
        <v>149</v>
      </c>
      <c r="K5" s="163" t="s">
        <v>214</v>
      </c>
      <c r="L5" s="164">
        <v>582000</v>
      </c>
      <c r="M5" s="164">
        <f t="shared" ref="M5:M7" si="0">L5/100*70</f>
        <v>407400</v>
      </c>
      <c r="N5" s="165">
        <v>44927</v>
      </c>
      <c r="O5" s="166">
        <v>45078</v>
      </c>
      <c r="P5" s="80" t="s">
        <v>125</v>
      </c>
      <c r="Q5" s="162" t="s">
        <v>125</v>
      </c>
      <c r="R5" s="162" t="s">
        <v>125</v>
      </c>
      <c r="S5" s="134" t="s">
        <v>125</v>
      </c>
      <c r="T5" s="133" t="s">
        <v>215</v>
      </c>
      <c r="U5" s="134" t="s">
        <v>125</v>
      </c>
    </row>
    <row r="6" spans="1:22" ht="108.75" x14ac:dyDescent="0.25">
      <c r="A6" s="1">
        <v>2</v>
      </c>
      <c r="B6" s="5">
        <v>2</v>
      </c>
      <c r="C6" s="173">
        <v>2</v>
      </c>
      <c r="D6" s="83" t="s">
        <v>146</v>
      </c>
      <c r="E6" s="187" t="s">
        <v>147</v>
      </c>
      <c r="F6" s="93">
        <v>46768807</v>
      </c>
      <c r="G6" s="113" t="s">
        <v>216</v>
      </c>
      <c r="H6" s="93" t="s">
        <v>123</v>
      </c>
      <c r="I6" s="93" t="s">
        <v>149</v>
      </c>
      <c r="J6" s="93" t="s">
        <v>149</v>
      </c>
      <c r="K6" s="82" t="s">
        <v>217</v>
      </c>
      <c r="L6" s="179">
        <v>350000</v>
      </c>
      <c r="M6" s="181">
        <f t="shared" si="0"/>
        <v>245000</v>
      </c>
      <c r="N6" s="167">
        <v>44927</v>
      </c>
      <c r="O6" s="146">
        <v>45078</v>
      </c>
      <c r="P6" s="94" t="s">
        <v>125</v>
      </c>
      <c r="Q6" s="97" t="s">
        <v>125</v>
      </c>
      <c r="R6" s="97" t="s">
        <v>125</v>
      </c>
      <c r="S6" s="98" t="s">
        <v>125</v>
      </c>
      <c r="T6" s="180"/>
      <c r="U6" s="98" t="s">
        <v>125</v>
      </c>
    </row>
    <row r="7" spans="1:22" ht="72.75" x14ac:dyDescent="0.25">
      <c r="A7" s="1">
        <v>3</v>
      </c>
      <c r="B7" s="172">
        <v>3</v>
      </c>
      <c r="C7" s="60">
        <v>3</v>
      </c>
      <c r="D7" s="82" t="s">
        <v>146</v>
      </c>
      <c r="E7" s="170" t="s">
        <v>147</v>
      </c>
      <c r="F7" s="93">
        <v>46768807</v>
      </c>
      <c r="G7" s="82" t="s">
        <v>218</v>
      </c>
      <c r="H7" s="113" t="s">
        <v>123</v>
      </c>
      <c r="I7" s="93" t="s">
        <v>149</v>
      </c>
      <c r="J7" s="93" t="s">
        <v>149</v>
      </c>
      <c r="K7" s="82" t="s">
        <v>219</v>
      </c>
      <c r="L7" s="179">
        <v>150000</v>
      </c>
      <c r="M7" s="182">
        <f t="shared" si="0"/>
        <v>105000</v>
      </c>
      <c r="N7" s="167">
        <v>44927</v>
      </c>
      <c r="O7" s="146">
        <v>45078</v>
      </c>
      <c r="P7" s="168" t="s">
        <v>125</v>
      </c>
      <c r="Q7" s="97" t="s">
        <v>125</v>
      </c>
      <c r="R7" s="168" t="s">
        <v>125</v>
      </c>
      <c r="S7" s="98" t="s">
        <v>125</v>
      </c>
      <c r="T7" s="170" t="s">
        <v>220</v>
      </c>
      <c r="U7" s="169" t="s">
        <v>125</v>
      </c>
      <c r="V7" s="183"/>
    </row>
    <row r="8" spans="1:22" ht="15.75" thickBot="1" x14ac:dyDescent="0.3">
      <c r="B8" s="6" t="s">
        <v>28</v>
      </c>
      <c r="C8" s="174"/>
      <c r="D8" s="174"/>
      <c r="E8" s="175"/>
      <c r="F8" s="174"/>
      <c r="G8" s="174"/>
      <c r="H8" s="174"/>
      <c r="I8" s="174"/>
      <c r="J8" s="174"/>
      <c r="K8" s="176"/>
      <c r="L8" s="177"/>
      <c r="M8" s="186"/>
      <c r="N8" s="7"/>
      <c r="O8" s="185"/>
      <c r="P8" s="7"/>
      <c r="Q8" s="178"/>
      <c r="R8" s="184"/>
      <c r="S8" s="185"/>
      <c r="T8" s="7"/>
      <c r="U8" s="8"/>
    </row>
    <row r="9" spans="1:22" x14ac:dyDescent="0.25">
      <c r="B9" s="16"/>
    </row>
    <row r="10" spans="1:22" x14ac:dyDescent="0.25">
      <c r="B10" s="16"/>
    </row>
    <row r="11" spans="1:22" x14ac:dyDescent="0.25">
      <c r="B11" s="16"/>
    </row>
    <row r="13" spans="1:22" x14ac:dyDescent="0.25">
      <c r="B13" s="1" t="s">
        <v>321</v>
      </c>
    </row>
    <row r="16" spans="1:22" x14ac:dyDescent="0.25">
      <c r="A16" s="1" t="s">
        <v>63</v>
      </c>
    </row>
    <row r="17" spans="1:12" x14ac:dyDescent="0.25">
      <c r="B17" s="1" t="s">
        <v>64</v>
      </c>
    </row>
    <row r="18" spans="1:12" ht="16.350000000000001" customHeight="1" x14ac:dyDescent="0.25">
      <c r="B18" s="1" t="s">
        <v>65</v>
      </c>
    </row>
    <row r="19" spans="1:12" x14ac:dyDescent="0.25">
      <c r="B19" s="1" t="s">
        <v>30</v>
      </c>
    </row>
    <row r="20" spans="1:12" x14ac:dyDescent="0.25">
      <c r="B20" s="1" t="s">
        <v>110</v>
      </c>
    </row>
    <row r="22" spans="1:12" x14ac:dyDescent="0.25">
      <c r="B22" s="1" t="s">
        <v>45</v>
      </c>
    </row>
    <row r="24" spans="1:12" x14ac:dyDescent="0.25">
      <c r="A24" s="3" t="s">
        <v>46</v>
      </c>
      <c r="B24" s="2" t="s">
        <v>81</v>
      </c>
      <c r="C24" s="2"/>
      <c r="D24" s="2"/>
      <c r="E24" s="2"/>
      <c r="F24" s="2"/>
      <c r="G24" s="2"/>
      <c r="H24" s="2"/>
      <c r="I24" s="2"/>
      <c r="J24" s="2"/>
      <c r="K24" s="13"/>
      <c r="L24" s="13"/>
    </row>
    <row r="25" spans="1:12" x14ac:dyDescent="0.25">
      <c r="A25" s="3" t="s">
        <v>47</v>
      </c>
      <c r="B25" s="2" t="s">
        <v>74</v>
      </c>
      <c r="C25" s="2"/>
      <c r="D25" s="2"/>
      <c r="E25" s="2"/>
      <c r="F25" s="2"/>
      <c r="G25" s="2"/>
      <c r="H25" s="2"/>
      <c r="I25" s="2"/>
      <c r="J25" s="2"/>
      <c r="K25" s="13"/>
      <c r="L25" s="13"/>
    </row>
    <row r="26" spans="1:12" x14ac:dyDescent="0.25">
      <c r="A26" s="3"/>
      <c r="B26" s="2" t="s">
        <v>70</v>
      </c>
      <c r="C26" s="2"/>
      <c r="D26" s="2"/>
      <c r="E26" s="2"/>
      <c r="F26" s="2"/>
      <c r="G26" s="2"/>
      <c r="H26" s="2"/>
      <c r="I26" s="2"/>
      <c r="J26" s="2"/>
      <c r="K26" s="13"/>
      <c r="L26" s="13"/>
    </row>
    <row r="27" spans="1:12" x14ac:dyDescent="0.25">
      <c r="A27" s="3"/>
      <c r="B27" s="2" t="s">
        <v>71</v>
      </c>
      <c r="C27" s="2"/>
      <c r="D27" s="2"/>
      <c r="E27" s="2"/>
      <c r="F27" s="2"/>
      <c r="G27" s="2"/>
      <c r="H27" s="2"/>
      <c r="I27" s="2"/>
      <c r="J27" s="2"/>
      <c r="K27" s="13"/>
      <c r="L27" s="13"/>
    </row>
    <row r="28" spans="1:12" x14ac:dyDescent="0.25">
      <c r="A28" s="3"/>
      <c r="B28" s="2" t="s">
        <v>72</v>
      </c>
      <c r="C28" s="2"/>
      <c r="D28" s="2"/>
      <c r="E28" s="2"/>
      <c r="F28" s="2"/>
      <c r="G28" s="2"/>
      <c r="H28" s="2"/>
      <c r="I28" s="2"/>
      <c r="J28" s="2"/>
      <c r="K28" s="13"/>
      <c r="L28" s="13"/>
    </row>
    <row r="29" spans="1:12" x14ac:dyDescent="0.25">
      <c r="A29" s="3"/>
      <c r="B29" s="2" t="s">
        <v>73</v>
      </c>
      <c r="C29" s="2"/>
      <c r="D29" s="2"/>
      <c r="E29" s="2"/>
      <c r="F29" s="2"/>
      <c r="G29" s="2"/>
      <c r="H29" s="2"/>
      <c r="I29" s="2"/>
      <c r="J29" s="2"/>
      <c r="K29" s="13"/>
      <c r="L29" s="13"/>
    </row>
    <row r="30" spans="1:12" x14ac:dyDescent="0.25">
      <c r="A30" s="3"/>
      <c r="B30" s="2" t="s">
        <v>76</v>
      </c>
      <c r="C30" s="2"/>
      <c r="D30" s="2"/>
      <c r="E30" s="2"/>
      <c r="F30" s="2"/>
      <c r="G30" s="2"/>
      <c r="H30" s="2"/>
      <c r="I30" s="2"/>
      <c r="J30" s="2"/>
      <c r="K30" s="13"/>
      <c r="L30" s="13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13"/>
      <c r="L31" s="13"/>
    </row>
    <row r="32" spans="1:12" x14ac:dyDescent="0.25">
      <c r="A32" s="3"/>
      <c r="B32" s="2" t="s">
        <v>80</v>
      </c>
      <c r="C32" s="2"/>
      <c r="D32" s="2"/>
      <c r="E32" s="2"/>
      <c r="F32" s="2"/>
      <c r="G32" s="2"/>
      <c r="H32" s="2"/>
      <c r="I32" s="2"/>
      <c r="J32" s="2"/>
      <c r="K32" s="13"/>
      <c r="L32" s="13"/>
    </row>
    <row r="33" spans="1:12" x14ac:dyDescent="0.25">
      <c r="A33" s="3"/>
      <c r="B33" s="2" t="s">
        <v>47</v>
      </c>
      <c r="C33" s="2"/>
      <c r="D33" s="2"/>
      <c r="E33" s="2"/>
      <c r="F33" s="2"/>
      <c r="G33" s="2"/>
      <c r="H33" s="2"/>
      <c r="I33" s="2"/>
      <c r="J33" s="2"/>
      <c r="K33" s="13"/>
      <c r="L33" s="13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13"/>
      <c r="L34" s="13"/>
    </row>
    <row r="35" spans="1:12" x14ac:dyDescent="0.25">
      <c r="B35" s="2" t="s">
        <v>79</v>
      </c>
      <c r="C35" s="2"/>
      <c r="D35" s="2"/>
      <c r="E35" s="2"/>
      <c r="F35" s="2"/>
      <c r="G35" s="2"/>
      <c r="H35" s="2"/>
      <c r="I35" s="2"/>
      <c r="J35" s="2"/>
      <c r="K35" s="13"/>
      <c r="L35" s="13"/>
    </row>
    <row r="36" spans="1:12" x14ac:dyDescent="0.25">
      <c r="B36" s="2" t="s">
        <v>66</v>
      </c>
      <c r="C36" s="2"/>
      <c r="D36" s="2"/>
      <c r="E36" s="2"/>
      <c r="F36" s="2"/>
      <c r="G36" s="2"/>
      <c r="H36" s="2"/>
      <c r="I36" s="2"/>
      <c r="J36" s="2"/>
      <c r="K36" s="13"/>
      <c r="L36" s="13"/>
    </row>
    <row r="37" spans="1:12" ht="16.350000000000001" customHeight="1" x14ac:dyDescent="0.25"/>
    <row r="38" spans="1:12" x14ac:dyDescent="0.25">
      <c r="B38" s="1" t="s">
        <v>48</v>
      </c>
    </row>
    <row r="39" spans="1:12" x14ac:dyDescent="0.25">
      <c r="B39" s="1" t="s">
        <v>49</v>
      </c>
    </row>
    <row r="40" spans="1:12" x14ac:dyDescent="0.25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Klára Slunečková</cp:lastModifiedBy>
  <cp:revision/>
  <cp:lastPrinted>2023-10-25T10:02:36Z</cp:lastPrinted>
  <dcterms:created xsi:type="dcterms:W3CDTF">2020-07-22T07:46:04Z</dcterms:created>
  <dcterms:modified xsi:type="dcterms:W3CDTF">2025-12-18T12:10:52Z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