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mashp-my.sharepoint.com/personal/bartosova_hornipomoravi_eu/Documents/Dokumenty/01_MAS HP/03_MAP/MAP IV/SRP 2024 - 2027/aktualizace 04_2024/"/>
    </mc:Choice>
  </mc:AlternateContent>
  <xr:revisionPtr revIDLastSave="3" documentId="13_ncr:1_{81271149-A2DF-4C1C-896C-5F13967D3733}" xr6:coauthVersionLast="47" xr6:coauthVersionMax="47" xr10:uidLastSave="{706C9FD3-4AD7-4B47-904B-97B311972D8B}"/>
  <bookViews>
    <workbookView xWindow="-108" yWindow="-108" windowWidth="23256" windowHeight="12456" xr2:uid="{00000000-000D-0000-FFFF-FFFF00000000}"/>
  </bookViews>
  <sheets>
    <sheet name="MŠ" sheetId="2" r:id="rId1"/>
    <sheet name="ZŠ" sheetId="1" r:id="rId2"/>
    <sheet name="zájmové, neformální, celoživot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1" l="1"/>
  <c r="K5" i="3" l="1"/>
  <c r="M151" i="1" l="1"/>
  <c r="M150" i="1"/>
  <c r="M149" i="1"/>
  <c r="M148" i="1"/>
  <c r="M147" i="1"/>
  <c r="M130" i="1"/>
  <c r="M129" i="1"/>
  <c r="M128" i="1"/>
  <c r="M127" i="1"/>
  <c r="M126" i="1"/>
  <c r="M125" i="1"/>
  <c r="M100" i="2" l="1"/>
  <c r="M99" i="2" l="1"/>
  <c r="M98" i="2"/>
  <c r="M97" i="2"/>
  <c r="M96" i="2"/>
  <c r="M95" i="2"/>
  <c r="M94" i="2"/>
  <c r="M93" i="2"/>
  <c r="M92" i="2"/>
  <c r="M91" i="2"/>
  <c r="M64" i="2" l="1"/>
  <c r="M63" i="2"/>
  <c r="M62" i="2"/>
  <c r="M61" i="2"/>
  <c r="M118" i="1" l="1"/>
  <c r="M117" i="1"/>
  <c r="M116" i="1"/>
  <c r="M115" i="1"/>
  <c r="M108" i="1" l="1"/>
  <c r="M98" i="1" l="1"/>
  <c r="M35" i="2"/>
  <c r="M28" i="2" l="1"/>
  <c r="M27" i="2"/>
  <c r="M26" i="2"/>
  <c r="M25" i="2" l="1"/>
  <c r="M13" i="2" l="1"/>
  <c r="M12" i="2"/>
  <c r="M11" i="2"/>
  <c r="M141" i="1" l="1"/>
  <c r="M146" i="1" l="1"/>
  <c r="M145" i="1"/>
  <c r="M144" i="1"/>
  <c r="M119" i="1" l="1"/>
  <c r="M106" i="1" l="1"/>
  <c r="M22" i="1" l="1"/>
  <c r="M21" i="1"/>
  <c r="M20" i="1"/>
  <c r="M12" i="1" l="1"/>
  <c r="M11" i="1"/>
  <c r="M10" i="1"/>
  <c r="M16" i="2" l="1"/>
  <c r="M15" i="2"/>
  <c r="M152" i="1" l="1"/>
  <c r="M136" i="2"/>
  <c r="M135" i="2"/>
  <c r="M143" i="1" l="1"/>
  <c r="M142" i="1"/>
  <c r="M140" i="1"/>
  <c r="M139" i="1"/>
  <c r="M138" i="1"/>
  <c r="M137" i="1"/>
  <c r="M136" i="1"/>
  <c r="M171" i="1" l="1"/>
  <c r="M107" i="1" l="1"/>
  <c r="M105" i="1"/>
  <c r="M104" i="1"/>
  <c r="M102" i="1"/>
  <c r="M64" i="1" l="1"/>
  <c r="M63" i="1"/>
  <c r="M62" i="1"/>
  <c r="M15" i="1" l="1"/>
  <c r="M14" i="1"/>
  <c r="M13" i="1"/>
  <c r="M134" i="2" l="1"/>
  <c r="M133" i="2"/>
  <c r="M132" i="2"/>
  <c r="M131" i="2"/>
  <c r="M130" i="2"/>
  <c r="M129" i="2"/>
  <c r="M44" i="2" l="1"/>
  <c r="M40" i="2" l="1"/>
  <c r="M39" i="2"/>
  <c r="M38" i="2"/>
  <c r="K4" i="3" l="1"/>
  <c r="M170" i="1"/>
  <c r="M169" i="1"/>
  <c r="M168" i="1"/>
  <c r="M167" i="1"/>
  <c r="M166" i="1"/>
  <c r="M165" i="1"/>
  <c r="M164" i="1"/>
  <c r="M163" i="1"/>
  <c r="M162" i="1"/>
  <c r="M166" i="2"/>
  <c r="M165" i="2"/>
  <c r="M164" i="2"/>
  <c r="M163" i="2"/>
  <c r="M162" i="2"/>
  <c r="M161" i="2"/>
  <c r="M160" i="2"/>
  <c r="M159" i="2"/>
  <c r="M158" i="2"/>
  <c r="M157" i="2"/>
  <c r="M156" i="2"/>
  <c r="M155" i="2"/>
  <c r="M109" i="2" l="1"/>
  <c r="M108" i="2"/>
  <c r="M107" i="2"/>
  <c r="M106" i="2"/>
  <c r="M124" i="1" l="1"/>
  <c r="M123" i="1"/>
  <c r="M122" i="1"/>
  <c r="M121" i="1"/>
  <c r="M120" i="1"/>
  <c r="M50" i="2" l="1"/>
  <c r="M49" i="2"/>
  <c r="M48" i="2"/>
  <c r="M47" i="2"/>
  <c r="M110" i="1" l="1"/>
  <c r="M109" i="1"/>
  <c r="M46" i="2"/>
  <c r="M45" i="2"/>
  <c r="M103" i="1" l="1"/>
  <c r="M65" i="1" l="1"/>
  <c r="M49" i="1" l="1"/>
  <c r="M48" i="1"/>
  <c r="M47" i="1"/>
  <c r="M46" i="1" l="1"/>
  <c r="M24" i="2"/>
  <c r="M44" i="1" l="1"/>
  <c r="M43" i="1"/>
  <c r="M42" i="1"/>
  <c r="M23" i="2"/>
  <c r="M22" i="2"/>
  <c r="M21" i="2"/>
  <c r="M29" i="1"/>
  <c r="M28" i="1"/>
  <c r="M27" i="1"/>
  <c r="M26" i="1"/>
  <c r="M25" i="1"/>
  <c r="M24" i="1"/>
  <c r="M23" i="1"/>
  <c r="M17" i="2"/>
  <c r="M14" i="2"/>
  <c r="M10" i="2" l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<sst xmlns="http://schemas.openxmlformats.org/spreadsheetml/2006/main" count="2192" uniqueCount="519">
  <si>
    <t>Číslo řádku</t>
  </si>
  <si>
    <t xml:space="preserve">Identifikace školy </t>
  </si>
  <si>
    <t>Název projektu</t>
  </si>
  <si>
    <t>Kraj realizace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</si>
  <si>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</si>
  <si>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</si>
  <si>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</si>
  <si>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</si>
  <si>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</si>
  <si>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</si>
  <si>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</si>
  <si>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</si>
  <si>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</si>
  <si>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</si>
  <si>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</si>
  <si>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</si>
  <si>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 vazbou na podporovanou oblast</t>
  </si>
  <si>
    <t>rekonstrukce učeben neúplných škol v CLLD</t>
  </si>
  <si>
    <t>vnitřní/venkovní zázemí pro komunitní aktivity vedoucí k sociální inkluzi</t>
  </si>
  <si>
    <t>budování zázemí družin a školních klubů</t>
  </si>
  <si>
    <t>konektivita</t>
  </si>
  <si>
    <t>stručný popis např. zpracovaná PD, zajištěné výkupy, výběr dodavatele</t>
  </si>
  <si>
    <t>vydané stavební povolení ano/ne</t>
  </si>
  <si>
    <t xml:space="preserve">cizí jazyky
</t>
  </si>
  <si>
    <t>Základní škola a Mateřská škola, Bohuslavice, okres Šumperk, příspěvková organizace</t>
  </si>
  <si>
    <t>Obec Bohuslavice</t>
  </si>
  <si>
    <t>Odborné učebny ZŠ</t>
  </si>
  <si>
    <t>Olomoucký kraj</t>
  </si>
  <si>
    <t>ORP Zábřeh</t>
  </si>
  <si>
    <t>Bohuslavice</t>
  </si>
  <si>
    <t>Projekt zaměřen na zkvalitnění podmínek výuky  vybudováním odborrných učeben - PV, CJ, IT</t>
  </si>
  <si>
    <t>12, 2025</t>
  </si>
  <si>
    <t>x</t>
  </si>
  <si>
    <t>zpracovaná PD</t>
  </si>
  <si>
    <t>ano</t>
  </si>
  <si>
    <t>Budování vnitřní konektivity školY</t>
  </si>
  <si>
    <t>Zkvalitnění rychlosti, kvality a podpora služeb</t>
  </si>
  <si>
    <t>Budování zázemí pro ŠD</t>
  </si>
  <si>
    <t>Zkvalitnění zázemí ŠD</t>
  </si>
  <si>
    <t>Budování zázemí pro ped. a neped. pracovníky školy</t>
  </si>
  <si>
    <t>Vybudování, modernizace - drobné stavební úpravy, vybavení kabinetů, sborovny</t>
  </si>
  <si>
    <t>Budování zázemí pro komunitní aktivity</t>
  </si>
  <si>
    <t>Vybudování společenské místnosti a venkovního sportoviště</t>
  </si>
  <si>
    <t>ne</t>
  </si>
  <si>
    <t>Nová ZŠ</t>
  </si>
  <si>
    <t>Vybudování nové budovy základní školy (zahrnuje také prostory MŠ)</t>
  </si>
  <si>
    <t xml:space="preserve">zázemí pro školní poradenské pracoviště </t>
  </si>
  <si>
    <t xml:space="preserve">Kraj realizace </t>
  </si>
  <si>
    <t>z toho předpokládané výdaje EFRR</t>
  </si>
  <si>
    <t>Vybavení kabinetu pro pedagogické a nepedagogické pracovníky školy</t>
  </si>
  <si>
    <t>projektový záměr</t>
  </si>
  <si>
    <t>ne/          nerelevantní</t>
  </si>
  <si>
    <t>Identifikace organizace (školského/vzdělávacího zařízení)</t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</si>
  <si>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</si>
  <si>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</si>
  <si>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</si>
  <si>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</si>
  <si>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</si>
  <si>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t>Základní škola a mateřská škola Dubicko, příspěvková organizace</t>
  </si>
  <si>
    <t>Obec Dubicko</t>
  </si>
  <si>
    <t>Odborná venkovní učebna s naučnou přírodní zahradou</t>
  </si>
  <si>
    <t>Dubicko</t>
  </si>
  <si>
    <t>Konektivita</t>
  </si>
  <si>
    <t>Zkvalitnění rychlosti, kvality a typu připojení. Bezpečná internetová siť po celé škole, nový server, pokrytí wifi signálem, vnitřní konektivita školy</t>
  </si>
  <si>
    <t>Rekonstrukce učebny pro polytechnické vzdělávání</t>
  </si>
  <si>
    <t xml:space="preserve">Součástí je rekonstrukce odborné učebny dílen  a přípravny novým zařízením, nábytkem a nářadím, vymalování, nová tabule, vybavení robotickými pomůckami a počítači. </t>
  </si>
  <si>
    <t>Základní škola a mateřská škola Horní Studénky, okres Šumperk, příspěvková organizace</t>
  </si>
  <si>
    <t>Obec Horní Studénky</t>
  </si>
  <si>
    <t>Revitalizace zahrady</t>
  </si>
  <si>
    <t>Horní Studénky</t>
  </si>
  <si>
    <t>Stavební práce, zemní práce spojené s vybudováním venkovní učebny, zastřešené terasy. Dále terénní práce spojené s vybudováním zázemí pro pěstitelské práce. Projekt zahrnuje nákup vybavení prostor, které budou sloužit pro ZŠ, ale i MŠ - součástí tedy bude vybavení výukovými, ale i herními prvky a domek na hračky. Zázemí bude využívané i pro aktivity ŠD.</t>
  </si>
  <si>
    <t>Rekonstrukce půdních prostor</t>
  </si>
  <si>
    <t>Stavební práce a vybavení učeben pro výuku dětí, rozšíření stávajících prostor ZŠ vč. multifunkčního ateliéru, kabinetu a archívu.  V rámci projektu bude vybudován bezbariérový přístup a sociální zázemí. Projekt zahrnuje také vybavení nábytkem a učebními pomůckami. Prostory budou využitelné i pro činnost ŠD a komunitní aktivity vedoucí k soc. inkluzi.</t>
  </si>
  <si>
    <t>Rekonstrukce kuchyně a jídelny</t>
  </si>
  <si>
    <t>Stavební úpravy a vybavení včetně nového výtahu a rekonstrukce elektroinstalace</t>
  </si>
  <si>
    <t>Základní škola a Mateřská škola Hoštejn</t>
  </si>
  <si>
    <t>obec Hoštejn</t>
  </si>
  <si>
    <t xml:space="preserve">Rekonstrukce zahrady MŠ </t>
  </si>
  <si>
    <t>Olomoucký</t>
  </si>
  <si>
    <t>Zábřeh</t>
  </si>
  <si>
    <t>Hoštejn</t>
  </si>
  <si>
    <t>12 2027</t>
  </si>
  <si>
    <t>Rekonstrukce prostor MŠ</t>
  </si>
  <si>
    <t>Modernizace učeben</t>
  </si>
  <si>
    <t>Rekonstrukce podkroví ZŠ</t>
  </si>
  <si>
    <t>Rekonstrukce tělocvičny s nářaďovnou</t>
  </si>
  <si>
    <t>Stavební úpravy spojené s výměnou podlahové krytiny, obložení, rozvody topení, výmalba, TV nářadí</t>
  </si>
  <si>
    <t>Rekonstrukce školní kuchyně a jídelny</t>
  </si>
  <si>
    <t>Rekonstrukce zahrady ZŠ</t>
  </si>
  <si>
    <t>Obnova IT vybavení</t>
  </si>
  <si>
    <t>Obnova  IT vybavení - interaktivní tabule, počítače, tablety, tiskárna, vizualizéry, robotické výukové pomůcky, výukový software</t>
  </si>
  <si>
    <t>Polytechnická dílna</t>
  </si>
  <si>
    <t>Základní škola a Mateřská škola Hrabová, okres Šumperk, příspěvková organizace</t>
  </si>
  <si>
    <t>Obec Hrabová</t>
  </si>
  <si>
    <t>Vybudování podkrovních učeben v budově ZŠ</t>
  </si>
  <si>
    <t>Hrabová</t>
  </si>
  <si>
    <t>Výstavba 2 podkrovních učeben, přístupové schodiště a osazení výtahu pro zajištění bezbarierovosti, Součástí bude sociální zařízení pro chlapce a dívky a učitele.Rekonstrukce učebny v přízemí, rozšíření zázemí šaten a zázemí pro personál</t>
  </si>
  <si>
    <t>zadána studie</t>
  </si>
  <si>
    <t>Základní škola a Mateřská škola Jedlí, okres Šumperk, příspěvková organizace</t>
  </si>
  <si>
    <t>Obec Jedlí</t>
  </si>
  <si>
    <t>Hygienické zázemí</t>
  </si>
  <si>
    <t>Jedlí</t>
  </si>
  <si>
    <t>Stavební práce spojené s dostavbou a změnou uspořádání hygienického zázemí pro MŠ</t>
  </si>
  <si>
    <t>X</t>
  </si>
  <si>
    <t>studie</t>
  </si>
  <si>
    <t>Vstupní prostor a šatna MŠ</t>
  </si>
  <si>
    <t>Změna  uspořádání stávajícího stavu, vybavení prostoru šaten nábytkem</t>
  </si>
  <si>
    <t>Modernizace učeben MŠ a jejich vybavení, včetně IT</t>
  </si>
  <si>
    <t>Multifunkční prostor na půdě pro MŠ, ZŠ, ŠD a pedagogy včetně vybavení</t>
  </si>
  <si>
    <t>Stavební úpravy půdních prostor a vybavení účeben v půdních prostorách - vybudování nového hygienického zázemí včetně WC pro invalidy - bezbariérový přístup (výtahová šachta a výtah), nová střecha v návaznosti na stavební úpravy. Možnost realizace projektové výuky, výuky v blocích s využitím mezipředmětových vazeb. Prostory budou zároveň sloužit pro komunitní aktivity pro podporu sociální inkluze. Kromě ZŠ,  bude možné prostory využít také pro aktivity ŠD, MŠ a komunitní aktivity. V prostorách bude také volnočasová místnost a kabinety pedagogů.</t>
  </si>
  <si>
    <t>zpracovaná studie pro využití půdních prostor</t>
  </si>
  <si>
    <t>Školní zahrada</t>
  </si>
  <si>
    <t>Úprava pozemku u školy pro využití MŠ i ZŠ jako školní zahrady. Vybudování školního hřiště - instalace herních prvků a dopadových ploch. Vybudování školní výukové zahrady a zahradní učebny pro potřeby ZŠ. Projekt podpoří výuku venku. Projekt je možné rozdělit do několika samostatných realizačních fází.</t>
  </si>
  <si>
    <t>projektový záměr, realizovaný výkup pozemku</t>
  </si>
  <si>
    <t>Modernizace vnitřních prostor školy - učebny, kabinety, hygienické zázemí a konektivita</t>
  </si>
  <si>
    <t>Modernizace učeben a jejich vybavení včetně obnovy IT, konektivita celé budovy ZŠ - zasíťování objektu jako celku a vybavení pro práci s digitálními technologiemi. Stavební úpravy spojené se změnou stávajícího uspořádání, dovybavení hygienického zázemí  (bezbariérovost), modernizace kabinetů.</t>
  </si>
  <si>
    <t>studie pro změnu hygienického zázemí /          projektový záměr</t>
  </si>
  <si>
    <t>Základní škola a mateřská škola Kamenná, okres Šumperk, příspěvková organizace</t>
  </si>
  <si>
    <t>Obec Kamenná</t>
  </si>
  <si>
    <t>Kamenná</t>
  </si>
  <si>
    <t>12_2027</t>
  </si>
  <si>
    <t>Základní škola a Mateřská škola Kolšov, okres Šumperk, příspěvková organizace</t>
  </si>
  <si>
    <t>Obec Kolšov</t>
  </si>
  <si>
    <t xml:space="preserve">Učebna v přírodě </t>
  </si>
  <si>
    <t>Kolšov</t>
  </si>
  <si>
    <t xml:space="preserve">Učebna v přírodě na školním dvoře </t>
  </si>
  <si>
    <t>Venkovní altán ŠD</t>
  </si>
  <si>
    <t>Venkovní altán na zahradě školní družiny - prostor pro venkovní aktivity ŠD</t>
  </si>
  <si>
    <t>Revitalizace PC učebny</t>
  </si>
  <si>
    <t>Mateřská škola Kosov, okres Šumperk, příspěvková organizace</t>
  </si>
  <si>
    <t>Obec Kosov</t>
  </si>
  <si>
    <t>Modernizace MŠ</t>
  </si>
  <si>
    <t>Kosov</t>
  </si>
  <si>
    <t>Stavební práce spojené s výměnou technologie vytápění a celkovým zateplením školy - zateplení obvodových stěn, nový přívod vody</t>
  </si>
  <si>
    <t>Úpravy venkovních prostor MŠ</t>
  </si>
  <si>
    <t>Terénní úpravy - odstranění stávajících nebezpečných povrchů, zpevnění, položení nové dlažby - oprava chodníků, oprava plotů, oprava pískoviště, pořízení nových herních prvků, zajištění dopadových ploch, odpočinková zóna, zeleň</t>
  </si>
  <si>
    <t>Rekonstrukce kuchyně</t>
  </si>
  <si>
    <t>Stavební práce spojené s výměnou bojleru, novou elektroinstalací, výměnou podlah, dále zahrnuje nákup nábytku a vybavení kuchyně</t>
  </si>
  <si>
    <t>Základní škola a Mateřská škola Lesnice, příspěvková organizace</t>
  </si>
  <si>
    <t>Obec Lesnice</t>
  </si>
  <si>
    <t>Venkovní učebna ZŠ a MŠ Lesnice</t>
  </si>
  <si>
    <t>Lesnice</t>
  </si>
  <si>
    <t>Zbudování zastřešené dřevěné venkovní učebny s vybavením, v prostoru přírodní zahrady ZŠ a MŠ Lesnice - návaznost na realizovaný projekt "Přírodní zahrada"</t>
  </si>
  <si>
    <t xml:space="preserve">projektový nákres </t>
  </si>
  <si>
    <t>Rekonstrukce družiny</t>
  </si>
  <si>
    <t>Základní škola a Mateřská škola Lukavice, okres Šumperk, příspěvková organizace</t>
  </si>
  <si>
    <t>Obec Lukavice</t>
  </si>
  <si>
    <t>Mobilní IT učebna</t>
  </si>
  <si>
    <t>Lukavice</t>
  </si>
  <si>
    <t>notebooky a tablety včetně SW - využití ve všech předmětech a kdekoliv v budově školy</t>
  </si>
  <si>
    <t>průzkum trhu</t>
  </si>
  <si>
    <t>Základní škola a Mateřská škola Nemile, příspěvková organizace</t>
  </si>
  <si>
    <t>Obec Nemile</t>
  </si>
  <si>
    <t>Nemile</t>
  </si>
  <si>
    <t>NE</t>
  </si>
  <si>
    <t>Mateřská škola Postřelmov, Nová 404, příspěvková organizace</t>
  </si>
  <si>
    <t>Obec Postřelmov</t>
  </si>
  <si>
    <t>Postřelmov</t>
  </si>
  <si>
    <t>rozpočet na část stavebních prací</t>
  </si>
  <si>
    <t>Oplocení areálu školy</t>
  </si>
  <si>
    <t>Oplocení areálu MŠ</t>
  </si>
  <si>
    <t>Základní škola Postřelmov, okres Šumperk, příspěvková organizace</t>
  </si>
  <si>
    <t>Vybudování nového objektu se školní dílnou a dalšími odbornými učebnami</t>
  </si>
  <si>
    <t>Vybudování nového jednopatrového objektu, ve kterém bude školní dílna, šatna a přípravna materiálu, garáž na travní sekačku, technická učebna, učebna přírodopisu a učebna jazyků, 3 kabinety a sociální zařízení.</t>
  </si>
  <si>
    <t>Rekonstrukce školní cvičné kuchyňky</t>
  </si>
  <si>
    <t>Nový nábytek a vybavení, nové odsávání par.</t>
  </si>
  <si>
    <t>Rekonstrukce školního dvora</t>
  </si>
  <si>
    <t>Nový povrch dvora (nyní částečně betonový, částečně asfaltový), výsadba zeleně. Dvůr by pak sloužil ik výuce dopravní výchovy a využívala by ho také školní družina.</t>
  </si>
  <si>
    <t>Rekonstrukce školní zahrady</t>
  </si>
  <si>
    <t>Vytvoření podnětného prostředí pro výuku pěstitelských prací, relaxaci i činnost školní družiny. Rekonstrukce oplocení, výsadba nové zeleně, zbudování zvýšených záhonků, instalace herních prvků a prolézaček</t>
  </si>
  <si>
    <t>Modernizace vnitřních prostor školy</t>
  </si>
  <si>
    <t>Nové omítky, podlahy, stropy, dveře a zárubně</t>
  </si>
  <si>
    <t>Mateřská škola Postřelmůvek, okres Šumperk, příspěvková organizace</t>
  </si>
  <si>
    <t>Obec Postřelmůvek</t>
  </si>
  <si>
    <t>Rekonstrukce vnitřních prostor školy</t>
  </si>
  <si>
    <t>Postřelmůvek</t>
  </si>
  <si>
    <t>6 / 2022</t>
  </si>
  <si>
    <t>8 / 2025</t>
  </si>
  <si>
    <t>připravuje se</t>
  </si>
  <si>
    <t>Základní škola a Mateřská škola Rájec, okres Šumperk, příspěvková organizace</t>
  </si>
  <si>
    <t>Obec Rájec</t>
  </si>
  <si>
    <t>Venkovní učebna</t>
  </si>
  <si>
    <t>Rájec</t>
  </si>
  <si>
    <t>Výroba a umístění venkovní učebny, jako zastřešeného prostoru k pobytu venku (venkovní altán). Bude sloužit pro aktiviy dětí, ale i pro pořádání kulturních programů a vystoupení - prostor pro komunitní aktivity. Součástí projektu je i vybavení - stoly, židličky, nástěnné tabule.</t>
  </si>
  <si>
    <t xml:space="preserve">ne </t>
  </si>
  <si>
    <t>Rekonstrukce školní kuchyně a modernizace školní jídelny.</t>
  </si>
  <si>
    <t>Rekonstrukce a modernizace vybavení školní kuchyně - sporák, smažící pánev, myčkat, trouba, škrabka, ohřívací stolička. Projekt zahrnuje také modernizaci prostor a vybavení školní jídelny - vč. opravy stropu jídelny - izolace, zateplení, výměna stropních panelů, výmalba a nové stoly a židle</t>
  </si>
  <si>
    <t>Modernizace objektu školy</t>
  </si>
  <si>
    <t>Projekt zahrnuje:                                                                a) zabezpečení školy instalací kvalitního elektronického zabezpečovacího systému,                                            b) součástí projektu je nová elektroinstalace                             c) celková rekonstrukce podlah - podřezání, izolace a nové podlahové krytiny ve třídách a školní družině                                                                       d) modernizace větrání ve třídách - instalace zařízení na rekuperaci vzduchu</t>
  </si>
  <si>
    <t>1/2024</t>
  </si>
  <si>
    <t>12/2027</t>
  </si>
  <si>
    <t>Projekt zahrnuje oplocení školní zahrady, vybudování nového vstupu - vrata a umístění herních a výukových prvků (přír.vědy, polytech.)</t>
  </si>
  <si>
    <t>1/2026</t>
  </si>
  <si>
    <t>Základní škola a Mateřská škola Rovensko, okres Šumperk, příspěvková organizace</t>
  </si>
  <si>
    <t>Obec Rovensko</t>
  </si>
  <si>
    <t>Rozšíření kapacity MŠ, půdní nástavba</t>
  </si>
  <si>
    <t>Rovensko</t>
  </si>
  <si>
    <t>12/2024</t>
  </si>
  <si>
    <t>jednání se zřizovatelem</t>
  </si>
  <si>
    <t>Polytechnika v MŠ</t>
  </si>
  <si>
    <t xml:space="preserve">Pořízení vybavení pro polytechnickou výuku v MŠ </t>
  </si>
  <si>
    <t>Pořízení a instalace herních prvků, dopadových ploch</t>
  </si>
  <si>
    <t xml:space="preserve">Přístavba budovy MŠ </t>
  </si>
  <si>
    <t>Vybudování nové budovy MŠ s veškerým zázemím, 3 třídy</t>
  </si>
  <si>
    <t>Keramická dílna</t>
  </si>
  <si>
    <t>Úprava místnosti a vybavení dílny (hrnčířský kruh, keramická pec, pracovní stoly, úložné prostory)</t>
  </si>
  <si>
    <t>Sportovní hřiště</t>
  </si>
  <si>
    <t>Vybudování učeben a sociálního zařízení s veškerým zázemím pro personál</t>
  </si>
  <si>
    <t>Základní škola a mateřská škola Štíty, okres Šumperk</t>
  </si>
  <si>
    <t>Obec Štíty</t>
  </si>
  <si>
    <t>Štíty</t>
  </si>
  <si>
    <t>Nové umývárny</t>
  </si>
  <si>
    <t>stavební práce spojené s modernizací sanitarní techniky</t>
  </si>
  <si>
    <t>Minidopravní hřiště</t>
  </si>
  <si>
    <t>úpravy terénu, vybudování zpevněných komunikací, umístění značení pro dopravní hřiště a revitalizace zeleně</t>
  </si>
  <si>
    <t>Nový pavilon - přístavba</t>
  </si>
  <si>
    <t>Stavba pavilonu - přístavba ke stávající budově  MŠ, venkovní a vnější stavební práce, úprava terénu, střecha, fasáda, okenní výplň aj., vnitřní práce včetně vybavení, nábytku aj.</t>
  </si>
  <si>
    <t>Rekonstrukce bazénu</t>
  </si>
  <si>
    <t>Rekonstrukce stávajícího objektu bazénu MŠ, stvební práce, úprava terénu</t>
  </si>
  <si>
    <t>Výstavba sportovní haly</t>
  </si>
  <si>
    <t>stavební práce dle projektové dokumentace, vybavení sportovním nářadím a úpravy prostoru</t>
  </si>
  <si>
    <t>multifunkční venkovní učebna, dřevostavba, vybavení učebny: lavice, tabule, židle</t>
  </si>
  <si>
    <t>Půdní hala s novou střechou ZŠ a ŠD - aula pro školní parlament, výtvarný ateliér</t>
  </si>
  <si>
    <t>stavební práce spojené s rekonstrukcí půdních prostor, výstavba výtahu - bezbariérový přístup, rekonstrukce střechy budovy ZŠ a ŠD, střešní okna, sociální zázemí, nábytek</t>
  </si>
  <si>
    <t>Multifunkční hřiště</t>
  </si>
  <si>
    <t>stavební práce spojené s vybudováním multifunkčního hřiště, návaznost na novou sportovní halu, terénní úpravy, stavební práce</t>
  </si>
  <si>
    <t>Nová fasáda na budově ZŠ a ŠD</t>
  </si>
  <si>
    <t>stavební práce spojené s novou podobou fasády budovy ZŠ a ŠD</t>
  </si>
  <si>
    <t>Základní škola a Mateřská škola Zábřeh, Rudolfa Pavlů 1799/4, okres Šumperk, příspěvková organizace</t>
  </si>
  <si>
    <t>Město Zábřeh</t>
  </si>
  <si>
    <t>Rozšíření kapacity MŠ Ráječek</t>
  </si>
  <si>
    <t>Celková rekonstrukce budovy MŠ</t>
  </si>
  <si>
    <t>Přírodní učebna a revitalizace zahrady MŠ Ráječek</t>
  </si>
  <si>
    <t xml:space="preserve">Zahrada jako přírodní učebna zaměřená na ekologii a polytechniku </t>
  </si>
  <si>
    <t>Rekonstrukce budovy ZŠ a MŠ</t>
  </si>
  <si>
    <t>Stavební práce spojené se zateplením budovy, novou fasádou</t>
  </si>
  <si>
    <t>Inovace učebny ICT</t>
  </si>
  <si>
    <t xml:space="preserve">Obnova vybavení učebny ICT </t>
  </si>
  <si>
    <t>Nákup herních prvků, úprava zahradního altánu k rozoji ekolog. a polytechnické výchovy</t>
  </si>
  <si>
    <t>Základní škola a Dům dětí a mládeže Krasohled Zábřeh, Severovýchod 484/26, okres Šumperk</t>
  </si>
  <si>
    <t>IX.26</t>
  </si>
  <si>
    <t>bez PD</t>
  </si>
  <si>
    <t>Venkovní hřiště a sportoviště</t>
  </si>
  <si>
    <t>Vybudování chybějícího zázemí pro venkovní sportování</t>
  </si>
  <si>
    <t>Místo pro komunitní setkávání</t>
  </si>
  <si>
    <t>Vybudování chybějícího zázemí pro hromadné setkávání-žáci, rodiče a veřejnost, jedná se o stavební úpravu půdního prostoru</t>
  </si>
  <si>
    <t>Základní škola Zábřeh, Boženy Němcové 1503/15, okres Šumperk</t>
  </si>
  <si>
    <t>záměr</t>
  </si>
  <si>
    <t>Revitalizace ploch kolem hřiště</t>
  </si>
  <si>
    <t>Úprava terénních ploch a svahu kolem hřiště</t>
  </si>
  <si>
    <t>Modernizace učeben a kabinetů</t>
  </si>
  <si>
    <t>Revitalizace zahrady školy</t>
  </si>
  <si>
    <t>Úprava pozemků, vybudování, záhonů, kompostu, vysázení sadu, postavení hracích prvků, oddychové zóny na pozemku školy</t>
  </si>
  <si>
    <t>Základní škola Zábřeh, Školská 406/11, okres Šumperk</t>
  </si>
  <si>
    <t>Mateřská škola POHÁDKA, Zábřeh, Československé armády 650/13</t>
  </si>
  <si>
    <t>Keramická dílna pro děti</t>
  </si>
  <si>
    <t>Kamerový systém na pozemku a v budově školy</t>
  </si>
  <si>
    <t>Mateřská škola SEVERÁČEK, Zábřeh, Severovýchod 483/25</t>
  </si>
  <si>
    <t>Mateřská škola Zábřeh, Strejcova 132/2a</t>
  </si>
  <si>
    <t>Netradiční synergie polytechnického vzdělávání a relaxace v MŠ</t>
  </si>
  <si>
    <t>Řemeslná dílna, sauna – (stavební úpravy a vybavení nevyužitých prostor MŠ, dokončení projektu vzdělávání dětí ke zdravému životnímu stylu, návrat k tradicím a polytechnickému vzdělávání)</t>
  </si>
  <si>
    <t xml:space="preserve">Rekonstrukce Atria pro vstup do přírodní zahrady    </t>
  </si>
  <si>
    <t>Rekonstrukce Atria pro vstup do přírodní zahrady  (stavební úpravy a bezbariérový vstup do části přírodní zahrady, vybudování zázemí pro ukládání pomůcek a oděvů souvisejících s EVVO)</t>
  </si>
  <si>
    <t>Cesta za pohádkou – vybavená školní knihovna s prvky ICT</t>
  </si>
  <si>
    <t>Vybavení jedné te tříd komletní dětskou hnihovnou, na dřevěném patře,  zázemí pro besedy se čtenáři, interaktivní tabule</t>
  </si>
  <si>
    <t xml:space="preserve">Přístřešek na kola </t>
  </si>
  <si>
    <t>zpracovaná</t>
  </si>
  <si>
    <t>Podpora ekologického způsobu života</t>
  </si>
  <si>
    <t>Konektivita MŠ</t>
  </si>
  <si>
    <t>Konektivita zřizovaných mateřských škol, kyberbezpečnost</t>
  </si>
  <si>
    <t xml:space="preserve"> -</t>
  </si>
  <si>
    <t>Metropolitní optické sítě - napojení MŠ</t>
  </si>
  <si>
    <t>Rozšíření metropolitní optické sítě za účelem připojení zřizovaných MŠ, kyberbezpečnost</t>
  </si>
  <si>
    <t>-</t>
  </si>
  <si>
    <t>Mateřská škola Zábřeh, Zahradní 182/20</t>
  </si>
  <si>
    <t xml:space="preserve">Rozšíření kapacity MŠ Ráječek - rekonstrukce </t>
  </si>
  <si>
    <t>Rekonstrukce stávající budovy MŠ Ráječek spojená s rozšířením kapacity</t>
  </si>
  <si>
    <t>Rozšíření kapacity MŠ Ráječek - kontejnerová školka</t>
  </si>
  <si>
    <t>Vybudování kontejnerové školky za účelem rozšíření stávající kapacity MŠ</t>
  </si>
  <si>
    <t>VI.2027</t>
  </si>
  <si>
    <t>Metropolitní optické sítě</t>
  </si>
  <si>
    <t>Napojení zřizovaných ZŠ na metropolitní optickou síť, kyberbezpečnost</t>
  </si>
  <si>
    <t>Konektivita škol</t>
  </si>
  <si>
    <t>Konektivita škol ve spojení s rekonstrukcí odborných učeben, kyberpečnost</t>
  </si>
  <si>
    <t>Rekonstrukce tělocvičen u zřizovaných ZŠ</t>
  </si>
  <si>
    <t>Rekonstrukce tělocvičen u základních škol</t>
  </si>
  <si>
    <t>Vnitřní rozvody ZŠ Školská Zábřeh</t>
  </si>
  <si>
    <t>Rekonstrukce vnitřních rozvodů Základní školy Zábřeh, Školská 406/11, okres Šumperk</t>
  </si>
  <si>
    <t>Vybudování zázemí pro dopravní hřiště při ZŠ a DDM Krasohled Zábřeh</t>
  </si>
  <si>
    <t>Vybudování skladu a zázemí pro činnost dopravního hřiště při ZŠ a DDM Krasohled Zábřeh, Severovýchod 484/26, okres Šumperk</t>
  </si>
  <si>
    <t xml:space="preserve"> Zábřeh</t>
  </si>
  <si>
    <t>PD</t>
  </si>
  <si>
    <t>Základní umělecká škola Zábřeh</t>
  </si>
  <si>
    <t>NE nerelevantní</t>
  </si>
  <si>
    <t>Tabulky na období 2021 - 2027</t>
  </si>
  <si>
    <t>podpis předsedy Řídícího výboru MAP ORP Zábřeh</t>
  </si>
  <si>
    <t>Modernizace vnitřních prostor  MŠ pro zvýšení kvality výchovy a vzdělávání ve vazbě na zkvalitnění hybienických podmínek MŠ</t>
  </si>
  <si>
    <t>Zázemí pro veknovní aktivity MŠ</t>
  </si>
  <si>
    <t>Modernizace učeben a jejich vybavení vč. IT techniky - drobné stavební úpravy, úpravy povrchů ve vnitřních prostorách, modernizace vstupních prostor, odstranění obložení a modernizace zábradlí, výmalby, výměna dveří, úpravy sociálního zázemí MŠ, rozšíření zázemí pro zaměstnance - kabinety, prostory pro ukládání pomůcek</t>
  </si>
  <si>
    <t>Vybudování venkovní učebny, modernizace venkovních prostor MŠ - vybudování herních, odpočinkových ploch, zapojení enviro prvků, venkovní výukové vybavení</t>
  </si>
  <si>
    <t>Rekonstrukce umývárny, sociálního zařízení, výdejny, nové osvětlení, podlahové krytiny, vybavení nábytkem, nová oknaRekonstrukce umývárny, sociálního zařízení, výdejny, nové osvětlení, podlahové krytiny, vybavení nábytkem, nová okna, energeticky úsporná opatření</t>
  </si>
  <si>
    <t>6/2023</t>
  </si>
  <si>
    <t>4/2023</t>
  </si>
  <si>
    <t>10/2023</t>
  </si>
  <si>
    <t>Přístřešek na dětská kola</t>
  </si>
  <si>
    <t>Podpora tělovýchovných aktivit na školní zahradě, sportovní vybavení, dopadové plochy k herním prvkům</t>
  </si>
  <si>
    <t>Výměna oplocení areálu školy</t>
  </si>
  <si>
    <t>Modernizace venkovních prostor</t>
  </si>
  <si>
    <t>Modernizace vnitřních prostor</t>
  </si>
  <si>
    <t>Rekonstrukce půdních prostor pro výuku dětí</t>
  </si>
  <si>
    <t>Rozvoj pohybových dovedností dětí</t>
  </si>
  <si>
    <t>Zajištění bezpečnosti dětí a majetku</t>
  </si>
  <si>
    <t>Úpravy stávajících venkovních prostor, instalace herních prvků pro mladší děti</t>
  </si>
  <si>
    <t xml:space="preserve">V kuchyni výměna nefunkčních dveří </t>
  </si>
  <si>
    <t>Stavební práce, rozšíření kapacity, vybavení učebny pro polytechnické vzdělávání</t>
  </si>
  <si>
    <t>XII.26</t>
  </si>
  <si>
    <t>Zázemí pro školní družinu</t>
  </si>
  <si>
    <t>Venkovní učebna, jejíž součástí bude stavba dřevěného altánu, sklad pro pomůcky a nářadí, interaktivní tabule, připojení na využití ICT, vyvýšené záhony s bylinkami a malé arbotetum s naučnými vícejazyčnými poznávacími tabulemi. Kapacita 30 žáků, využití pro průřezové téma Environmentální  výchova a pro předměty ze vzdělávacích oblastí Člověk a jeho svět, Člověk a příroda, Člověk a svět práce. Předpokládá se úprava terénu, vykácení starých dřevin a případně také oplocení.</t>
  </si>
  <si>
    <t>Vybudování zázemí pro školní družinu mimo budovu školy - odpočinková a relexační zóna u školy zahrnuje srovnání a oplocení terénu, pořízení laviček, stolků a relaxačních prvků</t>
  </si>
  <si>
    <t xml:space="preserve"> 1/2024</t>
  </si>
  <si>
    <t>6/2025</t>
  </si>
  <si>
    <t>9/2023</t>
  </si>
  <si>
    <t>8/2024</t>
  </si>
  <si>
    <t>7/2024</t>
  </si>
  <si>
    <t xml:space="preserve"> 10/2025</t>
  </si>
  <si>
    <t>6/2024</t>
  </si>
  <si>
    <t>8/2025</t>
  </si>
  <si>
    <t>Modernizace a rozšíření kapacit ZŠ a MŠ Lesnice - odborné učebny</t>
  </si>
  <si>
    <t>Zbudování nových učeben tak, abychom mohli žákům nabídnout plnohodnotné vzdělávání v oblasti jazyků, informatiky, technických oborů a přírodních věd,  TV, zázemí pro komunitní aktivity, PČ (keramika, dílny) - přístavba ZŠ. Součástí projektu jsou stavební práce i vybavení nábytkem, učebními pomůckami a pc vybavením, vč. konektivity.                                                               Projekt zahrnuje také drobné stavební úpravy ve stávajících prostorách spojené s bezbariérovým vstupem a obnovou povrchů - podlaha chodba.                                         Projekt zahrnuje prostory pro ŠPP - relax zóny, konzultační místnost, další prostory pro skupinovou práci - relaxaci, terapii, apod. Dále jsou součástí projektu také prostory pro metodická setkávání pedagogů - kabinety, úložné prostory pro pomůcky</t>
  </si>
  <si>
    <t>Rekonstrukce družiny, stavební úpravy spojené s úpravou kapacity a modernizací prostor, dále vybavení potřebným nábytkem a pomůckami</t>
  </si>
  <si>
    <t>Sociální zařízení</t>
  </si>
  <si>
    <t>Rekonstrukce elektroinstalace</t>
  </si>
  <si>
    <t>Přístřešek na kola</t>
  </si>
  <si>
    <t>Vytvoření prostoru pro kulturní a společenské aktivity, vytvoření zázemí pro výukové programy a komunitní setkávání</t>
  </si>
  <si>
    <t>Nevyhovující sociálky, některé musí být dokonce trvale uzavřené. V návaznosti na hygienické požadavky provozu školy je tento stav havarijní.</t>
  </si>
  <si>
    <t xml:space="preserve">Až na výjimky (dříve rekonstruované učebny) nebyla doposud provedena nová elektroinstalace v budově školy. Při takovém rozsahu prací je vhodné připojit i natažení datové sítě. Již v havarijním stavu jsou podlahy na chodbách. </t>
  </si>
  <si>
    <t>Podpora ekologie, zdravého způsobu života</t>
  </si>
  <si>
    <t>Nový nábytek v učebnách, obnova učitelských kateder. V kabinetech chybí nový nábytek a kvalitní křesla pro učitele</t>
  </si>
  <si>
    <t>IX.23</t>
  </si>
  <si>
    <t>zprac. PD</t>
  </si>
  <si>
    <t>IV.25</t>
  </si>
  <si>
    <t>X.25</t>
  </si>
  <si>
    <t>VI.24</t>
  </si>
  <si>
    <t>VIII.24</t>
  </si>
  <si>
    <t>III.25</t>
  </si>
  <si>
    <t>VII.23</t>
  </si>
  <si>
    <t>Vybudování venkovní učebny</t>
  </si>
  <si>
    <t>Nový nábytek, tabule (LCD panel s křídly), digitální technika</t>
  </si>
  <si>
    <t>Obnova učitelských míst (kateder) ve třídách. Nové počítače (notebooky) v učebně IT. Výměna nábytku v učitelských kabinetech</t>
  </si>
  <si>
    <t>III.24</t>
  </si>
  <si>
    <t>Základní škola a Mateřská škola Zvole, okres Šumperk, příspěvková organizace</t>
  </si>
  <si>
    <t>Obec Zvole</t>
  </si>
  <si>
    <t>Rekonstrukce prostor
MŠ</t>
  </si>
  <si>
    <t>Rekonstrukce zahrady 
MŠ</t>
  </si>
  <si>
    <t>Zvole</t>
  </si>
  <si>
    <t xml:space="preserve">Stavební úpravy spojené z rekonstrukcí podlah,
topení </t>
  </si>
  <si>
    <t>07 2023</t>
  </si>
  <si>
    <t xml:space="preserve">Instalace herních prvků </t>
  </si>
  <si>
    <t>Rekonstrukce 
prostor ZŠ</t>
  </si>
  <si>
    <t xml:space="preserve">Stavební úpravy spojené s rekonstrukcí 
podlah, topení </t>
  </si>
  <si>
    <t>Modernizace učeben ZŠ</t>
  </si>
  <si>
    <t>Stavební úpravy spojené s novými rozvody topení, vodoinstalace, elektroinstalace, výmalba, vybavení</t>
  </si>
  <si>
    <t xml:space="preserve">Nové vybavení kuchyně, spotřebiče (např. konvektomat), nerezové pracovní plochy, podlaha, výmalba, zázemí pro pracovnice kuchyně, nové stoly a židle pro žáky ZŠ do jídelny </t>
  </si>
  <si>
    <t>Stavební úpravy v podkroví spojené s vybudováním zázemí pro družinu, případně pro školní poradenské pracoviště, elektroinstalace, podlahy,vodoinstalace, topení, izolace,  výmalba, vybavení</t>
  </si>
  <si>
    <t>Stavební úpravy třídy spočíávající v rekonstrukci podlahy, topení, elektroinstalace, vodoinstalace, výmalba, vybavení (ponky, stoly, šicí stroje, nářadí, …)</t>
  </si>
  <si>
    <t xml:space="preserve"> IT vybavení v MŠ</t>
  </si>
  <si>
    <t>Polytechnická dílna v MŠ</t>
  </si>
  <si>
    <t>Zemní práce spojené s úpravou terénu, instalace hermních prvků, hmatový chodník, vyvýšené záhony, cestičky  pro kola,  koloběžky a tříkolky, vodní svět v místě bývalého bazénu, mobiliář, část pro sportovní aktivity, oplocení</t>
  </si>
  <si>
    <t>IT vybavení - interaktivní tabule, počítače, tablety, tiskárna,  robotické výukové pomůcky, výukový software</t>
  </si>
  <si>
    <t>Stavební úpravy spojené s rekonstrukcí podlah, elektroinstalace, topení, vodoinstalace, výmalba, vybavení, rekonstrukce šatny</t>
  </si>
  <si>
    <r>
      <rPr>
        <b/>
        <sz val="11"/>
        <rFont val="Calibri"/>
        <family val="2"/>
        <charset val="238"/>
        <scheme val="minor"/>
      </rPr>
      <t>Investiční priority</t>
    </r>
    <r>
      <rPr>
        <sz val="11"/>
        <rFont val="Calibri"/>
        <family val="2"/>
        <charset val="238"/>
        <scheme val="minor"/>
      </rPr>
      <t xml:space="preserve"> – seznam projektových záměrů pro investiční intervence v IROP a CLLD zpracovaný pro ORP Zábřeh, část území MAS Horní Pomoraví o.p.s.</t>
    </r>
  </si>
  <si>
    <r>
      <t xml:space="preserve">Výdaje projektu v Kč </t>
    </r>
    <r>
      <rPr>
        <b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</si>
  <si>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b/>
        <i/>
        <sz val="9"/>
        <rFont val="Calibri"/>
        <family val="2"/>
        <charset val="238"/>
        <scheme val="minor"/>
      </rPr>
      <t>měsíc, rok</t>
    </r>
  </si>
  <si>
    <r>
      <t xml:space="preserve">Typ projektu </t>
    </r>
    <r>
      <rPr>
        <b/>
        <vertAlign val="superscript"/>
        <sz val="9"/>
        <rFont val="Calibri"/>
        <family val="2"/>
        <charset val="238"/>
        <scheme val="minor"/>
      </rPr>
      <t>2)</t>
    </r>
  </si>
  <si>
    <r>
      <t>navýšení kapacity MŠ / novostavba MŠ</t>
    </r>
    <r>
      <rPr>
        <b/>
        <vertAlign val="superscript"/>
        <sz val="9"/>
        <rFont val="Calibri"/>
        <family val="2"/>
        <charset val="238"/>
        <scheme val="minor"/>
      </rPr>
      <t>3)</t>
    </r>
    <r>
      <rPr>
        <b/>
        <sz val="9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</si>
  <si>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b/>
        <vertAlign val="superscript"/>
        <sz val="9"/>
        <rFont val="Calibri"/>
        <family val="2"/>
        <charset val="238"/>
        <scheme val="minor"/>
      </rPr>
      <t>4)</t>
    </r>
  </si>
  <si>
    <r>
      <t xml:space="preserve">Výdaje projektu  </t>
    </r>
    <r>
      <rPr>
        <sz val="9"/>
        <rFont val="Calibri"/>
        <family val="2"/>
        <charset val="238"/>
        <scheme val="minor"/>
      </rPr>
      <t xml:space="preserve">v Kč </t>
    </r>
    <r>
      <rPr>
        <i/>
        <vertAlign val="superscript"/>
        <sz val="9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</si>
  <si>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9"/>
        <rFont val="Calibri"/>
        <family val="2"/>
        <charset val="238"/>
        <scheme val="minor"/>
      </rPr>
      <t>měsíc, rok</t>
    </r>
  </si>
  <si>
    <r>
      <t>Typ projektu</t>
    </r>
    <r>
      <rPr>
        <sz val="9"/>
        <rFont val="Calibri"/>
        <family val="2"/>
        <charset val="238"/>
        <scheme val="minor"/>
      </rPr>
      <t xml:space="preserve">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</si>
  <si>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přírodní vědy</t>
    </r>
    <r>
      <rPr>
        <vertAlign val="superscript"/>
        <sz val="9"/>
        <rFont val="Calibri"/>
        <family val="2"/>
        <charset val="238"/>
        <scheme val="minor"/>
      </rPr>
      <t>3)</t>
    </r>
    <r>
      <rPr>
        <sz val="9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</si>
  <si>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9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</si>
  <si>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</si>
  <si>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r>
      <t>Výdaje projektu</t>
    </r>
    <r>
      <rPr>
        <b/>
        <i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v Kč </t>
    </r>
    <r>
      <rPr>
        <vertAlign val="superscript"/>
        <sz val="9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</si>
  <si>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</si>
  <si>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>práce s digitálními tech.</t>
    </r>
    <r>
      <rPr>
        <vertAlign val="superscript"/>
        <sz val="9"/>
        <rFont val="Calibri"/>
        <family val="2"/>
        <charset val="238"/>
        <scheme val="minor"/>
      </rPr>
      <t>5)</t>
    </r>
    <r>
      <rPr>
        <sz val="9"/>
        <rFont val="Calibri"/>
        <family val="2"/>
        <charset val="238"/>
        <scheme val="minor"/>
      </rPr>
      <t xml:space="preserve">
</t>
    </r>
  </si>
  <si>
    <t>Základní škola a mateřská škola Brníčko, příspěvková organizace</t>
  </si>
  <si>
    <t>Obec Brníčko</t>
  </si>
  <si>
    <t>Modernizace učeben ZŠ Brníčko</t>
  </si>
  <si>
    <t>Brníčko</t>
  </si>
  <si>
    <t>Modernizace učeben - zahrnuje multifunkční učebnu, v níž probíhá výuka ICT, ranní družina, volnočasové aktivity, vytváří prostor pro projektovou výuku v rámci výuky přírodních věd i cizích jazyků. Součástí projektu jsou také stavební úpravy související s bezbariévou dostupností WC, vybudování zázemí pro skladování pomůcek a zázemí kabinetu v návaznosti na modernizovanoou třídu a také modernizace vstupních prostor a ředitelny. Projekt zahrnuje také modernizaci prostor družiny a pořízení venkovní učebny.</t>
  </si>
  <si>
    <t>projektový záměr, studie</t>
  </si>
  <si>
    <t>Modernizace ŠD</t>
  </si>
  <si>
    <t>projekt zahrnuje celkovou modernizaci tříd a hygienického zázemí ŠD, drobné stavební úpravy, výmalby, úpravy povrchů podlah, osvětlení, adpod., a pořízení nového nábytku a vybavení</t>
  </si>
  <si>
    <t>pořízení venkovní učebny pro aktivity ŠD</t>
  </si>
  <si>
    <t>Stavební úpravy třídy v přízemí spočívající v rekonstrukci podlahy, topení, vodoinstalace, elektroinstalace, výmalba, vybavení (ponky, stoly, šicí stroje, nářadí, …)</t>
  </si>
  <si>
    <t>Zemní práce spojené s úpravou terénu, úprava svahu za školou, instalace hermních prvků, oplocení areálu</t>
  </si>
  <si>
    <t>Obnova zataralého ICT a navýšení počtu  pracovách míst na 10 v počítačové učebně, včetně zasíťování a nábytku</t>
  </si>
  <si>
    <t>Rekonstrukce původně služebního bytu v budově školy. Nové omítky, dveře a zárubně, rekonstrukce sprchového koutu, sociálního zařízení osvětlení a kuchyňky.</t>
  </si>
  <si>
    <t>6. 2023</t>
  </si>
  <si>
    <t>12. 2027</t>
  </si>
  <si>
    <t>12. 2024</t>
  </si>
  <si>
    <t>SŠ,ZŠ,MŠ a DD Zábřeh</t>
  </si>
  <si>
    <t>Vybudování sportovního hřiště ZŠ</t>
  </si>
  <si>
    <t>Vybudování, rekonstrukce výceúčelové hřiště ZŠ s umělým povrchem,vybudování doskočiště pro skok daleký,hřiště bude disponovat polyuretanovým sportovním povrchem, stavba zahrnuje  bourací práce, odvodnění, oplocení.</t>
  </si>
  <si>
    <t>projektová dokumentace</t>
  </si>
  <si>
    <t>VI.23</t>
  </si>
  <si>
    <t>VII.27</t>
  </si>
  <si>
    <t>Multimediální jazyková učebna</t>
  </si>
  <si>
    <t>Rekonstrukce a rozšíření spojovacího koridoru a vstupu do školy</t>
  </si>
  <si>
    <t>Rekonstrukce spojovacího koridoru, jeho rozšíření a vybudování 3 učeben a auly v prostorách mezi pavilony</t>
  </si>
  <si>
    <t>Rekonstrukce  tělocvičny</t>
  </si>
  <si>
    <t>Venkovní enviromentální učebna</t>
  </si>
  <si>
    <t>Voda a odpady</t>
  </si>
  <si>
    <t>Oprava nevyhovující a chátrající parketové podlahy</t>
  </si>
  <si>
    <t>VII.2024</t>
  </si>
  <si>
    <t>X.2024</t>
  </si>
  <si>
    <t>VII.2025</t>
  </si>
  <si>
    <t>IX.2025</t>
  </si>
  <si>
    <t>Multifunkční venkovní učebna, dřevostavba, vybavení učebny, lavice, stoly</t>
  </si>
  <si>
    <t>Rekonstrukce povrchu a vybavení jednotlivých sportovišť</t>
  </si>
  <si>
    <t>IV.2026</t>
  </si>
  <si>
    <t>IX.2026</t>
  </si>
  <si>
    <t xml:space="preserve">Rekonstrukce vody a odpadů 70 let starých </t>
  </si>
  <si>
    <t>Rekonstrukce zahrady</t>
  </si>
  <si>
    <t>Výměna technologie vytápění</t>
  </si>
  <si>
    <t>Střešní nástavba</t>
  </si>
  <si>
    <t>Výměna podlahových krytin</t>
  </si>
  <si>
    <t>Kompletní rekonstrukce oplocení včetně 3 bran</t>
  </si>
  <si>
    <t>Rekonstrukce bazénu vč. zastřešení a dlažby</t>
  </si>
  <si>
    <t>Zemní práce spojedné s úpravou terénu, instalace nových herních a odpočinkových prvků, prvky pro rozvoj polytechnických dovedností, zapojení enviro prvků, vodní svět, revitalizace zeleně, chodníky pro kola a koloběžky, venkovní učebna pro pobyt dětí venku při nepříznivém počasí, komunitní aktivity, vybudování venkovního sociálního zázemí</t>
  </si>
  <si>
    <t>výběr dodavatele</t>
  </si>
  <si>
    <t>Stavební práce spojené s výměnou technologie vytápění - fotovoltaika na střeše, tepelná čerpadla, rekuperace</t>
  </si>
  <si>
    <t>Stavební práce spojené s vybudování střešní nástavby, která by sloužila především jako zázemí pro zaměstnance školy (aktuálně zázemí prakticky neexistuje), kanceláře, odborné dílny - výtvarná, keramická, hudební</t>
  </si>
  <si>
    <t>Kompletní výměna podlahových krytin v celé škole mimo sociálních zařízení a prostor kuchyně</t>
  </si>
  <si>
    <t>Stavební úpravy a vybavení dílny vč. keramické pece</t>
  </si>
  <si>
    <t>Stavební úpravy spojené s výměnou zastřešení bazénu a terénních úprav kolem bazénu, výměna technologie bazénu - solinátor - pro zdravé koupání dětí</t>
  </si>
  <si>
    <t>VII.24</t>
  </si>
  <si>
    <t>Přístavba odborných učeben u ZŠ Nemile. Modulová stavba včetně sociálního zázemí a vybavení.</t>
  </si>
  <si>
    <t>Rekonstrukce sociálního zařízení ZŠ a DDM Krasohled Zábřeh, Severovýchod 484/26, okres Šumperk</t>
  </si>
  <si>
    <t xml:space="preserve">Rekonstrukce sociálního zařízení, které nevyhovuje hygienickým požadavkům </t>
  </si>
  <si>
    <t>Přístavba Mateřské školy Nemile</t>
  </si>
  <si>
    <t>Vnitřní dvůr školy /shromaždiště-venkovní atrium, jeviště, hlediště, zázemí/</t>
  </si>
  <si>
    <t>Modernizace učeben a kabinetů a školní družiny</t>
  </si>
  <si>
    <t>Verze č.1.0  tabulek investičních záměrů v rámci projektu MAP IV pro období 2021 - 2027 ze dne 17.04.2024</t>
  </si>
  <si>
    <t>Schválil Řídící výbor MAP vzdělávání IV ORP Zábřeh jako aktuální platnou verzi k 17.04.2024 ve znění verze č. 1.0</t>
  </si>
  <si>
    <t>V Zábřeze dne 17.04.2024</t>
  </si>
  <si>
    <t>Dokument navazuje na verzi č. 3.0 ze dne 20.06.2023 zpracovanou v rámci projektu MAP vzdělávání ORP Zábřeh III (reg.č.: CZ.02.3.68/0.0/0.0/20_082/0022920).</t>
  </si>
  <si>
    <t>Úprava vstupního prostoru a vybavení šatny nábytkem v MŠ i ZŠ</t>
  </si>
  <si>
    <t xml:space="preserve">Úprava kabinetů v MŠ, vybavení nábytkem a regálem na uložení lůžkovin. Výměna podlahové krytiny. </t>
  </si>
  <si>
    <t>Pořízení vybavení pro polytechnickou výuku</t>
  </si>
  <si>
    <t>Vstupní prostor a šatny</t>
  </si>
  <si>
    <t>Modernizace kabinetů MŠ</t>
  </si>
  <si>
    <t>V.25</t>
  </si>
  <si>
    <t>IX.25</t>
  </si>
  <si>
    <t>I.25</t>
  </si>
  <si>
    <t>XII.25</t>
  </si>
  <si>
    <t xml:space="preserve">Herní sestava s pískovištěm </t>
  </si>
  <si>
    <t>Herní sestava z akátu s nerezovou skluzavkou, dvě věže sestavyspojené dobrodružnou houpací lávkou, doplněné šplhací stěnou a sítí. A  pískoviště s dvěma plošinami, násypkami a síty, doplněné kladkou s kyblíkem. Vše certifikované dle EN 1176</t>
  </si>
  <si>
    <t>Piccolino.cz
Kutnohorská 455/76a, 111 01 Praha</t>
  </si>
  <si>
    <t>7_2024</t>
  </si>
  <si>
    <t>Venkovní aktivity na školní zahradě</t>
  </si>
  <si>
    <t>Dětská skupina Nemile</t>
  </si>
  <si>
    <t>Realizace přístavky kvůli nutnosti řešit nevyhovující hygienické požadavky MŠ identifikované KHS se současným navýšením kapacity MŠ. Projekt řeší kompletní vybavení dvou nových tříd MŠ školním nábytkem a  pomůckami, ICT vybavením pro pedagogy a děti (interaktivní tabule, robotické hračky, notebooky a tablety aj.), vybudování zázemí pro děti i pedagogy včetně šaten, ložnic, heren pro děti a jedné větší třídy sloužící zároveň jako dílna (ateliér) a jako místo společných setkávání s rodiči. Součástí dílny je keramická pec a kruh, pracovní stoly pro polytechnicky zaměřené činnosti s vybavením drobnými pracovními nástroji.</t>
  </si>
  <si>
    <t xml:space="preserve">Úprava pozemku, zakomponování prvků využitelných k dětským hrám i odpočinku (přístřešek jako venkovní učebna s možností delšího pobytu venku, velké pískoviště, dřevěné překážky k přelézání), doplnění travnaté plochy o hmatový chodník, cestičky, hliněné "boule", vyvýšené záhony a další prvky evironmentálního a polytechnického vzdělávání. </t>
  </si>
  <si>
    <t xml:space="preserve">Kompletní rekonstrukce a vybavení budovy pro nově zřízené zařízení péče o děti zahrnující i děti mladší 3 let věku.  Součástí budou stavební práce, pořízení vybavení a relevantní doprovodné aktivity a výdaje.  </t>
  </si>
  <si>
    <t>není</t>
  </si>
  <si>
    <t xml:space="preserve">Modernizace učeben ZŠ </t>
  </si>
  <si>
    <t>Nové odborné učebny ZŠ Nemile</t>
  </si>
  <si>
    <t>Přístavba odborných učeben  ZŠ Nemile</t>
  </si>
  <si>
    <t xml:space="preserve">Modernizace stávajících učeben neúplné ZŠ spočívající ve výměně podlahové krytiny a dvěří, v nákupu vybavení pro práci s digitálními techlogiemi, nákupu školního nábytku (stoly PC se židlemi, skříně, police), výpočetní techniky a  digitálních pomůcek pro žáky, pořízení interaktivních tabulí, vizulalizérů. </t>
  </si>
  <si>
    <t>Vybudování nových odborných učeben v půdních prostorách základní školy. Součástí budou stavební práce, pořízení vybavení a relevantní doprovodné aktivity a výdaje.</t>
  </si>
  <si>
    <t>zpracovává se</t>
  </si>
  <si>
    <t>Zahrada pro nás</t>
  </si>
  <si>
    <t>Vybudování vzdělávacího zázemí na školní zahradě pro zájmové aktivity dětí rozvíjející dovednosti v EVVO, polytechniky, AJ (jurta nebo teepee s vybavením a zázemím pro aktivity a celoroční pobyt venku).</t>
  </si>
  <si>
    <t>Rekonstrukce odsávání ve školní kuchyni</t>
  </si>
  <si>
    <t>Rekonstrukce již velmi špatně fungujícího odsávání par ve školní kuchyni a zlepšení pracovního prostředí kuchařů</t>
  </si>
  <si>
    <t>9. 2024</t>
  </si>
  <si>
    <t>12. 2028</t>
  </si>
  <si>
    <t>Modernizace vybavení tříd MŠ</t>
  </si>
  <si>
    <t>Zbudování nové třídy MŠ včetně sociálního zařízení, místnosti pro odpočinkové činnosti a zbudování odborné učebny v půdní nástavbě, saunování pro děti</t>
  </si>
  <si>
    <t>01/2025</t>
  </si>
  <si>
    <t>12/2026</t>
  </si>
  <si>
    <t>06/2025</t>
  </si>
  <si>
    <t>07/2024</t>
  </si>
  <si>
    <t>Cvičná kuchyňka</t>
  </si>
  <si>
    <t>Vybudování multifunkčního hřiště</t>
  </si>
  <si>
    <t>Přístavba školy</t>
  </si>
  <si>
    <t>Stavební úpravy, rozvody, vybavení školní kuchyňky, odsávání, elektrospotřebiče, potřeby pro stolování</t>
  </si>
  <si>
    <t>Zbudování zpevněné plochy (umělý povrch), multifunkční využití, osvětlení hřiště, nové herní prvky 6+, herní domeček, venkovní sklad pomůcek</t>
  </si>
  <si>
    <t>12/2025</t>
  </si>
  <si>
    <t>v jednání se zřizovatelem</t>
  </si>
  <si>
    <t>06/2024</t>
  </si>
  <si>
    <t>1.7.2025</t>
  </si>
  <si>
    <t>31.12.2027</t>
  </si>
  <si>
    <t>1.7.2026</t>
  </si>
  <si>
    <t>31.12.1027</t>
  </si>
  <si>
    <t>1.1.2027</t>
  </si>
  <si>
    <t>1.1.2023</t>
  </si>
  <si>
    <t>31.12.2026</t>
  </si>
  <si>
    <t>1.1.2025</t>
  </si>
  <si>
    <t>31.12.2025</t>
  </si>
  <si>
    <t>1.7.2024</t>
  </si>
  <si>
    <t>1.3.2025</t>
  </si>
  <si>
    <t>Školka pro život</t>
  </si>
  <si>
    <t>Oprava dopravního hřiště, výstavba místa setkávání venku, polytechnické vybavení, výměna žaluzií, kuchyňky pro zaměstnance.</t>
  </si>
  <si>
    <t>Rekonstrukce, modernizace a vybavení učeben</t>
  </si>
  <si>
    <t>Rekonstrukce, modernizace vybavení zázemí odborných učeben, prosotr pro zájmové aktivity školního klubu a družiny - stavební práce, omítky, odvětrání, vybudování gymnastického sálu pro zájmovou činnost, vybavení tělovýchovným nařadím. Dovybavení učeben s přírodovědným zaměřením</t>
  </si>
  <si>
    <t>II.2024</t>
  </si>
  <si>
    <t>Zajištěno vyběrové řízení, stavební práce zahájeny</t>
  </si>
  <si>
    <t xml:space="preserve"> Pořízení digitálních technologií pro výuku v ZUŠ Zábřeh</t>
  </si>
  <si>
    <r>
      <t xml:space="preserve">vybavení 4 učeben digitální technikou zahrnující práci s digitálními technologiemi                                               1- </t>
    </r>
    <r>
      <rPr>
        <b/>
        <sz val="11"/>
        <color rgb="FF000000"/>
        <rFont val="Calibri"/>
        <family val="2"/>
        <charset val="238"/>
        <scheme val="minor"/>
      </rPr>
      <t>učebna zvukové tvorby</t>
    </r>
    <r>
      <rPr>
        <sz val="11"/>
        <color rgb="FF000000"/>
        <rFont val="Calibri"/>
        <family val="2"/>
        <charset val="238"/>
        <scheme val="minor"/>
      </rPr>
      <t xml:space="preserve">: zpracování zvuku, vybavení pro zpracování digitální zvukové nahrávky                                                                                    2 - </t>
    </r>
    <r>
      <rPr>
        <b/>
        <sz val="11"/>
        <color rgb="FF000000"/>
        <rFont val="Calibri"/>
        <family val="2"/>
        <charset val="238"/>
        <scheme val="minor"/>
      </rPr>
      <t>grafické studio pro oblast designu a výtvarné tvorby (STEM)</t>
    </r>
    <r>
      <rPr>
        <sz val="11"/>
        <color rgb="FF000000"/>
        <rFont val="Calibri"/>
        <family val="2"/>
        <charset val="238"/>
        <scheme val="minor"/>
      </rPr>
      <t xml:space="preserve"> - grafika, design, průmyslový design, animaci či video-art                                                                                                3 - </t>
    </r>
    <r>
      <rPr>
        <b/>
        <sz val="11"/>
        <color rgb="FF000000"/>
        <rFont val="Calibri"/>
        <family val="2"/>
        <charset val="238"/>
        <scheme val="minor"/>
      </rPr>
      <t>nahrávací studio</t>
    </r>
    <r>
      <rPr>
        <sz val="11"/>
        <color rgb="FF000000"/>
        <rFont val="Calibri"/>
        <family val="2"/>
        <charset val="238"/>
        <scheme val="minor"/>
      </rPr>
      <t xml:space="preserve">:    využití pokročilých dititálních technologií při výuce na ZUŠ                                                                    4 - </t>
    </r>
    <r>
      <rPr>
        <b/>
        <sz val="11"/>
        <color rgb="FF000000"/>
        <rFont val="Calibri"/>
        <family val="2"/>
        <charset val="238"/>
        <scheme val="minor"/>
      </rPr>
      <t>multimediální tvorba a učebna</t>
    </r>
    <r>
      <rPr>
        <sz val="11"/>
        <color rgb="FF000000"/>
        <rFont val="Calibri"/>
        <family val="2"/>
        <charset val="238"/>
        <scheme val="minor"/>
      </rPr>
      <t xml:space="preserve"> - TV studio včetně multifunkčního osvětlení pro streaming a multimediální produkci</t>
    </r>
  </si>
  <si>
    <t>09/2027</t>
  </si>
  <si>
    <t>Modernizace a bezbariérovost v MŠ Kamenné</t>
  </si>
  <si>
    <t>Modernizace MŠ, vybudování bezbariérového přístupu</t>
  </si>
  <si>
    <t>Modernizace ZŠ  v Kamenné</t>
  </si>
  <si>
    <t>Budování, modernizace a vybavení učeben neúplných škol, zřízení kabinetu a zázemí pro pedagoggické a nepedagogické pracovníky, vybudování bezbariérového přístupu do ZŠ</t>
  </si>
  <si>
    <t>Budování, modernizace a vybavení školní kuchyně a školní jídelny</t>
  </si>
  <si>
    <t>1_2025</t>
  </si>
  <si>
    <t>Modernizace ŠK a ŠJ v 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</si>
</sst>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vertAlign val="superscript"/>
      <sz val="9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i/>
      <vertAlign val="superscript"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color rgb="FF0070C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0"/>
      <color theme="4" tint="-0.24997711111789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CC"/>
      </patternFill>
    </fill>
    <fill>
      <patternFill patternType="solid">
        <fgColor indexed="9"/>
        <bgColor indexed="26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4">
    <xf numFmtId="0" fontId="0" fillId="0" borderId="0" xfId="0"/>
    <xf numFmtId="0" fontId="2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3" fontId="2" fillId="3" borderId="20" xfId="0" applyNumberFormat="1" applyFont="1" applyFill="1" applyBorder="1" applyAlignment="1">
      <alignment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17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3" fontId="4" fillId="0" borderId="8" xfId="0" applyNumberFormat="1" applyFont="1" applyBorder="1" applyAlignment="1" applyProtection="1">
      <alignment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top" wrapText="1"/>
      <protection locked="0"/>
    </xf>
    <xf numFmtId="3" fontId="4" fillId="0" borderId="18" xfId="0" applyNumberFormat="1" applyFont="1" applyBorder="1" applyAlignment="1" applyProtection="1">
      <alignment vertical="center"/>
      <protection locked="0"/>
    </xf>
    <xf numFmtId="3" fontId="1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8" xfId="0" applyNumberFormat="1" applyFont="1" applyBorder="1" applyAlignment="1" applyProtection="1">
      <alignment horizontal="right" vertical="center"/>
      <protection locked="0"/>
    </xf>
    <xf numFmtId="49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1" fillId="2" borderId="37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vertical="top" wrapText="1"/>
      <protection locked="0"/>
    </xf>
    <xf numFmtId="3" fontId="4" fillId="0" borderId="14" xfId="0" applyNumberFormat="1" applyFont="1" applyBorder="1" applyAlignment="1" applyProtection="1">
      <alignment vertical="center"/>
      <protection locked="0"/>
    </xf>
    <xf numFmtId="3" fontId="1" fillId="2" borderId="4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right" vertical="center"/>
      <protection locked="0"/>
    </xf>
    <xf numFmtId="49" fontId="4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left" vertical="center" wrapText="1"/>
      <protection locked="0"/>
    </xf>
    <xf numFmtId="17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left" vertical="center" wrapText="1"/>
      <protection locked="0"/>
    </xf>
    <xf numFmtId="3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3" fontId="1" fillId="0" borderId="14" xfId="0" applyNumberFormat="1" applyFont="1" applyBorder="1" applyAlignment="1" applyProtection="1">
      <alignment horizontal="center" vertical="center" wrapText="1"/>
      <protection locked="0"/>
    </xf>
    <xf numFmtId="17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wrapText="1"/>
      <protection locked="0"/>
    </xf>
    <xf numFmtId="17" fontId="4" fillId="0" borderId="8" xfId="0" applyNumberFormat="1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17" fontId="4" fillId="0" borderId="18" xfId="0" applyNumberFormat="1" applyFont="1" applyBorder="1" applyAlignment="1" applyProtection="1">
      <alignment vertical="center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left" vertical="center" wrapText="1"/>
      <protection locked="0"/>
    </xf>
    <xf numFmtId="3" fontId="1" fillId="0" borderId="20" xfId="0" applyNumberFormat="1" applyFont="1" applyBorder="1" applyAlignment="1" applyProtection="1">
      <alignment horizontal="center" vertical="center" wrapText="1"/>
      <protection locked="0"/>
    </xf>
    <xf numFmtId="17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left" vertical="center" wrapText="1"/>
      <protection locked="0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horizontal="left" vertical="center" wrapText="1"/>
      <protection locked="0"/>
    </xf>
    <xf numFmtId="3" fontId="4" fillId="2" borderId="14" xfId="0" applyNumberFormat="1" applyFont="1" applyFill="1" applyBorder="1" applyAlignment="1" applyProtection="1">
      <alignment vertical="center"/>
      <protection locked="0"/>
    </xf>
    <xf numFmtId="17" fontId="4" fillId="0" borderId="14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left" vertical="center" wrapText="1"/>
      <protection locked="0"/>
    </xf>
    <xf numFmtId="3" fontId="1" fillId="0" borderId="17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3" fontId="4" fillId="0" borderId="18" xfId="0" applyNumberFormat="1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0" xfId="0" applyFont="1" applyBorder="1" applyProtection="1">
      <protection locked="0"/>
    </xf>
    <xf numFmtId="0" fontId="4" fillId="0" borderId="18" xfId="0" applyFont="1" applyBorder="1"/>
    <xf numFmtId="0" fontId="4" fillId="0" borderId="14" xfId="0" applyFont="1" applyBorder="1"/>
    <xf numFmtId="3" fontId="4" fillId="0" borderId="14" xfId="0" applyNumberFormat="1" applyFont="1" applyBorder="1" applyProtection="1">
      <protection locked="0"/>
    </xf>
    <xf numFmtId="0" fontId="4" fillId="0" borderId="14" xfId="0" applyFont="1" applyBorder="1" applyProtection="1">
      <protection locked="0"/>
    </xf>
    <xf numFmtId="0" fontId="4" fillId="0" borderId="15" xfId="0" applyFont="1" applyBorder="1" applyProtection="1"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Protection="1">
      <protection locked="0"/>
    </xf>
    <xf numFmtId="0" fontId="1" fillId="0" borderId="20" xfId="0" applyFont="1" applyBorder="1" applyAlignment="1" applyProtection="1">
      <alignment wrapText="1"/>
      <protection locked="0"/>
    </xf>
    <xf numFmtId="3" fontId="1" fillId="0" borderId="20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wrapText="1"/>
      <protection locked="0"/>
    </xf>
    <xf numFmtId="3" fontId="4" fillId="2" borderId="8" xfId="0" applyNumberFormat="1" applyFont="1" applyFill="1" applyBorder="1" applyAlignment="1" applyProtection="1">
      <alignment vertical="center" wrapText="1"/>
      <protection locked="0"/>
    </xf>
    <xf numFmtId="3" fontId="4" fillId="0" borderId="8" xfId="0" applyNumberFormat="1" applyFont="1" applyBorder="1" applyAlignment="1" applyProtection="1">
      <alignment vertical="center" wrapText="1"/>
      <protection locked="0"/>
    </xf>
    <xf numFmtId="49" fontId="4" fillId="0" borderId="8" xfId="0" applyNumberFormat="1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3" fontId="4" fillId="2" borderId="18" xfId="0" applyNumberFormat="1" applyFont="1" applyFill="1" applyBorder="1" applyAlignment="1" applyProtection="1">
      <alignment vertical="center" wrapText="1"/>
      <protection locked="0"/>
    </xf>
    <xf numFmtId="49" fontId="4" fillId="0" borderId="18" xfId="0" applyNumberFormat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wrapText="1"/>
      <protection locked="0"/>
    </xf>
    <xf numFmtId="3" fontId="4" fillId="2" borderId="14" xfId="0" applyNumberFormat="1" applyFont="1" applyFill="1" applyBorder="1" applyAlignment="1" applyProtection="1">
      <alignment vertical="center" wrapText="1"/>
      <protection locked="0"/>
    </xf>
    <xf numFmtId="49" fontId="4" fillId="0" borderId="14" xfId="0" applyNumberFormat="1" applyFont="1" applyBorder="1" applyAlignment="1" applyProtection="1">
      <alignment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3" fontId="4" fillId="2" borderId="18" xfId="0" applyNumberFormat="1" applyFont="1" applyFill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30" xfId="0" applyFont="1" applyBorder="1" applyAlignment="1" applyProtection="1">
      <alignment vertical="top" wrapText="1"/>
      <protection locked="0"/>
    </xf>
    <xf numFmtId="3" fontId="1" fillId="0" borderId="39" xfId="0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23" xfId="0" applyFont="1" applyBorder="1" applyAlignment="1" applyProtection="1">
      <alignment vertical="top" wrapText="1"/>
      <protection locked="0"/>
    </xf>
    <xf numFmtId="0" fontId="4" fillId="0" borderId="15" xfId="0" applyFont="1" applyBorder="1" applyAlignment="1" applyProtection="1">
      <alignment vertical="center"/>
      <protection locked="0"/>
    </xf>
    <xf numFmtId="3" fontId="1" fillId="2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left" vertical="center" wrapText="1"/>
      <protection locked="0"/>
    </xf>
    <xf numFmtId="3" fontId="1" fillId="4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left" vertical="center" wrapText="1"/>
      <protection locked="0"/>
    </xf>
    <xf numFmtId="3" fontId="1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left" vertical="center" wrapText="1"/>
      <protection locked="0"/>
    </xf>
    <xf numFmtId="3" fontId="1" fillId="4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left" vertical="center" wrapText="1"/>
      <protection locked="0"/>
    </xf>
    <xf numFmtId="3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17" fontId="4" fillId="0" borderId="8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left" vertical="center" wrapText="1"/>
      <protection locked="0"/>
    </xf>
    <xf numFmtId="3" fontId="4" fillId="2" borderId="18" xfId="0" applyNumberFormat="1" applyFont="1" applyFill="1" applyBorder="1" applyAlignment="1" applyProtection="1">
      <alignment horizontal="center" vertical="center"/>
      <protection locked="0"/>
    </xf>
    <xf numFmtId="17" fontId="4" fillId="0" borderId="18" xfId="0" applyNumberFormat="1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7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6" borderId="17" xfId="0" applyFont="1" applyFill="1" applyBorder="1" applyAlignment="1" applyProtection="1">
      <alignment horizontal="left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Border="1" applyAlignment="1" applyProtection="1">
      <alignment horizontal="center" vertical="center" wrapText="1"/>
      <protection locked="0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vertical="center" wrapTex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3" fontId="4" fillId="0" borderId="22" xfId="0" applyNumberFormat="1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3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 wrapText="1"/>
      <protection locked="0"/>
    </xf>
    <xf numFmtId="17" fontId="1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18" xfId="0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7" borderId="22" xfId="0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Border="1" applyAlignment="1" applyProtection="1">
      <alignment vertical="center"/>
      <protection locked="0"/>
    </xf>
    <xf numFmtId="0" fontId="11" fillId="0" borderId="22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wrapText="1"/>
      <protection locked="0"/>
    </xf>
    <xf numFmtId="3" fontId="4" fillId="0" borderId="17" xfId="0" applyNumberFormat="1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26" xfId="0" applyFont="1" applyBorder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2" fillId="3" borderId="14" xfId="0" applyNumberFormat="1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17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30" xfId="0" applyNumberFormat="1" applyFont="1" applyBorder="1" applyAlignment="1" applyProtection="1">
      <alignment horizontal="center" vertical="center" wrapText="1"/>
      <protection locked="0"/>
    </xf>
    <xf numFmtId="3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17" fontId="1" fillId="0" borderId="17" xfId="0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3" fontId="1" fillId="0" borderId="8" xfId="0" applyNumberFormat="1" applyFont="1" applyBorder="1" applyAlignment="1" applyProtection="1">
      <alignment horizontal="center" vertical="center" wrapText="1"/>
      <protection locked="0"/>
    </xf>
    <xf numFmtId="17" fontId="1" fillId="0" borderId="8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1" fontId="9" fillId="0" borderId="21" xfId="0" applyNumberFormat="1" applyFont="1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left" vertical="center" wrapText="1"/>
    </xf>
    <xf numFmtId="3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4" fillId="0" borderId="14" xfId="0" applyNumberFormat="1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 wrapText="1"/>
      <protection locked="0"/>
    </xf>
    <xf numFmtId="17" fontId="1" fillId="0" borderId="22" xfId="0" applyNumberFormat="1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3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17" fontId="4" fillId="0" borderId="17" xfId="0" applyNumberFormat="1" applyFont="1" applyBorder="1" applyAlignment="1" applyProtection="1">
      <alignment horizontal="center" vertical="center"/>
      <protection locked="0"/>
    </xf>
    <xf numFmtId="17" fontId="4" fillId="0" borderId="20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 wrapText="1"/>
      <protection locked="0"/>
    </xf>
    <xf numFmtId="3" fontId="4" fillId="2" borderId="8" xfId="0" applyNumberFormat="1" applyFont="1" applyFill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17" fontId="4" fillId="0" borderId="8" xfId="0" applyNumberFormat="1" applyFont="1" applyBorder="1" applyProtection="1"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5" xfId="0" applyFont="1" applyBorder="1" applyProtection="1">
      <protection locked="0"/>
    </xf>
    <xf numFmtId="0" fontId="4" fillId="0" borderId="9" xfId="0" applyFont="1" applyBorder="1" applyAlignment="1" applyProtection="1">
      <alignment horizontal="center"/>
      <protection locked="0"/>
    </xf>
    <xf numFmtId="3" fontId="4" fillId="2" borderId="18" xfId="0" applyNumberFormat="1" applyFont="1" applyFill="1" applyBorder="1" applyProtection="1">
      <protection locked="0"/>
    </xf>
    <xf numFmtId="17" fontId="4" fillId="0" borderId="18" xfId="0" applyNumberFormat="1" applyFont="1" applyBorder="1" applyProtection="1">
      <protection locked="0"/>
    </xf>
    <xf numFmtId="0" fontId="4" fillId="0" borderId="18" xfId="0" applyFont="1" applyBorder="1" applyAlignment="1" applyProtection="1">
      <alignment horizontal="center"/>
      <protection locked="0"/>
    </xf>
    <xf numFmtId="0" fontId="4" fillId="0" borderId="13" xfId="0" applyFont="1" applyBorder="1" applyAlignment="1" applyProtection="1">
      <alignment horizontal="center"/>
      <protection locked="0"/>
    </xf>
    <xf numFmtId="3" fontId="4" fillId="2" borderId="14" xfId="0" applyNumberFormat="1" applyFont="1" applyFill="1" applyBorder="1" applyProtection="1">
      <protection locked="0"/>
    </xf>
    <xf numFmtId="17" fontId="4" fillId="0" borderId="14" xfId="0" applyNumberFormat="1" applyFont="1" applyBorder="1" applyProtection="1"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3" fontId="1" fillId="0" borderId="41" xfId="0" applyNumberFormat="1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3" fontId="4" fillId="2" borderId="8" xfId="0" applyNumberFormat="1" applyFont="1" applyFill="1" applyBorder="1" applyAlignment="1" applyProtection="1">
      <alignment horizontal="center" vertical="center"/>
      <protection locked="0"/>
    </xf>
    <xf numFmtId="3" fontId="4" fillId="0" borderId="20" xfId="0" applyNumberFormat="1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vertical="center" wrapText="1"/>
      <protection locked="0"/>
    </xf>
    <xf numFmtId="17" fontId="4" fillId="2" borderId="18" xfId="0" applyNumberFormat="1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3" fontId="4" fillId="0" borderId="18" xfId="0" applyNumberFormat="1" applyFont="1" applyBorder="1" applyAlignment="1" applyProtection="1">
      <alignment horizontal="center" vertical="center"/>
      <protection locked="0"/>
    </xf>
    <xf numFmtId="17" fontId="1" fillId="0" borderId="31" xfId="0" applyNumberFormat="1" applyFont="1" applyBorder="1" applyAlignment="1" applyProtection="1">
      <alignment horizontal="center" vertical="center" wrapText="1"/>
      <protection locked="0"/>
    </xf>
    <xf numFmtId="17" fontId="1" fillId="0" borderId="32" xfId="0" applyNumberFormat="1" applyFont="1" applyBorder="1" applyAlignment="1" applyProtection="1">
      <alignment horizontal="center" vertical="center" wrapText="1"/>
      <protection locked="0"/>
    </xf>
    <xf numFmtId="17" fontId="1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left"/>
      <protection locked="0"/>
    </xf>
    <xf numFmtId="3" fontId="4" fillId="7" borderId="22" xfId="0" applyNumberFormat="1" applyFont="1" applyFill="1" applyBorder="1" applyAlignment="1" applyProtection="1">
      <alignment vertical="center"/>
      <protection locked="0"/>
    </xf>
    <xf numFmtId="0" fontId="3" fillId="3" borderId="18" xfId="0" applyFont="1" applyFill="1" applyBorder="1" applyAlignment="1">
      <alignment horizontal="center" vertical="center" wrapText="1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vertical="top" wrapText="1"/>
      <protection locked="0"/>
    </xf>
    <xf numFmtId="3" fontId="4" fillId="0" borderId="17" xfId="0" applyNumberFormat="1" applyFont="1" applyBorder="1" applyAlignment="1" applyProtection="1">
      <alignment vertical="center"/>
      <protection locked="0"/>
    </xf>
    <xf numFmtId="3" fontId="1" fillId="2" borderId="49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7" xfId="0" applyNumberFormat="1" applyFont="1" applyBorder="1" applyAlignment="1" applyProtection="1">
      <alignment horizontal="right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left" vertical="center" wrapText="1"/>
      <protection locked="0"/>
    </xf>
    <xf numFmtId="0" fontId="0" fillId="0" borderId="5" xfId="0" applyBorder="1" applyProtection="1"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2" borderId="18" xfId="0" applyFont="1" applyFill="1" applyBorder="1" applyAlignment="1" applyProtection="1">
      <alignment horizontal="left" vertical="center" wrapText="1"/>
      <protection locked="0"/>
    </xf>
    <xf numFmtId="3" fontId="17" fillId="0" borderId="18" xfId="0" applyNumberFormat="1" applyFont="1" applyBorder="1" applyAlignment="1" applyProtection="1">
      <alignment horizontal="center" vertical="center" wrapText="1"/>
      <protection locked="0"/>
    </xf>
    <xf numFmtId="17" fontId="17" fillId="0" borderId="18" xfId="0" applyNumberFormat="1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left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7" fillId="2" borderId="14" xfId="0" applyFont="1" applyFill="1" applyBorder="1" applyAlignment="1" applyProtection="1">
      <alignment horizontal="left" vertical="center" wrapText="1"/>
      <protection locked="0"/>
    </xf>
    <xf numFmtId="3" fontId="19" fillId="2" borderId="8" xfId="0" applyNumberFormat="1" applyFont="1" applyFill="1" applyBorder="1" applyAlignment="1" applyProtection="1">
      <alignment horizontal="center" vertical="center"/>
      <protection locked="0"/>
    </xf>
    <xf numFmtId="3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3" fontId="19" fillId="0" borderId="18" xfId="0" applyNumberFormat="1" applyFont="1" applyBorder="1" applyAlignment="1" applyProtection="1">
      <alignment horizontal="center" vertical="center"/>
      <protection locked="0"/>
    </xf>
    <xf numFmtId="14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3" fontId="19" fillId="0" borderId="14" xfId="0" applyNumberFormat="1" applyFont="1" applyBorder="1" applyAlignment="1" applyProtection="1">
      <alignment horizontal="center" vertical="center"/>
      <protection locked="0"/>
    </xf>
    <xf numFmtId="3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vertical="top" wrapText="1"/>
      <protection locked="0"/>
    </xf>
    <xf numFmtId="3" fontId="1" fillId="0" borderId="49" xfId="0" applyNumberFormat="1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wrapText="1"/>
      <protection locked="0"/>
    </xf>
    <xf numFmtId="0" fontId="0" fillId="0" borderId="14" xfId="0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3" fontId="19" fillId="2" borderId="8" xfId="0" applyNumberFormat="1" applyFont="1" applyFill="1" applyBorder="1" applyProtection="1">
      <protection locked="0"/>
    </xf>
    <xf numFmtId="3" fontId="19" fillId="0" borderId="8" xfId="0" applyNumberFormat="1" applyFont="1" applyBorder="1" applyProtection="1">
      <protection locked="0"/>
    </xf>
    <xf numFmtId="17" fontId="19" fillId="0" borderId="8" xfId="0" applyNumberFormat="1" applyFont="1" applyBorder="1" applyProtection="1">
      <protection locked="0"/>
    </xf>
    <xf numFmtId="3" fontId="19" fillId="2" borderId="18" xfId="0" applyNumberFormat="1" applyFont="1" applyFill="1" applyBorder="1" applyProtection="1">
      <protection locked="0"/>
    </xf>
    <xf numFmtId="17" fontId="19" fillId="0" borderId="18" xfId="0" applyNumberFormat="1" applyFont="1" applyBorder="1" applyProtection="1">
      <protection locked="0"/>
    </xf>
    <xf numFmtId="3" fontId="19" fillId="2" borderId="14" xfId="0" applyNumberFormat="1" applyFont="1" applyFill="1" applyBorder="1" applyProtection="1">
      <protection locked="0"/>
    </xf>
    <xf numFmtId="17" fontId="19" fillId="0" borderId="14" xfId="0" applyNumberFormat="1" applyFont="1" applyBorder="1" applyProtection="1"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17" fillId="2" borderId="21" xfId="0" applyFont="1" applyFill="1" applyBorder="1" applyAlignment="1" applyProtection="1">
      <alignment horizontal="left" vertical="center" wrapText="1"/>
      <protection locked="0"/>
    </xf>
    <xf numFmtId="3" fontId="19" fillId="2" borderId="21" xfId="0" applyNumberFormat="1" applyFont="1" applyFill="1" applyBorder="1" applyAlignment="1" applyProtection="1">
      <alignment horizontal="left" vertical="center"/>
      <protection locked="0"/>
    </xf>
    <xf numFmtId="3" fontId="19" fillId="0" borderId="21" xfId="0" applyNumberFormat="1" applyFont="1" applyBorder="1" applyAlignment="1" applyProtection="1">
      <alignment horizontal="left" vertical="center"/>
      <protection locked="0"/>
    </xf>
    <xf numFmtId="14" fontId="17" fillId="0" borderId="21" xfId="0" applyNumberFormat="1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left" vertical="center" wrapText="1"/>
      <protection locked="0"/>
    </xf>
    <xf numFmtId="14" fontId="19" fillId="0" borderId="8" xfId="0" applyNumberFormat="1" applyFont="1" applyBorder="1" applyAlignment="1" applyProtection="1">
      <alignment vertical="center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3" fontId="17" fillId="2" borderId="18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8" xfId="0" applyNumberFormat="1" applyFont="1" applyBorder="1" applyAlignment="1" applyProtection="1">
      <alignment vertical="center"/>
      <protection locked="0"/>
    </xf>
    <xf numFmtId="17" fontId="19" fillId="0" borderId="18" xfId="0" applyNumberFormat="1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left" vertical="center" wrapText="1"/>
      <protection locked="0"/>
    </xf>
    <xf numFmtId="3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14" fontId="19" fillId="0" borderId="14" xfId="0" applyNumberFormat="1" applyFont="1" applyBorder="1" applyAlignment="1" applyProtection="1">
      <alignment vertical="center"/>
      <protection locked="0"/>
    </xf>
    <xf numFmtId="17" fontId="19" fillId="0" borderId="14" xfId="0" applyNumberFormat="1" applyFont="1" applyBorder="1" applyAlignment="1" applyProtection="1">
      <alignment horizontal="center" vertical="center"/>
      <protection locked="0"/>
    </xf>
    <xf numFmtId="3" fontId="1" fillId="2" borderId="0" xfId="0" applyNumberFormat="1" applyFont="1" applyFill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7" fillId="0" borderId="25" xfId="0" applyFont="1" applyBorder="1" applyAlignment="1" applyProtection="1">
      <alignment horizontal="center" vertical="center" wrapText="1"/>
      <protection locked="0"/>
    </xf>
    <xf numFmtId="17" fontId="17" fillId="0" borderId="8" xfId="0" applyNumberFormat="1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17" fontId="17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22" fillId="2" borderId="18" xfId="0" applyFont="1" applyFill="1" applyBorder="1" applyAlignment="1" applyProtection="1">
      <alignment vertical="center" wrapText="1"/>
      <protection locked="0"/>
    </xf>
    <xf numFmtId="14" fontId="17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wrapText="1"/>
      <protection locked="0"/>
    </xf>
    <xf numFmtId="0" fontId="22" fillId="2" borderId="18" xfId="0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 applyProtection="1">
      <alignment wrapText="1"/>
      <protection locked="0"/>
    </xf>
    <xf numFmtId="0" fontId="19" fillId="4" borderId="20" xfId="0" applyFont="1" applyFill="1" applyBorder="1" applyAlignment="1" applyProtection="1">
      <alignment wrapText="1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3" fontId="19" fillId="0" borderId="8" xfId="0" applyNumberFormat="1" applyFont="1" applyBorder="1" applyAlignment="1" applyProtection="1">
      <alignment vertical="center"/>
      <protection locked="0"/>
    </xf>
    <xf numFmtId="3" fontId="19" fillId="0" borderId="18" xfId="0" applyNumberFormat="1" applyFont="1" applyBorder="1" applyAlignment="1" applyProtection="1">
      <alignment vertical="center"/>
      <protection locked="0"/>
    </xf>
    <xf numFmtId="3" fontId="19" fillId="0" borderId="20" xfId="0" applyNumberFormat="1" applyFont="1" applyBorder="1" applyAlignment="1" applyProtection="1">
      <alignment vertical="center"/>
      <protection locked="0"/>
    </xf>
    <xf numFmtId="14" fontId="19" fillId="0" borderId="20" xfId="0" applyNumberFormat="1" applyFont="1" applyBorder="1" applyAlignment="1" applyProtection="1">
      <alignment vertical="center"/>
      <protection locked="0"/>
    </xf>
    <xf numFmtId="0" fontId="4" fillId="0" borderId="20" xfId="0" applyFont="1" applyBorder="1" applyAlignment="1">
      <alignment horizontal="center" vertical="center"/>
    </xf>
    <xf numFmtId="0" fontId="19" fillId="0" borderId="20" xfId="0" applyFont="1" applyBorder="1" applyAlignment="1" applyProtection="1">
      <alignment vertical="center"/>
      <protection locked="0"/>
    </xf>
    <xf numFmtId="0" fontId="19" fillId="2" borderId="20" xfId="0" applyFont="1" applyFill="1" applyBorder="1" applyAlignment="1" applyProtection="1">
      <alignment wrapText="1"/>
      <protection locked="0"/>
    </xf>
    <xf numFmtId="17" fontId="19" fillId="0" borderId="20" xfId="0" applyNumberFormat="1" applyFont="1" applyBorder="1" applyAlignment="1" applyProtection="1">
      <alignment vertical="center"/>
      <protection locked="0"/>
    </xf>
    <xf numFmtId="3" fontId="19" fillId="0" borderId="14" xfId="0" applyNumberFormat="1" applyFont="1" applyBorder="1" applyAlignment="1" applyProtection="1">
      <alignment vertical="center"/>
      <protection locked="0"/>
    </xf>
    <xf numFmtId="49" fontId="19" fillId="0" borderId="14" xfId="0" applyNumberFormat="1" applyFont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left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22" fillId="2" borderId="20" xfId="0" applyFont="1" applyFill="1" applyBorder="1" applyAlignment="1" applyProtection="1">
      <alignment horizontal="left" vertical="center" wrapText="1"/>
      <protection locked="0"/>
    </xf>
    <xf numFmtId="3" fontId="19" fillId="0" borderId="20" xfId="0" applyNumberFormat="1" applyFont="1" applyBorder="1" applyAlignment="1" applyProtection="1">
      <alignment horizontal="center" vertical="center"/>
      <protection locked="0"/>
    </xf>
    <xf numFmtId="14" fontId="17" fillId="0" borderId="20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wrapText="1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17" fontId="4" fillId="0" borderId="0" xfId="0" applyNumberFormat="1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 applyProtection="1">
      <alignment horizontal="left" vertical="center" wrapText="1"/>
      <protection locked="0"/>
    </xf>
    <xf numFmtId="3" fontId="17" fillId="0" borderId="20" xfId="0" applyNumberFormat="1" applyFont="1" applyBorder="1" applyAlignment="1" applyProtection="1">
      <alignment horizontal="center" vertical="center" wrapText="1"/>
      <protection locked="0"/>
    </xf>
    <xf numFmtId="3" fontId="17" fillId="0" borderId="24" xfId="0" applyNumberFormat="1" applyFont="1" applyBorder="1" applyAlignment="1" applyProtection="1">
      <alignment horizontal="center" vertical="center" wrapText="1"/>
      <protection locked="0"/>
    </xf>
    <xf numFmtId="3" fontId="17" fillId="0" borderId="30" xfId="0" applyNumberFormat="1" applyFont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vertical="center"/>
      <protection locked="0"/>
    </xf>
    <xf numFmtId="49" fontId="19" fillId="0" borderId="18" xfId="0" applyNumberFormat="1" applyFont="1" applyBorder="1" applyAlignment="1" applyProtection="1">
      <alignment vertical="center" wrapText="1"/>
      <protection locked="0"/>
    </xf>
    <xf numFmtId="0" fontId="19" fillId="0" borderId="18" xfId="0" applyFont="1" applyBorder="1" applyAlignment="1" applyProtection="1">
      <alignment vertical="center" wrapText="1"/>
      <protection locked="0"/>
    </xf>
    <xf numFmtId="49" fontId="19" fillId="0" borderId="8" xfId="0" applyNumberFormat="1" applyFont="1" applyBorder="1" applyAlignment="1" applyProtection="1">
      <alignment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3" fontId="17" fillId="0" borderId="23" xfId="0" applyNumberFormat="1" applyFont="1" applyBorder="1" applyAlignment="1" applyProtection="1">
      <alignment horizontal="center" vertical="center" wrapText="1"/>
      <protection locked="0"/>
    </xf>
    <xf numFmtId="49" fontId="19" fillId="0" borderId="14" xfId="0" applyNumberFormat="1" applyFont="1" applyBorder="1" applyAlignment="1" applyProtection="1">
      <alignment vertical="center" wrapText="1"/>
      <protection locked="0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49" fontId="1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2" borderId="30" xfId="0" applyFont="1" applyFill="1" applyBorder="1" applyAlignment="1" applyProtection="1">
      <alignment horizontal="left" vertical="center" wrapText="1"/>
      <protection locked="0"/>
    </xf>
    <xf numFmtId="3" fontId="1" fillId="0" borderId="22" xfId="0" applyNumberFormat="1" applyFont="1" applyBorder="1" applyAlignment="1" applyProtection="1">
      <alignment horizontal="center" vertical="center"/>
      <protection locked="0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left" wrapText="1"/>
      <protection locked="0"/>
    </xf>
    <xf numFmtId="0" fontId="17" fillId="0" borderId="23" xfId="0" applyFont="1" applyBorder="1" applyAlignment="1" applyProtection="1">
      <alignment horizontal="left" vertical="center" wrapText="1"/>
      <protection locked="0"/>
    </xf>
    <xf numFmtId="49" fontId="19" fillId="0" borderId="14" xfId="0" applyNumberFormat="1" applyFont="1" applyBorder="1" applyAlignment="1" applyProtection="1">
      <alignment vertical="center"/>
      <protection locked="0"/>
    </xf>
    <xf numFmtId="0" fontId="19" fillId="0" borderId="8" xfId="0" applyFont="1" applyBorder="1" applyAlignment="1" applyProtection="1">
      <alignment vertical="center" wrapText="1"/>
      <protection locked="0"/>
    </xf>
    <xf numFmtId="0" fontId="19" fillId="0" borderId="14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7" fillId="0" borderId="18" xfId="0" applyFont="1" applyBorder="1" applyAlignment="1">
      <alignment horizontal="left" vertical="center" wrapText="1"/>
    </xf>
    <xf numFmtId="17" fontId="17" fillId="0" borderId="20" xfId="0" applyNumberFormat="1" applyFont="1" applyBorder="1" applyAlignment="1" applyProtection="1">
      <alignment horizontal="center" vertical="center" wrapText="1"/>
      <protection locked="0"/>
    </xf>
    <xf numFmtId="0" fontId="17" fillId="2" borderId="45" xfId="0" applyFont="1" applyFill="1" applyBorder="1" applyAlignment="1" applyProtection="1">
      <alignment horizontal="left" vertical="center" wrapText="1"/>
      <protection locked="0"/>
    </xf>
    <xf numFmtId="3" fontId="19" fillId="0" borderId="17" xfId="0" applyNumberFormat="1" applyFont="1" applyBorder="1" applyAlignment="1" applyProtection="1">
      <alignment vertical="center"/>
      <protection locked="0"/>
    </xf>
    <xf numFmtId="49" fontId="19" fillId="0" borderId="17" xfId="0" applyNumberFormat="1" applyFont="1" applyBorder="1" applyAlignment="1" applyProtection="1">
      <alignment vertical="center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  <protection locked="0"/>
    </xf>
    <xf numFmtId="3" fontId="19" fillId="0" borderId="8" xfId="0" applyNumberFormat="1" applyFont="1" applyBorder="1" applyAlignment="1" applyProtection="1">
      <alignment horizontal="center" vertical="center"/>
      <protection locked="0"/>
    </xf>
    <xf numFmtId="49" fontId="19" fillId="0" borderId="8" xfId="0" applyNumberFormat="1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/>
      <protection locked="0"/>
    </xf>
    <xf numFmtId="49" fontId="19" fillId="0" borderId="18" xfId="0" applyNumberFormat="1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49" fontId="19" fillId="0" borderId="14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vertical="center"/>
      <protection locked="0"/>
    </xf>
    <xf numFmtId="0" fontId="18" fillId="0" borderId="21" xfId="0" applyFont="1" applyBorder="1" applyAlignment="1" applyProtection="1">
      <alignment horizontal="center" vertical="center" wrapText="1"/>
      <protection locked="0"/>
    </xf>
    <xf numFmtId="0" fontId="17" fillId="0" borderId="21" xfId="0" applyFont="1" applyBorder="1" applyAlignment="1" applyProtection="1">
      <alignment vertical="top" wrapText="1"/>
      <protection locked="0"/>
    </xf>
    <xf numFmtId="3" fontId="19" fillId="0" borderId="21" xfId="0" applyNumberFormat="1" applyFont="1" applyBorder="1" applyAlignment="1" applyProtection="1">
      <alignment horizontal="center" vertical="center"/>
      <protection locked="0"/>
    </xf>
    <xf numFmtId="14" fontId="17" fillId="0" borderId="21" xfId="0" applyNumberFormat="1" applyFont="1" applyBorder="1" applyAlignment="1" applyProtection="1">
      <alignment horizontal="center" vertical="center"/>
      <protection locked="0"/>
    </xf>
    <xf numFmtId="0" fontId="16" fillId="0" borderId="52" xfId="0" applyFont="1" applyBorder="1" applyAlignment="1">
      <alignment vertical="center" wrapText="1"/>
    </xf>
    <xf numFmtId="3" fontId="16" fillId="0" borderId="52" xfId="0" applyNumberFormat="1" applyFont="1" applyBorder="1" applyAlignment="1">
      <alignment horizontal="center"/>
    </xf>
    <xf numFmtId="14" fontId="16" fillId="0" borderId="52" xfId="0" applyNumberFormat="1" applyFont="1" applyBorder="1" applyAlignment="1">
      <alignment horizontal="center"/>
    </xf>
    <xf numFmtId="0" fontId="16" fillId="0" borderId="53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16" fillId="0" borderId="54" xfId="0" applyFont="1" applyBorder="1" applyAlignment="1">
      <alignment horizontal="center"/>
    </xf>
    <xf numFmtId="0" fontId="16" fillId="2" borderId="53" xfId="0" applyFont="1" applyFill="1" applyBorder="1" applyAlignment="1">
      <alignment vertical="center" wrapText="1"/>
    </xf>
    <xf numFmtId="3" fontId="16" fillId="2" borderId="53" xfId="0" applyNumberFormat="1" applyFont="1" applyFill="1" applyBorder="1" applyAlignment="1">
      <alignment horizontal="center" vertical="center"/>
    </xf>
    <xf numFmtId="14" fontId="16" fillId="2" borderId="53" xfId="0" applyNumberFormat="1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/>
    </xf>
    <xf numFmtId="0" fontId="16" fillId="2" borderId="53" xfId="0" applyFont="1" applyFill="1" applyBorder="1" applyAlignment="1">
      <alignment horizontal="center" wrapText="1"/>
    </xf>
    <xf numFmtId="0" fontId="16" fillId="2" borderId="55" xfId="0" applyFont="1" applyFill="1" applyBorder="1" applyAlignment="1">
      <alignment horizontal="center"/>
    </xf>
    <xf numFmtId="0" fontId="16" fillId="0" borderId="53" xfId="0" applyFont="1" applyBorder="1" applyAlignment="1">
      <alignment vertical="center" wrapText="1"/>
    </xf>
    <xf numFmtId="3" fontId="16" fillId="0" borderId="53" xfId="0" applyNumberFormat="1" applyFont="1" applyBorder="1" applyAlignment="1">
      <alignment horizontal="center" vertical="center"/>
    </xf>
    <xf numFmtId="14" fontId="16" fillId="0" borderId="53" xfId="0" applyNumberFormat="1" applyFont="1" applyBorder="1" applyAlignment="1">
      <alignment horizontal="center"/>
    </xf>
    <xf numFmtId="0" fontId="16" fillId="0" borderId="55" xfId="0" applyFont="1" applyBorder="1" applyAlignment="1">
      <alignment horizontal="center"/>
    </xf>
    <xf numFmtId="0" fontId="16" fillId="0" borderId="53" xfId="0" applyFont="1" applyBorder="1" applyAlignment="1">
      <alignment horizontal="left" vertical="center" wrapText="1"/>
    </xf>
    <xf numFmtId="0" fontId="16" fillId="0" borderId="56" xfId="0" applyFont="1" applyBorder="1" applyAlignment="1">
      <alignment horizontal="left" vertical="center" wrapText="1"/>
    </xf>
    <xf numFmtId="3" fontId="16" fillId="0" borderId="56" xfId="0" applyNumberFormat="1" applyFont="1" applyBorder="1" applyAlignment="1">
      <alignment horizontal="center" vertical="center"/>
    </xf>
    <xf numFmtId="14" fontId="16" fillId="0" borderId="56" xfId="0" applyNumberFormat="1" applyFont="1" applyBorder="1" applyAlignment="1">
      <alignment horizontal="center"/>
    </xf>
    <xf numFmtId="0" fontId="16" fillId="0" borderId="56" xfId="0" applyFont="1" applyBorder="1" applyAlignment="1">
      <alignment horizontal="center"/>
    </xf>
    <xf numFmtId="0" fontId="16" fillId="0" borderId="57" xfId="0" applyFont="1" applyBorder="1" applyAlignment="1">
      <alignment horizontal="center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vertical="center" wrapText="1"/>
      <protection locked="0"/>
    </xf>
    <xf numFmtId="3" fontId="21" fillId="0" borderId="21" xfId="0" applyNumberFormat="1" applyFont="1" applyBorder="1" applyAlignment="1" applyProtection="1">
      <alignment horizontal="center" vertical="center" wrapText="1"/>
      <protection locked="0"/>
    </xf>
    <xf numFmtId="49" fontId="0" fillId="0" borderId="21" xfId="0" applyNumberForma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5" fillId="0" borderId="37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center" vertical="center" wrapText="1"/>
      <protection locked="0"/>
    </xf>
    <xf numFmtId="0" fontId="25" fillId="0" borderId="19" xfId="0" applyFont="1" applyBorder="1" applyAlignment="1" applyProtection="1">
      <alignment horizontal="left" vertical="center" wrapText="1"/>
      <protection locked="0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3" fontId="25" fillId="0" borderId="19" xfId="0" applyNumberFormat="1" applyFont="1" applyBorder="1" applyAlignment="1" applyProtection="1">
      <alignment horizontal="center" vertical="center" wrapText="1"/>
      <protection locked="0"/>
    </xf>
    <xf numFmtId="0" fontId="25" fillId="0" borderId="50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horizontal="left" vertical="center" wrapText="1"/>
    </xf>
    <xf numFmtId="3" fontId="17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17" xfId="0" applyNumberFormat="1" applyFont="1" applyBorder="1" applyAlignment="1" applyProtection="1">
      <alignment horizontal="center" vertical="center" wrapText="1"/>
      <protection locked="0"/>
    </xf>
    <xf numFmtId="14" fontId="19" fillId="0" borderId="17" xfId="0" applyNumberFormat="1" applyFont="1" applyBorder="1" applyAlignment="1" applyProtection="1">
      <alignment vertical="center"/>
      <protection locked="0"/>
    </xf>
    <xf numFmtId="17" fontId="19" fillId="0" borderId="17" xfId="0" applyNumberFormat="1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left" vertical="center" wrapText="1"/>
      <protection locked="0"/>
    </xf>
    <xf numFmtId="0" fontId="25" fillId="2" borderId="8" xfId="0" applyFont="1" applyFill="1" applyBorder="1" applyAlignment="1" applyProtection="1">
      <alignment horizontal="left" vertical="center" wrapText="1"/>
      <protection locked="0"/>
    </xf>
    <xf numFmtId="3" fontId="25" fillId="0" borderId="8" xfId="0" applyNumberFormat="1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13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25" fillId="2" borderId="14" xfId="0" applyFont="1" applyFill="1" applyBorder="1" applyAlignment="1" applyProtection="1">
      <alignment horizontal="left" vertical="center" wrapText="1"/>
      <protection locked="0"/>
    </xf>
    <xf numFmtId="3" fontId="25" fillId="0" borderId="14" xfId="0" applyNumberFormat="1" applyFont="1" applyBorder="1" applyAlignment="1" applyProtection="1">
      <alignment horizontal="center" vertical="center" wrapText="1"/>
      <protection locked="0"/>
    </xf>
    <xf numFmtId="0" fontId="25" fillId="0" borderId="15" xfId="0" applyFont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8" fillId="0" borderId="8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center" vertical="center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20" fillId="0" borderId="8" xfId="0" applyFont="1" applyBorder="1" applyAlignment="1" applyProtection="1">
      <alignment horizontal="center" vertical="center" wrapText="1"/>
      <protection locked="0"/>
    </xf>
    <xf numFmtId="0" fontId="20" fillId="0" borderId="18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8" fillId="0" borderId="20" xfId="0" applyFont="1" applyBorder="1" applyAlignment="1" applyProtection="1">
      <alignment horizontal="center" vertical="center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2" borderId="19" xfId="0" applyFont="1" applyFill="1" applyBorder="1" applyAlignment="1" applyProtection="1">
      <alignment horizontal="center" vertical="center" wrapText="1"/>
      <protection locked="0"/>
    </xf>
    <xf numFmtId="0" fontId="8" fillId="2" borderId="22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8" fillId="2" borderId="29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3" fillId="3" borderId="1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3" fontId="3" fillId="3" borderId="18" xfId="0" applyNumberFormat="1" applyFont="1" applyFill="1" applyBorder="1" applyAlignment="1">
      <alignment horizontal="center" vertical="center" wrapText="1"/>
    </xf>
    <xf numFmtId="3" fontId="3" fillId="3" borderId="1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3" fillId="3" borderId="20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wrapText="1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25" fillId="0" borderId="14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3" fontId="2" fillId="3" borderId="18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top" wrapText="1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9" fillId="0" borderId="1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/>
    </xf>
    <xf numFmtId="3" fontId="2" fillId="3" borderId="31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top" wrapText="1"/>
    </xf>
    <xf numFmtId="0" fontId="2" fillId="3" borderId="31" xfId="0" applyFont="1" applyFill="1" applyBorder="1" applyAlignment="1">
      <alignment horizontal="center" vertical="top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3" fontId="3" fillId="3" borderId="22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6" fillId="0" borderId="8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163286</xdr:colOff>
      <xdr:row>9</xdr:row>
      <xdr:rowOff>174171</xdr:rowOff>
    </xdr:from>
    <xdr:to>
      <xdr:col>14</xdr:col>
      <xdr:colOff>229961</xdr:colOff>
      <xdr:row>12</xdr:row>
      <xdr:rowOff>123824</xdr:rowOff>
    </xdr:to>
    <xdr:pic>
      <xdr:nvPicPr>
        <xdr:cNvPr id="2" name="Obrázek 1" descr="Podpis Bartošová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086" y="8175171"/>
          <a:ext cx="12096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761"/>
  <sheetViews>
    <sheetView tabSelected="1" view="pageLayout" topLeftCell="A156" zoomScale="70" zoomScaleNormal="100" zoomScalePageLayoutView="70" workbookViewId="0">
      <selection activeCell="P25" sqref="P25"/>
    </sheetView>
  </sheetViews>
  <sheetFormatPr defaultRowHeight="14.4" x14ac:dyDescent="0.3"/>
  <cols>
    <col min="1" max="1" width="9" style="4" bestFit="1" customWidth="1"/>
    <col min="2" max="2" width="15.77734375" style="4" customWidth="1"/>
    <col min="3" max="3" width="13.109375" style="4" customWidth="1"/>
    <col min="4" max="4" width="11.21875" style="4" customWidth="1"/>
    <col min="5" max="5" width="12.5546875" style="4" customWidth="1"/>
    <col min="6" max="6" width="12.33203125" style="4" customWidth="1"/>
    <col min="7" max="7" width="14.44140625" style="4" customWidth="1"/>
    <col min="8" max="8" width="10.88671875" style="4" customWidth="1"/>
    <col min="9" max="9" width="10.33203125" style="4" customWidth="1"/>
    <col min="10" max="10" width="11.77734375" style="4" customWidth="1"/>
    <col min="11" max="11" width="29.6640625" style="4" customWidth="1"/>
    <col min="12" max="12" width="11" style="4" customWidth="1"/>
    <col min="13" max="13" width="12" style="4" customWidth="1"/>
    <col min="14" max="14" width="10.21875" style="4" customWidth="1"/>
    <col min="15" max="15" width="10.21875" style="4" bestFit="1" customWidth="1"/>
    <col min="16" max="16" width="8.88671875" style="4"/>
    <col min="17" max="17" width="11.88671875" style="4" customWidth="1"/>
    <col min="18" max="18" width="12.33203125" style="4" customWidth="1"/>
    <col min="19" max="19" width="11.88671875" style="4" customWidth="1"/>
  </cols>
  <sheetData>
    <row r="2" spans="1:19" x14ac:dyDescent="0.3">
      <c r="B2" s="5"/>
    </row>
    <row r="3" spans="1:19" x14ac:dyDescent="0.3">
      <c r="B3" s="4" t="s">
        <v>370</v>
      </c>
    </row>
    <row r="5" spans="1:19" x14ac:dyDescent="0.3">
      <c r="B5" s="5" t="s">
        <v>294</v>
      </c>
    </row>
    <row r="6" spans="1:19" x14ac:dyDescent="0.3">
      <c r="B6" s="4" t="s">
        <v>443</v>
      </c>
    </row>
    <row r="7" spans="1:19" ht="23.4" customHeight="1" thickBot="1" x14ac:dyDescent="0.35"/>
    <row r="8" spans="1:19" x14ac:dyDescent="0.3">
      <c r="A8" s="506" t="s">
        <v>0</v>
      </c>
      <c r="B8" s="497" t="s">
        <v>1</v>
      </c>
      <c r="C8" s="497"/>
      <c r="D8" s="497"/>
      <c r="E8" s="497"/>
      <c r="F8" s="497"/>
      <c r="G8" s="497" t="s">
        <v>2</v>
      </c>
      <c r="H8" s="497" t="s">
        <v>47</v>
      </c>
      <c r="I8" s="497" t="s">
        <v>4</v>
      </c>
      <c r="J8" s="497" t="s">
        <v>5</v>
      </c>
      <c r="K8" s="497" t="s">
        <v>6</v>
      </c>
      <c r="L8" s="509" t="s">
        <v>371</v>
      </c>
      <c r="M8" s="509"/>
      <c r="N8" s="498" t="s">
        <v>372</v>
      </c>
      <c r="O8" s="498"/>
      <c r="P8" s="497" t="s">
        <v>373</v>
      </c>
      <c r="Q8" s="497"/>
      <c r="R8" s="498" t="s">
        <v>7</v>
      </c>
      <c r="S8" s="499"/>
    </row>
    <row r="9" spans="1:19" ht="86.4" thickBot="1" x14ac:dyDescent="0.35">
      <c r="A9" s="507"/>
      <c r="B9" s="1" t="s">
        <v>8</v>
      </c>
      <c r="C9" s="1" t="s">
        <v>9</v>
      </c>
      <c r="D9" s="1" t="s">
        <v>10</v>
      </c>
      <c r="E9" s="1" t="s">
        <v>11</v>
      </c>
      <c r="F9" s="1" t="s">
        <v>12</v>
      </c>
      <c r="G9" s="508"/>
      <c r="H9" s="508"/>
      <c r="I9" s="508"/>
      <c r="J9" s="508"/>
      <c r="K9" s="508"/>
      <c r="L9" s="6" t="s">
        <v>13</v>
      </c>
      <c r="M9" s="6" t="s">
        <v>48</v>
      </c>
      <c r="N9" s="1" t="s">
        <v>14</v>
      </c>
      <c r="O9" s="1" t="s">
        <v>15</v>
      </c>
      <c r="P9" s="1" t="s">
        <v>374</v>
      </c>
      <c r="Q9" s="1" t="s">
        <v>375</v>
      </c>
      <c r="R9" s="1" t="s">
        <v>21</v>
      </c>
      <c r="S9" s="7" t="s">
        <v>22</v>
      </c>
    </row>
    <row r="10" spans="1:19" s="4" customFormat="1" ht="91.2" customHeight="1" thickBot="1" x14ac:dyDescent="0.35">
      <c r="A10" s="8">
        <v>1</v>
      </c>
      <c r="B10" s="229" t="s">
        <v>24</v>
      </c>
      <c r="C10" s="9" t="s">
        <v>25</v>
      </c>
      <c r="D10" s="9">
        <v>70987335</v>
      </c>
      <c r="E10" s="9">
        <v>150005601</v>
      </c>
      <c r="F10" s="9">
        <v>600147967</v>
      </c>
      <c r="G10" s="10" t="s">
        <v>39</v>
      </c>
      <c r="H10" s="9" t="s">
        <v>27</v>
      </c>
      <c r="I10" s="9" t="s">
        <v>28</v>
      </c>
      <c r="J10" s="158" t="s">
        <v>29</v>
      </c>
      <c r="K10" s="11" t="s">
        <v>49</v>
      </c>
      <c r="L10" s="221">
        <v>500000</v>
      </c>
      <c r="M10" s="221">
        <f>L10/100*85</f>
        <v>425000</v>
      </c>
      <c r="N10" s="12">
        <v>44927</v>
      </c>
      <c r="O10" s="12">
        <v>45992</v>
      </c>
      <c r="P10" s="9"/>
      <c r="Q10" s="9"/>
      <c r="R10" s="9" t="s">
        <v>50</v>
      </c>
      <c r="S10" s="13" t="s">
        <v>51</v>
      </c>
    </row>
    <row r="11" spans="1:19" s="4" customFormat="1" ht="49.8" customHeight="1" x14ac:dyDescent="0.3">
      <c r="A11" s="296">
        <v>1</v>
      </c>
      <c r="B11" s="500" t="s">
        <v>66</v>
      </c>
      <c r="C11" s="500" t="s">
        <v>67</v>
      </c>
      <c r="D11" s="510">
        <v>75029073</v>
      </c>
      <c r="E11" s="510">
        <v>107632951</v>
      </c>
      <c r="F11" s="510">
        <v>600148017</v>
      </c>
      <c r="G11" s="299" t="s">
        <v>450</v>
      </c>
      <c r="H11" s="513" t="s">
        <v>27</v>
      </c>
      <c r="I11" s="513" t="s">
        <v>28</v>
      </c>
      <c r="J11" s="516" t="s">
        <v>69</v>
      </c>
      <c r="K11" s="301" t="s">
        <v>447</v>
      </c>
      <c r="L11" s="309">
        <v>300000</v>
      </c>
      <c r="M11" s="310">
        <f t="shared" ref="M11:M13" si="0">L11/100*85</f>
        <v>255000</v>
      </c>
      <c r="N11" s="298" t="s">
        <v>344</v>
      </c>
      <c r="O11" s="298" t="s">
        <v>452</v>
      </c>
      <c r="P11" s="298" t="s">
        <v>32</v>
      </c>
      <c r="Q11" s="298" t="s">
        <v>32</v>
      </c>
      <c r="R11" s="298"/>
      <c r="S11" s="311" t="s">
        <v>43</v>
      </c>
    </row>
    <row r="12" spans="1:19" s="4" customFormat="1" ht="57.6" customHeight="1" x14ac:dyDescent="0.3">
      <c r="A12" s="302">
        <v>2</v>
      </c>
      <c r="B12" s="501"/>
      <c r="C12" s="501"/>
      <c r="D12" s="511"/>
      <c r="E12" s="511"/>
      <c r="F12" s="511"/>
      <c r="G12" s="293" t="s">
        <v>451</v>
      </c>
      <c r="H12" s="514"/>
      <c r="I12" s="514"/>
      <c r="J12" s="517"/>
      <c r="K12" s="287" t="s">
        <v>448</v>
      </c>
      <c r="L12" s="312">
        <v>500000</v>
      </c>
      <c r="M12" s="288">
        <f t="shared" si="0"/>
        <v>425000</v>
      </c>
      <c r="N12" s="313" t="s">
        <v>452</v>
      </c>
      <c r="O12" s="291" t="s">
        <v>453</v>
      </c>
      <c r="P12" s="291" t="s">
        <v>32</v>
      </c>
      <c r="Q12" s="291" t="s">
        <v>32</v>
      </c>
      <c r="R12" s="291"/>
      <c r="S12" s="314" t="s">
        <v>43</v>
      </c>
    </row>
    <row r="13" spans="1:19" s="4" customFormat="1" ht="49.2" customHeight="1" thickBot="1" x14ac:dyDescent="0.35">
      <c r="A13" s="303">
        <v>3</v>
      </c>
      <c r="B13" s="502"/>
      <c r="C13" s="502"/>
      <c r="D13" s="512"/>
      <c r="E13" s="512"/>
      <c r="F13" s="512"/>
      <c r="G13" s="306" t="s">
        <v>199</v>
      </c>
      <c r="H13" s="515"/>
      <c r="I13" s="515"/>
      <c r="J13" s="518"/>
      <c r="K13" s="308" t="s">
        <v>449</v>
      </c>
      <c r="L13" s="315">
        <v>300000</v>
      </c>
      <c r="M13" s="316">
        <f t="shared" si="0"/>
        <v>255000</v>
      </c>
      <c r="N13" s="305" t="s">
        <v>454</v>
      </c>
      <c r="O13" s="305" t="s">
        <v>455</v>
      </c>
      <c r="P13" s="305"/>
      <c r="Q13" s="305"/>
      <c r="R13" s="305"/>
      <c r="S13" s="317"/>
    </row>
    <row r="14" spans="1:19" s="4" customFormat="1" ht="117.6" customHeight="1" x14ac:dyDescent="0.3">
      <c r="A14" s="160">
        <v>1</v>
      </c>
      <c r="B14" s="539" t="s">
        <v>75</v>
      </c>
      <c r="C14" s="539" t="s">
        <v>76</v>
      </c>
      <c r="D14" s="539">
        <v>70989338</v>
      </c>
      <c r="E14" s="539">
        <v>107632268</v>
      </c>
      <c r="F14" s="541">
        <v>650030656</v>
      </c>
      <c r="G14" s="274" t="s">
        <v>77</v>
      </c>
      <c r="H14" s="543" t="s">
        <v>78</v>
      </c>
      <c r="I14" s="539" t="s">
        <v>79</v>
      </c>
      <c r="J14" s="545" t="s">
        <v>80</v>
      </c>
      <c r="K14" s="275" t="s">
        <v>367</v>
      </c>
      <c r="L14" s="276">
        <v>4000000</v>
      </c>
      <c r="M14" s="277">
        <f>L14/100*85</f>
        <v>3400000</v>
      </c>
      <c r="N14" s="278" t="s">
        <v>356</v>
      </c>
      <c r="O14" s="279" t="s">
        <v>81</v>
      </c>
      <c r="P14" s="280" t="s">
        <v>43</v>
      </c>
      <c r="Q14" s="280" t="s">
        <v>43</v>
      </c>
      <c r="R14" s="280" t="s">
        <v>43</v>
      </c>
      <c r="S14" s="281" t="s">
        <v>43</v>
      </c>
    </row>
    <row r="15" spans="1:19" s="4" customFormat="1" ht="72.599999999999994" customHeight="1" x14ac:dyDescent="0.3">
      <c r="A15" s="18">
        <v>2</v>
      </c>
      <c r="B15" s="539"/>
      <c r="C15" s="539"/>
      <c r="D15" s="539"/>
      <c r="E15" s="539"/>
      <c r="F15" s="541"/>
      <c r="G15" s="19" t="s">
        <v>82</v>
      </c>
      <c r="H15" s="543"/>
      <c r="I15" s="539"/>
      <c r="J15" s="545"/>
      <c r="K15" s="20" t="s">
        <v>369</v>
      </c>
      <c r="L15" s="21">
        <v>5000000</v>
      </c>
      <c r="M15" s="22">
        <f t="shared" ref="M15:M16" si="1">L15/100*85</f>
        <v>4250000</v>
      </c>
      <c r="N15" s="23" t="s">
        <v>356</v>
      </c>
      <c r="O15" s="24" t="s">
        <v>81</v>
      </c>
      <c r="P15" s="25" t="s">
        <v>43</v>
      </c>
      <c r="Q15" s="25" t="s">
        <v>43</v>
      </c>
      <c r="R15" s="25" t="s">
        <v>43</v>
      </c>
      <c r="S15" s="26" t="s">
        <v>43</v>
      </c>
    </row>
    <row r="16" spans="1:19" s="4" customFormat="1" ht="64.8" customHeight="1" x14ac:dyDescent="0.3">
      <c r="A16" s="27">
        <v>3</v>
      </c>
      <c r="B16" s="539"/>
      <c r="C16" s="539"/>
      <c r="D16" s="539"/>
      <c r="E16" s="539"/>
      <c r="F16" s="541"/>
      <c r="G16" s="19" t="s">
        <v>365</v>
      </c>
      <c r="H16" s="543"/>
      <c r="I16" s="539"/>
      <c r="J16" s="545"/>
      <c r="K16" s="20" t="s">
        <v>368</v>
      </c>
      <c r="L16" s="21">
        <v>5000000</v>
      </c>
      <c r="M16" s="22">
        <f t="shared" si="1"/>
        <v>4250000</v>
      </c>
      <c r="N16" s="23" t="s">
        <v>356</v>
      </c>
      <c r="O16" s="24" t="s">
        <v>81</v>
      </c>
      <c r="P16" s="25" t="s">
        <v>43</v>
      </c>
      <c r="Q16" s="25" t="s">
        <v>43</v>
      </c>
      <c r="R16" s="25" t="s">
        <v>43</v>
      </c>
      <c r="S16" s="26" t="s">
        <v>43</v>
      </c>
    </row>
    <row r="17" spans="1:19" s="4" customFormat="1" ht="96.6" customHeight="1" thickBot="1" x14ac:dyDescent="0.35">
      <c r="A17" s="28">
        <v>4</v>
      </c>
      <c r="B17" s="540"/>
      <c r="C17" s="540"/>
      <c r="D17" s="540"/>
      <c r="E17" s="540"/>
      <c r="F17" s="542"/>
      <c r="G17" s="29" t="s">
        <v>366</v>
      </c>
      <c r="H17" s="544"/>
      <c r="I17" s="540"/>
      <c r="J17" s="546"/>
      <c r="K17" s="30" t="s">
        <v>394</v>
      </c>
      <c r="L17" s="31">
        <v>5000000</v>
      </c>
      <c r="M17" s="32">
        <f>L17/100*85</f>
        <v>4250000</v>
      </c>
      <c r="N17" s="33" t="s">
        <v>356</v>
      </c>
      <c r="O17" s="34" t="s">
        <v>81</v>
      </c>
      <c r="P17" s="35" t="s">
        <v>43</v>
      </c>
      <c r="Q17" s="35" t="s">
        <v>43</v>
      </c>
      <c r="R17" s="35" t="s">
        <v>43</v>
      </c>
      <c r="S17" s="36" t="s">
        <v>43</v>
      </c>
    </row>
    <row r="18" spans="1:19" s="4" customFormat="1" ht="15" thickBot="1" x14ac:dyDescent="0.35"/>
    <row r="19" spans="1:19" s="4" customFormat="1" x14ac:dyDescent="0.3">
      <c r="A19" s="506" t="s">
        <v>0</v>
      </c>
      <c r="B19" s="497" t="s">
        <v>1</v>
      </c>
      <c r="C19" s="497"/>
      <c r="D19" s="497"/>
      <c r="E19" s="497"/>
      <c r="F19" s="497"/>
      <c r="G19" s="497" t="s">
        <v>2</v>
      </c>
      <c r="H19" s="497" t="s">
        <v>47</v>
      </c>
      <c r="I19" s="497" t="s">
        <v>4</v>
      </c>
      <c r="J19" s="497" t="s">
        <v>5</v>
      </c>
      <c r="K19" s="497" t="s">
        <v>6</v>
      </c>
      <c r="L19" s="509" t="s">
        <v>371</v>
      </c>
      <c r="M19" s="509"/>
      <c r="N19" s="498" t="s">
        <v>372</v>
      </c>
      <c r="O19" s="498"/>
      <c r="P19" s="497" t="s">
        <v>373</v>
      </c>
      <c r="Q19" s="497"/>
      <c r="R19" s="498" t="s">
        <v>7</v>
      </c>
      <c r="S19" s="499"/>
    </row>
    <row r="20" spans="1:19" s="4" customFormat="1" ht="86.4" thickBot="1" x14ac:dyDescent="0.35">
      <c r="A20" s="524"/>
      <c r="B20" s="219" t="s">
        <v>8</v>
      </c>
      <c r="C20" s="219" t="s">
        <v>9</v>
      </c>
      <c r="D20" s="219" t="s">
        <v>10</v>
      </c>
      <c r="E20" s="219" t="s">
        <v>11</v>
      </c>
      <c r="F20" s="219" t="s">
        <v>12</v>
      </c>
      <c r="G20" s="521"/>
      <c r="H20" s="521"/>
      <c r="I20" s="521"/>
      <c r="J20" s="521"/>
      <c r="K20" s="521"/>
      <c r="L20" s="192" t="s">
        <v>13</v>
      </c>
      <c r="M20" s="192" t="s">
        <v>48</v>
      </c>
      <c r="N20" s="219" t="s">
        <v>14</v>
      </c>
      <c r="O20" s="219" t="s">
        <v>15</v>
      </c>
      <c r="P20" s="219" t="s">
        <v>374</v>
      </c>
      <c r="Q20" s="219" t="s">
        <v>375</v>
      </c>
      <c r="R20" s="219" t="s">
        <v>21</v>
      </c>
      <c r="S20" s="193" t="s">
        <v>22</v>
      </c>
    </row>
    <row r="21" spans="1:19" s="4" customFormat="1" ht="41.4" x14ac:dyDescent="0.3">
      <c r="A21" s="160">
        <v>1</v>
      </c>
      <c r="B21" s="539" t="s">
        <v>98</v>
      </c>
      <c r="C21" s="539" t="s">
        <v>99</v>
      </c>
      <c r="D21" s="539">
        <v>70987157</v>
      </c>
      <c r="E21" s="539">
        <v>150005717</v>
      </c>
      <c r="F21" s="539">
        <v>600148041</v>
      </c>
      <c r="G21" s="82" t="s">
        <v>100</v>
      </c>
      <c r="H21" s="539" t="s">
        <v>27</v>
      </c>
      <c r="I21" s="539" t="s">
        <v>28</v>
      </c>
      <c r="J21" s="535" t="s">
        <v>101</v>
      </c>
      <c r="K21" s="161" t="s">
        <v>102</v>
      </c>
      <c r="L21" s="149">
        <v>1000000</v>
      </c>
      <c r="M21" s="149">
        <f t="shared" ref="M21:M23" si="2">L21/100*85</f>
        <v>850000</v>
      </c>
      <c r="N21" s="159">
        <v>44621</v>
      </c>
      <c r="O21" s="159">
        <v>45627</v>
      </c>
      <c r="P21" s="162"/>
      <c r="Q21" s="162" t="s">
        <v>103</v>
      </c>
      <c r="R21" s="162" t="s">
        <v>104</v>
      </c>
      <c r="S21" s="163" t="s">
        <v>43</v>
      </c>
    </row>
    <row r="22" spans="1:19" s="4" customFormat="1" ht="41.4" x14ac:dyDescent="0.3">
      <c r="A22" s="18">
        <v>2</v>
      </c>
      <c r="B22" s="539"/>
      <c r="C22" s="539"/>
      <c r="D22" s="539"/>
      <c r="E22" s="539"/>
      <c r="F22" s="539"/>
      <c r="G22" s="38" t="s">
        <v>105</v>
      </c>
      <c r="H22" s="539"/>
      <c r="I22" s="539"/>
      <c r="J22" s="535"/>
      <c r="K22" s="38" t="s">
        <v>106</v>
      </c>
      <c r="L22" s="228">
        <v>500000</v>
      </c>
      <c r="M22" s="228">
        <f t="shared" si="2"/>
        <v>425000</v>
      </c>
      <c r="N22" s="39">
        <v>44621</v>
      </c>
      <c r="O22" s="39">
        <v>45627</v>
      </c>
      <c r="P22" s="40"/>
      <c r="Q22" s="40" t="s">
        <v>103</v>
      </c>
      <c r="R22" s="40" t="s">
        <v>104</v>
      </c>
      <c r="S22" s="41" t="s">
        <v>43</v>
      </c>
    </row>
    <row r="23" spans="1:19" s="4" customFormat="1" ht="28.2" thickBot="1" x14ac:dyDescent="0.35">
      <c r="A23" s="28">
        <v>3</v>
      </c>
      <c r="B23" s="540"/>
      <c r="C23" s="540"/>
      <c r="D23" s="540"/>
      <c r="E23" s="540"/>
      <c r="F23" s="540"/>
      <c r="G23" s="42" t="s">
        <v>83</v>
      </c>
      <c r="H23" s="540"/>
      <c r="I23" s="540"/>
      <c r="J23" s="536"/>
      <c r="K23" s="42" t="s">
        <v>107</v>
      </c>
      <c r="L23" s="43">
        <v>1000000</v>
      </c>
      <c r="M23" s="43">
        <f t="shared" si="2"/>
        <v>850000</v>
      </c>
      <c r="N23" s="44">
        <v>45658</v>
      </c>
      <c r="O23" s="44">
        <v>46357</v>
      </c>
      <c r="P23" s="45"/>
      <c r="Q23" s="45" t="s">
        <v>103</v>
      </c>
      <c r="R23" s="45" t="s">
        <v>50</v>
      </c>
      <c r="S23" s="46" t="s">
        <v>43</v>
      </c>
    </row>
    <row r="24" spans="1:19" s="4" customFormat="1" ht="94.2" customHeight="1" thickBot="1" x14ac:dyDescent="0.35">
      <c r="A24" s="473">
        <v>1</v>
      </c>
      <c r="B24" s="474" t="s">
        <v>117</v>
      </c>
      <c r="C24" s="474" t="s">
        <v>118</v>
      </c>
      <c r="D24" s="474">
        <v>70982759</v>
      </c>
      <c r="E24" s="474">
        <v>150005652</v>
      </c>
      <c r="F24" s="474">
        <v>600148599</v>
      </c>
      <c r="G24" s="475" t="s">
        <v>512</v>
      </c>
      <c r="H24" s="474" t="s">
        <v>27</v>
      </c>
      <c r="I24" s="474" t="s">
        <v>28</v>
      </c>
      <c r="J24" s="476" t="s">
        <v>119</v>
      </c>
      <c r="K24" s="475" t="s">
        <v>513</v>
      </c>
      <c r="L24" s="477">
        <v>1500000</v>
      </c>
      <c r="M24" s="477">
        <f>L24/100*85</f>
        <v>1275000</v>
      </c>
      <c r="N24" s="474" t="s">
        <v>459</v>
      </c>
      <c r="O24" s="474" t="s">
        <v>120</v>
      </c>
      <c r="P24" s="474" t="s">
        <v>32</v>
      </c>
      <c r="Q24" s="474" t="s">
        <v>32</v>
      </c>
      <c r="R24" s="474" t="s">
        <v>50</v>
      </c>
      <c r="S24" s="478" t="s">
        <v>43</v>
      </c>
    </row>
    <row r="25" spans="1:19" s="4" customFormat="1" ht="136.80000000000001" customHeight="1" thickBot="1" x14ac:dyDescent="0.35">
      <c r="A25" s="335">
        <v>1</v>
      </c>
      <c r="B25" s="336" t="s">
        <v>121</v>
      </c>
      <c r="C25" s="336" t="s">
        <v>122</v>
      </c>
      <c r="D25" s="337">
        <v>75027046</v>
      </c>
      <c r="E25" s="337">
        <v>107632977</v>
      </c>
      <c r="F25" s="337">
        <v>650030729</v>
      </c>
      <c r="G25" s="338" t="s">
        <v>456</v>
      </c>
      <c r="H25" s="336" t="s">
        <v>27</v>
      </c>
      <c r="I25" s="336" t="s">
        <v>28</v>
      </c>
      <c r="J25" s="339" t="s">
        <v>124</v>
      </c>
      <c r="K25" s="340" t="s">
        <v>457</v>
      </c>
      <c r="L25" s="341">
        <v>440000</v>
      </c>
      <c r="M25" s="342">
        <f>L25/100*85</f>
        <v>374000</v>
      </c>
      <c r="N25" s="343">
        <v>45488</v>
      </c>
      <c r="O25" s="343">
        <v>45656</v>
      </c>
      <c r="P25" s="344" t="s">
        <v>32</v>
      </c>
      <c r="Q25" s="336" t="s">
        <v>103</v>
      </c>
      <c r="R25" s="336" t="s">
        <v>458</v>
      </c>
      <c r="S25" s="345" t="s">
        <v>154</v>
      </c>
    </row>
    <row r="26" spans="1:19" s="4" customFormat="1" ht="66.599999999999994" customHeight="1" x14ac:dyDescent="0.3">
      <c r="A26" s="360">
        <v>1</v>
      </c>
      <c r="B26" s="522" t="s">
        <v>129</v>
      </c>
      <c r="C26" s="522" t="s">
        <v>130</v>
      </c>
      <c r="D26" s="522">
        <v>70994501</v>
      </c>
      <c r="E26" s="522">
        <v>108014037</v>
      </c>
      <c r="F26" s="522">
        <v>600148548</v>
      </c>
      <c r="G26" s="282" t="s">
        <v>131</v>
      </c>
      <c r="H26" s="522" t="s">
        <v>27</v>
      </c>
      <c r="I26" s="522" t="s">
        <v>28</v>
      </c>
      <c r="J26" s="537" t="s">
        <v>132</v>
      </c>
      <c r="K26" s="282" t="s">
        <v>133</v>
      </c>
      <c r="L26" s="310">
        <v>4000000</v>
      </c>
      <c r="M26" s="310">
        <f>L26/100*85</f>
        <v>3400000</v>
      </c>
      <c r="N26" s="361" t="s">
        <v>459</v>
      </c>
      <c r="O26" s="361" t="s">
        <v>120</v>
      </c>
      <c r="P26" s="297"/>
      <c r="Q26" s="297" t="s">
        <v>32</v>
      </c>
      <c r="R26" s="297" t="s">
        <v>50</v>
      </c>
      <c r="S26" s="362" t="s">
        <v>43</v>
      </c>
    </row>
    <row r="27" spans="1:19" s="4" customFormat="1" ht="142.19999999999999" customHeight="1" x14ac:dyDescent="0.3">
      <c r="A27" s="349">
        <v>2</v>
      </c>
      <c r="B27" s="522"/>
      <c r="C27" s="522"/>
      <c r="D27" s="522"/>
      <c r="E27" s="522"/>
      <c r="F27" s="522"/>
      <c r="G27" s="286" t="s">
        <v>134</v>
      </c>
      <c r="H27" s="522"/>
      <c r="I27" s="522"/>
      <c r="J27" s="537"/>
      <c r="K27" s="286" t="s">
        <v>135</v>
      </c>
      <c r="L27" s="288">
        <v>3000000</v>
      </c>
      <c r="M27" s="288">
        <f t="shared" ref="M27:M28" si="3">L27/100*85</f>
        <v>2550000</v>
      </c>
      <c r="N27" s="289" t="s">
        <v>459</v>
      </c>
      <c r="O27" s="289" t="s">
        <v>120</v>
      </c>
      <c r="P27" s="285"/>
      <c r="Q27" s="285" t="s">
        <v>32</v>
      </c>
      <c r="R27" s="285" t="s">
        <v>50</v>
      </c>
      <c r="S27" s="363" t="s">
        <v>43</v>
      </c>
    </row>
    <row r="28" spans="1:19" s="4" customFormat="1" ht="79.2" customHeight="1" thickBot="1" x14ac:dyDescent="0.35">
      <c r="A28" s="353">
        <v>3</v>
      </c>
      <c r="B28" s="523"/>
      <c r="C28" s="523"/>
      <c r="D28" s="523"/>
      <c r="E28" s="523"/>
      <c r="F28" s="523"/>
      <c r="G28" s="354" t="s">
        <v>136</v>
      </c>
      <c r="H28" s="523"/>
      <c r="I28" s="523"/>
      <c r="J28" s="538"/>
      <c r="K28" s="354" t="s">
        <v>137</v>
      </c>
      <c r="L28" s="316">
        <v>2600000</v>
      </c>
      <c r="M28" s="316">
        <f t="shared" si="3"/>
        <v>2210000</v>
      </c>
      <c r="N28" s="364" t="s">
        <v>459</v>
      </c>
      <c r="O28" s="364" t="s">
        <v>120</v>
      </c>
      <c r="P28" s="304"/>
      <c r="Q28" s="304"/>
      <c r="R28" s="304" t="s">
        <v>50</v>
      </c>
      <c r="S28" s="365" t="s">
        <v>43</v>
      </c>
    </row>
    <row r="29" spans="1:19" s="4" customFormat="1" x14ac:dyDescent="0.3"/>
    <row r="30" spans="1:19" s="4" customFormat="1" x14ac:dyDescent="0.3"/>
    <row r="31" spans="1:19" s="4" customFormat="1" x14ac:dyDescent="0.3"/>
    <row r="32" spans="1:19" s="4" customFormat="1" ht="15" thickBot="1" x14ac:dyDescent="0.35"/>
    <row r="33" spans="1:19" s="4" customFormat="1" x14ac:dyDescent="0.3">
      <c r="A33" s="506" t="s">
        <v>0</v>
      </c>
      <c r="B33" s="497" t="s">
        <v>1</v>
      </c>
      <c r="C33" s="497"/>
      <c r="D33" s="497"/>
      <c r="E33" s="497"/>
      <c r="F33" s="497"/>
      <c r="G33" s="497" t="s">
        <v>2</v>
      </c>
      <c r="H33" s="497" t="s">
        <v>47</v>
      </c>
      <c r="I33" s="497" t="s">
        <v>4</v>
      </c>
      <c r="J33" s="497" t="s">
        <v>5</v>
      </c>
      <c r="K33" s="497" t="s">
        <v>6</v>
      </c>
      <c r="L33" s="509" t="s">
        <v>371</v>
      </c>
      <c r="M33" s="509"/>
      <c r="N33" s="498" t="s">
        <v>372</v>
      </c>
      <c r="O33" s="498"/>
      <c r="P33" s="497" t="s">
        <v>373</v>
      </c>
      <c r="Q33" s="497"/>
      <c r="R33" s="498" t="s">
        <v>7</v>
      </c>
      <c r="S33" s="499"/>
    </row>
    <row r="34" spans="1:19" s="4" customFormat="1" ht="85.8" x14ac:dyDescent="0.3">
      <c r="A34" s="507"/>
      <c r="B34" s="1" t="s">
        <v>8</v>
      </c>
      <c r="C34" s="1" t="s">
        <v>9</v>
      </c>
      <c r="D34" s="1" t="s">
        <v>10</v>
      </c>
      <c r="E34" s="1" t="s">
        <v>11</v>
      </c>
      <c r="F34" s="1" t="s">
        <v>12</v>
      </c>
      <c r="G34" s="508"/>
      <c r="H34" s="508"/>
      <c r="I34" s="508"/>
      <c r="J34" s="508"/>
      <c r="K34" s="508"/>
      <c r="L34" s="6" t="s">
        <v>13</v>
      </c>
      <c r="M34" s="6" t="s">
        <v>48</v>
      </c>
      <c r="N34" s="1" t="s">
        <v>14</v>
      </c>
      <c r="O34" s="1" t="s">
        <v>15</v>
      </c>
      <c r="P34" s="1" t="s">
        <v>374</v>
      </c>
      <c r="Q34" s="1" t="s">
        <v>375</v>
      </c>
      <c r="R34" s="1" t="s">
        <v>21</v>
      </c>
      <c r="S34" s="7" t="s">
        <v>22</v>
      </c>
    </row>
    <row r="35" spans="1:19" s="4" customFormat="1" ht="225.6" customHeight="1" x14ac:dyDescent="0.3">
      <c r="A35" s="285">
        <v>1</v>
      </c>
      <c r="B35" s="501" t="s">
        <v>151</v>
      </c>
      <c r="C35" s="501" t="s">
        <v>152</v>
      </c>
      <c r="D35" s="501">
        <v>75026422</v>
      </c>
      <c r="E35" s="501">
        <v>120301440</v>
      </c>
      <c r="F35" s="501">
        <v>600148556</v>
      </c>
      <c r="G35" s="286" t="s">
        <v>440</v>
      </c>
      <c r="H35" s="501" t="s">
        <v>27</v>
      </c>
      <c r="I35" s="501" t="s">
        <v>28</v>
      </c>
      <c r="J35" s="504" t="s">
        <v>153</v>
      </c>
      <c r="K35" s="366" t="s">
        <v>462</v>
      </c>
      <c r="L35" s="312">
        <v>66000000</v>
      </c>
      <c r="M35" s="312">
        <f>L35/100*85</f>
        <v>56100000</v>
      </c>
      <c r="N35" s="367">
        <v>45292</v>
      </c>
      <c r="O35" s="367">
        <v>46752</v>
      </c>
      <c r="P35" s="291" t="s">
        <v>103</v>
      </c>
      <c r="Q35" s="291" t="s">
        <v>103</v>
      </c>
      <c r="R35" s="284" t="s">
        <v>33</v>
      </c>
      <c r="S35" s="291" t="s">
        <v>43</v>
      </c>
    </row>
    <row r="36" spans="1:19" s="4" customFormat="1" ht="120" x14ac:dyDescent="0.3">
      <c r="A36" s="285">
        <v>2</v>
      </c>
      <c r="B36" s="501"/>
      <c r="C36" s="501"/>
      <c r="D36" s="501"/>
      <c r="E36" s="501"/>
      <c r="F36" s="501"/>
      <c r="G36" s="368" t="s">
        <v>460</v>
      </c>
      <c r="H36" s="501"/>
      <c r="I36" s="501"/>
      <c r="J36" s="504"/>
      <c r="K36" s="369" t="s">
        <v>463</v>
      </c>
      <c r="L36" s="312">
        <v>4200000</v>
      </c>
      <c r="M36" s="312">
        <v>3570000</v>
      </c>
      <c r="N36" s="367">
        <v>45658</v>
      </c>
      <c r="O36" s="367">
        <v>46752</v>
      </c>
      <c r="P36" s="291" t="s">
        <v>32</v>
      </c>
      <c r="Q36" s="291" t="s">
        <v>32</v>
      </c>
      <c r="R36" s="291" t="s">
        <v>465</v>
      </c>
      <c r="S36" s="291" t="s">
        <v>43</v>
      </c>
    </row>
    <row r="37" spans="1:19" s="4" customFormat="1" ht="72.599999999999994" thickBot="1" x14ac:dyDescent="0.35">
      <c r="A37" s="372">
        <v>3</v>
      </c>
      <c r="B37" s="519"/>
      <c r="C37" s="519"/>
      <c r="D37" s="519"/>
      <c r="E37" s="519"/>
      <c r="F37" s="519"/>
      <c r="G37" s="373" t="s">
        <v>461</v>
      </c>
      <c r="H37" s="519"/>
      <c r="I37" s="519"/>
      <c r="J37" s="520"/>
      <c r="K37" s="389" t="s">
        <v>464</v>
      </c>
      <c r="L37" s="390">
        <v>5400000</v>
      </c>
      <c r="M37" s="390">
        <v>4590000</v>
      </c>
      <c r="N37" s="391">
        <v>45413</v>
      </c>
      <c r="O37" s="391">
        <v>46752</v>
      </c>
      <c r="P37" s="375" t="s">
        <v>32</v>
      </c>
      <c r="Q37" s="375" t="s">
        <v>32</v>
      </c>
      <c r="R37" s="375" t="s">
        <v>465</v>
      </c>
      <c r="S37" s="375" t="s">
        <v>43</v>
      </c>
    </row>
    <row r="38" spans="1:19" s="4" customFormat="1" ht="158.4" x14ac:dyDescent="0.3">
      <c r="A38" s="50">
        <v>1</v>
      </c>
      <c r="B38" s="531" t="s">
        <v>155</v>
      </c>
      <c r="C38" s="549" t="s">
        <v>156</v>
      </c>
      <c r="D38" s="549">
        <v>70984433</v>
      </c>
      <c r="E38" s="549">
        <v>120301113</v>
      </c>
      <c r="F38" s="549">
        <v>600147878</v>
      </c>
      <c r="G38" s="61" t="s">
        <v>296</v>
      </c>
      <c r="H38" s="549" t="s">
        <v>27</v>
      </c>
      <c r="I38" s="549" t="s">
        <v>28</v>
      </c>
      <c r="J38" s="552" t="s">
        <v>157</v>
      </c>
      <c r="K38" s="61" t="s">
        <v>298</v>
      </c>
      <c r="L38" s="14">
        <v>5000000</v>
      </c>
      <c r="M38" s="14">
        <f t="shared" ref="M38:M40" si="4">L38/100*85</f>
        <v>4250000</v>
      </c>
      <c r="N38" s="62">
        <v>45170</v>
      </c>
      <c r="O38" s="62">
        <v>46357</v>
      </c>
      <c r="P38" s="220" t="s">
        <v>32</v>
      </c>
      <c r="Q38" s="220" t="s">
        <v>32</v>
      </c>
      <c r="R38" s="63" t="s">
        <v>158</v>
      </c>
      <c r="S38" s="52" t="s">
        <v>43</v>
      </c>
    </row>
    <row r="39" spans="1:19" s="4" customFormat="1" ht="28.8" x14ac:dyDescent="0.3">
      <c r="A39" s="53">
        <v>2</v>
      </c>
      <c r="B39" s="532"/>
      <c r="C39" s="550"/>
      <c r="D39" s="550"/>
      <c r="E39" s="550"/>
      <c r="F39" s="550"/>
      <c r="G39" s="64" t="s">
        <v>159</v>
      </c>
      <c r="H39" s="550"/>
      <c r="I39" s="550"/>
      <c r="J39" s="553"/>
      <c r="K39" s="64" t="s">
        <v>160</v>
      </c>
      <c r="L39" s="21">
        <v>1500000</v>
      </c>
      <c r="M39" s="21">
        <f t="shared" si="4"/>
        <v>1275000</v>
      </c>
      <c r="N39" s="65">
        <v>45170</v>
      </c>
      <c r="O39" s="65">
        <v>46357</v>
      </c>
      <c r="P39" s="217"/>
      <c r="Q39" s="217"/>
      <c r="R39" s="66" t="s">
        <v>50</v>
      </c>
      <c r="S39" s="55" t="s">
        <v>43</v>
      </c>
    </row>
    <row r="40" spans="1:19" s="4" customFormat="1" ht="87" thickBot="1" x14ac:dyDescent="0.35">
      <c r="A40" s="56">
        <v>3</v>
      </c>
      <c r="B40" s="548"/>
      <c r="C40" s="551"/>
      <c r="D40" s="551"/>
      <c r="E40" s="551"/>
      <c r="F40" s="551"/>
      <c r="G40" s="70" t="s">
        <v>297</v>
      </c>
      <c r="H40" s="551"/>
      <c r="I40" s="551"/>
      <c r="J40" s="554"/>
      <c r="K40" s="70" t="s">
        <v>299</v>
      </c>
      <c r="L40" s="31">
        <v>3800000</v>
      </c>
      <c r="M40" s="31">
        <f t="shared" si="4"/>
        <v>3230000</v>
      </c>
      <c r="N40" s="80">
        <v>44927</v>
      </c>
      <c r="O40" s="80">
        <v>46357</v>
      </c>
      <c r="P40" s="218" t="s">
        <v>32</v>
      </c>
      <c r="Q40" s="218" t="s">
        <v>32</v>
      </c>
      <c r="R40" s="125" t="s">
        <v>50</v>
      </c>
      <c r="S40" s="60" t="s">
        <v>43</v>
      </c>
    </row>
    <row r="41" spans="1:19" s="4" customFormat="1" ht="15" thickBot="1" x14ac:dyDescent="0.35">
      <c r="A41" s="176"/>
      <c r="B41" s="176"/>
      <c r="C41" s="176"/>
      <c r="D41" s="176"/>
      <c r="E41" s="176"/>
      <c r="F41" s="176"/>
      <c r="G41" s="392"/>
      <c r="H41" s="176"/>
      <c r="I41" s="176"/>
      <c r="J41" s="189"/>
      <c r="K41" s="392"/>
      <c r="L41" s="393"/>
      <c r="M41" s="393"/>
      <c r="N41" s="394"/>
      <c r="O41" s="394"/>
      <c r="P41" s="176"/>
      <c r="Q41" s="176"/>
      <c r="R41" s="395"/>
      <c r="S41" s="176"/>
    </row>
    <row r="42" spans="1:19" s="4" customFormat="1" x14ac:dyDescent="0.3">
      <c r="A42" s="506" t="s">
        <v>0</v>
      </c>
      <c r="B42" s="497" t="s">
        <v>1</v>
      </c>
      <c r="C42" s="497"/>
      <c r="D42" s="497"/>
      <c r="E42" s="497"/>
      <c r="F42" s="497"/>
      <c r="G42" s="497" t="s">
        <v>2</v>
      </c>
      <c r="H42" s="497" t="s">
        <v>47</v>
      </c>
      <c r="I42" s="497" t="s">
        <v>4</v>
      </c>
      <c r="J42" s="497" t="s">
        <v>5</v>
      </c>
      <c r="K42" s="497" t="s">
        <v>6</v>
      </c>
      <c r="L42" s="509" t="s">
        <v>371</v>
      </c>
      <c r="M42" s="509"/>
      <c r="N42" s="498" t="s">
        <v>372</v>
      </c>
      <c r="O42" s="498"/>
      <c r="P42" s="497" t="s">
        <v>373</v>
      </c>
      <c r="Q42" s="497"/>
      <c r="R42" s="498" t="s">
        <v>7</v>
      </c>
      <c r="S42" s="499"/>
    </row>
    <row r="43" spans="1:19" s="4" customFormat="1" ht="86.4" thickBot="1" x14ac:dyDescent="0.35">
      <c r="A43" s="507"/>
      <c r="B43" s="1" t="s">
        <v>8</v>
      </c>
      <c r="C43" s="1" t="s">
        <v>9</v>
      </c>
      <c r="D43" s="1" t="s">
        <v>10</v>
      </c>
      <c r="E43" s="1" t="s">
        <v>11</v>
      </c>
      <c r="F43" s="1" t="s">
        <v>12</v>
      </c>
      <c r="G43" s="508"/>
      <c r="H43" s="508"/>
      <c r="I43" s="508"/>
      <c r="J43" s="508"/>
      <c r="K43" s="508"/>
      <c r="L43" s="6" t="s">
        <v>13</v>
      </c>
      <c r="M43" s="6" t="s">
        <v>48</v>
      </c>
      <c r="N43" s="1" t="s">
        <v>14</v>
      </c>
      <c r="O43" s="1" t="s">
        <v>15</v>
      </c>
      <c r="P43" s="1" t="s">
        <v>374</v>
      </c>
      <c r="Q43" s="1" t="s">
        <v>375</v>
      </c>
      <c r="R43" s="1" t="s">
        <v>21</v>
      </c>
      <c r="S43" s="7" t="s">
        <v>22</v>
      </c>
    </row>
    <row r="44" spans="1:19" s="4" customFormat="1" ht="131.4" customHeight="1" thickBot="1" x14ac:dyDescent="0.35">
      <c r="A44" s="202">
        <v>1</v>
      </c>
      <c r="B44" s="203" t="s">
        <v>172</v>
      </c>
      <c r="C44" s="203" t="s">
        <v>173</v>
      </c>
      <c r="D44" s="203">
        <v>70985499</v>
      </c>
      <c r="E44" s="204">
        <v>107633299</v>
      </c>
      <c r="F44" s="203">
        <v>600148564</v>
      </c>
      <c r="G44" s="205" t="s">
        <v>174</v>
      </c>
      <c r="H44" s="203" t="s">
        <v>27</v>
      </c>
      <c r="I44" s="203" t="s">
        <v>28</v>
      </c>
      <c r="J44" s="206" t="s">
        <v>175</v>
      </c>
      <c r="K44" s="207" t="s">
        <v>300</v>
      </c>
      <c r="L44" s="208">
        <v>3000000</v>
      </c>
      <c r="M44" s="208">
        <f>L44/100*85</f>
        <v>2550000</v>
      </c>
      <c r="N44" s="209" t="s">
        <v>176</v>
      </c>
      <c r="O44" s="209" t="s">
        <v>177</v>
      </c>
      <c r="P44" s="210" t="s">
        <v>103</v>
      </c>
      <c r="Q44" s="210" t="s">
        <v>103</v>
      </c>
      <c r="R44" s="211" t="s">
        <v>178</v>
      </c>
      <c r="S44" s="212" t="s">
        <v>43</v>
      </c>
    </row>
    <row r="45" spans="1:19" s="4" customFormat="1" ht="146.4" customHeight="1" x14ac:dyDescent="0.3">
      <c r="A45" s="50">
        <v>1</v>
      </c>
      <c r="B45" s="531" t="s">
        <v>179</v>
      </c>
      <c r="C45" s="531" t="s">
        <v>180</v>
      </c>
      <c r="D45" s="531">
        <v>75029081</v>
      </c>
      <c r="E45" s="531">
        <v>107633353</v>
      </c>
      <c r="F45" s="531">
        <v>650022319</v>
      </c>
      <c r="G45" s="51" t="s">
        <v>181</v>
      </c>
      <c r="H45" s="531" t="s">
        <v>27</v>
      </c>
      <c r="I45" s="531" t="s">
        <v>28</v>
      </c>
      <c r="J45" s="533" t="s">
        <v>182</v>
      </c>
      <c r="K45" s="37" t="s">
        <v>183</v>
      </c>
      <c r="L45" s="200">
        <v>700000</v>
      </c>
      <c r="M45" s="200">
        <f>L45/100*85</f>
        <v>595000</v>
      </c>
      <c r="N45" s="201">
        <v>44927</v>
      </c>
      <c r="O45" s="201">
        <v>45992</v>
      </c>
      <c r="P45" s="220"/>
      <c r="Q45" s="220"/>
      <c r="R45" s="220" t="s">
        <v>50</v>
      </c>
      <c r="S45" s="52" t="s">
        <v>184</v>
      </c>
    </row>
    <row r="46" spans="1:19" s="4" customFormat="1" ht="146.4" customHeight="1" thickBot="1" x14ac:dyDescent="0.35">
      <c r="A46" s="226">
        <v>2</v>
      </c>
      <c r="B46" s="532"/>
      <c r="C46" s="532"/>
      <c r="D46" s="532"/>
      <c r="E46" s="532"/>
      <c r="F46" s="532"/>
      <c r="G46" s="73" t="s">
        <v>185</v>
      </c>
      <c r="H46" s="532"/>
      <c r="I46" s="532"/>
      <c r="J46" s="534"/>
      <c r="K46" s="73" t="s">
        <v>186</v>
      </c>
      <c r="L46" s="74">
        <v>1200000</v>
      </c>
      <c r="M46" s="74">
        <f t="shared" ref="M46" si="5">L46/100*85</f>
        <v>1020000</v>
      </c>
      <c r="N46" s="75">
        <v>45323</v>
      </c>
      <c r="O46" s="75">
        <v>46357</v>
      </c>
      <c r="P46" s="214"/>
      <c r="Q46" s="214" t="s">
        <v>32</v>
      </c>
      <c r="R46" s="214" t="s">
        <v>50</v>
      </c>
      <c r="S46" s="67" t="s">
        <v>43</v>
      </c>
    </row>
    <row r="47" spans="1:19" s="4" customFormat="1" ht="79.2" customHeight="1" x14ac:dyDescent="0.3">
      <c r="A47" s="346">
        <v>1</v>
      </c>
      <c r="B47" s="547" t="s">
        <v>193</v>
      </c>
      <c r="C47" s="547" t="s">
        <v>194</v>
      </c>
      <c r="D47" s="547">
        <v>75029031</v>
      </c>
      <c r="E47" s="547">
        <v>107633281</v>
      </c>
      <c r="F47" s="547">
        <v>650053184</v>
      </c>
      <c r="G47" s="347" t="s">
        <v>195</v>
      </c>
      <c r="H47" s="547" t="s">
        <v>27</v>
      </c>
      <c r="I47" s="547" t="s">
        <v>28</v>
      </c>
      <c r="J47" s="555" t="s">
        <v>196</v>
      </c>
      <c r="K47" s="396" t="s">
        <v>479</v>
      </c>
      <c r="L47" s="310">
        <v>20000000</v>
      </c>
      <c r="M47" s="398">
        <f>L47/100*85</f>
        <v>17000000</v>
      </c>
      <c r="N47" s="403" t="s">
        <v>480</v>
      </c>
      <c r="O47" s="403" t="s">
        <v>481</v>
      </c>
      <c r="P47" s="300" t="s">
        <v>103</v>
      </c>
      <c r="Q47" s="300" t="s">
        <v>103</v>
      </c>
      <c r="R47" s="300" t="s">
        <v>198</v>
      </c>
      <c r="S47" s="404" t="s">
        <v>43</v>
      </c>
    </row>
    <row r="48" spans="1:19" s="4" customFormat="1" ht="27.6" x14ac:dyDescent="0.3">
      <c r="A48" s="349">
        <v>3</v>
      </c>
      <c r="B48" s="522"/>
      <c r="C48" s="522"/>
      <c r="D48" s="522"/>
      <c r="E48" s="522"/>
      <c r="F48" s="522"/>
      <c r="G48" s="286" t="s">
        <v>199</v>
      </c>
      <c r="H48" s="522"/>
      <c r="I48" s="522"/>
      <c r="J48" s="537"/>
      <c r="K48" s="286" t="s">
        <v>200</v>
      </c>
      <c r="L48" s="288">
        <v>500000</v>
      </c>
      <c r="M48" s="399">
        <f t="shared" ref="M48:M50" si="6">L48/100*85</f>
        <v>425000</v>
      </c>
      <c r="N48" s="401" t="s">
        <v>480</v>
      </c>
      <c r="O48" s="401" t="s">
        <v>482</v>
      </c>
      <c r="P48" s="284"/>
      <c r="Q48" s="284"/>
      <c r="R48" s="402"/>
      <c r="S48" s="405"/>
    </row>
    <row r="49" spans="1:19" s="4" customFormat="1" ht="27.6" x14ac:dyDescent="0.3">
      <c r="A49" s="349">
        <v>4</v>
      </c>
      <c r="B49" s="522"/>
      <c r="C49" s="522"/>
      <c r="D49" s="522"/>
      <c r="E49" s="522"/>
      <c r="F49" s="522"/>
      <c r="G49" s="286" t="s">
        <v>478</v>
      </c>
      <c r="H49" s="522"/>
      <c r="I49" s="522"/>
      <c r="J49" s="537"/>
      <c r="K49" s="286" t="s">
        <v>201</v>
      </c>
      <c r="L49" s="288">
        <v>800000</v>
      </c>
      <c r="M49" s="399">
        <f t="shared" si="6"/>
        <v>680000</v>
      </c>
      <c r="N49" s="401" t="s">
        <v>483</v>
      </c>
      <c r="O49" s="401" t="s">
        <v>197</v>
      </c>
      <c r="P49" s="284"/>
      <c r="Q49" s="284"/>
      <c r="R49" s="402"/>
      <c r="S49" s="405"/>
    </row>
    <row r="50" spans="1:19" s="4" customFormat="1" ht="29.4" thickBot="1" x14ac:dyDescent="0.35">
      <c r="A50" s="353">
        <v>5</v>
      </c>
      <c r="B50" s="523"/>
      <c r="C50" s="523"/>
      <c r="D50" s="523"/>
      <c r="E50" s="523"/>
      <c r="F50" s="523"/>
      <c r="G50" s="354" t="s">
        <v>202</v>
      </c>
      <c r="H50" s="523"/>
      <c r="I50" s="523"/>
      <c r="J50" s="538"/>
      <c r="K50" s="354" t="s">
        <v>203</v>
      </c>
      <c r="L50" s="316">
        <v>40000000</v>
      </c>
      <c r="M50" s="406">
        <f t="shared" si="6"/>
        <v>34000000</v>
      </c>
      <c r="N50" s="407" t="s">
        <v>480</v>
      </c>
      <c r="O50" s="407" t="s">
        <v>190</v>
      </c>
      <c r="P50" s="307" t="s">
        <v>32</v>
      </c>
      <c r="Q50" s="307" t="s">
        <v>32</v>
      </c>
      <c r="R50" s="307" t="s">
        <v>198</v>
      </c>
      <c r="S50" s="408" t="s">
        <v>43</v>
      </c>
    </row>
    <row r="51" spans="1:19" s="4" customFormat="1" ht="27.6" customHeight="1" x14ac:dyDescent="0.3"/>
    <row r="52" spans="1:19" s="4" customFormat="1" x14ac:dyDescent="0.3"/>
    <row r="53" spans="1:19" s="4" customFormat="1" x14ac:dyDescent="0.3"/>
    <row r="54" spans="1:19" s="4" customFormat="1" x14ac:dyDescent="0.3"/>
    <row r="55" spans="1:19" s="4" customFormat="1" x14ac:dyDescent="0.3"/>
    <row r="56" spans="1:19" s="4" customFormat="1" x14ac:dyDescent="0.3"/>
    <row r="57" spans="1:19" s="4" customFormat="1" x14ac:dyDescent="0.3"/>
    <row r="58" spans="1:19" s="4" customFormat="1" ht="15" thickBot="1" x14ac:dyDescent="0.35"/>
    <row r="59" spans="1:19" s="4" customFormat="1" x14ac:dyDescent="0.3">
      <c r="A59" s="506" t="s">
        <v>0</v>
      </c>
      <c r="B59" s="497" t="s">
        <v>1</v>
      </c>
      <c r="C59" s="497"/>
      <c r="D59" s="497"/>
      <c r="E59" s="497"/>
      <c r="F59" s="497"/>
      <c r="G59" s="497" t="s">
        <v>2</v>
      </c>
      <c r="H59" s="497" t="s">
        <v>47</v>
      </c>
      <c r="I59" s="497" t="s">
        <v>4</v>
      </c>
      <c r="J59" s="497" t="s">
        <v>5</v>
      </c>
      <c r="K59" s="497" t="s">
        <v>6</v>
      </c>
      <c r="L59" s="509" t="s">
        <v>371</v>
      </c>
      <c r="M59" s="509"/>
      <c r="N59" s="498" t="s">
        <v>372</v>
      </c>
      <c r="O59" s="498"/>
      <c r="P59" s="497" t="s">
        <v>373</v>
      </c>
      <c r="Q59" s="497"/>
      <c r="R59" s="498" t="s">
        <v>7</v>
      </c>
      <c r="S59" s="499"/>
    </row>
    <row r="60" spans="1:19" s="4" customFormat="1" ht="86.4" thickBot="1" x14ac:dyDescent="0.35">
      <c r="A60" s="507"/>
      <c r="B60" s="1" t="s">
        <v>8</v>
      </c>
      <c r="C60" s="1" t="s">
        <v>9</v>
      </c>
      <c r="D60" s="1" t="s">
        <v>10</v>
      </c>
      <c r="E60" s="1" t="s">
        <v>11</v>
      </c>
      <c r="F60" s="1" t="s">
        <v>12</v>
      </c>
      <c r="G60" s="508"/>
      <c r="H60" s="508"/>
      <c r="I60" s="508"/>
      <c r="J60" s="508"/>
      <c r="K60" s="508"/>
      <c r="L60" s="6" t="s">
        <v>13</v>
      </c>
      <c r="M60" s="6" t="s">
        <v>48</v>
      </c>
      <c r="N60" s="1" t="s">
        <v>14</v>
      </c>
      <c r="O60" s="1" t="s">
        <v>15</v>
      </c>
      <c r="P60" s="1" t="s">
        <v>374</v>
      </c>
      <c r="Q60" s="1" t="s">
        <v>375</v>
      </c>
      <c r="R60" s="1" t="s">
        <v>21</v>
      </c>
      <c r="S60" s="7" t="s">
        <v>22</v>
      </c>
    </row>
    <row r="61" spans="1:19" s="4" customFormat="1" ht="27.6" x14ac:dyDescent="0.3">
      <c r="A61" s="346">
        <v>1</v>
      </c>
      <c r="B61" s="547" t="s">
        <v>208</v>
      </c>
      <c r="C61" s="547" t="s">
        <v>209</v>
      </c>
      <c r="D61" s="547">
        <v>60341793</v>
      </c>
      <c r="E61" s="547">
        <v>181023211</v>
      </c>
      <c r="F61" s="547">
        <v>600148424</v>
      </c>
      <c r="G61" s="347" t="s">
        <v>211</v>
      </c>
      <c r="H61" s="547" t="s">
        <v>27</v>
      </c>
      <c r="I61" s="547" t="s">
        <v>28</v>
      </c>
      <c r="J61" s="555" t="s">
        <v>210</v>
      </c>
      <c r="K61" s="347" t="s">
        <v>212</v>
      </c>
      <c r="L61" s="310">
        <v>700000</v>
      </c>
      <c r="M61" s="310">
        <f>L61/100*85</f>
        <v>595000</v>
      </c>
      <c r="N61" s="361" t="s">
        <v>436</v>
      </c>
      <c r="O61" s="361" t="s">
        <v>343</v>
      </c>
      <c r="P61" s="297"/>
      <c r="Q61" s="297" t="s">
        <v>32</v>
      </c>
      <c r="R61" s="297" t="s">
        <v>43</v>
      </c>
      <c r="S61" s="362" t="s">
        <v>43</v>
      </c>
    </row>
    <row r="62" spans="1:19" s="4" customFormat="1" ht="55.2" x14ac:dyDescent="0.3">
      <c r="A62" s="349">
        <v>2</v>
      </c>
      <c r="B62" s="522"/>
      <c r="C62" s="522"/>
      <c r="D62" s="522"/>
      <c r="E62" s="522"/>
      <c r="F62" s="522"/>
      <c r="G62" s="286" t="s">
        <v>213</v>
      </c>
      <c r="H62" s="522"/>
      <c r="I62" s="522"/>
      <c r="J62" s="537"/>
      <c r="K62" s="425" t="s">
        <v>214</v>
      </c>
      <c r="L62" s="288">
        <v>800000</v>
      </c>
      <c r="M62" s="288">
        <f t="shared" ref="M62:M64" si="7">L62/100*85</f>
        <v>680000</v>
      </c>
      <c r="N62" s="289" t="s">
        <v>436</v>
      </c>
      <c r="O62" s="289">
        <v>45505</v>
      </c>
      <c r="P62" s="285" t="s">
        <v>32</v>
      </c>
      <c r="Q62" s="285"/>
      <c r="R62" s="285" t="s">
        <v>43</v>
      </c>
      <c r="S62" s="363" t="s">
        <v>43</v>
      </c>
    </row>
    <row r="63" spans="1:19" s="4" customFormat="1" ht="82.8" x14ac:dyDescent="0.3">
      <c r="A63" s="349">
        <v>3</v>
      </c>
      <c r="B63" s="522"/>
      <c r="C63" s="522"/>
      <c r="D63" s="522"/>
      <c r="E63" s="522"/>
      <c r="F63" s="522"/>
      <c r="G63" s="286" t="s">
        <v>215</v>
      </c>
      <c r="H63" s="522"/>
      <c r="I63" s="522"/>
      <c r="J63" s="537"/>
      <c r="K63" s="286" t="s">
        <v>216</v>
      </c>
      <c r="L63" s="288">
        <v>5000000</v>
      </c>
      <c r="M63" s="288">
        <f t="shared" si="7"/>
        <v>4250000</v>
      </c>
      <c r="N63" s="289">
        <v>46266</v>
      </c>
      <c r="O63" s="289">
        <v>46722</v>
      </c>
      <c r="P63" s="285" t="s">
        <v>32</v>
      </c>
      <c r="Q63" s="285" t="s">
        <v>32</v>
      </c>
      <c r="R63" s="285" t="s">
        <v>43</v>
      </c>
      <c r="S63" s="363" t="s">
        <v>43</v>
      </c>
    </row>
    <row r="64" spans="1:19" s="4" customFormat="1" ht="42" thickBot="1" x14ac:dyDescent="0.35">
      <c r="A64" s="371">
        <v>4</v>
      </c>
      <c r="B64" s="522"/>
      <c r="C64" s="522"/>
      <c r="D64" s="522"/>
      <c r="E64" s="522"/>
      <c r="F64" s="522"/>
      <c r="G64" s="387" t="s">
        <v>217</v>
      </c>
      <c r="H64" s="522"/>
      <c r="I64" s="522"/>
      <c r="J64" s="537"/>
      <c r="K64" s="387" t="s">
        <v>218</v>
      </c>
      <c r="L64" s="397">
        <v>3000000</v>
      </c>
      <c r="M64" s="397">
        <f t="shared" si="7"/>
        <v>2550000</v>
      </c>
      <c r="N64" s="426">
        <v>46447</v>
      </c>
      <c r="O64" s="426">
        <v>46722</v>
      </c>
      <c r="P64" s="372"/>
      <c r="Q64" s="372"/>
      <c r="R64" s="372" t="s">
        <v>43</v>
      </c>
      <c r="S64" s="388" t="s">
        <v>43</v>
      </c>
    </row>
    <row r="65" spans="1:19" s="4" customFormat="1" ht="96.6" customHeight="1" x14ac:dyDescent="0.3">
      <c r="A65" s="50">
        <v>1</v>
      </c>
      <c r="B65" s="531" t="s">
        <v>228</v>
      </c>
      <c r="C65" s="531" t="s">
        <v>229</v>
      </c>
      <c r="D65" s="531">
        <v>70985464</v>
      </c>
      <c r="E65" s="531">
        <v>120301130</v>
      </c>
      <c r="F65" s="531">
        <v>600147924</v>
      </c>
      <c r="G65" s="51" t="s">
        <v>230</v>
      </c>
      <c r="H65" s="531" t="s">
        <v>27</v>
      </c>
      <c r="I65" s="531" t="s">
        <v>28</v>
      </c>
      <c r="J65" s="533" t="s">
        <v>79</v>
      </c>
      <c r="K65" s="76" t="s">
        <v>231</v>
      </c>
      <c r="L65" s="77">
        <v>40000000</v>
      </c>
      <c r="M65" s="77">
        <v>17000000</v>
      </c>
      <c r="N65" s="62">
        <v>45292</v>
      </c>
      <c r="O65" s="201">
        <v>46722</v>
      </c>
      <c r="P65" s="220" t="s">
        <v>32</v>
      </c>
      <c r="Q65" s="220" t="s">
        <v>32</v>
      </c>
      <c r="R65" s="220" t="s">
        <v>34</v>
      </c>
      <c r="S65" s="52" t="s">
        <v>43</v>
      </c>
    </row>
    <row r="66" spans="1:19" s="4" customFormat="1" ht="72" customHeight="1" thickBot="1" x14ac:dyDescent="0.35">
      <c r="A66" s="56">
        <v>2</v>
      </c>
      <c r="B66" s="548"/>
      <c r="C66" s="548"/>
      <c r="D66" s="548"/>
      <c r="E66" s="548"/>
      <c r="F66" s="548"/>
      <c r="G66" s="57" t="s">
        <v>232</v>
      </c>
      <c r="H66" s="548"/>
      <c r="I66" s="548"/>
      <c r="J66" s="556"/>
      <c r="K66" s="78" t="s">
        <v>233</v>
      </c>
      <c r="L66" s="79">
        <v>2000000</v>
      </c>
      <c r="M66" s="31">
        <v>1020000</v>
      </c>
      <c r="N66" s="80">
        <v>45292</v>
      </c>
      <c r="O66" s="59">
        <v>46722</v>
      </c>
      <c r="P66" s="218"/>
      <c r="Q66" s="218"/>
      <c r="R66" s="218" t="s">
        <v>43</v>
      </c>
      <c r="S66" s="60" t="s">
        <v>43</v>
      </c>
    </row>
    <row r="67" spans="1:19" s="4" customFormat="1" x14ac:dyDescent="0.3"/>
    <row r="68" spans="1:19" s="4" customFormat="1" x14ac:dyDescent="0.3"/>
    <row r="69" spans="1:19" s="4" customFormat="1" x14ac:dyDescent="0.3"/>
    <row r="70" spans="1:19" s="4" customFormat="1" x14ac:dyDescent="0.3"/>
    <row r="71" spans="1:19" s="4" customFormat="1" x14ac:dyDescent="0.3"/>
    <row r="72" spans="1:19" s="4" customFormat="1" x14ac:dyDescent="0.3"/>
    <row r="73" spans="1:19" s="4" customFormat="1" x14ac:dyDescent="0.3"/>
    <row r="74" spans="1:19" s="4" customFormat="1" x14ac:dyDescent="0.3"/>
    <row r="75" spans="1:19" s="4" customFormat="1" x14ac:dyDescent="0.3"/>
    <row r="76" spans="1:19" s="4" customFormat="1" x14ac:dyDescent="0.3"/>
    <row r="77" spans="1:19" s="4" customFormat="1" x14ac:dyDescent="0.3"/>
    <row r="78" spans="1:19" s="4" customFormat="1" x14ac:dyDescent="0.3"/>
    <row r="79" spans="1:19" s="4" customFormat="1" x14ac:dyDescent="0.3"/>
    <row r="80" spans="1:19" s="4" customFormat="1" x14ac:dyDescent="0.3"/>
    <row r="81" spans="1:19" s="4" customFormat="1" x14ac:dyDescent="0.3"/>
    <row r="82" spans="1:19" s="4" customFormat="1" x14ac:dyDescent="0.3"/>
    <row r="83" spans="1:19" s="4" customFormat="1" x14ac:dyDescent="0.3"/>
    <row r="84" spans="1:19" s="4" customFormat="1" x14ac:dyDescent="0.3"/>
    <row r="85" spans="1:19" s="4" customFormat="1" x14ac:dyDescent="0.3"/>
    <row r="86" spans="1:19" s="4" customFormat="1" x14ac:dyDescent="0.3"/>
    <row r="87" spans="1:19" s="4" customFormat="1" x14ac:dyDescent="0.3"/>
    <row r="88" spans="1:19" s="4" customFormat="1" ht="15" thickBot="1" x14ac:dyDescent="0.35"/>
    <row r="89" spans="1:19" s="4" customFormat="1" x14ac:dyDescent="0.3">
      <c r="A89" s="506" t="s">
        <v>0</v>
      </c>
      <c r="B89" s="497" t="s">
        <v>1</v>
      </c>
      <c r="C89" s="497"/>
      <c r="D89" s="497"/>
      <c r="E89" s="497"/>
      <c r="F89" s="497"/>
      <c r="G89" s="497" t="s">
        <v>2</v>
      </c>
      <c r="H89" s="497" t="s">
        <v>47</v>
      </c>
      <c r="I89" s="497" t="s">
        <v>4</v>
      </c>
      <c r="J89" s="497" t="s">
        <v>5</v>
      </c>
      <c r="K89" s="497" t="s">
        <v>6</v>
      </c>
      <c r="L89" s="509" t="s">
        <v>371</v>
      </c>
      <c r="M89" s="509"/>
      <c r="N89" s="498" t="s">
        <v>372</v>
      </c>
      <c r="O89" s="498"/>
      <c r="P89" s="497" t="s">
        <v>373</v>
      </c>
      <c r="Q89" s="497"/>
      <c r="R89" s="498" t="s">
        <v>7</v>
      </c>
      <c r="S89" s="499"/>
    </row>
    <row r="90" spans="1:19" s="4" customFormat="1" ht="86.4" thickBot="1" x14ac:dyDescent="0.35">
      <c r="A90" s="507"/>
      <c r="B90" s="1" t="s">
        <v>8</v>
      </c>
      <c r="C90" s="1" t="s">
        <v>9</v>
      </c>
      <c r="D90" s="1" t="s">
        <v>10</v>
      </c>
      <c r="E90" s="1" t="s">
        <v>11</v>
      </c>
      <c r="F90" s="1" t="s">
        <v>12</v>
      </c>
      <c r="G90" s="508"/>
      <c r="H90" s="508"/>
      <c r="I90" s="508"/>
      <c r="J90" s="508"/>
      <c r="K90" s="508"/>
      <c r="L90" s="6" t="s">
        <v>13</v>
      </c>
      <c r="M90" s="6" t="s">
        <v>48</v>
      </c>
      <c r="N90" s="1" t="s">
        <v>14</v>
      </c>
      <c r="O90" s="1" t="s">
        <v>15</v>
      </c>
      <c r="P90" s="1" t="s">
        <v>374</v>
      </c>
      <c r="Q90" s="1" t="s">
        <v>375</v>
      </c>
      <c r="R90" s="1" t="s">
        <v>21</v>
      </c>
      <c r="S90" s="7" t="s">
        <v>22</v>
      </c>
    </row>
    <row r="91" spans="1:19" s="4" customFormat="1" ht="158.4" x14ac:dyDescent="0.3">
      <c r="A91" s="432">
        <v>1</v>
      </c>
      <c r="B91" s="500" t="s">
        <v>254</v>
      </c>
      <c r="C91" s="500" t="s">
        <v>229</v>
      </c>
      <c r="D91" s="500">
        <v>60045051</v>
      </c>
      <c r="E91" s="500">
        <v>107633647</v>
      </c>
      <c r="F91" s="500">
        <v>600147843</v>
      </c>
      <c r="G91" s="299" t="s">
        <v>423</v>
      </c>
      <c r="H91" s="500" t="s">
        <v>27</v>
      </c>
      <c r="I91" s="500" t="s">
        <v>28</v>
      </c>
      <c r="J91" s="503" t="s">
        <v>79</v>
      </c>
      <c r="K91" s="419" t="s">
        <v>429</v>
      </c>
      <c r="L91" s="433">
        <v>8000000</v>
      </c>
      <c r="M91" s="433">
        <f>L91/100*85</f>
        <v>6800000</v>
      </c>
      <c r="N91" s="434" t="s">
        <v>492</v>
      </c>
      <c r="O91" s="434" t="s">
        <v>493</v>
      </c>
      <c r="P91" s="433" t="s">
        <v>103</v>
      </c>
      <c r="Q91" s="433" t="s">
        <v>103</v>
      </c>
      <c r="R91" s="300" t="s">
        <v>430</v>
      </c>
      <c r="S91" s="311" t="s">
        <v>43</v>
      </c>
    </row>
    <row r="92" spans="1:19" s="4" customFormat="1" ht="57.6" x14ac:dyDescent="0.3">
      <c r="A92" s="435">
        <v>2</v>
      </c>
      <c r="B92" s="501"/>
      <c r="C92" s="501"/>
      <c r="D92" s="501"/>
      <c r="E92" s="501"/>
      <c r="F92" s="501"/>
      <c r="G92" s="293" t="s">
        <v>424</v>
      </c>
      <c r="H92" s="501"/>
      <c r="I92" s="501"/>
      <c r="J92" s="504"/>
      <c r="K92" s="402" t="s">
        <v>431</v>
      </c>
      <c r="L92" s="312">
        <v>5000000</v>
      </c>
      <c r="M92" s="312">
        <f t="shared" ref="M92:M99" si="8">L92/100*85</f>
        <v>4250000</v>
      </c>
      <c r="N92" s="436" t="s">
        <v>494</v>
      </c>
      <c r="O92" s="436" t="s">
        <v>495</v>
      </c>
      <c r="P92" s="312" t="s">
        <v>103</v>
      </c>
      <c r="Q92" s="312" t="s">
        <v>103</v>
      </c>
      <c r="R92" s="284" t="s">
        <v>430</v>
      </c>
      <c r="S92" s="314" t="s">
        <v>43</v>
      </c>
    </row>
    <row r="93" spans="1:19" s="4" customFormat="1" ht="100.8" x14ac:dyDescent="0.3">
      <c r="A93" s="435">
        <v>3</v>
      </c>
      <c r="B93" s="501"/>
      <c r="C93" s="501"/>
      <c r="D93" s="501"/>
      <c r="E93" s="501"/>
      <c r="F93" s="501"/>
      <c r="G93" s="293" t="s">
        <v>425</v>
      </c>
      <c r="H93" s="501"/>
      <c r="I93" s="501"/>
      <c r="J93" s="504"/>
      <c r="K93" s="402" t="s">
        <v>432</v>
      </c>
      <c r="L93" s="312">
        <v>12000000</v>
      </c>
      <c r="M93" s="312">
        <f t="shared" si="8"/>
        <v>10200000</v>
      </c>
      <c r="N93" s="436" t="s">
        <v>496</v>
      </c>
      <c r="O93" s="436" t="s">
        <v>493</v>
      </c>
      <c r="P93" s="312" t="s">
        <v>103</v>
      </c>
      <c r="Q93" s="312" t="s">
        <v>103</v>
      </c>
      <c r="R93" s="284" t="s">
        <v>430</v>
      </c>
      <c r="S93" s="314" t="s">
        <v>43</v>
      </c>
    </row>
    <row r="94" spans="1:19" s="4" customFormat="1" ht="43.2" x14ac:dyDescent="0.3">
      <c r="A94" s="435">
        <v>4</v>
      </c>
      <c r="B94" s="501"/>
      <c r="C94" s="501"/>
      <c r="D94" s="501"/>
      <c r="E94" s="501"/>
      <c r="F94" s="501"/>
      <c r="G94" s="293" t="s">
        <v>426</v>
      </c>
      <c r="H94" s="501"/>
      <c r="I94" s="501"/>
      <c r="J94" s="504"/>
      <c r="K94" s="402" t="s">
        <v>433</v>
      </c>
      <c r="L94" s="312">
        <v>800000</v>
      </c>
      <c r="M94" s="312">
        <f t="shared" si="8"/>
        <v>680000</v>
      </c>
      <c r="N94" s="436" t="s">
        <v>497</v>
      </c>
      <c r="O94" s="436" t="s">
        <v>498</v>
      </c>
      <c r="P94" s="312" t="s">
        <v>103</v>
      </c>
      <c r="Q94" s="312" t="s">
        <v>103</v>
      </c>
      <c r="R94" s="284" t="s">
        <v>430</v>
      </c>
      <c r="S94" s="314" t="s">
        <v>43</v>
      </c>
    </row>
    <row r="95" spans="1:19" s="4" customFormat="1" ht="28.8" x14ac:dyDescent="0.3">
      <c r="A95" s="435">
        <v>5</v>
      </c>
      <c r="B95" s="501"/>
      <c r="C95" s="501"/>
      <c r="D95" s="501"/>
      <c r="E95" s="501"/>
      <c r="F95" s="501"/>
      <c r="G95" s="402" t="s">
        <v>255</v>
      </c>
      <c r="H95" s="501"/>
      <c r="I95" s="501"/>
      <c r="J95" s="504"/>
      <c r="K95" s="402" t="s">
        <v>434</v>
      </c>
      <c r="L95" s="312">
        <v>500000</v>
      </c>
      <c r="M95" s="312">
        <f t="shared" si="8"/>
        <v>425000</v>
      </c>
      <c r="N95" s="436" t="s">
        <v>499</v>
      </c>
      <c r="O95" s="436" t="s">
        <v>500</v>
      </c>
      <c r="P95" s="312" t="s">
        <v>103</v>
      </c>
      <c r="Q95" s="312" t="s">
        <v>103</v>
      </c>
      <c r="R95" s="284" t="s">
        <v>430</v>
      </c>
      <c r="S95" s="314" t="s">
        <v>43</v>
      </c>
    </row>
    <row r="96" spans="1:19" s="4" customFormat="1" ht="57.6" x14ac:dyDescent="0.3">
      <c r="A96" s="435">
        <v>6</v>
      </c>
      <c r="B96" s="501"/>
      <c r="C96" s="501"/>
      <c r="D96" s="501"/>
      <c r="E96" s="501"/>
      <c r="F96" s="501"/>
      <c r="G96" s="402" t="s">
        <v>427</v>
      </c>
      <c r="H96" s="501"/>
      <c r="I96" s="501"/>
      <c r="J96" s="504"/>
      <c r="K96" s="402" t="s">
        <v>311</v>
      </c>
      <c r="L96" s="312">
        <v>2000000</v>
      </c>
      <c r="M96" s="312">
        <f t="shared" si="8"/>
        <v>1700000</v>
      </c>
      <c r="N96" s="436" t="s">
        <v>501</v>
      </c>
      <c r="O96" s="436" t="s">
        <v>500</v>
      </c>
      <c r="P96" s="312" t="s">
        <v>103</v>
      </c>
      <c r="Q96" s="312" t="s">
        <v>103</v>
      </c>
      <c r="R96" s="284" t="s">
        <v>430</v>
      </c>
      <c r="S96" s="314" t="s">
        <v>43</v>
      </c>
    </row>
    <row r="97" spans="1:19" s="4" customFormat="1" ht="28.8" x14ac:dyDescent="0.3">
      <c r="A97" s="435">
        <v>7</v>
      </c>
      <c r="B97" s="501"/>
      <c r="C97" s="501"/>
      <c r="D97" s="501"/>
      <c r="E97" s="501"/>
      <c r="F97" s="501"/>
      <c r="G97" s="402" t="s">
        <v>332</v>
      </c>
      <c r="H97" s="501"/>
      <c r="I97" s="501"/>
      <c r="J97" s="504"/>
      <c r="K97" s="402" t="s">
        <v>267</v>
      </c>
      <c r="L97" s="312">
        <v>50000</v>
      </c>
      <c r="M97" s="312">
        <f t="shared" si="8"/>
        <v>42500</v>
      </c>
      <c r="N97" s="436" t="s">
        <v>501</v>
      </c>
      <c r="O97" s="436" t="s">
        <v>500</v>
      </c>
      <c r="P97" s="312" t="s">
        <v>103</v>
      </c>
      <c r="Q97" s="312" t="s">
        <v>103</v>
      </c>
      <c r="R97" s="284" t="s">
        <v>430</v>
      </c>
      <c r="S97" s="314" t="s">
        <v>43</v>
      </c>
    </row>
    <row r="98" spans="1:19" s="4" customFormat="1" ht="72" x14ac:dyDescent="0.3">
      <c r="A98" s="435">
        <v>8</v>
      </c>
      <c r="B98" s="501"/>
      <c r="C98" s="501"/>
      <c r="D98" s="501"/>
      <c r="E98" s="501"/>
      <c r="F98" s="501"/>
      <c r="G98" s="402" t="s">
        <v>428</v>
      </c>
      <c r="H98" s="501"/>
      <c r="I98" s="501"/>
      <c r="J98" s="504"/>
      <c r="K98" s="402" t="s">
        <v>435</v>
      </c>
      <c r="L98" s="312">
        <v>2500000</v>
      </c>
      <c r="M98" s="312">
        <f t="shared" si="8"/>
        <v>2125000</v>
      </c>
      <c r="N98" s="436" t="s">
        <v>502</v>
      </c>
      <c r="O98" s="436" t="s">
        <v>500</v>
      </c>
      <c r="P98" s="312" t="s">
        <v>103</v>
      </c>
      <c r="Q98" s="312" t="s">
        <v>103</v>
      </c>
      <c r="R98" s="284" t="s">
        <v>430</v>
      </c>
      <c r="S98" s="314" t="s">
        <v>43</v>
      </c>
    </row>
    <row r="99" spans="1:19" s="4" customFormat="1" ht="58.2" thickBot="1" x14ac:dyDescent="0.35">
      <c r="A99" s="437">
        <v>9</v>
      </c>
      <c r="B99" s="502"/>
      <c r="C99" s="502"/>
      <c r="D99" s="502"/>
      <c r="E99" s="502"/>
      <c r="F99" s="502"/>
      <c r="G99" s="420" t="s">
        <v>256</v>
      </c>
      <c r="H99" s="502"/>
      <c r="I99" s="502"/>
      <c r="J99" s="505"/>
      <c r="K99" s="420" t="s">
        <v>311</v>
      </c>
      <c r="L99" s="315">
        <v>500000</v>
      </c>
      <c r="M99" s="315">
        <f t="shared" si="8"/>
        <v>425000</v>
      </c>
      <c r="N99" s="438" t="s">
        <v>499</v>
      </c>
      <c r="O99" s="438" t="s">
        <v>498</v>
      </c>
      <c r="P99" s="315" t="s">
        <v>103</v>
      </c>
      <c r="Q99" s="315" t="s">
        <v>103</v>
      </c>
      <c r="R99" s="307" t="s">
        <v>430</v>
      </c>
      <c r="S99" s="317" t="s">
        <v>43</v>
      </c>
    </row>
    <row r="100" spans="1:19" s="4" customFormat="1" ht="69.599999999999994" thickBot="1" x14ac:dyDescent="0.35">
      <c r="A100" s="335">
        <v>1</v>
      </c>
      <c r="B100" s="337" t="s">
        <v>257</v>
      </c>
      <c r="C100" s="337" t="s">
        <v>229</v>
      </c>
      <c r="D100" s="337">
        <v>63696631</v>
      </c>
      <c r="E100" s="337">
        <v>107633221</v>
      </c>
      <c r="F100" s="337">
        <v>600147657</v>
      </c>
      <c r="G100" s="441" t="s">
        <v>503</v>
      </c>
      <c r="H100" s="337" t="s">
        <v>27</v>
      </c>
      <c r="I100" s="337" t="s">
        <v>28</v>
      </c>
      <c r="J100" s="442" t="s">
        <v>79</v>
      </c>
      <c r="K100" s="443" t="s">
        <v>504</v>
      </c>
      <c r="L100" s="444">
        <v>5000000</v>
      </c>
      <c r="M100" s="444">
        <f>L100/100*85</f>
        <v>4250000</v>
      </c>
      <c r="N100" s="445">
        <v>45292</v>
      </c>
      <c r="O100" s="445">
        <v>45747</v>
      </c>
      <c r="P100" s="344"/>
      <c r="Q100" s="344" t="s">
        <v>32</v>
      </c>
      <c r="R100" s="336" t="s">
        <v>33</v>
      </c>
      <c r="S100" s="345" t="s">
        <v>43</v>
      </c>
    </row>
    <row r="101" spans="1:19" s="4" customFormat="1" x14ac:dyDescent="0.3"/>
    <row r="102" spans="1:19" s="4" customFormat="1" x14ac:dyDescent="0.3"/>
    <row r="103" spans="1:19" s="4" customFormat="1" ht="15" thickBot="1" x14ac:dyDescent="0.35"/>
    <row r="104" spans="1:19" s="4" customFormat="1" ht="88.8" customHeight="1" x14ac:dyDescent="0.3">
      <c r="A104" s="506" t="s">
        <v>0</v>
      </c>
      <c r="B104" s="497" t="s">
        <v>1</v>
      </c>
      <c r="C104" s="497"/>
      <c r="D104" s="497"/>
      <c r="E104" s="497"/>
      <c r="F104" s="497"/>
      <c r="G104" s="497" t="s">
        <v>2</v>
      </c>
      <c r="H104" s="497" t="s">
        <v>47</v>
      </c>
      <c r="I104" s="497" t="s">
        <v>4</v>
      </c>
      <c r="J104" s="497" t="s">
        <v>5</v>
      </c>
      <c r="K104" s="497" t="s">
        <v>6</v>
      </c>
      <c r="L104" s="509" t="s">
        <v>371</v>
      </c>
      <c r="M104" s="509"/>
      <c r="N104" s="498" t="s">
        <v>372</v>
      </c>
      <c r="O104" s="498"/>
      <c r="P104" s="497" t="s">
        <v>373</v>
      </c>
      <c r="Q104" s="497"/>
      <c r="R104" s="498" t="s">
        <v>7</v>
      </c>
      <c r="S104" s="499"/>
    </row>
    <row r="105" spans="1:19" s="4" customFormat="1" ht="88.8" customHeight="1" thickBot="1" x14ac:dyDescent="0.35">
      <c r="A105" s="507"/>
      <c r="B105" s="1" t="s">
        <v>8</v>
      </c>
      <c r="C105" s="1" t="s">
        <v>9</v>
      </c>
      <c r="D105" s="1" t="s">
        <v>10</v>
      </c>
      <c r="E105" s="1" t="s">
        <v>11</v>
      </c>
      <c r="F105" s="1" t="s">
        <v>12</v>
      </c>
      <c r="G105" s="508"/>
      <c r="H105" s="508"/>
      <c r="I105" s="508"/>
      <c r="J105" s="508"/>
      <c r="K105" s="508"/>
      <c r="L105" s="6" t="s">
        <v>13</v>
      </c>
      <c r="M105" s="6" t="s">
        <v>48</v>
      </c>
      <c r="N105" s="1" t="s">
        <v>14</v>
      </c>
      <c r="O105" s="1" t="s">
        <v>15</v>
      </c>
      <c r="P105" s="1" t="s">
        <v>374</v>
      </c>
      <c r="Q105" s="1" t="s">
        <v>375</v>
      </c>
      <c r="R105" s="1" t="s">
        <v>21</v>
      </c>
      <c r="S105" s="7" t="s">
        <v>22</v>
      </c>
    </row>
    <row r="106" spans="1:19" s="4" customFormat="1" ht="110.4" customHeight="1" x14ac:dyDescent="0.3">
      <c r="A106" s="50">
        <v>1</v>
      </c>
      <c r="B106" s="531" t="s">
        <v>258</v>
      </c>
      <c r="C106" s="531" t="s">
        <v>229</v>
      </c>
      <c r="D106" s="531">
        <v>60801468</v>
      </c>
      <c r="E106" s="531">
        <v>107633540</v>
      </c>
      <c r="F106" s="531">
        <v>600147797</v>
      </c>
      <c r="G106" s="51" t="s">
        <v>259</v>
      </c>
      <c r="H106" s="531" t="s">
        <v>27</v>
      </c>
      <c r="I106" s="531" t="s">
        <v>28</v>
      </c>
      <c r="J106" s="533" t="s">
        <v>79</v>
      </c>
      <c r="K106" s="37" t="s">
        <v>260</v>
      </c>
      <c r="L106" s="200">
        <v>8000000</v>
      </c>
      <c r="M106" s="200">
        <f>L106/100*70</f>
        <v>5600000</v>
      </c>
      <c r="N106" s="71" t="s">
        <v>301</v>
      </c>
      <c r="O106" s="71" t="s">
        <v>190</v>
      </c>
      <c r="P106" s="220"/>
      <c r="Q106" s="220" t="s">
        <v>32</v>
      </c>
      <c r="R106" s="220" t="s">
        <v>266</v>
      </c>
      <c r="S106" s="52" t="s">
        <v>34</v>
      </c>
    </row>
    <row r="107" spans="1:19" s="4" customFormat="1" ht="100.8" customHeight="1" x14ac:dyDescent="0.3">
      <c r="A107" s="53">
        <v>2</v>
      </c>
      <c r="B107" s="532"/>
      <c r="C107" s="532"/>
      <c r="D107" s="532"/>
      <c r="E107" s="532"/>
      <c r="F107" s="532"/>
      <c r="G107" s="54" t="s">
        <v>261</v>
      </c>
      <c r="H107" s="532"/>
      <c r="I107" s="532"/>
      <c r="J107" s="534"/>
      <c r="K107" s="38" t="s">
        <v>262</v>
      </c>
      <c r="L107" s="177">
        <v>4000000</v>
      </c>
      <c r="M107" s="177">
        <f>L107/100*85</f>
        <v>3400000</v>
      </c>
      <c r="N107" s="72" t="s">
        <v>302</v>
      </c>
      <c r="O107" s="72" t="s">
        <v>190</v>
      </c>
      <c r="P107" s="217"/>
      <c r="Q107" s="217"/>
      <c r="R107" s="217" t="s">
        <v>266</v>
      </c>
      <c r="S107" s="55" t="s">
        <v>34</v>
      </c>
    </row>
    <row r="108" spans="1:19" s="4" customFormat="1" ht="88.8" customHeight="1" x14ac:dyDescent="0.3">
      <c r="A108" s="53">
        <v>3</v>
      </c>
      <c r="B108" s="532"/>
      <c r="C108" s="532"/>
      <c r="D108" s="532"/>
      <c r="E108" s="532"/>
      <c r="F108" s="532"/>
      <c r="G108" s="38" t="s">
        <v>263</v>
      </c>
      <c r="H108" s="532"/>
      <c r="I108" s="532"/>
      <c r="J108" s="534"/>
      <c r="K108" s="54" t="s">
        <v>264</v>
      </c>
      <c r="L108" s="177">
        <v>1700000</v>
      </c>
      <c r="M108" s="177">
        <f t="shared" ref="M108:M109" si="9">L108/100*85</f>
        <v>1445000</v>
      </c>
      <c r="N108" s="72" t="s">
        <v>303</v>
      </c>
      <c r="O108" s="72" t="s">
        <v>190</v>
      </c>
      <c r="P108" s="217"/>
      <c r="Q108" s="217"/>
      <c r="R108" s="217" t="s">
        <v>43</v>
      </c>
      <c r="S108" s="55" t="s">
        <v>43</v>
      </c>
    </row>
    <row r="109" spans="1:19" s="4" customFormat="1" ht="88.8" customHeight="1" thickBot="1" x14ac:dyDescent="0.35">
      <c r="A109" s="56">
        <v>4</v>
      </c>
      <c r="B109" s="548"/>
      <c r="C109" s="548"/>
      <c r="D109" s="548"/>
      <c r="E109" s="548"/>
      <c r="F109" s="548"/>
      <c r="G109" s="57" t="s">
        <v>265</v>
      </c>
      <c r="H109" s="548"/>
      <c r="I109" s="548"/>
      <c r="J109" s="556"/>
      <c r="K109" s="57" t="s">
        <v>267</v>
      </c>
      <c r="L109" s="58">
        <v>1500000</v>
      </c>
      <c r="M109" s="58">
        <f t="shared" si="9"/>
        <v>1275000</v>
      </c>
      <c r="N109" s="409" t="s">
        <v>302</v>
      </c>
      <c r="O109" s="409" t="s">
        <v>190</v>
      </c>
      <c r="P109" s="218"/>
      <c r="Q109" s="218"/>
      <c r="R109" s="218" t="s">
        <v>43</v>
      </c>
      <c r="S109" s="60" t="s">
        <v>43</v>
      </c>
    </row>
    <row r="110" spans="1:19" s="4" customFormat="1" x14ac:dyDescent="0.3">
      <c r="A110" s="176"/>
      <c r="B110" s="176"/>
      <c r="C110" s="176"/>
      <c r="D110" s="176"/>
      <c r="E110" s="176"/>
      <c r="F110" s="176"/>
      <c r="G110" s="188"/>
      <c r="H110" s="176"/>
      <c r="I110" s="176"/>
      <c r="J110" s="189"/>
      <c r="K110" s="188"/>
      <c r="L110" s="190"/>
      <c r="M110" s="190"/>
      <c r="N110" s="191"/>
      <c r="O110" s="191"/>
      <c r="P110" s="176"/>
      <c r="Q110" s="176"/>
      <c r="R110" s="176"/>
      <c r="S110" s="176"/>
    </row>
    <row r="111" spans="1:19" s="4" customFormat="1" x14ac:dyDescent="0.3">
      <c r="A111" s="176"/>
      <c r="B111" s="176"/>
      <c r="C111" s="176"/>
      <c r="D111" s="176"/>
      <c r="E111" s="176"/>
      <c r="F111" s="176"/>
      <c r="G111" s="188"/>
      <c r="H111" s="176"/>
      <c r="I111" s="176"/>
      <c r="J111" s="189"/>
      <c r="K111" s="188"/>
      <c r="L111" s="190"/>
      <c r="M111" s="190"/>
      <c r="N111" s="191"/>
      <c r="O111" s="191"/>
      <c r="P111" s="176"/>
      <c r="Q111" s="176"/>
      <c r="R111" s="176"/>
      <c r="S111" s="176"/>
    </row>
    <row r="112" spans="1:19" s="4" customFormat="1" x14ac:dyDescent="0.3">
      <c r="A112" s="176"/>
      <c r="B112" s="176"/>
      <c r="C112" s="176"/>
      <c r="D112" s="176"/>
      <c r="E112" s="176"/>
      <c r="F112" s="176"/>
      <c r="G112" s="188"/>
      <c r="H112" s="176"/>
      <c r="I112" s="176"/>
      <c r="J112" s="189"/>
      <c r="K112" s="188"/>
      <c r="L112" s="190"/>
      <c r="M112" s="190"/>
      <c r="N112" s="191"/>
      <c r="O112" s="191"/>
      <c r="P112" s="176"/>
      <c r="Q112" s="176"/>
      <c r="R112" s="176"/>
      <c r="S112" s="176"/>
    </row>
    <row r="113" spans="1:19" s="4" customFormat="1" x14ac:dyDescent="0.3">
      <c r="A113" s="176"/>
      <c r="B113" s="176"/>
      <c r="C113" s="176"/>
      <c r="D113" s="176"/>
      <c r="E113" s="176"/>
      <c r="F113" s="176"/>
      <c r="G113" s="188"/>
      <c r="H113" s="176"/>
      <c r="I113" s="176"/>
      <c r="J113" s="189"/>
      <c r="K113" s="188"/>
      <c r="L113" s="190"/>
      <c r="M113" s="190"/>
      <c r="N113" s="191"/>
      <c r="O113" s="191"/>
      <c r="P113" s="176"/>
      <c r="Q113" s="176"/>
      <c r="R113" s="176"/>
      <c r="S113" s="176"/>
    </row>
    <row r="114" spans="1:19" s="4" customFormat="1" x14ac:dyDescent="0.3">
      <c r="A114" s="176"/>
      <c r="B114" s="176"/>
      <c r="C114" s="176"/>
      <c r="D114" s="176"/>
      <c r="E114" s="176"/>
      <c r="F114" s="176"/>
      <c r="G114" s="188"/>
      <c r="H114" s="176"/>
      <c r="I114" s="176"/>
      <c r="J114" s="189"/>
      <c r="K114" s="188"/>
      <c r="L114" s="190"/>
      <c r="M114" s="190"/>
      <c r="N114" s="191"/>
      <c r="O114" s="191"/>
      <c r="P114" s="176"/>
      <c r="Q114" s="176"/>
      <c r="R114" s="176"/>
      <c r="S114" s="176"/>
    </row>
    <row r="115" spans="1:19" s="4" customFormat="1" x14ac:dyDescent="0.3">
      <c r="A115" s="176"/>
      <c r="B115" s="176"/>
      <c r="C115" s="176"/>
      <c r="D115" s="176"/>
      <c r="E115" s="176"/>
      <c r="F115" s="176"/>
      <c r="G115" s="188"/>
      <c r="H115" s="176"/>
      <c r="I115" s="176"/>
      <c r="J115" s="189"/>
      <c r="K115" s="188"/>
      <c r="L115" s="190"/>
      <c r="M115" s="190"/>
      <c r="N115" s="191"/>
      <c r="O115" s="191"/>
      <c r="P115" s="176"/>
      <c r="Q115" s="176"/>
      <c r="R115" s="176"/>
      <c r="S115" s="176"/>
    </row>
    <row r="116" spans="1:19" s="4" customFormat="1" x14ac:dyDescent="0.3">
      <c r="A116" s="176"/>
      <c r="B116" s="176"/>
      <c r="C116" s="176"/>
      <c r="D116" s="176"/>
      <c r="E116" s="176"/>
      <c r="F116" s="176"/>
      <c r="G116" s="188"/>
      <c r="H116" s="176"/>
      <c r="I116" s="176"/>
      <c r="J116" s="189"/>
      <c r="K116" s="188"/>
      <c r="L116" s="190"/>
      <c r="M116" s="190"/>
      <c r="N116" s="191"/>
      <c r="O116" s="191"/>
      <c r="P116" s="176"/>
      <c r="Q116" s="176"/>
      <c r="R116" s="176"/>
      <c r="S116" s="176"/>
    </row>
    <row r="117" spans="1:19" s="4" customFormat="1" x14ac:dyDescent="0.3">
      <c r="A117" s="176"/>
      <c r="B117" s="176"/>
      <c r="C117" s="176"/>
      <c r="D117" s="176"/>
      <c r="E117" s="176"/>
      <c r="F117" s="176"/>
      <c r="G117" s="188"/>
      <c r="H117" s="176"/>
      <c r="I117" s="176"/>
      <c r="J117" s="189"/>
      <c r="K117" s="188"/>
      <c r="L117" s="190"/>
      <c r="M117" s="190"/>
      <c r="N117" s="191"/>
      <c r="O117" s="191"/>
      <c r="P117" s="176"/>
      <c r="Q117" s="176"/>
      <c r="R117" s="176"/>
      <c r="S117" s="176"/>
    </row>
    <row r="118" spans="1:19" s="4" customFormat="1" x14ac:dyDescent="0.3">
      <c r="A118" s="176"/>
      <c r="B118" s="176"/>
      <c r="C118" s="176"/>
      <c r="D118" s="176"/>
      <c r="E118" s="176"/>
      <c r="F118" s="176"/>
      <c r="G118" s="188"/>
      <c r="H118" s="176"/>
      <c r="I118" s="176"/>
      <c r="J118" s="189"/>
      <c r="K118" s="188"/>
      <c r="L118" s="190"/>
      <c r="M118" s="190"/>
      <c r="N118" s="191"/>
      <c r="O118" s="191"/>
      <c r="P118" s="176"/>
      <c r="Q118" s="176"/>
      <c r="R118" s="176"/>
      <c r="S118" s="176"/>
    </row>
    <row r="119" spans="1:19" s="4" customFormat="1" x14ac:dyDescent="0.3">
      <c r="A119" s="176"/>
      <c r="B119" s="176"/>
      <c r="C119" s="176"/>
      <c r="D119" s="176"/>
      <c r="E119" s="176"/>
      <c r="F119" s="176"/>
      <c r="G119" s="188"/>
      <c r="H119" s="176"/>
      <c r="I119" s="176"/>
      <c r="J119" s="189"/>
      <c r="K119" s="188"/>
      <c r="L119" s="190"/>
      <c r="M119" s="190"/>
      <c r="N119" s="191"/>
      <c r="O119" s="191"/>
      <c r="P119" s="176"/>
      <c r="Q119" s="176"/>
      <c r="R119" s="176"/>
      <c r="S119" s="176"/>
    </row>
    <row r="120" spans="1:19" s="4" customFormat="1" x14ac:dyDescent="0.3">
      <c r="A120" s="176"/>
      <c r="B120" s="176"/>
      <c r="C120" s="176"/>
      <c r="D120" s="176"/>
      <c r="E120" s="176"/>
      <c r="F120" s="176"/>
      <c r="G120" s="188"/>
      <c r="H120" s="176"/>
      <c r="I120" s="176"/>
      <c r="J120" s="189"/>
      <c r="K120" s="188"/>
      <c r="L120" s="190"/>
      <c r="M120" s="190"/>
      <c r="N120" s="191"/>
      <c r="O120" s="191"/>
      <c r="P120" s="176"/>
      <c r="Q120" s="176"/>
      <c r="R120" s="176"/>
      <c r="S120" s="176"/>
    </row>
    <row r="121" spans="1:19" s="4" customFormat="1" x14ac:dyDescent="0.3">
      <c r="A121" s="176"/>
      <c r="B121" s="176"/>
      <c r="C121" s="176"/>
      <c r="D121" s="176"/>
      <c r="E121" s="176"/>
      <c r="F121" s="176"/>
      <c r="G121" s="188"/>
      <c r="H121" s="176"/>
      <c r="I121" s="176"/>
      <c r="J121" s="189"/>
      <c r="K121" s="188"/>
      <c r="L121" s="190"/>
      <c r="M121" s="190"/>
      <c r="N121" s="191"/>
      <c r="O121" s="191"/>
      <c r="P121" s="176"/>
      <c r="Q121" s="176"/>
      <c r="R121" s="176"/>
      <c r="S121" s="176"/>
    </row>
    <row r="122" spans="1:19" s="4" customFormat="1" x14ac:dyDescent="0.3">
      <c r="A122" s="176"/>
      <c r="B122" s="176"/>
      <c r="C122" s="176"/>
      <c r="D122" s="176"/>
      <c r="E122" s="176"/>
      <c r="F122" s="176"/>
      <c r="G122" s="188"/>
      <c r="H122" s="176"/>
      <c r="I122" s="176"/>
      <c r="J122" s="189"/>
      <c r="K122" s="188"/>
      <c r="L122" s="190"/>
      <c r="M122" s="190"/>
      <c r="N122" s="191"/>
      <c r="O122" s="191"/>
      <c r="P122" s="176"/>
      <c r="Q122" s="176"/>
      <c r="R122" s="176"/>
      <c r="S122" s="176"/>
    </row>
    <row r="123" spans="1:19" s="4" customFormat="1" x14ac:dyDescent="0.3">
      <c r="A123" s="176"/>
      <c r="B123" s="176"/>
      <c r="C123" s="176"/>
      <c r="D123" s="176"/>
      <c r="E123" s="176"/>
      <c r="F123" s="176"/>
      <c r="G123" s="188"/>
      <c r="H123" s="176"/>
      <c r="I123" s="176"/>
      <c r="J123" s="189"/>
      <c r="K123" s="188"/>
      <c r="L123" s="190"/>
      <c r="M123" s="190"/>
      <c r="N123" s="191"/>
      <c r="O123" s="191"/>
      <c r="P123" s="176"/>
      <c r="Q123" s="176"/>
      <c r="R123" s="176"/>
      <c r="S123" s="176"/>
    </row>
    <row r="124" spans="1:19" s="4" customFormat="1" x14ac:dyDescent="0.3">
      <c r="A124" s="176"/>
      <c r="B124" s="176"/>
      <c r="C124" s="176"/>
      <c r="D124" s="176"/>
      <c r="E124" s="176"/>
      <c r="F124" s="176"/>
      <c r="G124" s="188"/>
      <c r="H124" s="176"/>
      <c r="I124" s="176"/>
      <c r="J124" s="189"/>
      <c r="K124" s="188"/>
      <c r="L124" s="190"/>
      <c r="M124" s="190"/>
      <c r="N124" s="191"/>
      <c r="O124" s="191"/>
      <c r="P124" s="176"/>
      <c r="Q124" s="176"/>
      <c r="R124" s="176"/>
      <c r="S124" s="176"/>
    </row>
    <row r="125" spans="1:19" s="4" customFormat="1" x14ac:dyDescent="0.3">
      <c r="A125" s="176"/>
      <c r="B125" s="176"/>
      <c r="C125" s="176"/>
      <c r="D125" s="176"/>
      <c r="E125" s="176"/>
      <c r="F125" s="176"/>
      <c r="G125" s="188"/>
      <c r="H125" s="176"/>
      <c r="I125" s="176"/>
      <c r="J125" s="189"/>
      <c r="K125" s="188"/>
      <c r="L125" s="190"/>
      <c r="M125" s="190"/>
      <c r="N125" s="191"/>
      <c r="O125" s="191"/>
      <c r="P125" s="176"/>
      <c r="Q125" s="176"/>
      <c r="R125" s="176"/>
      <c r="S125" s="176"/>
    </row>
    <row r="126" spans="1:19" s="4" customFormat="1" ht="15" thickBot="1" x14ac:dyDescent="0.35">
      <c r="A126" s="176"/>
      <c r="B126" s="176"/>
      <c r="C126" s="176"/>
      <c r="D126" s="176"/>
      <c r="E126" s="176"/>
      <c r="F126" s="176"/>
      <c r="G126" s="188"/>
      <c r="H126" s="176"/>
      <c r="I126" s="176"/>
      <c r="J126" s="189"/>
      <c r="K126" s="188"/>
      <c r="L126" s="190"/>
      <c r="M126" s="190"/>
      <c r="N126" s="191"/>
      <c r="O126" s="191"/>
      <c r="P126" s="176"/>
      <c r="Q126" s="176"/>
      <c r="R126" s="176"/>
      <c r="S126" s="176"/>
    </row>
    <row r="127" spans="1:19" s="4" customFormat="1" x14ac:dyDescent="0.3">
      <c r="A127" s="506" t="s">
        <v>0</v>
      </c>
      <c r="B127" s="497" t="s">
        <v>1</v>
      </c>
      <c r="C127" s="497"/>
      <c r="D127" s="497"/>
      <c r="E127" s="497"/>
      <c r="F127" s="497"/>
      <c r="G127" s="497" t="s">
        <v>2</v>
      </c>
      <c r="H127" s="497" t="s">
        <v>47</v>
      </c>
      <c r="I127" s="497" t="s">
        <v>4</v>
      </c>
      <c r="J127" s="497" t="s">
        <v>5</v>
      </c>
      <c r="K127" s="497" t="s">
        <v>6</v>
      </c>
      <c r="L127" s="509" t="s">
        <v>371</v>
      </c>
      <c r="M127" s="509"/>
      <c r="N127" s="498" t="s">
        <v>372</v>
      </c>
      <c r="O127" s="498"/>
      <c r="P127" s="497" t="s">
        <v>373</v>
      </c>
      <c r="Q127" s="497"/>
      <c r="R127" s="498" t="s">
        <v>7</v>
      </c>
      <c r="S127" s="499"/>
    </row>
    <row r="128" spans="1:19" s="4" customFormat="1" ht="86.4" thickBot="1" x14ac:dyDescent="0.35">
      <c r="A128" s="524"/>
      <c r="B128" s="219" t="s">
        <v>8</v>
      </c>
      <c r="C128" s="219" t="s">
        <v>9</v>
      </c>
      <c r="D128" s="219" t="s">
        <v>10</v>
      </c>
      <c r="E128" s="219" t="s">
        <v>11</v>
      </c>
      <c r="F128" s="219" t="s">
        <v>12</v>
      </c>
      <c r="G128" s="521"/>
      <c r="H128" s="521"/>
      <c r="I128" s="521"/>
      <c r="J128" s="521"/>
      <c r="K128" s="521"/>
      <c r="L128" s="192" t="s">
        <v>13</v>
      </c>
      <c r="M128" s="192" t="s">
        <v>48</v>
      </c>
      <c r="N128" s="219" t="s">
        <v>14</v>
      </c>
      <c r="O128" s="219" t="s">
        <v>15</v>
      </c>
      <c r="P128" s="219" t="s">
        <v>374</v>
      </c>
      <c r="Q128" s="219" t="s">
        <v>375</v>
      </c>
      <c r="R128" s="219" t="s">
        <v>21</v>
      </c>
      <c r="S128" s="193" t="s">
        <v>22</v>
      </c>
    </row>
    <row r="129" spans="1:19" s="4" customFormat="1" ht="28.8" x14ac:dyDescent="0.3">
      <c r="A129" s="128">
        <v>1</v>
      </c>
      <c r="B129" s="557" t="s">
        <v>274</v>
      </c>
      <c r="C129" s="557" t="s">
        <v>229</v>
      </c>
      <c r="D129" s="557">
        <v>70940100</v>
      </c>
      <c r="E129" s="557">
        <v>107633311</v>
      </c>
      <c r="F129" s="557">
        <v>600147703</v>
      </c>
      <c r="G129" s="184" t="s">
        <v>304</v>
      </c>
      <c r="H129" s="557" t="s">
        <v>27</v>
      </c>
      <c r="I129" s="557" t="s">
        <v>28</v>
      </c>
      <c r="J129" s="558" t="s">
        <v>79</v>
      </c>
      <c r="K129" s="129" t="s">
        <v>267</v>
      </c>
      <c r="L129" s="185">
        <v>60000</v>
      </c>
      <c r="M129" s="185">
        <f t="shared" ref="M129:M134" si="10">L129/100*85</f>
        <v>51000</v>
      </c>
      <c r="N129" s="186">
        <v>2022</v>
      </c>
      <c r="O129" s="186">
        <v>2024</v>
      </c>
      <c r="P129" s="186"/>
      <c r="Q129" s="186"/>
      <c r="R129" s="186"/>
      <c r="S129" s="187"/>
    </row>
    <row r="130" spans="1:19" s="4" customFormat="1" ht="129.6" x14ac:dyDescent="0.3">
      <c r="A130" s="53">
        <v>2</v>
      </c>
      <c r="B130" s="550"/>
      <c r="C130" s="550"/>
      <c r="D130" s="550"/>
      <c r="E130" s="550"/>
      <c r="F130" s="550"/>
      <c r="G130" s="64" t="s">
        <v>305</v>
      </c>
      <c r="H130" s="550"/>
      <c r="I130" s="550"/>
      <c r="J130" s="553"/>
      <c r="K130" s="19" t="s">
        <v>310</v>
      </c>
      <c r="L130" s="85">
        <v>1000000</v>
      </c>
      <c r="M130" s="85">
        <f t="shared" si="10"/>
        <v>850000</v>
      </c>
      <c r="N130" s="86">
        <v>2023</v>
      </c>
      <c r="O130" s="86">
        <v>2027</v>
      </c>
      <c r="P130" s="86"/>
      <c r="Q130" s="86"/>
      <c r="R130" s="86"/>
      <c r="S130" s="87"/>
    </row>
    <row r="131" spans="1:19" s="4" customFormat="1" ht="43.2" x14ac:dyDescent="0.3">
      <c r="A131" s="53">
        <v>3</v>
      </c>
      <c r="B131" s="550"/>
      <c r="C131" s="550"/>
      <c r="D131" s="550"/>
      <c r="E131" s="550"/>
      <c r="F131" s="550"/>
      <c r="G131" s="64" t="s">
        <v>306</v>
      </c>
      <c r="H131" s="550"/>
      <c r="I131" s="550"/>
      <c r="J131" s="553"/>
      <c r="K131" s="19" t="s">
        <v>311</v>
      </c>
      <c r="L131" s="85">
        <v>1000000</v>
      </c>
      <c r="M131" s="85">
        <f t="shared" si="10"/>
        <v>850000</v>
      </c>
      <c r="N131" s="86">
        <v>2023</v>
      </c>
      <c r="O131" s="86">
        <v>2027</v>
      </c>
      <c r="P131" s="86"/>
      <c r="Q131" s="25"/>
      <c r="R131" s="86"/>
      <c r="S131" s="87"/>
    </row>
    <row r="132" spans="1:19" s="4" customFormat="1" ht="43.2" x14ac:dyDescent="0.3">
      <c r="A132" s="53">
        <v>4</v>
      </c>
      <c r="B132" s="550"/>
      <c r="C132" s="550"/>
      <c r="D132" s="550"/>
      <c r="E132" s="550"/>
      <c r="F132" s="550"/>
      <c r="G132" s="64" t="s">
        <v>307</v>
      </c>
      <c r="H132" s="550"/>
      <c r="I132" s="550"/>
      <c r="J132" s="553"/>
      <c r="K132" s="64" t="s">
        <v>312</v>
      </c>
      <c r="L132" s="85">
        <v>600000</v>
      </c>
      <c r="M132" s="85">
        <f t="shared" si="10"/>
        <v>510000</v>
      </c>
      <c r="N132" s="86">
        <v>2023</v>
      </c>
      <c r="O132" s="86">
        <v>2027</v>
      </c>
      <c r="P132" s="25" t="s">
        <v>32</v>
      </c>
      <c r="Q132" s="86"/>
      <c r="R132" s="86"/>
      <c r="S132" s="87"/>
    </row>
    <row r="133" spans="1:19" s="4" customFormat="1" ht="43.2" x14ac:dyDescent="0.3">
      <c r="A133" s="53">
        <v>5</v>
      </c>
      <c r="B133" s="550"/>
      <c r="C133" s="550"/>
      <c r="D133" s="550"/>
      <c r="E133" s="550"/>
      <c r="F133" s="550"/>
      <c r="G133" s="64" t="s">
        <v>308</v>
      </c>
      <c r="H133" s="88"/>
      <c r="I133" s="88"/>
      <c r="J133" s="88"/>
      <c r="K133" s="64" t="s">
        <v>313</v>
      </c>
      <c r="L133" s="85">
        <v>60000</v>
      </c>
      <c r="M133" s="85">
        <f t="shared" si="10"/>
        <v>51000</v>
      </c>
      <c r="N133" s="86">
        <v>2022</v>
      </c>
      <c r="O133" s="86">
        <v>2023</v>
      </c>
      <c r="P133" s="86"/>
      <c r="Q133" s="25" t="s">
        <v>32</v>
      </c>
      <c r="R133" s="86"/>
      <c r="S133" s="87"/>
    </row>
    <row r="134" spans="1:19" s="4" customFormat="1" ht="43.8" thickBot="1" x14ac:dyDescent="0.35">
      <c r="A134" s="56">
        <v>6</v>
      </c>
      <c r="B134" s="551"/>
      <c r="C134" s="551"/>
      <c r="D134" s="551"/>
      <c r="E134" s="551"/>
      <c r="F134" s="551"/>
      <c r="G134" s="70" t="s">
        <v>309</v>
      </c>
      <c r="H134" s="89"/>
      <c r="I134" s="89"/>
      <c r="J134" s="89"/>
      <c r="K134" s="70" t="s">
        <v>314</v>
      </c>
      <c r="L134" s="90">
        <v>18000000</v>
      </c>
      <c r="M134" s="90">
        <f t="shared" si="10"/>
        <v>15300000</v>
      </c>
      <c r="N134" s="91">
        <v>2023</v>
      </c>
      <c r="O134" s="91">
        <v>2027</v>
      </c>
      <c r="P134" s="35" t="s">
        <v>32</v>
      </c>
      <c r="Q134" s="91"/>
      <c r="R134" s="91"/>
      <c r="S134" s="92"/>
    </row>
    <row r="135" spans="1:19" s="4" customFormat="1" ht="43.2" x14ac:dyDescent="0.3">
      <c r="A135" s="50">
        <v>1</v>
      </c>
      <c r="B135" s="559" t="s">
        <v>350</v>
      </c>
      <c r="C135" s="525" t="s">
        <v>351</v>
      </c>
      <c r="D135" s="525">
        <v>75029090</v>
      </c>
      <c r="E135" s="525">
        <v>107633345</v>
      </c>
      <c r="F135" s="525">
        <v>650028147</v>
      </c>
      <c r="G135" s="61" t="s">
        <v>352</v>
      </c>
      <c r="H135" s="527" t="s">
        <v>27</v>
      </c>
      <c r="I135" s="527" t="s">
        <v>28</v>
      </c>
      <c r="J135" s="529" t="s">
        <v>354</v>
      </c>
      <c r="K135" s="68" t="s">
        <v>355</v>
      </c>
      <c r="L135" s="14">
        <v>2400000</v>
      </c>
      <c r="M135" s="14">
        <f t="shared" ref="M135:M136" si="11">L135/100*85</f>
        <v>2040000</v>
      </c>
      <c r="N135" s="69" t="s">
        <v>356</v>
      </c>
      <c r="O135" s="69" t="s">
        <v>81</v>
      </c>
      <c r="P135" s="16" t="s">
        <v>154</v>
      </c>
      <c r="Q135" s="16" t="s">
        <v>154</v>
      </c>
      <c r="R135" s="16" t="s">
        <v>154</v>
      </c>
      <c r="S135" s="17" t="s">
        <v>154</v>
      </c>
    </row>
    <row r="136" spans="1:19" s="4" customFormat="1" ht="43.8" thickBot="1" x14ac:dyDescent="0.35">
      <c r="A136" s="56">
        <v>2</v>
      </c>
      <c r="B136" s="560"/>
      <c r="C136" s="526"/>
      <c r="D136" s="526"/>
      <c r="E136" s="526"/>
      <c r="F136" s="526"/>
      <c r="G136" s="70" t="s">
        <v>353</v>
      </c>
      <c r="H136" s="528"/>
      <c r="I136" s="528"/>
      <c r="J136" s="530"/>
      <c r="K136" s="225" t="s">
        <v>357</v>
      </c>
      <c r="L136" s="31">
        <v>750000</v>
      </c>
      <c r="M136" s="31">
        <f t="shared" si="11"/>
        <v>637500</v>
      </c>
      <c r="N136" s="213" t="s">
        <v>356</v>
      </c>
      <c r="O136" s="213" t="s">
        <v>81</v>
      </c>
      <c r="P136" s="35" t="s">
        <v>154</v>
      </c>
      <c r="Q136" s="35" t="s">
        <v>154</v>
      </c>
      <c r="R136" s="35" t="s">
        <v>154</v>
      </c>
      <c r="S136" s="36" t="s">
        <v>154</v>
      </c>
    </row>
    <row r="137" spans="1:19" s="4" customFormat="1" x14ac:dyDescent="0.3"/>
    <row r="138" spans="1:19" s="4" customFormat="1" x14ac:dyDescent="0.3"/>
    <row r="139" spans="1:19" s="4" customFormat="1" x14ac:dyDescent="0.3"/>
    <row r="140" spans="1:19" s="4" customFormat="1" x14ac:dyDescent="0.3"/>
    <row r="141" spans="1:19" s="4" customFormat="1" x14ac:dyDescent="0.3"/>
    <row r="142" spans="1:19" s="4" customFormat="1" x14ac:dyDescent="0.3"/>
    <row r="143" spans="1:19" s="4" customFormat="1" x14ac:dyDescent="0.3"/>
    <row r="144" spans="1:19" s="4" customFormat="1" x14ac:dyDescent="0.3"/>
    <row r="145" spans="1:19" s="4" customFormat="1" x14ac:dyDescent="0.3"/>
    <row r="146" spans="1:19" s="4" customFormat="1" x14ac:dyDescent="0.3"/>
    <row r="147" spans="1:19" s="4" customFormat="1" x14ac:dyDescent="0.3"/>
    <row r="148" spans="1:19" s="4" customFormat="1" x14ac:dyDescent="0.3"/>
    <row r="149" spans="1:19" s="4" customFormat="1" ht="40.799999999999997" customHeight="1" x14ac:dyDescent="0.3"/>
    <row r="150" spans="1:19" s="4" customFormat="1" ht="54" customHeight="1" x14ac:dyDescent="0.3"/>
    <row r="151" spans="1:19" s="4" customFormat="1" x14ac:dyDescent="0.3"/>
    <row r="152" spans="1:19" s="4" customFormat="1" ht="15" thickBot="1" x14ac:dyDescent="0.35">
      <c r="A152" s="176"/>
      <c r="B152" s="176"/>
      <c r="C152" s="176"/>
      <c r="D152" s="176"/>
      <c r="E152" s="176"/>
      <c r="F152" s="176"/>
      <c r="G152" s="188"/>
      <c r="H152" s="176"/>
      <c r="I152" s="176"/>
      <c r="J152" s="189"/>
      <c r="K152" s="188"/>
      <c r="L152" s="190"/>
      <c r="M152" s="190"/>
      <c r="N152" s="194"/>
      <c r="O152" s="194"/>
      <c r="P152" s="176"/>
      <c r="Q152" s="176"/>
      <c r="R152" s="176"/>
      <c r="S152" s="176"/>
    </row>
    <row r="153" spans="1:19" s="4" customFormat="1" x14ac:dyDescent="0.3">
      <c r="A153" s="506" t="s">
        <v>0</v>
      </c>
      <c r="B153" s="497" t="s">
        <v>1</v>
      </c>
      <c r="C153" s="497"/>
      <c r="D153" s="497"/>
      <c r="E153" s="497"/>
      <c r="F153" s="497"/>
      <c r="G153" s="497" t="s">
        <v>2</v>
      </c>
      <c r="H153" s="497" t="s">
        <v>47</v>
      </c>
      <c r="I153" s="497" t="s">
        <v>4</v>
      </c>
      <c r="J153" s="497" t="s">
        <v>5</v>
      </c>
      <c r="K153" s="497" t="s">
        <v>6</v>
      </c>
      <c r="L153" s="509" t="s">
        <v>371</v>
      </c>
      <c r="M153" s="509"/>
      <c r="N153" s="498" t="s">
        <v>372</v>
      </c>
      <c r="O153" s="498"/>
      <c r="P153" s="497" t="s">
        <v>373</v>
      </c>
      <c r="Q153" s="497"/>
      <c r="R153" s="498" t="s">
        <v>7</v>
      </c>
      <c r="S153" s="499"/>
    </row>
    <row r="154" spans="1:19" s="4" customFormat="1" ht="86.4" thickBot="1" x14ac:dyDescent="0.35">
      <c r="A154" s="524"/>
      <c r="B154" s="219" t="s">
        <v>8</v>
      </c>
      <c r="C154" s="219" t="s">
        <v>9</v>
      </c>
      <c r="D154" s="219" t="s">
        <v>10</v>
      </c>
      <c r="E154" s="219" t="s">
        <v>11</v>
      </c>
      <c r="F154" s="219" t="s">
        <v>12</v>
      </c>
      <c r="G154" s="521"/>
      <c r="H154" s="521"/>
      <c r="I154" s="521"/>
      <c r="J154" s="521"/>
      <c r="K154" s="521"/>
      <c r="L154" s="192" t="s">
        <v>13</v>
      </c>
      <c r="M154" s="192" t="s">
        <v>48</v>
      </c>
      <c r="N154" s="219" t="s">
        <v>14</v>
      </c>
      <c r="O154" s="219" t="s">
        <v>15</v>
      </c>
      <c r="P154" s="219" t="s">
        <v>374</v>
      </c>
      <c r="Q154" s="219" t="s">
        <v>375</v>
      </c>
      <c r="R154" s="219" t="s">
        <v>21</v>
      </c>
      <c r="S154" s="193" t="s">
        <v>22</v>
      </c>
    </row>
    <row r="155" spans="1:19" s="4" customFormat="1" ht="27.6" x14ac:dyDescent="0.3">
      <c r="A155" s="128">
        <v>1</v>
      </c>
      <c r="B155" s="532" t="s">
        <v>254</v>
      </c>
      <c r="C155" s="532" t="s">
        <v>229</v>
      </c>
      <c r="D155" s="532">
        <v>60045051</v>
      </c>
      <c r="E155" s="532">
        <v>107633647</v>
      </c>
      <c r="F155" s="532">
        <v>600147843</v>
      </c>
      <c r="G155" s="81" t="s">
        <v>268</v>
      </c>
      <c r="H155" s="532" t="s">
        <v>27</v>
      </c>
      <c r="I155" s="532" t="s">
        <v>28</v>
      </c>
      <c r="J155" s="534" t="s">
        <v>79</v>
      </c>
      <c r="K155" s="82" t="s">
        <v>269</v>
      </c>
      <c r="L155" s="83">
        <v>1000000</v>
      </c>
      <c r="M155" s="196">
        <f>L155/100*85</f>
        <v>850000</v>
      </c>
      <c r="N155" s="233">
        <v>45078</v>
      </c>
      <c r="O155" s="233">
        <v>46722</v>
      </c>
      <c r="P155" s="197"/>
      <c r="Q155" s="199"/>
      <c r="R155" s="199" t="s">
        <v>270</v>
      </c>
      <c r="S155" s="150" t="s">
        <v>43</v>
      </c>
    </row>
    <row r="156" spans="1:19" s="4" customFormat="1" ht="41.4" x14ac:dyDescent="0.3">
      <c r="A156" s="53">
        <v>2</v>
      </c>
      <c r="B156" s="557"/>
      <c r="C156" s="557"/>
      <c r="D156" s="557"/>
      <c r="E156" s="557"/>
      <c r="F156" s="557"/>
      <c r="G156" s="54" t="s">
        <v>271</v>
      </c>
      <c r="H156" s="557"/>
      <c r="I156" s="557"/>
      <c r="J156" s="558"/>
      <c r="K156" s="54" t="s">
        <v>272</v>
      </c>
      <c r="L156" s="177">
        <v>1000000</v>
      </c>
      <c r="M156" s="195">
        <f t="shared" ref="M156" si="12">L156/100*85</f>
        <v>850000</v>
      </c>
      <c r="N156" s="234">
        <v>45078</v>
      </c>
      <c r="O156" s="168" t="s">
        <v>315</v>
      </c>
      <c r="P156" s="146"/>
      <c r="Q156" s="217"/>
      <c r="R156" s="217" t="s">
        <v>273</v>
      </c>
      <c r="S156" s="55" t="s">
        <v>43</v>
      </c>
    </row>
    <row r="157" spans="1:19" s="4" customFormat="1" ht="27.6" x14ac:dyDescent="0.3">
      <c r="A157" s="53">
        <v>3</v>
      </c>
      <c r="B157" s="561" t="s">
        <v>257</v>
      </c>
      <c r="C157" s="561" t="s">
        <v>229</v>
      </c>
      <c r="D157" s="561">
        <v>63696631</v>
      </c>
      <c r="E157" s="561">
        <v>107633221</v>
      </c>
      <c r="F157" s="561">
        <v>600147657</v>
      </c>
      <c r="G157" s="54" t="s">
        <v>268</v>
      </c>
      <c r="H157" s="561" t="s">
        <v>27</v>
      </c>
      <c r="I157" s="561" t="s">
        <v>28</v>
      </c>
      <c r="J157" s="562" t="s">
        <v>79</v>
      </c>
      <c r="K157" s="38" t="s">
        <v>269</v>
      </c>
      <c r="L157" s="177">
        <v>1000000</v>
      </c>
      <c r="M157" s="195">
        <f>L157/100*85</f>
        <v>850000</v>
      </c>
      <c r="N157" s="156">
        <v>45078</v>
      </c>
      <c r="O157" s="156">
        <v>46722</v>
      </c>
      <c r="P157" s="146"/>
      <c r="Q157" s="217"/>
      <c r="R157" s="217" t="s">
        <v>270</v>
      </c>
      <c r="S157" s="55" t="s">
        <v>43</v>
      </c>
    </row>
    <row r="158" spans="1:19" s="4" customFormat="1" ht="41.4" x14ac:dyDescent="0.3">
      <c r="A158" s="53">
        <v>4</v>
      </c>
      <c r="B158" s="557"/>
      <c r="C158" s="557"/>
      <c r="D158" s="557"/>
      <c r="E158" s="557"/>
      <c r="F158" s="557"/>
      <c r="G158" s="54" t="s">
        <v>271</v>
      </c>
      <c r="H158" s="557"/>
      <c r="I158" s="557"/>
      <c r="J158" s="558"/>
      <c r="K158" s="54" t="s">
        <v>272</v>
      </c>
      <c r="L158" s="177">
        <v>1000000</v>
      </c>
      <c r="M158" s="195">
        <f t="shared" ref="M158" si="13">L158/100*85</f>
        <v>850000</v>
      </c>
      <c r="N158" s="156">
        <v>45078</v>
      </c>
      <c r="O158" s="25" t="s">
        <v>315</v>
      </c>
      <c r="P158" s="146"/>
      <c r="Q158" s="217"/>
      <c r="R158" s="217" t="s">
        <v>273</v>
      </c>
      <c r="S158" s="55" t="s">
        <v>43</v>
      </c>
    </row>
    <row r="159" spans="1:19" s="4" customFormat="1" ht="27.6" x14ac:dyDescent="0.3">
      <c r="A159" s="53">
        <v>5</v>
      </c>
      <c r="B159" s="561" t="s">
        <v>258</v>
      </c>
      <c r="C159" s="561" t="s">
        <v>229</v>
      </c>
      <c r="D159" s="561">
        <v>60801468</v>
      </c>
      <c r="E159" s="561">
        <v>107633540</v>
      </c>
      <c r="F159" s="561">
        <v>600147797</v>
      </c>
      <c r="G159" s="54" t="s">
        <v>268</v>
      </c>
      <c r="H159" s="561" t="s">
        <v>27</v>
      </c>
      <c r="I159" s="561" t="s">
        <v>28</v>
      </c>
      <c r="J159" s="562" t="s">
        <v>79</v>
      </c>
      <c r="K159" s="38" t="s">
        <v>269</v>
      </c>
      <c r="L159" s="177">
        <v>1000000</v>
      </c>
      <c r="M159" s="177">
        <f>L159/100*85</f>
        <v>850000</v>
      </c>
      <c r="N159" s="156">
        <v>45078</v>
      </c>
      <c r="O159" s="156">
        <v>46722</v>
      </c>
      <c r="P159" s="217"/>
      <c r="Q159" s="217"/>
      <c r="R159" s="217" t="s">
        <v>270</v>
      </c>
      <c r="S159" s="55" t="s">
        <v>43</v>
      </c>
    </row>
    <row r="160" spans="1:19" s="4" customFormat="1" ht="41.4" x14ac:dyDescent="0.3">
      <c r="A160" s="53">
        <v>6</v>
      </c>
      <c r="B160" s="557"/>
      <c r="C160" s="557"/>
      <c r="D160" s="557"/>
      <c r="E160" s="557"/>
      <c r="F160" s="557"/>
      <c r="G160" s="54" t="s">
        <v>271</v>
      </c>
      <c r="H160" s="557"/>
      <c r="I160" s="557"/>
      <c r="J160" s="558"/>
      <c r="K160" s="54" t="s">
        <v>272</v>
      </c>
      <c r="L160" s="177">
        <v>1000000</v>
      </c>
      <c r="M160" s="177">
        <f t="shared" ref="M160" si="14">L160/100*85</f>
        <v>850000</v>
      </c>
      <c r="N160" s="156">
        <v>45078</v>
      </c>
      <c r="O160" s="25" t="s">
        <v>315</v>
      </c>
      <c r="P160" s="217"/>
      <c r="Q160" s="217"/>
      <c r="R160" s="217" t="s">
        <v>273</v>
      </c>
      <c r="S160" s="55" t="s">
        <v>43</v>
      </c>
    </row>
    <row r="161" spans="1:19" s="4" customFormat="1" ht="27.6" x14ac:dyDescent="0.3">
      <c r="A161" s="53">
        <v>7</v>
      </c>
      <c r="B161" s="561" t="s">
        <v>274</v>
      </c>
      <c r="C161" s="561" t="s">
        <v>229</v>
      </c>
      <c r="D161" s="561">
        <v>70940100</v>
      </c>
      <c r="E161" s="561">
        <v>107633311</v>
      </c>
      <c r="F161" s="561">
        <v>600147703</v>
      </c>
      <c r="G161" s="54" t="s">
        <v>268</v>
      </c>
      <c r="H161" s="561" t="s">
        <v>27</v>
      </c>
      <c r="I161" s="561" t="s">
        <v>28</v>
      </c>
      <c r="J161" s="562" t="s">
        <v>79</v>
      </c>
      <c r="K161" s="38" t="s">
        <v>269</v>
      </c>
      <c r="L161" s="177">
        <v>1000000</v>
      </c>
      <c r="M161" s="177">
        <f>L161/100*85</f>
        <v>850000</v>
      </c>
      <c r="N161" s="156">
        <v>45078</v>
      </c>
      <c r="O161" s="156">
        <v>46722</v>
      </c>
      <c r="P161" s="217"/>
      <c r="Q161" s="217"/>
      <c r="R161" s="217" t="s">
        <v>270</v>
      </c>
      <c r="S161" s="55" t="s">
        <v>43</v>
      </c>
    </row>
    <row r="162" spans="1:19" s="4" customFormat="1" ht="41.4" x14ac:dyDescent="0.3">
      <c r="A162" s="53">
        <v>8</v>
      </c>
      <c r="B162" s="557"/>
      <c r="C162" s="557"/>
      <c r="D162" s="557"/>
      <c r="E162" s="557"/>
      <c r="F162" s="557"/>
      <c r="G162" s="54" t="s">
        <v>271</v>
      </c>
      <c r="H162" s="557"/>
      <c r="I162" s="557"/>
      <c r="J162" s="558"/>
      <c r="K162" s="54" t="s">
        <v>272</v>
      </c>
      <c r="L162" s="177">
        <v>1000000</v>
      </c>
      <c r="M162" s="177">
        <f t="shared" ref="M162" si="15">L162/100*85</f>
        <v>850000</v>
      </c>
      <c r="N162" s="156">
        <v>45078</v>
      </c>
      <c r="O162" s="25" t="s">
        <v>315</v>
      </c>
      <c r="P162" s="217"/>
      <c r="Q162" s="217"/>
      <c r="R162" s="217" t="s">
        <v>273</v>
      </c>
      <c r="S162" s="55" t="s">
        <v>43</v>
      </c>
    </row>
    <row r="163" spans="1:19" s="4" customFormat="1" ht="27.6" x14ac:dyDescent="0.3">
      <c r="A163" s="53">
        <v>9</v>
      </c>
      <c r="B163" s="561" t="s">
        <v>228</v>
      </c>
      <c r="C163" s="561" t="s">
        <v>229</v>
      </c>
      <c r="D163" s="561">
        <v>70985464</v>
      </c>
      <c r="E163" s="561">
        <v>120301130</v>
      </c>
      <c r="F163" s="561">
        <v>600147924</v>
      </c>
      <c r="G163" s="54" t="s">
        <v>268</v>
      </c>
      <c r="H163" s="561" t="s">
        <v>27</v>
      </c>
      <c r="I163" s="561" t="s">
        <v>28</v>
      </c>
      <c r="J163" s="562" t="s">
        <v>79</v>
      </c>
      <c r="K163" s="38" t="s">
        <v>269</v>
      </c>
      <c r="L163" s="177">
        <v>2000000</v>
      </c>
      <c r="M163" s="177">
        <f>L163/100*85</f>
        <v>1700000</v>
      </c>
      <c r="N163" s="156">
        <v>45078</v>
      </c>
      <c r="O163" s="156">
        <v>46722</v>
      </c>
      <c r="P163" s="217"/>
      <c r="Q163" s="217"/>
      <c r="R163" s="217" t="s">
        <v>270</v>
      </c>
      <c r="S163" s="55" t="s">
        <v>43</v>
      </c>
    </row>
    <row r="164" spans="1:19" s="4" customFormat="1" ht="41.4" x14ac:dyDescent="0.3">
      <c r="A164" s="53">
        <v>10</v>
      </c>
      <c r="B164" s="532"/>
      <c r="C164" s="532"/>
      <c r="D164" s="532"/>
      <c r="E164" s="532"/>
      <c r="F164" s="532"/>
      <c r="G164" s="54" t="s">
        <v>271</v>
      </c>
      <c r="H164" s="532"/>
      <c r="I164" s="532"/>
      <c r="J164" s="534"/>
      <c r="K164" s="54" t="s">
        <v>272</v>
      </c>
      <c r="L164" s="177">
        <v>2000000</v>
      </c>
      <c r="M164" s="177">
        <f t="shared" ref="M164:M166" si="16">L164/100*85</f>
        <v>1700000</v>
      </c>
      <c r="N164" s="156">
        <v>45078</v>
      </c>
      <c r="O164" s="25" t="s">
        <v>315</v>
      </c>
      <c r="P164" s="217"/>
      <c r="Q164" s="217"/>
      <c r="R164" s="217" t="s">
        <v>273</v>
      </c>
      <c r="S164" s="55" t="s">
        <v>43</v>
      </c>
    </row>
    <row r="165" spans="1:19" s="4" customFormat="1" ht="55.2" x14ac:dyDescent="0.3">
      <c r="A165" s="53">
        <v>11</v>
      </c>
      <c r="B165" s="532"/>
      <c r="C165" s="532"/>
      <c r="D165" s="532"/>
      <c r="E165" s="532"/>
      <c r="F165" s="532"/>
      <c r="G165" s="54" t="s">
        <v>275</v>
      </c>
      <c r="H165" s="532"/>
      <c r="I165" s="532"/>
      <c r="J165" s="534"/>
      <c r="K165" s="54" t="s">
        <v>276</v>
      </c>
      <c r="L165" s="177">
        <v>35000000</v>
      </c>
      <c r="M165" s="177">
        <f t="shared" si="16"/>
        <v>29750000</v>
      </c>
      <c r="N165" s="175">
        <v>45444</v>
      </c>
      <c r="O165" s="175">
        <v>46539</v>
      </c>
      <c r="P165" s="217" t="s">
        <v>32</v>
      </c>
      <c r="Q165" s="217" t="s">
        <v>32</v>
      </c>
      <c r="R165" s="217" t="s">
        <v>104</v>
      </c>
      <c r="S165" s="55" t="s">
        <v>43</v>
      </c>
    </row>
    <row r="166" spans="1:19" s="4" customFormat="1" ht="69.599999999999994" thickBot="1" x14ac:dyDescent="0.35">
      <c r="A166" s="56">
        <v>12</v>
      </c>
      <c r="B166" s="548"/>
      <c r="C166" s="548"/>
      <c r="D166" s="548"/>
      <c r="E166" s="548"/>
      <c r="F166" s="548"/>
      <c r="G166" s="57" t="s">
        <v>277</v>
      </c>
      <c r="H166" s="548"/>
      <c r="I166" s="548"/>
      <c r="J166" s="556"/>
      <c r="K166" s="57" t="s">
        <v>278</v>
      </c>
      <c r="L166" s="58">
        <v>20000000</v>
      </c>
      <c r="M166" s="58">
        <f t="shared" si="16"/>
        <v>17000000</v>
      </c>
      <c r="N166" s="59">
        <v>45292</v>
      </c>
      <c r="O166" s="218" t="s">
        <v>279</v>
      </c>
      <c r="P166" s="218" t="s">
        <v>32</v>
      </c>
      <c r="Q166" s="218" t="s">
        <v>32</v>
      </c>
      <c r="R166" s="218" t="s">
        <v>273</v>
      </c>
      <c r="S166" s="60" t="s">
        <v>43</v>
      </c>
    </row>
    <row r="167" spans="1:19" s="4" customFormat="1" x14ac:dyDescent="0.3"/>
    <row r="168" spans="1:19" s="4" customFormat="1" x14ac:dyDescent="0.3"/>
    <row r="169" spans="1:19" s="4" customFormat="1" x14ac:dyDescent="0.3"/>
    <row r="170" spans="1:19" s="4" customFormat="1" x14ac:dyDescent="0.3"/>
    <row r="171" spans="1:19" s="4" customFormat="1" x14ac:dyDescent="0.3"/>
    <row r="172" spans="1:19" s="4" customFormat="1" x14ac:dyDescent="0.3"/>
    <row r="173" spans="1:19" s="4" customFormat="1" x14ac:dyDescent="0.3"/>
    <row r="174" spans="1:19" s="4" customFormat="1" x14ac:dyDescent="0.3"/>
    <row r="175" spans="1:19" s="4" customFormat="1" x14ac:dyDescent="0.3"/>
    <row r="176" spans="1:19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  <row r="534" s="4" customFormat="1" x14ac:dyDescent="0.3"/>
    <row r="535" s="4" customFormat="1" x14ac:dyDescent="0.3"/>
    <row r="536" s="4" customFormat="1" x14ac:dyDescent="0.3"/>
    <row r="537" s="4" customFormat="1" x14ac:dyDescent="0.3"/>
    <row r="538" s="4" customFormat="1" x14ac:dyDescent="0.3"/>
    <row r="539" s="4" customFormat="1" x14ac:dyDescent="0.3"/>
    <row r="540" s="4" customFormat="1" x14ac:dyDescent="0.3"/>
    <row r="541" s="4" customFormat="1" x14ac:dyDescent="0.3"/>
    <row r="542" s="4" customFormat="1" x14ac:dyDescent="0.3"/>
    <row r="543" s="4" customFormat="1" x14ac:dyDescent="0.3"/>
    <row r="544" s="4" customFormat="1" x14ac:dyDescent="0.3"/>
    <row r="545" s="4" customFormat="1" x14ac:dyDescent="0.3"/>
    <row r="546" s="4" customFormat="1" x14ac:dyDescent="0.3"/>
    <row r="547" s="4" customFormat="1" x14ac:dyDescent="0.3"/>
    <row r="548" s="4" customFormat="1" x14ac:dyDescent="0.3"/>
    <row r="549" s="4" customFormat="1" x14ac:dyDescent="0.3"/>
    <row r="550" s="4" customFormat="1" x14ac:dyDescent="0.3"/>
    <row r="551" s="4" customFormat="1" x14ac:dyDescent="0.3"/>
    <row r="552" s="4" customFormat="1" x14ac:dyDescent="0.3"/>
    <row r="553" s="4" customFormat="1" x14ac:dyDescent="0.3"/>
    <row r="554" s="4" customFormat="1" x14ac:dyDescent="0.3"/>
    <row r="555" s="4" customFormat="1" x14ac:dyDescent="0.3"/>
    <row r="556" s="4" customFormat="1" x14ac:dyDescent="0.3"/>
    <row r="557" s="4" customFormat="1" x14ac:dyDescent="0.3"/>
    <row r="558" s="4" customFormat="1" x14ac:dyDescent="0.3"/>
    <row r="559" s="4" customFormat="1" x14ac:dyDescent="0.3"/>
    <row r="560" s="4" customFormat="1" x14ac:dyDescent="0.3"/>
    <row r="561" s="4" customFormat="1" x14ac:dyDescent="0.3"/>
    <row r="562" s="4" customFormat="1" x14ac:dyDescent="0.3"/>
    <row r="563" s="4" customFormat="1" x14ac:dyDescent="0.3"/>
    <row r="564" s="4" customFormat="1" x14ac:dyDescent="0.3"/>
    <row r="565" s="4" customFormat="1" x14ac:dyDescent="0.3"/>
    <row r="566" s="4" customFormat="1" x14ac:dyDescent="0.3"/>
    <row r="567" s="4" customFormat="1" x14ac:dyDescent="0.3"/>
    <row r="568" s="4" customFormat="1" x14ac:dyDescent="0.3"/>
    <row r="569" s="4" customFormat="1" x14ac:dyDescent="0.3"/>
    <row r="570" s="4" customFormat="1" x14ac:dyDescent="0.3"/>
    <row r="571" s="4" customFormat="1" x14ac:dyDescent="0.3"/>
    <row r="572" s="4" customFormat="1" x14ac:dyDescent="0.3"/>
    <row r="573" s="4" customFormat="1" x14ac:dyDescent="0.3"/>
    <row r="574" s="4" customFormat="1" x14ac:dyDescent="0.3"/>
    <row r="575" s="4" customFormat="1" x14ac:dyDescent="0.3"/>
    <row r="576" s="4" customFormat="1" x14ac:dyDescent="0.3"/>
    <row r="577" s="4" customFormat="1" x14ac:dyDescent="0.3"/>
    <row r="578" s="4" customFormat="1" x14ac:dyDescent="0.3"/>
    <row r="579" s="4" customFormat="1" x14ac:dyDescent="0.3"/>
    <row r="580" s="4" customFormat="1" x14ac:dyDescent="0.3"/>
    <row r="581" s="4" customFormat="1" x14ac:dyDescent="0.3"/>
    <row r="582" s="4" customFormat="1" x14ac:dyDescent="0.3"/>
    <row r="583" s="4" customFormat="1" x14ac:dyDescent="0.3"/>
    <row r="584" s="4" customFormat="1" x14ac:dyDescent="0.3"/>
    <row r="585" s="4" customFormat="1" x14ac:dyDescent="0.3"/>
    <row r="586" s="4" customFormat="1" x14ac:dyDescent="0.3"/>
    <row r="587" s="4" customFormat="1" x14ac:dyDescent="0.3"/>
    <row r="588" s="4" customFormat="1" x14ac:dyDescent="0.3"/>
    <row r="589" s="4" customFormat="1" x14ac:dyDescent="0.3"/>
    <row r="590" s="4" customFormat="1" x14ac:dyDescent="0.3"/>
    <row r="591" s="4" customFormat="1" x14ac:dyDescent="0.3"/>
    <row r="592" s="4" customFormat="1" x14ac:dyDescent="0.3"/>
    <row r="593" s="4" customFormat="1" x14ac:dyDescent="0.3"/>
    <row r="594" s="4" customFormat="1" x14ac:dyDescent="0.3"/>
    <row r="595" s="4" customFormat="1" x14ac:dyDescent="0.3"/>
    <row r="596" s="4" customFormat="1" x14ac:dyDescent="0.3"/>
    <row r="597" s="4" customFormat="1" x14ac:dyDescent="0.3"/>
    <row r="598" s="4" customFormat="1" x14ac:dyDescent="0.3"/>
    <row r="599" s="4" customFormat="1" x14ac:dyDescent="0.3"/>
    <row r="600" s="4" customFormat="1" x14ac:dyDescent="0.3"/>
    <row r="601" s="4" customFormat="1" x14ac:dyDescent="0.3"/>
    <row r="602" s="4" customFormat="1" x14ac:dyDescent="0.3"/>
    <row r="603" s="4" customFormat="1" x14ac:dyDescent="0.3"/>
    <row r="604" s="4" customFormat="1" x14ac:dyDescent="0.3"/>
    <row r="605" s="4" customFormat="1" x14ac:dyDescent="0.3"/>
    <row r="606" s="4" customFormat="1" x14ac:dyDescent="0.3"/>
    <row r="607" s="4" customFormat="1" x14ac:dyDescent="0.3"/>
    <row r="608" s="4" customFormat="1" x14ac:dyDescent="0.3"/>
    <row r="609" s="4" customFormat="1" x14ac:dyDescent="0.3"/>
    <row r="610" s="4" customFormat="1" x14ac:dyDescent="0.3"/>
    <row r="611" s="4" customFormat="1" x14ac:dyDescent="0.3"/>
    <row r="612" s="4" customFormat="1" x14ac:dyDescent="0.3"/>
    <row r="613" s="4" customFormat="1" x14ac:dyDescent="0.3"/>
    <row r="614" s="4" customFormat="1" x14ac:dyDescent="0.3"/>
    <row r="615" s="4" customFormat="1" x14ac:dyDescent="0.3"/>
    <row r="616" s="4" customFormat="1" x14ac:dyDescent="0.3"/>
    <row r="617" s="4" customFormat="1" x14ac:dyDescent="0.3"/>
    <row r="618" s="4" customFormat="1" x14ac:dyDescent="0.3"/>
    <row r="619" s="4" customFormat="1" x14ac:dyDescent="0.3"/>
    <row r="620" s="4" customFormat="1" x14ac:dyDescent="0.3"/>
    <row r="621" s="4" customFormat="1" x14ac:dyDescent="0.3"/>
    <row r="622" s="4" customFormat="1" x14ac:dyDescent="0.3"/>
    <row r="623" s="4" customFormat="1" x14ac:dyDescent="0.3"/>
    <row r="624" s="4" customFormat="1" x14ac:dyDescent="0.3"/>
    <row r="625" s="4" customFormat="1" x14ac:dyDescent="0.3"/>
    <row r="626" s="4" customFormat="1" x14ac:dyDescent="0.3"/>
    <row r="627" s="4" customFormat="1" x14ac:dyDescent="0.3"/>
    <row r="628" s="4" customFormat="1" x14ac:dyDescent="0.3"/>
    <row r="629" s="4" customFormat="1" x14ac:dyDescent="0.3"/>
    <row r="630" s="4" customFormat="1" x14ac:dyDescent="0.3"/>
    <row r="631" s="4" customFormat="1" x14ac:dyDescent="0.3"/>
    <row r="632" s="4" customFormat="1" x14ac:dyDescent="0.3"/>
    <row r="633" s="4" customFormat="1" x14ac:dyDescent="0.3"/>
    <row r="634" s="4" customFormat="1" x14ac:dyDescent="0.3"/>
    <row r="635" s="4" customFormat="1" x14ac:dyDescent="0.3"/>
    <row r="636" s="4" customFormat="1" x14ac:dyDescent="0.3"/>
    <row r="637" s="4" customFormat="1" x14ac:dyDescent="0.3"/>
    <row r="638" s="4" customFormat="1" x14ac:dyDescent="0.3"/>
    <row r="639" s="4" customFormat="1" x14ac:dyDescent="0.3"/>
    <row r="640" s="4" customFormat="1" x14ac:dyDescent="0.3"/>
    <row r="641" s="4" customFormat="1" x14ac:dyDescent="0.3"/>
    <row r="642" s="4" customFormat="1" x14ac:dyDescent="0.3"/>
    <row r="643" s="4" customFormat="1" x14ac:dyDescent="0.3"/>
    <row r="644" s="4" customFormat="1" x14ac:dyDescent="0.3"/>
    <row r="645" s="4" customFormat="1" x14ac:dyDescent="0.3"/>
    <row r="646" s="4" customFormat="1" x14ac:dyDescent="0.3"/>
    <row r="647" s="4" customFormat="1" x14ac:dyDescent="0.3"/>
    <row r="648" s="4" customFormat="1" x14ac:dyDescent="0.3"/>
    <row r="649" s="4" customFormat="1" x14ac:dyDescent="0.3"/>
    <row r="650" s="4" customFormat="1" x14ac:dyDescent="0.3"/>
    <row r="651" s="4" customFormat="1" x14ac:dyDescent="0.3"/>
    <row r="652" s="4" customFormat="1" x14ac:dyDescent="0.3"/>
    <row r="653" s="4" customFormat="1" x14ac:dyDescent="0.3"/>
    <row r="654" s="4" customFormat="1" x14ac:dyDescent="0.3"/>
    <row r="655" s="4" customFormat="1" x14ac:dyDescent="0.3"/>
    <row r="656" s="4" customFormat="1" x14ac:dyDescent="0.3"/>
    <row r="657" s="4" customFormat="1" x14ac:dyDescent="0.3"/>
    <row r="658" s="4" customFormat="1" x14ac:dyDescent="0.3"/>
    <row r="659" s="4" customFormat="1" x14ac:dyDescent="0.3"/>
    <row r="660" s="4" customFormat="1" x14ac:dyDescent="0.3"/>
    <row r="661" s="4" customFormat="1" x14ac:dyDescent="0.3"/>
    <row r="662" s="4" customFormat="1" x14ac:dyDescent="0.3"/>
    <row r="663" s="4" customFormat="1" x14ac:dyDescent="0.3"/>
    <row r="664" s="4" customFormat="1" x14ac:dyDescent="0.3"/>
    <row r="665" s="4" customFormat="1" x14ac:dyDescent="0.3"/>
    <row r="666" s="4" customFormat="1" x14ac:dyDescent="0.3"/>
    <row r="667" s="4" customFormat="1" x14ac:dyDescent="0.3"/>
    <row r="668" s="4" customFormat="1" x14ac:dyDescent="0.3"/>
    <row r="669" s="4" customFormat="1" x14ac:dyDescent="0.3"/>
    <row r="670" s="4" customFormat="1" x14ac:dyDescent="0.3"/>
    <row r="671" s="4" customFormat="1" x14ac:dyDescent="0.3"/>
    <row r="672" s="4" customFormat="1" x14ac:dyDescent="0.3"/>
    <row r="673" s="4" customFormat="1" x14ac:dyDescent="0.3"/>
    <row r="674" s="4" customFormat="1" x14ac:dyDescent="0.3"/>
    <row r="675" s="4" customFormat="1" x14ac:dyDescent="0.3"/>
    <row r="676" s="4" customFormat="1" x14ac:dyDescent="0.3"/>
    <row r="677" s="4" customFormat="1" x14ac:dyDescent="0.3"/>
    <row r="678" s="4" customFormat="1" x14ac:dyDescent="0.3"/>
    <row r="679" s="4" customFormat="1" x14ac:dyDescent="0.3"/>
    <row r="680" s="4" customFormat="1" x14ac:dyDescent="0.3"/>
    <row r="681" s="4" customFormat="1" x14ac:dyDescent="0.3"/>
    <row r="682" s="4" customFormat="1" x14ac:dyDescent="0.3"/>
    <row r="683" s="4" customFormat="1" x14ac:dyDescent="0.3"/>
    <row r="684" s="4" customFormat="1" x14ac:dyDescent="0.3"/>
    <row r="685" s="4" customFormat="1" x14ac:dyDescent="0.3"/>
    <row r="686" s="4" customFormat="1" x14ac:dyDescent="0.3"/>
    <row r="687" s="4" customFormat="1" x14ac:dyDescent="0.3"/>
    <row r="688" s="4" customFormat="1" x14ac:dyDescent="0.3"/>
    <row r="689" s="4" customFormat="1" x14ac:dyDescent="0.3"/>
    <row r="690" s="4" customFormat="1" x14ac:dyDescent="0.3"/>
    <row r="691" s="4" customFormat="1" x14ac:dyDescent="0.3"/>
    <row r="692" s="4" customFormat="1" x14ac:dyDescent="0.3"/>
    <row r="693" s="4" customFormat="1" x14ac:dyDescent="0.3"/>
    <row r="694" s="4" customFormat="1" x14ac:dyDescent="0.3"/>
    <row r="695" s="4" customFormat="1" x14ac:dyDescent="0.3"/>
    <row r="696" s="4" customFormat="1" x14ac:dyDescent="0.3"/>
    <row r="697" s="4" customFormat="1" x14ac:dyDescent="0.3"/>
    <row r="698" s="4" customFormat="1" x14ac:dyDescent="0.3"/>
    <row r="699" s="4" customFormat="1" x14ac:dyDescent="0.3"/>
    <row r="700" s="4" customFormat="1" x14ac:dyDescent="0.3"/>
    <row r="701" s="4" customFormat="1" x14ac:dyDescent="0.3"/>
    <row r="702" s="4" customFormat="1" x14ac:dyDescent="0.3"/>
    <row r="703" s="4" customFormat="1" x14ac:dyDescent="0.3"/>
    <row r="704" s="4" customFormat="1" x14ac:dyDescent="0.3"/>
    <row r="705" s="4" customFormat="1" x14ac:dyDescent="0.3"/>
    <row r="706" s="4" customFormat="1" x14ac:dyDescent="0.3"/>
    <row r="707" s="4" customFormat="1" x14ac:dyDescent="0.3"/>
    <row r="708" s="4" customFormat="1" x14ac:dyDescent="0.3"/>
    <row r="709" s="4" customFormat="1" x14ac:dyDescent="0.3"/>
    <row r="710" s="4" customFormat="1" x14ac:dyDescent="0.3"/>
    <row r="711" s="4" customFormat="1" x14ac:dyDescent="0.3"/>
    <row r="712" s="4" customFormat="1" x14ac:dyDescent="0.3"/>
    <row r="713" s="4" customFormat="1" x14ac:dyDescent="0.3"/>
    <row r="714" s="4" customFormat="1" x14ac:dyDescent="0.3"/>
    <row r="715" s="4" customFormat="1" x14ac:dyDescent="0.3"/>
    <row r="716" s="4" customFormat="1" x14ac:dyDescent="0.3"/>
    <row r="717" s="4" customFormat="1" x14ac:dyDescent="0.3"/>
    <row r="718" s="4" customFormat="1" x14ac:dyDescent="0.3"/>
    <row r="719" s="4" customFormat="1" x14ac:dyDescent="0.3"/>
    <row r="720" s="4" customFormat="1" x14ac:dyDescent="0.3"/>
    <row r="721" s="4" customFormat="1" x14ac:dyDescent="0.3"/>
    <row r="722" s="4" customFormat="1" x14ac:dyDescent="0.3"/>
    <row r="723" s="4" customFormat="1" x14ac:dyDescent="0.3"/>
    <row r="724" s="4" customFormat="1" x14ac:dyDescent="0.3"/>
    <row r="725" s="4" customFormat="1" x14ac:dyDescent="0.3"/>
    <row r="726" s="4" customFormat="1" x14ac:dyDescent="0.3"/>
    <row r="727" s="4" customFormat="1" x14ac:dyDescent="0.3"/>
    <row r="728" s="4" customFormat="1" x14ac:dyDescent="0.3"/>
    <row r="729" s="4" customFormat="1" x14ac:dyDescent="0.3"/>
    <row r="730" s="4" customFormat="1" x14ac:dyDescent="0.3"/>
    <row r="731" s="4" customFormat="1" x14ac:dyDescent="0.3"/>
    <row r="732" s="4" customFormat="1" x14ac:dyDescent="0.3"/>
    <row r="733" s="4" customFormat="1" x14ac:dyDescent="0.3"/>
    <row r="734" s="4" customFormat="1" x14ac:dyDescent="0.3"/>
    <row r="735" s="4" customFormat="1" x14ac:dyDescent="0.3"/>
    <row r="736" s="4" customFormat="1" x14ac:dyDescent="0.3"/>
    <row r="737" s="4" customFormat="1" x14ac:dyDescent="0.3"/>
    <row r="738" s="4" customFormat="1" x14ac:dyDescent="0.3"/>
    <row r="739" s="4" customFormat="1" x14ac:dyDescent="0.3"/>
    <row r="740" s="4" customFormat="1" x14ac:dyDescent="0.3"/>
    <row r="741" s="4" customFormat="1" x14ac:dyDescent="0.3"/>
    <row r="742" s="4" customFormat="1" x14ac:dyDescent="0.3"/>
    <row r="743" s="4" customFormat="1" x14ac:dyDescent="0.3"/>
    <row r="744" s="4" customFormat="1" x14ac:dyDescent="0.3"/>
    <row r="745" s="4" customFormat="1" x14ac:dyDescent="0.3"/>
    <row r="746" s="4" customFormat="1" x14ac:dyDescent="0.3"/>
    <row r="747" s="4" customFormat="1" x14ac:dyDescent="0.3"/>
    <row r="748" s="4" customFormat="1" x14ac:dyDescent="0.3"/>
    <row r="749" s="4" customFormat="1" x14ac:dyDescent="0.3"/>
    <row r="750" s="4" customFormat="1" x14ac:dyDescent="0.3"/>
    <row r="751" s="4" customFormat="1" x14ac:dyDescent="0.3"/>
    <row r="752" s="4" customFormat="1" x14ac:dyDescent="0.3"/>
    <row r="753" s="4" customFormat="1" x14ac:dyDescent="0.3"/>
    <row r="754" s="4" customFormat="1" x14ac:dyDescent="0.3"/>
    <row r="755" s="4" customFormat="1" x14ac:dyDescent="0.3"/>
    <row r="756" s="4" customFormat="1" x14ac:dyDescent="0.3"/>
    <row r="757" s="4" customFormat="1" x14ac:dyDescent="0.3"/>
    <row r="758" s="4" customFormat="1" x14ac:dyDescent="0.3"/>
    <row r="759" s="4" customFormat="1" x14ac:dyDescent="0.3"/>
    <row r="760" s="4" customFormat="1" x14ac:dyDescent="0.3"/>
    <row r="761" s="4" customFormat="1" x14ac:dyDescent="0.3"/>
  </sheetData>
  <mergeCells count="251">
    <mergeCell ref="R19:S19"/>
    <mergeCell ref="J161:J162"/>
    <mergeCell ref="I161:I162"/>
    <mergeCell ref="I163:I166"/>
    <mergeCell ref="J163:J166"/>
    <mergeCell ref="J157:J158"/>
    <mergeCell ref="B159:B160"/>
    <mergeCell ref="B161:B162"/>
    <mergeCell ref="B163:B166"/>
    <mergeCell ref="C159:C160"/>
    <mergeCell ref="D159:D160"/>
    <mergeCell ref="E159:E160"/>
    <mergeCell ref="F159:F160"/>
    <mergeCell ref="H159:H160"/>
    <mergeCell ref="H161:H162"/>
    <mergeCell ref="C163:C166"/>
    <mergeCell ref="C161:C162"/>
    <mergeCell ref="D161:D162"/>
    <mergeCell ref="E161:E162"/>
    <mergeCell ref="F161:F162"/>
    <mergeCell ref="E163:E166"/>
    <mergeCell ref="F163:F166"/>
    <mergeCell ref="D163:D166"/>
    <mergeCell ref="H163:H166"/>
    <mergeCell ref="B157:B158"/>
    <mergeCell ref="C157:C158"/>
    <mergeCell ref="D157:D158"/>
    <mergeCell ref="E157:E158"/>
    <mergeCell ref="F157:F158"/>
    <mergeCell ref="H157:H158"/>
    <mergeCell ref="I157:I158"/>
    <mergeCell ref="I159:I160"/>
    <mergeCell ref="J159:J160"/>
    <mergeCell ref="P127:Q127"/>
    <mergeCell ref="R127:S127"/>
    <mergeCell ref="B155:B156"/>
    <mergeCell ref="C155:C156"/>
    <mergeCell ref="D155:D156"/>
    <mergeCell ref="E155:E156"/>
    <mergeCell ref="F155:F156"/>
    <mergeCell ref="H155:H156"/>
    <mergeCell ref="I155:I156"/>
    <mergeCell ref="J155:J156"/>
    <mergeCell ref="P153:Q153"/>
    <mergeCell ref="R153:S153"/>
    <mergeCell ref="H129:H132"/>
    <mergeCell ref="I129:I132"/>
    <mergeCell ref="J129:J132"/>
    <mergeCell ref="B129:B134"/>
    <mergeCell ref="C129:C134"/>
    <mergeCell ref="D129:D134"/>
    <mergeCell ref="E129:E134"/>
    <mergeCell ref="F129:F134"/>
    <mergeCell ref="B135:B136"/>
    <mergeCell ref="C135:C136"/>
    <mergeCell ref="D135:D136"/>
    <mergeCell ref="E135:E136"/>
    <mergeCell ref="A127:A128"/>
    <mergeCell ref="B127:F127"/>
    <mergeCell ref="G127:G128"/>
    <mergeCell ref="H127:H128"/>
    <mergeCell ref="I127:I128"/>
    <mergeCell ref="J127:J128"/>
    <mergeCell ref="K127:K128"/>
    <mergeCell ref="L127:M127"/>
    <mergeCell ref="N127:O127"/>
    <mergeCell ref="P104:Q104"/>
    <mergeCell ref="R104:S104"/>
    <mergeCell ref="B106:B109"/>
    <mergeCell ref="C106:C109"/>
    <mergeCell ref="D106:D109"/>
    <mergeCell ref="E106:E109"/>
    <mergeCell ref="F106:F109"/>
    <mergeCell ref="H106:H109"/>
    <mergeCell ref="I106:I109"/>
    <mergeCell ref="J106:J109"/>
    <mergeCell ref="A104:A105"/>
    <mergeCell ref="B104:F104"/>
    <mergeCell ref="G104:G105"/>
    <mergeCell ref="H104:H105"/>
    <mergeCell ref="I104:I105"/>
    <mergeCell ref="J104:J105"/>
    <mergeCell ref="K104:K105"/>
    <mergeCell ref="L104:M104"/>
    <mergeCell ref="N104:O104"/>
    <mergeCell ref="K59:K60"/>
    <mergeCell ref="L59:M59"/>
    <mergeCell ref="N59:O59"/>
    <mergeCell ref="P59:Q59"/>
    <mergeCell ref="A59:A60"/>
    <mergeCell ref="J61:J64"/>
    <mergeCell ref="B65:B66"/>
    <mergeCell ref="C65:C66"/>
    <mergeCell ref="D65:D66"/>
    <mergeCell ref="E65:E66"/>
    <mergeCell ref="F65:F66"/>
    <mergeCell ref="H65:H66"/>
    <mergeCell ref="I65:I66"/>
    <mergeCell ref="J65:J66"/>
    <mergeCell ref="B61:B64"/>
    <mergeCell ref="C61:C64"/>
    <mergeCell ref="D61:D64"/>
    <mergeCell ref="E61:E64"/>
    <mergeCell ref="F61:F64"/>
    <mergeCell ref="P33:Q33"/>
    <mergeCell ref="R33:S33"/>
    <mergeCell ref="H61:H64"/>
    <mergeCell ref="I61:I64"/>
    <mergeCell ref="B38:B40"/>
    <mergeCell ref="C38:C40"/>
    <mergeCell ref="D38:D40"/>
    <mergeCell ref="E38:E40"/>
    <mergeCell ref="F38:F40"/>
    <mergeCell ref="H38:H40"/>
    <mergeCell ref="I38:I40"/>
    <mergeCell ref="J38:J40"/>
    <mergeCell ref="R59:S59"/>
    <mergeCell ref="B47:B50"/>
    <mergeCell ref="C47:C50"/>
    <mergeCell ref="D47:D50"/>
    <mergeCell ref="E47:E50"/>
    <mergeCell ref="F47:F50"/>
    <mergeCell ref="H47:H50"/>
    <mergeCell ref="I47:I50"/>
    <mergeCell ref="J47:J50"/>
    <mergeCell ref="B59:F59"/>
    <mergeCell ref="G59:G60"/>
    <mergeCell ref="H59:H60"/>
    <mergeCell ref="A33:A34"/>
    <mergeCell ref="B33:F33"/>
    <mergeCell ref="G33:G34"/>
    <mergeCell ref="H33:H34"/>
    <mergeCell ref="I33:I34"/>
    <mergeCell ref="J33:J34"/>
    <mergeCell ref="K33:K34"/>
    <mergeCell ref="L33:M33"/>
    <mergeCell ref="N33:O33"/>
    <mergeCell ref="R8:S8"/>
    <mergeCell ref="B14:B17"/>
    <mergeCell ref="C14:C17"/>
    <mergeCell ref="D14:D17"/>
    <mergeCell ref="E14:E17"/>
    <mergeCell ref="F14:F17"/>
    <mergeCell ref="A8:A9"/>
    <mergeCell ref="B8:F8"/>
    <mergeCell ref="G8:G9"/>
    <mergeCell ref="H8:H9"/>
    <mergeCell ref="I8:I9"/>
    <mergeCell ref="J8:J9"/>
    <mergeCell ref="K8:K9"/>
    <mergeCell ref="L8:M8"/>
    <mergeCell ref="N8:O8"/>
    <mergeCell ref="H14:H17"/>
    <mergeCell ref="I14:I17"/>
    <mergeCell ref="J14:J17"/>
    <mergeCell ref="F26:F28"/>
    <mergeCell ref="H26:H28"/>
    <mergeCell ref="A19:A20"/>
    <mergeCell ref="B19:F19"/>
    <mergeCell ref="G19:G20"/>
    <mergeCell ref="H19:H20"/>
    <mergeCell ref="I19:I20"/>
    <mergeCell ref="J19:J20"/>
    <mergeCell ref="P8:Q8"/>
    <mergeCell ref="J21:J23"/>
    <mergeCell ref="L19:M19"/>
    <mergeCell ref="I26:I28"/>
    <mergeCell ref="J26:J28"/>
    <mergeCell ref="B21:B23"/>
    <mergeCell ref="C21:C23"/>
    <mergeCell ref="D21:D23"/>
    <mergeCell ref="E21:E23"/>
    <mergeCell ref="F21:F23"/>
    <mergeCell ref="H21:H23"/>
    <mergeCell ref="I21:I23"/>
    <mergeCell ref="P19:Q19"/>
    <mergeCell ref="F135:F136"/>
    <mergeCell ref="H135:H136"/>
    <mergeCell ref="I135:I136"/>
    <mergeCell ref="J135:J136"/>
    <mergeCell ref="B45:B46"/>
    <mergeCell ref="C45:C46"/>
    <mergeCell ref="D45:D46"/>
    <mergeCell ref="E45:E46"/>
    <mergeCell ref="F45:F46"/>
    <mergeCell ref="H45:H46"/>
    <mergeCell ref="I45:I46"/>
    <mergeCell ref="J45:J46"/>
    <mergeCell ref="I59:I60"/>
    <mergeCell ref="J59:J60"/>
    <mergeCell ref="A153:A154"/>
    <mergeCell ref="B153:F153"/>
    <mergeCell ref="G153:G154"/>
    <mergeCell ref="H153:H154"/>
    <mergeCell ref="I153:I154"/>
    <mergeCell ref="J153:J154"/>
    <mergeCell ref="K153:K154"/>
    <mergeCell ref="L153:M153"/>
    <mergeCell ref="N153:O153"/>
    <mergeCell ref="P42:Q42"/>
    <mergeCell ref="R42:S42"/>
    <mergeCell ref="B11:B13"/>
    <mergeCell ref="C11:C13"/>
    <mergeCell ref="D11:D13"/>
    <mergeCell ref="E11:E13"/>
    <mergeCell ref="F11:F13"/>
    <mergeCell ref="H11:H13"/>
    <mergeCell ref="I11:I13"/>
    <mergeCell ref="J11:J13"/>
    <mergeCell ref="B35:B37"/>
    <mergeCell ref="C35:C37"/>
    <mergeCell ref="D35:D37"/>
    <mergeCell ref="E35:E37"/>
    <mergeCell ref="F35:F37"/>
    <mergeCell ref="H35:H37"/>
    <mergeCell ref="I35:I37"/>
    <mergeCell ref="J35:J37"/>
    <mergeCell ref="N19:O19"/>
    <mergeCell ref="K19:K20"/>
    <mergeCell ref="B26:B28"/>
    <mergeCell ref="C26:C28"/>
    <mergeCell ref="D26:D28"/>
    <mergeCell ref="E26:E28"/>
    <mergeCell ref="A42:A43"/>
    <mergeCell ref="B42:F42"/>
    <mergeCell ref="G42:G43"/>
    <mergeCell ref="H42:H43"/>
    <mergeCell ref="I42:I43"/>
    <mergeCell ref="J42:J43"/>
    <mergeCell ref="K42:K43"/>
    <mergeCell ref="L42:M42"/>
    <mergeCell ref="N42:O42"/>
    <mergeCell ref="A89:A90"/>
    <mergeCell ref="B89:F89"/>
    <mergeCell ref="G89:G90"/>
    <mergeCell ref="H89:H90"/>
    <mergeCell ref="I89:I90"/>
    <mergeCell ref="J89:J90"/>
    <mergeCell ref="K89:K90"/>
    <mergeCell ref="L89:M89"/>
    <mergeCell ref="N89:O89"/>
    <mergeCell ref="P89:Q89"/>
    <mergeCell ref="R89:S89"/>
    <mergeCell ref="B91:B99"/>
    <mergeCell ref="C91:C99"/>
    <mergeCell ref="D91:D99"/>
    <mergeCell ref="E91:E99"/>
    <mergeCell ref="F91:F99"/>
    <mergeCell ref="H91:H99"/>
    <mergeCell ref="I91:I99"/>
    <mergeCell ref="J91:J99"/>
  </mergeCells>
  <pageMargins left="0.25" right="0.25" top="0.75" bottom="0.75" header="0.3" footer="0.3"/>
  <pageSetup paperSize="9" scale="59" fitToHeight="0" orientation="landscape" r:id="rId1"/>
  <headerFooter>
    <oddHeader>&amp;L
&amp;C&amp;"-,Tučné"Strategický rámec MAP vzdělávání ORP Zábřeh                         
Seznam investičních priorit 2021 - 2027                         
Mateřské školy v ORP Zábřeh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76"/>
  <sheetViews>
    <sheetView view="pageLayout" zoomScale="70" zoomScaleNormal="85" zoomScalePageLayoutView="70" workbookViewId="0">
      <selection activeCell="K45" sqref="K45"/>
    </sheetView>
  </sheetViews>
  <sheetFormatPr defaultRowHeight="14.4" x14ac:dyDescent="0.3"/>
  <cols>
    <col min="1" max="1" width="9.109375" style="4" bestFit="1" customWidth="1"/>
    <col min="2" max="2" width="13.5546875" style="4" customWidth="1"/>
    <col min="3" max="3" width="11.5546875" style="4" customWidth="1"/>
    <col min="4" max="4" width="11.21875" style="4" customWidth="1"/>
    <col min="5" max="5" width="13" style="4" customWidth="1"/>
    <col min="6" max="6" width="12.6640625" style="4" customWidth="1"/>
    <col min="7" max="7" width="16.33203125" style="4" customWidth="1"/>
    <col min="8" max="8" width="10.77734375" style="4" customWidth="1"/>
    <col min="9" max="9" width="10.109375" style="4" customWidth="1"/>
    <col min="10" max="10" width="12.77734375" style="4" customWidth="1"/>
    <col min="11" max="11" width="35.109375" style="4" customWidth="1"/>
    <col min="12" max="12" width="10.77734375" style="4" customWidth="1"/>
    <col min="13" max="14" width="11.6640625" style="4" customWidth="1"/>
    <col min="15" max="15" width="10.88671875" style="4" customWidth="1"/>
    <col min="16" max="20" width="8.88671875" style="4"/>
    <col min="21" max="21" width="11.109375" style="4" customWidth="1"/>
    <col min="22" max="23" width="8.88671875" style="4"/>
    <col min="24" max="24" width="10.5546875" style="4" customWidth="1"/>
    <col min="25" max="25" width="12.77734375" style="4" customWidth="1"/>
    <col min="26" max="26" width="8.88671875" style="4"/>
  </cols>
  <sheetData>
    <row r="1" spans="1:26" x14ac:dyDescent="0.3">
      <c r="A1" s="506" t="s">
        <v>0</v>
      </c>
      <c r="B1" s="497" t="s">
        <v>1</v>
      </c>
      <c r="C1" s="497"/>
      <c r="D1" s="497"/>
      <c r="E1" s="497"/>
      <c r="F1" s="497"/>
      <c r="G1" s="497" t="s">
        <v>2</v>
      </c>
      <c r="H1" s="497" t="s">
        <v>3</v>
      </c>
      <c r="I1" s="497" t="s">
        <v>4</v>
      </c>
      <c r="J1" s="497" t="s">
        <v>5</v>
      </c>
      <c r="K1" s="497" t="s">
        <v>6</v>
      </c>
      <c r="L1" s="509" t="s">
        <v>376</v>
      </c>
      <c r="M1" s="509"/>
      <c r="N1" s="498" t="s">
        <v>377</v>
      </c>
      <c r="O1" s="498"/>
      <c r="P1" s="497" t="s">
        <v>378</v>
      </c>
      <c r="Q1" s="497"/>
      <c r="R1" s="497"/>
      <c r="S1" s="497"/>
      <c r="T1" s="497"/>
      <c r="U1" s="497"/>
      <c r="V1" s="497"/>
      <c r="W1" s="497"/>
      <c r="X1" s="497"/>
      <c r="Y1" s="498" t="s">
        <v>7</v>
      </c>
      <c r="Z1" s="499"/>
    </row>
    <row r="2" spans="1:26" x14ac:dyDescent="0.3">
      <c r="A2" s="564"/>
      <c r="B2" s="563" t="s">
        <v>8</v>
      </c>
      <c r="C2" s="563" t="s">
        <v>9</v>
      </c>
      <c r="D2" s="563" t="s">
        <v>10</v>
      </c>
      <c r="E2" s="563" t="s">
        <v>11</v>
      </c>
      <c r="F2" s="563" t="s">
        <v>12</v>
      </c>
      <c r="G2" s="563"/>
      <c r="H2" s="563"/>
      <c r="I2" s="563"/>
      <c r="J2" s="563"/>
      <c r="K2" s="563"/>
      <c r="L2" s="573" t="s">
        <v>13</v>
      </c>
      <c r="M2" s="573" t="s">
        <v>48</v>
      </c>
      <c r="N2" s="569" t="s">
        <v>14</v>
      </c>
      <c r="O2" s="569" t="s">
        <v>15</v>
      </c>
      <c r="P2" s="563" t="s">
        <v>16</v>
      </c>
      <c r="Q2" s="563"/>
      <c r="R2" s="563"/>
      <c r="S2" s="563"/>
      <c r="T2" s="569" t="s">
        <v>17</v>
      </c>
      <c r="U2" s="569" t="s">
        <v>46</v>
      </c>
      <c r="V2" s="569" t="s">
        <v>18</v>
      </c>
      <c r="W2" s="569" t="s">
        <v>19</v>
      </c>
      <c r="X2" s="569" t="s">
        <v>20</v>
      </c>
      <c r="Y2" s="569" t="s">
        <v>21</v>
      </c>
      <c r="Z2" s="571" t="s">
        <v>22</v>
      </c>
    </row>
    <row r="3" spans="1:26" ht="90" customHeight="1" thickBot="1" x14ac:dyDescent="0.35">
      <c r="A3" s="524"/>
      <c r="B3" s="521"/>
      <c r="C3" s="521"/>
      <c r="D3" s="521"/>
      <c r="E3" s="521"/>
      <c r="F3" s="521"/>
      <c r="G3" s="521"/>
      <c r="H3" s="521"/>
      <c r="I3" s="521"/>
      <c r="J3" s="521"/>
      <c r="K3" s="521"/>
      <c r="L3" s="574"/>
      <c r="M3" s="574"/>
      <c r="N3" s="570"/>
      <c r="O3" s="570"/>
      <c r="P3" s="3" t="s">
        <v>23</v>
      </c>
      <c r="Q3" s="3" t="s">
        <v>379</v>
      </c>
      <c r="R3" s="3" t="s">
        <v>380</v>
      </c>
      <c r="S3" s="3" t="s">
        <v>381</v>
      </c>
      <c r="T3" s="570"/>
      <c r="U3" s="570"/>
      <c r="V3" s="570"/>
      <c r="W3" s="570"/>
      <c r="X3" s="570"/>
      <c r="Y3" s="570"/>
      <c r="Z3" s="572"/>
    </row>
    <row r="4" spans="1:26" s="4" customFormat="1" ht="67.2" customHeight="1" x14ac:dyDescent="0.3">
      <c r="A4" s="93">
        <v>1</v>
      </c>
      <c r="B4" s="549" t="s">
        <v>24</v>
      </c>
      <c r="C4" s="549" t="s">
        <v>25</v>
      </c>
      <c r="D4" s="565">
        <v>70987336</v>
      </c>
      <c r="E4" s="565">
        <v>102668370</v>
      </c>
      <c r="F4" s="565">
        <v>600147967</v>
      </c>
      <c r="G4" s="94" t="s">
        <v>26</v>
      </c>
      <c r="H4" s="549" t="s">
        <v>27</v>
      </c>
      <c r="I4" s="549" t="s">
        <v>28</v>
      </c>
      <c r="J4" s="552" t="s">
        <v>29</v>
      </c>
      <c r="K4" s="95" t="s">
        <v>30</v>
      </c>
      <c r="L4" s="96">
        <v>1000000</v>
      </c>
      <c r="M4" s="97">
        <f>L4/100*85</f>
        <v>850000</v>
      </c>
      <c r="N4" s="230">
        <v>1.2023999999999999</v>
      </c>
      <c r="O4" s="230" t="s">
        <v>31</v>
      </c>
      <c r="P4" s="230" t="s">
        <v>32</v>
      </c>
      <c r="Q4" s="230" t="s">
        <v>32</v>
      </c>
      <c r="R4" s="230" t="s">
        <v>32</v>
      </c>
      <c r="S4" s="230" t="s">
        <v>32</v>
      </c>
      <c r="T4" s="230" t="s">
        <v>32</v>
      </c>
      <c r="U4" s="230" t="s">
        <v>32</v>
      </c>
      <c r="V4" s="230" t="s">
        <v>32</v>
      </c>
      <c r="W4" s="230" t="s">
        <v>32</v>
      </c>
      <c r="X4" s="230" t="s">
        <v>32</v>
      </c>
      <c r="Y4" s="220" t="s">
        <v>33</v>
      </c>
      <c r="Z4" s="98" t="s">
        <v>34</v>
      </c>
    </row>
    <row r="5" spans="1:26" s="4" customFormat="1" ht="27.6" x14ac:dyDescent="0.3">
      <c r="A5" s="99">
        <v>2</v>
      </c>
      <c r="B5" s="550"/>
      <c r="C5" s="550"/>
      <c r="D5" s="566"/>
      <c r="E5" s="566"/>
      <c r="F5" s="566"/>
      <c r="G5" s="100" t="s">
        <v>35</v>
      </c>
      <c r="H5" s="550"/>
      <c r="I5" s="550"/>
      <c r="J5" s="553"/>
      <c r="K5" s="101" t="s">
        <v>36</v>
      </c>
      <c r="L5" s="102">
        <v>500000</v>
      </c>
      <c r="M5" s="102">
        <f t="shared" ref="M5:M9" si="0">L5/100*85</f>
        <v>425000</v>
      </c>
      <c r="N5" s="231">
        <v>1.2023999999999999</v>
      </c>
      <c r="O5" s="231" t="s">
        <v>31</v>
      </c>
      <c r="P5" s="231" t="s">
        <v>32</v>
      </c>
      <c r="Q5" s="231" t="s">
        <v>32</v>
      </c>
      <c r="R5" s="231" t="s">
        <v>32</v>
      </c>
      <c r="S5" s="231" t="s">
        <v>32</v>
      </c>
      <c r="T5" s="231"/>
      <c r="U5" s="231" t="s">
        <v>32</v>
      </c>
      <c r="V5" s="231"/>
      <c r="W5" s="231" t="s">
        <v>32</v>
      </c>
      <c r="X5" s="231" t="s">
        <v>32</v>
      </c>
      <c r="Y5" s="217" t="s">
        <v>33</v>
      </c>
      <c r="Z5" s="103" t="s">
        <v>34</v>
      </c>
    </row>
    <row r="6" spans="1:26" s="4" customFormat="1" ht="27.6" x14ac:dyDescent="0.3">
      <c r="A6" s="99">
        <v>3</v>
      </c>
      <c r="B6" s="550"/>
      <c r="C6" s="550"/>
      <c r="D6" s="566"/>
      <c r="E6" s="566"/>
      <c r="F6" s="566"/>
      <c r="G6" s="100" t="s">
        <v>37</v>
      </c>
      <c r="H6" s="550"/>
      <c r="I6" s="550"/>
      <c r="J6" s="553"/>
      <c r="K6" s="101" t="s">
        <v>38</v>
      </c>
      <c r="L6" s="102">
        <v>500000</v>
      </c>
      <c r="M6" s="102">
        <f t="shared" si="0"/>
        <v>425000</v>
      </c>
      <c r="N6" s="231">
        <v>1.2022999999999999</v>
      </c>
      <c r="O6" s="231" t="s">
        <v>31</v>
      </c>
      <c r="P6" s="231" t="s">
        <v>32</v>
      </c>
      <c r="Q6" s="231" t="s">
        <v>32</v>
      </c>
      <c r="R6" s="231" t="s">
        <v>32</v>
      </c>
      <c r="S6" s="231" t="s">
        <v>32</v>
      </c>
      <c r="T6" s="231" t="s">
        <v>32</v>
      </c>
      <c r="U6" s="231" t="s">
        <v>32</v>
      </c>
      <c r="V6" s="231" t="s">
        <v>32</v>
      </c>
      <c r="W6" s="231" t="s">
        <v>32</v>
      </c>
      <c r="X6" s="231" t="s">
        <v>32</v>
      </c>
      <c r="Y6" s="217" t="s">
        <v>33</v>
      </c>
      <c r="Z6" s="103" t="s">
        <v>34</v>
      </c>
    </row>
    <row r="7" spans="1:26" s="4" customFormat="1" ht="39.6" customHeight="1" x14ac:dyDescent="0.3">
      <c r="A7" s="99">
        <v>4</v>
      </c>
      <c r="B7" s="550"/>
      <c r="C7" s="550"/>
      <c r="D7" s="566"/>
      <c r="E7" s="566"/>
      <c r="F7" s="566"/>
      <c r="G7" s="100" t="s">
        <v>39</v>
      </c>
      <c r="H7" s="550"/>
      <c r="I7" s="550"/>
      <c r="J7" s="553"/>
      <c r="K7" s="101" t="s">
        <v>40</v>
      </c>
      <c r="L7" s="102">
        <v>2000000</v>
      </c>
      <c r="M7" s="102">
        <f t="shared" si="0"/>
        <v>1700000</v>
      </c>
      <c r="N7" s="231">
        <v>1.2022999999999999</v>
      </c>
      <c r="O7" s="231" t="s">
        <v>31</v>
      </c>
      <c r="P7" s="231" t="s">
        <v>32</v>
      </c>
      <c r="Q7" s="231" t="s">
        <v>32</v>
      </c>
      <c r="R7" s="231" t="s">
        <v>32</v>
      </c>
      <c r="S7" s="231" t="s">
        <v>32</v>
      </c>
      <c r="T7" s="231" t="s">
        <v>32</v>
      </c>
      <c r="U7" s="231" t="s">
        <v>32</v>
      </c>
      <c r="V7" s="231" t="s">
        <v>32</v>
      </c>
      <c r="W7" s="231" t="s">
        <v>32</v>
      </c>
      <c r="X7" s="231" t="s">
        <v>32</v>
      </c>
      <c r="Y7" s="217" t="s">
        <v>33</v>
      </c>
      <c r="Z7" s="103" t="s">
        <v>34</v>
      </c>
    </row>
    <row r="8" spans="1:26" s="4" customFormat="1" ht="41.4" x14ac:dyDescent="0.3">
      <c r="A8" s="99">
        <v>5</v>
      </c>
      <c r="B8" s="550"/>
      <c r="C8" s="550"/>
      <c r="D8" s="566"/>
      <c r="E8" s="566"/>
      <c r="F8" s="566"/>
      <c r="G8" s="100" t="s">
        <v>41</v>
      </c>
      <c r="H8" s="550"/>
      <c r="I8" s="550"/>
      <c r="J8" s="553"/>
      <c r="K8" s="100" t="s">
        <v>42</v>
      </c>
      <c r="L8" s="104">
        <v>3000000</v>
      </c>
      <c r="M8" s="104">
        <f t="shared" si="0"/>
        <v>2550000</v>
      </c>
      <c r="N8" s="231">
        <v>1.2022999999999999</v>
      </c>
      <c r="O8" s="231" t="s">
        <v>31</v>
      </c>
      <c r="P8" s="231" t="s">
        <v>32</v>
      </c>
      <c r="Q8" s="231" t="s">
        <v>32</v>
      </c>
      <c r="R8" s="231" t="s">
        <v>32</v>
      </c>
      <c r="S8" s="231" t="s">
        <v>32</v>
      </c>
      <c r="T8" s="231" t="s">
        <v>32</v>
      </c>
      <c r="U8" s="231" t="s">
        <v>32</v>
      </c>
      <c r="V8" s="231" t="s">
        <v>32</v>
      </c>
      <c r="W8" s="231" t="s">
        <v>32</v>
      </c>
      <c r="X8" s="231" t="s">
        <v>32</v>
      </c>
      <c r="Y8" s="217" t="s">
        <v>33</v>
      </c>
      <c r="Z8" s="103" t="s">
        <v>43</v>
      </c>
    </row>
    <row r="9" spans="1:26" s="4" customFormat="1" ht="28.2" thickBot="1" x14ac:dyDescent="0.35">
      <c r="A9" s="105">
        <v>6</v>
      </c>
      <c r="B9" s="561"/>
      <c r="C9" s="561"/>
      <c r="D9" s="567"/>
      <c r="E9" s="567"/>
      <c r="F9" s="567"/>
      <c r="G9" s="106" t="s">
        <v>44</v>
      </c>
      <c r="H9" s="561"/>
      <c r="I9" s="561"/>
      <c r="J9" s="562"/>
      <c r="K9" s="107" t="s">
        <v>45</v>
      </c>
      <c r="L9" s="108">
        <v>40000000</v>
      </c>
      <c r="M9" s="108">
        <f t="shared" si="0"/>
        <v>34000000</v>
      </c>
      <c r="N9" s="232">
        <v>1.2022999999999999</v>
      </c>
      <c r="O9" s="232">
        <v>12.2027</v>
      </c>
      <c r="P9" s="232" t="s">
        <v>32</v>
      </c>
      <c r="Q9" s="232" t="s">
        <v>32</v>
      </c>
      <c r="R9" s="232" t="s">
        <v>32</v>
      </c>
      <c r="S9" s="232" t="s">
        <v>32</v>
      </c>
      <c r="T9" s="232" t="s">
        <v>32</v>
      </c>
      <c r="U9" s="232" t="s">
        <v>32</v>
      </c>
      <c r="V9" s="232" t="s">
        <v>32</v>
      </c>
      <c r="W9" s="232" t="s">
        <v>32</v>
      </c>
      <c r="X9" s="232" t="s">
        <v>32</v>
      </c>
      <c r="Y9" s="214" t="s">
        <v>33</v>
      </c>
      <c r="Z9" s="109" t="s">
        <v>34</v>
      </c>
    </row>
    <row r="10" spans="1:26" s="4" customFormat="1" ht="228.6" customHeight="1" x14ac:dyDescent="0.3">
      <c r="A10" s="235">
        <v>1</v>
      </c>
      <c r="B10" s="575" t="s">
        <v>385</v>
      </c>
      <c r="C10" s="575" t="s">
        <v>386</v>
      </c>
      <c r="D10" s="565">
        <v>70996261</v>
      </c>
      <c r="E10" s="565">
        <v>102668396</v>
      </c>
      <c r="F10" s="565">
        <v>600147983</v>
      </c>
      <c r="G10" s="236" t="s">
        <v>387</v>
      </c>
      <c r="H10" s="549" t="s">
        <v>27</v>
      </c>
      <c r="I10" s="549" t="s">
        <v>28</v>
      </c>
      <c r="J10" s="552" t="s">
        <v>388</v>
      </c>
      <c r="K10" s="111" t="s">
        <v>389</v>
      </c>
      <c r="L10" s="237">
        <v>7000000</v>
      </c>
      <c r="M10" s="238">
        <f>L10/100*85</f>
        <v>5950000</v>
      </c>
      <c r="N10" s="239">
        <v>45047</v>
      </c>
      <c r="O10" s="239">
        <v>46722</v>
      </c>
      <c r="P10" s="240" t="s">
        <v>32</v>
      </c>
      <c r="Q10" s="240" t="s">
        <v>32</v>
      </c>
      <c r="R10" s="240" t="s">
        <v>32</v>
      </c>
      <c r="S10" s="240" t="s">
        <v>32</v>
      </c>
      <c r="T10" s="240" t="s">
        <v>32</v>
      </c>
      <c r="U10" s="240" t="s">
        <v>32</v>
      </c>
      <c r="V10" s="240" t="s">
        <v>32</v>
      </c>
      <c r="W10" s="240" t="s">
        <v>32</v>
      </c>
      <c r="X10" s="240"/>
      <c r="Y10" s="61" t="s">
        <v>390</v>
      </c>
      <c r="Z10" s="241" t="s">
        <v>43</v>
      </c>
    </row>
    <row r="11" spans="1:26" s="4" customFormat="1" ht="87" customHeight="1" x14ac:dyDescent="0.3">
      <c r="A11" s="242">
        <v>2</v>
      </c>
      <c r="B11" s="576"/>
      <c r="C11" s="576"/>
      <c r="D11" s="566">
        <v>70996261</v>
      </c>
      <c r="E11" s="566">
        <v>102668396</v>
      </c>
      <c r="F11" s="566">
        <v>600147983</v>
      </c>
      <c r="G11" s="86" t="s">
        <v>391</v>
      </c>
      <c r="H11" s="550" t="s">
        <v>27</v>
      </c>
      <c r="I11" s="550" t="s">
        <v>28</v>
      </c>
      <c r="J11" s="553" t="s">
        <v>388</v>
      </c>
      <c r="K11" s="117" t="s">
        <v>392</v>
      </c>
      <c r="L11" s="85">
        <v>3500000</v>
      </c>
      <c r="M11" s="243">
        <f t="shared" ref="M11:M12" si="1">L11/100*85</f>
        <v>2975000</v>
      </c>
      <c r="N11" s="244">
        <v>45047</v>
      </c>
      <c r="O11" s="244">
        <v>46722</v>
      </c>
      <c r="P11" s="86"/>
      <c r="Q11" s="245" t="s">
        <v>32</v>
      </c>
      <c r="R11" s="245" t="s">
        <v>32</v>
      </c>
      <c r="S11" s="245" t="s">
        <v>32</v>
      </c>
      <c r="T11" s="245" t="s">
        <v>32</v>
      </c>
      <c r="U11" s="86"/>
      <c r="V11" s="245" t="s">
        <v>32</v>
      </c>
      <c r="W11" s="245" t="s">
        <v>32</v>
      </c>
      <c r="X11" s="86"/>
      <c r="Y11" s="64" t="s">
        <v>390</v>
      </c>
      <c r="Z11" s="87" t="s">
        <v>43</v>
      </c>
    </row>
    <row r="12" spans="1:26" s="4" customFormat="1" ht="30.6" customHeight="1" thickBot="1" x14ac:dyDescent="0.35">
      <c r="A12" s="246">
        <v>3</v>
      </c>
      <c r="B12" s="577"/>
      <c r="C12" s="577"/>
      <c r="D12" s="568">
        <v>70996261</v>
      </c>
      <c r="E12" s="568">
        <v>102668396</v>
      </c>
      <c r="F12" s="568">
        <v>600147983</v>
      </c>
      <c r="G12" s="91" t="s">
        <v>181</v>
      </c>
      <c r="H12" s="551" t="s">
        <v>27</v>
      </c>
      <c r="I12" s="551" t="s">
        <v>28</v>
      </c>
      <c r="J12" s="554" t="s">
        <v>388</v>
      </c>
      <c r="K12" s="91" t="s">
        <v>393</v>
      </c>
      <c r="L12" s="90">
        <v>2000000</v>
      </c>
      <c r="M12" s="247">
        <f t="shared" si="1"/>
        <v>1700000</v>
      </c>
      <c r="N12" s="248">
        <v>45047</v>
      </c>
      <c r="O12" s="248">
        <v>46722</v>
      </c>
      <c r="P12" s="91"/>
      <c r="Q12" s="249" t="s">
        <v>32</v>
      </c>
      <c r="R12" s="249" t="s">
        <v>32</v>
      </c>
      <c r="S12" s="249" t="s">
        <v>32</v>
      </c>
      <c r="T12" s="249" t="s">
        <v>32</v>
      </c>
      <c r="U12" s="91"/>
      <c r="V12" s="249" t="s">
        <v>32</v>
      </c>
      <c r="W12" s="249" t="s">
        <v>32</v>
      </c>
      <c r="X12" s="91"/>
      <c r="Y12" s="70" t="s">
        <v>390</v>
      </c>
      <c r="Z12" s="92" t="s">
        <v>43</v>
      </c>
    </row>
    <row r="13" spans="1:26" s="4" customFormat="1" ht="216.6" customHeight="1" x14ac:dyDescent="0.3">
      <c r="A13" s="110">
        <v>1</v>
      </c>
      <c r="B13" s="549" t="s">
        <v>58</v>
      </c>
      <c r="C13" s="549" t="s">
        <v>59</v>
      </c>
      <c r="D13" s="549">
        <v>70934983</v>
      </c>
      <c r="E13" s="549">
        <v>102668914</v>
      </c>
      <c r="F13" s="549">
        <v>600148262</v>
      </c>
      <c r="G13" s="61" t="s">
        <v>60</v>
      </c>
      <c r="H13" s="549" t="s">
        <v>27</v>
      </c>
      <c r="I13" s="549" t="s">
        <v>28</v>
      </c>
      <c r="J13" s="552" t="s">
        <v>61</v>
      </c>
      <c r="K13" s="111" t="s">
        <v>317</v>
      </c>
      <c r="L13" s="112">
        <v>3500000</v>
      </c>
      <c r="M13" s="113">
        <f>L13/100*85</f>
        <v>2975000</v>
      </c>
      <c r="N13" s="84" t="s">
        <v>319</v>
      </c>
      <c r="O13" s="114" t="s">
        <v>320</v>
      </c>
      <c r="P13" s="63" t="s">
        <v>32</v>
      </c>
      <c r="Q13" s="63" t="s">
        <v>32</v>
      </c>
      <c r="R13" s="63" t="s">
        <v>32</v>
      </c>
      <c r="S13" s="63" t="s">
        <v>32</v>
      </c>
      <c r="T13" s="63"/>
      <c r="U13" s="63"/>
      <c r="V13" s="63" t="s">
        <v>32</v>
      </c>
      <c r="W13" s="63"/>
      <c r="X13" s="63"/>
      <c r="Y13" s="84"/>
      <c r="Z13" s="115"/>
    </row>
    <row r="14" spans="1:26" s="4" customFormat="1" ht="63" customHeight="1" x14ac:dyDescent="0.3">
      <c r="A14" s="116">
        <v>2</v>
      </c>
      <c r="B14" s="550"/>
      <c r="C14" s="550"/>
      <c r="D14" s="550"/>
      <c r="E14" s="550"/>
      <c r="F14" s="550"/>
      <c r="G14" s="64" t="s">
        <v>62</v>
      </c>
      <c r="H14" s="550"/>
      <c r="I14" s="550"/>
      <c r="J14" s="553"/>
      <c r="K14" s="117" t="s">
        <v>63</v>
      </c>
      <c r="L14" s="118">
        <v>700000</v>
      </c>
      <c r="M14" s="118">
        <f t="shared" ref="M14" si="2">L14/100*85</f>
        <v>595000</v>
      </c>
      <c r="N14" s="119" t="s">
        <v>321</v>
      </c>
      <c r="O14" s="119" t="s">
        <v>322</v>
      </c>
      <c r="P14" s="66" t="s">
        <v>32</v>
      </c>
      <c r="Q14" s="66" t="s">
        <v>32</v>
      </c>
      <c r="R14" s="66" t="s">
        <v>32</v>
      </c>
      <c r="S14" s="66" t="s">
        <v>32</v>
      </c>
      <c r="T14" s="66"/>
      <c r="U14" s="66"/>
      <c r="V14" s="66"/>
      <c r="W14" s="66"/>
      <c r="X14" s="66" t="s">
        <v>32</v>
      </c>
      <c r="Y14" s="19"/>
      <c r="Z14" s="120"/>
    </row>
    <row r="15" spans="1:26" s="4" customFormat="1" ht="80.400000000000006" customHeight="1" x14ac:dyDescent="0.3">
      <c r="A15" s="116">
        <v>3</v>
      </c>
      <c r="B15" s="550"/>
      <c r="C15" s="550"/>
      <c r="D15" s="550"/>
      <c r="E15" s="550"/>
      <c r="F15" s="550"/>
      <c r="G15" s="64" t="s">
        <v>64</v>
      </c>
      <c r="H15" s="550"/>
      <c r="I15" s="550"/>
      <c r="J15" s="553"/>
      <c r="K15" s="117" t="s">
        <v>65</v>
      </c>
      <c r="L15" s="118">
        <v>1700000</v>
      </c>
      <c r="M15" s="118">
        <f>L15/100*85</f>
        <v>1445000</v>
      </c>
      <c r="N15" s="119" t="s">
        <v>323</v>
      </c>
      <c r="O15" s="19" t="s">
        <v>324</v>
      </c>
      <c r="P15" s="66" t="s">
        <v>32</v>
      </c>
      <c r="Q15" s="66" t="s">
        <v>32</v>
      </c>
      <c r="R15" s="66" t="s">
        <v>32</v>
      </c>
      <c r="S15" s="66" t="s">
        <v>32</v>
      </c>
      <c r="T15" s="66"/>
      <c r="U15" s="66"/>
      <c r="V15" s="66"/>
      <c r="W15" s="66"/>
      <c r="X15" s="66"/>
      <c r="Y15" s="19"/>
      <c r="Z15" s="120"/>
    </row>
    <row r="16" spans="1:26" s="4" customFormat="1" ht="72.599999999999994" thickBot="1" x14ac:dyDescent="0.35">
      <c r="A16" s="121">
        <v>4</v>
      </c>
      <c r="B16" s="551"/>
      <c r="C16" s="551"/>
      <c r="D16" s="551"/>
      <c r="E16" s="551"/>
      <c r="F16" s="551"/>
      <c r="G16" s="70" t="s">
        <v>316</v>
      </c>
      <c r="H16" s="551"/>
      <c r="I16" s="551"/>
      <c r="J16" s="554"/>
      <c r="K16" s="122" t="s">
        <v>318</v>
      </c>
      <c r="L16" s="123">
        <v>700000</v>
      </c>
      <c r="M16" s="123">
        <v>595000</v>
      </c>
      <c r="N16" s="124" t="s">
        <v>325</v>
      </c>
      <c r="O16" s="124" t="s">
        <v>326</v>
      </c>
      <c r="P16" s="125"/>
      <c r="Q16" s="125" t="s">
        <v>32</v>
      </c>
      <c r="R16" s="125" t="s">
        <v>32</v>
      </c>
      <c r="S16" s="125"/>
      <c r="T16" s="125"/>
      <c r="U16" s="125"/>
      <c r="V16" s="125" t="s">
        <v>32</v>
      </c>
      <c r="W16" s="125" t="s">
        <v>32</v>
      </c>
      <c r="X16" s="125"/>
      <c r="Y16" s="29"/>
      <c r="Z16" s="126"/>
    </row>
    <row r="17" spans="1:26" s="4" customFormat="1" x14ac:dyDescent="0.3">
      <c r="A17" s="506" t="s">
        <v>0</v>
      </c>
      <c r="B17" s="497" t="s">
        <v>1</v>
      </c>
      <c r="C17" s="497"/>
      <c r="D17" s="497"/>
      <c r="E17" s="497"/>
      <c r="F17" s="497"/>
      <c r="G17" s="497" t="s">
        <v>2</v>
      </c>
      <c r="H17" s="497" t="s">
        <v>3</v>
      </c>
      <c r="I17" s="497" t="s">
        <v>4</v>
      </c>
      <c r="J17" s="497" t="s">
        <v>5</v>
      </c>
      <c r="K17" s="497" t="s">
        <v>6</v>
      </c>
      <c r="L17" s="509" t="s">
        <v>376</v>
      </c>
      <c r="M17" s="509"/>
      <c r="N17" s="498" t="s">
        <v>377</v>
      </c>
      <c r="O17" s="498"/>
      <c r="P17" s="497" t="s">
        <v>378</v>
      </c>
      <c r="Q17" s="497"/>
      <c r="R17" s="497"/>
      <c r="S17" s="497"/>
      <c r="T17" s="497"/>
      <c r="U17" s="497"/>
      <c r="V17" s="497"/>
      <c r="W17" s="497"/>
      <c r="X17" s="497"/>
      <c r="Y17" s="498" t="s">
        <v>7</v>
      </c>
      <c r="Z17" s="499"/>
    </row>
    <row r="18" spans="1:26" s="4" customFormat="1" x14ac:dyDescent="0.3">
      <c r="A18" s="564"/>
      <c r="B18" s="563" t="s">
        <v>8</v>
      </c>
      <c r="C18" s="563" t="s">
        <v>9</v>
      </c>
      <c r="D18" s="563" t="s">
        <v>10</v>
      </c>
      <c r="E18" s="563" t="s">
        <v>11</v>
      </c>
      <c r="F18" s="563" t="s">
        <v>12</v>
      </c>
      <c r="G18" s="563"/>
      <c r="H18" s="563"/>
      <c r="I18" s="563"/>
      <c r="J18" s="563"/>
      <c r="K18" s="563"/>
      <c r="L18" s="573" t="s">
        <v>13</v>
      </c>
      <c r="M18" s="573" t="s">
        <v>48</v>
      </c>
      <c r="N18" s="569" t="s">
        <v>14</v>
      </c>
      <c r="O18" s="569" t="s">
        <v>15</v>
      </c>
      <c r="P18" s="563" t="s">
        <v>16</v>
      </c>
      <c r="Q18" s="563"/>
      <c r="R18" s="563"/>
      <c r="S18" s="563"/>
      <c r="T18" s="569" t="s">
        <v>17</v>
      </c>
      <c r="U18" s="569" t="s">
        <v>46</v>
      </c>
      <c r="V18" s="569" t="s">
        <v>18</v>
      </c>
      <c r="W18" s="569" t="s">
        <v>19</v>
      </c>
      <c r="X18" s="569" t="s">
        <v>20</v>
      </c>
      <c r="Y18" s="569" t="s">
        <v>21</v>
      </c>
      <c r="Z18" s="571" t="s">
        <v>22</v>
      </c>
    </row>
    <row r="19" spans="1:26" s="4" customFormat="1" ht="93" customHeight="1" thickBot="1" x14ac:dyDescent="0.35">
      <c r="A19" s="507"/>
      <c r="B19" s="508"/>
      <c r="C19" s="508"/>
      <c r="D19" s="508"/>
      <c r="E19" s="508"/>
      <c r="F19" s="508"/>
      <c r="G19" s="508"/>
      <c r="H19" s="508"/>
      <c r="I19" s="508"/>
      <c r="J19" s="508"/>
      <c r="K19" s="508"/>
      <c r="L19" s="580"/>
      <c r="M19" s="580"/>
      <c r="N19" s="578"/>
      <c r="O19" s="578"/>
      <c r="P19" s="2" t="s">
        <v>23</v>
      </c>
      <c r="Q19" s="2" t="s">
        <v>379</v>
      </c>
      <c r="R19" s="2" t="s">
        <v>380</v>
      </c>
      <c r="S19" s="2" t="s">
        <v>381</v>
      </c>
      <c r="T19" s="578"/>
      <c r="U19" s="578"/>
      <c r="V19" s="578"/>
      <c r="W19" s="578"/>
      <c r="X19" s="578"/>
      <c r="Y19" s="578"/>
      <c r="Z19" s="579"/>
    </row>
    <row r="20" spans="1:26" s="4" customFormat="1" ht="163.19999999999999" customHeight="1" x14ac:dyDescent="0.3">
      <c r="A20" s="93">
        <v>1</v>
      </c>
      <c r="B20" s="549" t="s">
        <v>66</v>
      </c>
      <c r="C20" s="549" t="s">
        <v>67</v>
      </c>
      <c r="D20" s="549">
        <v>75029073</v>
      </c>
      <c r="E20" s="549">
        <v>102668442</v>
      </c>
      <c r="F20" s="549">
        <v>600148017</v>
      </c>
      <c r="G20" s="250" t="s">
        <v>68</v>
      </c>
      <c r="H20" s="549" t="s">
        <v>27</v>
      </c>
      <c r="I20" s="549" t="s">
        <v>28</v>
      </c>
      <c r="J20" s="552" t="s">
        <v>69</v>
      </c>
      <c r="K20" s="111" t="s">
        <v>70</v>
      </c>
      <c r="L20" s="328">
        <v>2500000</v>
      </c>
      <c r="M20" s="329">
        <f>L20/100*85</f>
        <v>2125000</v>
      </c>
      <c r="N20" s="330">
        <v>45352</v>
      </c>
      <c r="O20" s="330">
        <v>45901</v>
      </c>
      <c r="P20" s="323" t="s">
        <v>32</v>
      </c>
      <c r="Q20" s="323" t="s">
        <v>32</v>
      </c>
      <c r="R20" s="323" t="s">
        <v>32</v>
      </c>
      <c r="S20" s="323" t="s">
        <v>32</v>
      </c>
      <c r="T20" s="323"/>
      <c r="U20" s="323"/>
      <c r="V20" s="323" t="s">
        <v>32</v>
      </c>
      <c r="W20" s="323" t="s">
        <v>32</v>
      </c>
      <c r="X20" s="323"/>
      <c r="Y20" s="324" t="s">
        <v>50</v>
      </c>
      <c r="Z20" s="283" t="s">
        <v>43</v>
      </c>
    </row>
    <row r="21" spans="1:26" s="4" customFormat="1" ht="159" customHeight="1" x14ac:dyDescent="0.3">
      <c r="A21" s="99">
        <v>2</v>
      </c>
      <c r="B21" s="550"/>
      <c r="C21" s="550"/>
      <c r="D21" s="550"/>
      <c r="E21" s="550"/>
      <c r="F21" s="550"/>
      <c r="G21" s="251" t="s">
        <v>71</v>
      </c>
      <c r="H21" s="550"/>
      <c r="I21" s="550"/>
      <c r="J21" s="553"/>
      <c r="K21" s="117" t="s">
        <v>72</v>
      </c>
      <c r="L21" s="331">
        <v>10000000</v>
      </c>
      <c r="M21" s="331">
        <f t="shared" ref="M21:M22" si="3">L21/100*85</f>
        <v>8500000</v>
      </c>
      <c r="N21" s="332">
        <v>45292</v>
      </c>
      <c r="O21" s="332">
        <v>46722</v>
      </c>
      <c r="P21" s="294" t="s">
        <v>32</v>
      </c>
      <c r="Q21" s="294" t="s">
        <v>32</v>
      </c>
      <c r="R21" s="294" t="s">
        <v>32</v>
      </c>
      <c r="S21" s="294" t="s">
        <v>32</v>
      </c>
      <c r="T21" s="294" t="s">
        <v>32</v>
      </c>
      <c r="U21" s="294" t="s">
        <v>32</v>
      </c>
      <c r="V21" s="294" t="s">
        <v>32</v>
      </c>
      <c r="W21" s="294" t="s">
        <v>32</v>
      </c>
      <c r="X21" s="294" t="s">
        <v>32</v>
      </c>
      <c r="Y21" s="322" t="s">
        <v>50</v>
      </c>
      <c r="Z21" s="295" t="s">
        <v>43</v>
      </c>
    </row>
    <row r="22" spans="1:26" s="4" customFormat="1" ht="49.2" customHeight="1" thickBot="1" x14ac:dyDescent="0.35">
      <c r="A22" s="252">
        <v>3</v>
      </c>
      <c r="B22" s="551"/>
      <c r="C22" s="551"/>
      <c r="D22" s="551"/>
      <c r="E22" s="551"/>
      <c r="F22" s="551"/>
      <c r="G22" s="253" t="s">
        <v>73</v>
      </c>
      <c r="H22" s="551"/>
      <c r="I22" s="551"/>
      <c r="J22" s="554"/>
      <c r="K22" s="122" t="s">
        <v>74</v>
      </c>
      <c r="L22" s="333">
        <v>8000000</v>
      </c>
      <c r="M22" s="333">
        <f t="shared" si="3"/>
        <v>6800000</v>
      </c>
      <c r="N22" s="334">
        <v>45413</v>
      </c>
      <c r="O22" s="334">
        <v>45992</v>
      </c>
      <c r="P22" s="325"/>
      <c r="Q22" s="325"/>
      <c r="R22" s="325"/>
      <c r="S22" s="325"/>
      <c r="T22" s="325"/>
      <c r="U22" s="325"/>
      <c r="V22" s="325"/>
      <c r="W22" s="325"/>
      <c r="X22" s="325"/>
      <c r="Y22" s="326" t="s">
        <v>50</v>
      </c>
      <c r="Z22" s="327" t="s">
        <v>43</v>
      </c>
    </row>
    <row r="23" spans="1:26" s="4" customFormat="1" ht="43.2" x14ac:dyDescent="0.3">
      <c r="A23" s="164">
        <v>1</v>
      </c>
      <c r="B23" s="581" t="s">
        <v>75</v>
      </c>
      <c r="C23" s="532" t="s">
        <v>76</v>
      </c>
      <c r="D23" s="532">
        <v>70989338</v>
      </c>
      <c r="E23" s="532">
        <v>102668451</v>
      </c>
      <c r="F23" s="583">
        <v>650030656</v>
      </c>
      <c r="G23" s="129" t="s">
        <v>360</v>
      </c>
      <c r="H23" s="585" t="s">
        <v>78</v>
      </c>
      <c r="I23" s="532" t="s">
        <v>79</v>
      </c>
      <c r="J23" s="587" t="s">
        <v>80</v>
      </c>
      <c r="K23" s="318" t="s">
        <v>361</v>
      </c>
      <c r="L23" s="276">
        <v>4000000</v>
      </c>
      <c r="M23" s="319">
        <f>L23/100*85</f>
        <v>3400000</v>
      </c>
      <c r="N23" s="278" t="s">
        <v>356</v>
      </c>
      <c r="O23" s="278" t="s">
        <v>81</v>
      </c>
      <c r="P23" s="280" t="s">
        <v>32</v>
      </c>
      <c r="Q23" s="280" t="s">
        <v>32</v>
      </c>
      <c r="R23" s="280" t="s">
        <v>32</v>
      </c>
      <c r="S23" s="280" t="s">
        <v>32</v>
      </c>
      <c r="T23" s="280" t="s">
        <v>32</v>
      </c>
      <c r="U23" s="280" t="s">
        <v>32</v>
      </c>
      <c r="V23" s="280"/>
      <c r="W23" s="280"/>
      <c r="X23" s="280" t="s">
        <v>32</v>
      </c>
      <c r="Y23" s="320" t="s">
        <v>43</v>
      </c>
      <c r="Z23" s="321" t="s">
        <v>43</v>
      </c>
    </row>
    <row r="24" spans="1:26" s="4" customFormat="1" ht="57.6" x14ac:dyDescent="0.3">
      <c r="A24" s="165">
        <v>2</v>
      </c>
      <c r="B24" s="581"/>
      <c r="C24" s="532"/>
      <c r="D24" s="532"/>
      <c r="E24" s="532"/>
      <c r="F24" s="583"/>
      <c r="G24" s="19" t="s">
        <v>89</v>
      </c>
      <c r="H24" s="585"/>
      <c r="I24" s="532"/>
      <c r="J24" s="587"/>
      <c r="K24" s="130" t="s">
        <v>90</v>
      </c>
      <c r="L24" s="21">
        <v>1000000</v>
      </c>
      <c r="M24" s="131">
        <f>L24/100*85</f>
        <v>850000</v>
      </c>
      <c r="N24" s="23" t="s">
        <v>356</v>
      </c>
      <c r="O24" s="23" t="s">
        <v>81</v>
      </c>
      <c r="P24" s="25"/>
      <c r="Q24" s="25" t="s">
        <v>32</v>
      </c>
      <c r="R24" s="25" t="s">
        <v>32</v>
      </c>
      <c r="S24" s="25" t="s">
        <v>32</v>
      </c>
      <c r="T24" s="25"/>
      <c r="U24" s="25" t="s">
        <v>32</v>
      </c>
      <c r="V24" s="25" t="s">
        <v>32</v>
      </c>
      <c r="W24" s="25" t="s">
        <v>32</v>
      </c>
      <c r="X24" s="25" t="s">
        <v>32</v>
      </c>
      <c r="Y24" s="132" t="s">
        <v>43</v>
      </c>
      <c r="Z24" s="133" t="s">
        <v>43</v>
      </c>
    </row>
    <row r="25" spans="1:26" s="4" customFormat="1" ht="43.2" x14ac:dyDescent="0.3">
      <c r="A25" s="165">
        <v>3</v>
      </c>
      <c r="B25" s="581"/>
      <c r="C25" s="532"/>
      <c r="D25" s="532"/>
      <c r="E25" s="532"/>
      <c r="F25" s="583"/>
      <c r="G25" s="19" t="s">
        <v>85</v>
      </c>
      <c r="H25" s="585"/>
      <c r="I25" s="532"/>
      <c r="J25" s="587"/>
      <c r="K25" s="130" t="s">
        <v>86</v>
      </c>
      <c r="L25" s="21">
        <v>3000000</v>
      </c>
      <c r="M25" s="131">
        <f t="shared" ref="M25:M29" si="4">L25/100*85</f>
        <v>2550000</v>
      </c>
      <c r="N25" s="23" t="s">
        <v>356</v>
      </c>
      <c r="O25" s="23" t="s">
        <v>81</v>
      </c>
      <c r="P25" s="25"/>
      <c r="Q25" s="25"/>
      <c r="R25" s="25"/>
      <c r="S25" s="25"/>
      <c r="T25" s="25" t="s">
        <v>32</v>
      </c>
      <c r="U25" s="25"/>
      <c r="V25" s="25" t="s">
        <v>32</v>
      </c>
      <c r="W25" s="25"/>
      <c r="X25" s="25"/>
      <c r="Y25" s="132" t="s">
        <v>43</v>
      </c>
      <c r="Z25" s="133" t="s">
        <v>43</v>
      </c>
    </row>
    <row r="26" spans="1:26" s="4" customFormat="1" ht="72" x14ac:dyDescent="0.3">
      <c r="A26" s="165">
        <v>4</v>
      </c>
      <c r="B26" s="581"/>
      <c r="C26" s="532"/>
      <c r="D26" s="532"/>
      <c r="E26" s="532"/>
      <c r="F26" s="583"/>
      <c r="G26" s="19" t="s">
        <v>87</v>
      </c>
      <c r="H26" s="585"/>
      <c r="I26" s="532"/>
      <c r="J26" s="587"/>
      <c r="K26" s="130" t="s">
        <v>362</v>
      </c>
      <c r="L26" s="21">
        <v>3000000</v>
      </c>
      <c r="M26" s="131">
        <f t="shared" si="4"/>
        <v>2550000</v>
      </c>
      <c r="N26" s="23" t="s">
        <v>356</v>
      </c>
      <c r="O26" s="23" t="s">
        <v>81</v>
      </c>
      <c r="P26" s="25"/>
      <c r="Q26" s="25"/>
      <c r="R26" s="25"/>
      <c r="S26" s="25"/>
      <c r="T26" s="25"/>
      <c r="U26" s="25"/>
      <c r="V26" s="25"/>
      <c r="W26" s="25"/>
      <c r="X26" s="25"/>
      <c r="Y26" s="132" t="s">
        <v>43</v>
      </c>
      <c r="Z26" s="133" t="s">
        <v>43</v>
      </c>
    </row>
    <row r="27" spans="1:26" s="4" customFormat="1" ht="52.8" customHeight="1" x14ac:dyDescent="0.3">
      <c r="A27" s="165">
        <v>5</v>
      </c>
      <c r="B27" s="581"/>
      <c r="C27" s="532"/>
      <c r="D27" s="532"/>
      <c r="E27" s="532"/>
      <c r="F27" s="583"/>
      <c r="G27" s="19" t="s">
        <v>88</v>
      </c>
      <c r="H27" s="585"/>
      <c r="I27" s="532"/>
      <c r="J27" s="587"/>
      <c r="K27" s="130" t="s">
        <v>395</v>
      </c>
      <c r="L27" s="21">
        <v>4000000</v>
      </c>
      <c r="M27" s="131">
        <f t="shared" si="4"/>
        <v>3400000</v>
      </c>
      <c r="N27" s="23" t="s">
        <v>356</v>
      </c>
      <c r="O27" s="23" t="s">
        <v>81</v>
      </c>
      <c r="P27" s="25"/>
      <c r="Q27" s="25" t="s">
        <v>32</v>
      </c>
      <c r="R27" s="25" t="s">
        <v>32</v>
      </c>
      <c r="S27" s="25" t="s">
        <v>32</v>
      </c>
      <c r="T27" s="25"/>
      <c r="U27" s="25"/>
      <c r="V27" s="25" t="s">
        <v>32</v>
      </c>
      <c r="W27" s="25" t="s">
        <v>32</v>
      </c>
      <c r="X27" s="25"/>
      <c r="Y27" s="132" t="s">
        <v>43</v>
      </c>
      <c r="Z27" s="133" t="s">
        <v>43</v>
      </c>
    </row>
    <row r="28" spans="1:26" s="4" customFormat="1" ht="86.4" x14ac:dyDescent="0.3">
      <c r="A28" s="165">
        <v>6</v>
      </c>
      <c r="B28" s="581"/>
      <c r="C28" s="532"/>
      <c r="D28" s="532"/>
      <c r="E28" s="532"/>
      <c r="F28" s="583"/>
      <c r="G28" s="19" t="s">
        <v>84</v>
      </c>
      <c r="H28" s="585"/>
      <c r="I28" s="532"/>
      <c r="J28" s="587"/>
      <c r="K28" s="130" t="s">
        <v>363</v>
      </c>
      <c r="L28" s="21">
        <v>8000000</v>
      </c>
      <c r="M28" s="131">
        <f t="shared" si="4"/>
        <v>6800000</v>
      </c>
      <c r="N28" s="23" t="s">
        <v>356</v>
      </c>
      <c r="O28" s="23" t="s">
        <v>81</v>
      </c>
      <c r="P28" s="25" t="s">
        <v>32</v>
      </c>
      <c r="Q28" s="25" t="s">
        <v>32</v>
      </c>
      <c r="R28" s="25" t="s">
        <v>32</v>
      </c>
      <c r="S28" s="25" t="s">
        <v>32</v>
      </c>
      <c r="T28" s="25" t="s">
        <v>32</v>
      </c>
      <c r="U28" s="25" t="s">
        <v>32</v>
      </c>
      <c r="V28" s="25" t="s">
        <v>32</v>
      </c>
      <c r="W28" s="25" t="s">
        <v>32</v>
      </c>
      <c r="X28" s="25" t="s">
        <v>32</v>
      </c>
      <c r="Y28" s="132" t="s">
        <v>43</v>
      </c>
      <c r="Z28" s="133" t="s">
        <v>43</v>
      </c>
    </row>
    <row r="29" spans="1:26" s="4" customFormat="1" ht="72.599999999999994" customHeight="1" thickBot="1" x14ac:dyDescent="0.35">
      <c r="A29" s="166">
        <v>7</v>
      </c>
      <c r="B29" s="582"/>
      <c r="C29" s="548"/>
      <c r="D29" s="548"/>
      <c r="E29" s="548"/>
      <c r="F29" s="584"/>
      <c r="G29" s="29" t="s">
        <v>91</v>
      </c>
      <c r="H29" s="586"/>
      <c r="I29" s="548"/>
      <c r="J29" s="588"/>
      <c r="K29" s="134" t="s">
        <v>364</v>
      </c>
      <c r="L29" s="31">
        <v>6000000</v>
      </c>
      <c r="M29" s="254">
        <f t="shared" si="4"/>
        <v>5100000</v>
      </c>
      <c r="N29" s="33" t="s">
        <v>356</v>
      </c>
      <c r="O29" s="33" t="s">
        <v>81</v>
      </c>
      <c r="P29" s="35"/>
      <c r="Q29" s="35" t="s">
        <v>32</v>
      </c>
      <c r="R29" s="35" t="s">
        <v>32</v>
      </c>
      <c r="S29" s="35" t="s">
        <v>32</v>
      </c>
      <c r="T29" s="35" t="s">
        <v>32</v>
      </c>
      <c r="U29" s="35"/>
      <c r="V29" s="35" t="s">
        <v>32</v>
      </c>
      <c r="W29" s="35" t="s">
        <v>32</v>
      </c>
      <c r="X29" s="35" t="s">
        <v>32</v>
      </c>
      <c r="Y29" s="225" t="s">
        <v>43</v>
      </c>
      <c r="Z29" s="135" t="s">
        <v>43</v>
      </c>
    </row>
    <row r="30" spans="1:26" s="4" customFormat="1" ht="131.4" customHeight="1" thickBot="1" x14ac:dyDescent="0.35">
      <c r="A30" s="47">
        <v>1</v>
      </c>
      <c r="B30" s="215" t="s">
        <v>92</v>
      </c>
      <c r="C30" s="215" t="s">
        <v>93</v>
      </c>
      <c r="D30" s="215">
        <v>75029405</v>
      </c>
      <c r="E30" s="215">
        <v>102668426</v>
      </c>
      <c r="F30" s="215">
        <v>600148009</v>
      </c>
      <c r="G30" s="48" t="s">
        <v>94</v>
      </c>
      <c r="H30" s="215" t="s">
        <v>27</v>
      </c>
      <c r="I30" s="215" t="s">
        <v>79</v>
      </c>
      <c r="J30" s="216" t="s">
        <v>95</v>
      </c>
      <c r="K30" s="167" t="s">
        <v>96</v>
      </c>
      <c r="L30" s="136">
        <v>9500000</v>
      </c>
      <c r="M30" s="136">
        <v>8075000</v>
      </c>
      <c r="N30" s="137">
        <v>45474</v>
      </c>
      <c r="O30" s="137">
        <v>45900</v>
      </c>
      <c r="P30" s="215" t="s">
        <v>32</v>
      </c>
      <c r="Q30" s="215" t="s">
        <v>32</v>
      </c>
      <c r="R30" s="215" t="s">
        <v>32</v>
      </c>
      <c r="S30" s="215" t="s">
        <v>32</v>
      </c>
      <c r="T30" s="215" t="s">
        <v>32</v>
      </c>
      <c r="U30" s="215" t="s">
        <v>32</v>
      </c>
      <c r="V30" s="215"/>
      <c r="W30" s="215" t="s">
        <v>32</v>
      </c>
      <c r="X30" s="215"/>
      <c r="Y30" s="215" t="s">
        <v>97</v>
      </c>
      <c r="Z30" s="224" t="s">
        <v>43</v>
      </c>
    </row>
    <row r="31" spans="1:26" s="4" customFormat="1" x14ac:dyDescent="0.3"/>
    <row r="32" spans="1:26" s="4" customFormat="1" x14ac:dyDescent="0.3"/>
    <row r="33" spans="1:26" s="4" customFormat="1" x14ac:dyDescent="0.3"/>
    <row r="34" spans="1:26" s="4" customFormat="1" x14ac:dyDescent="0.3"/>
    <row r="35" spans="1:26" s="4" customFormat="1" x14ac:dyDescent="0.3"/>
    <row r="36" spans="1:26" s="4" customFormat="1" x14ac:dyDescent="0.3"/>
    <row r="37" spans="1:26" s="4" customFormat="1" x14ac:dyDescent="0.3"/>
    <row r="38" spans="1:26" s="4" customFormat="1" ht="15" thickBot="1" x14ac:dyDescent="0.35"/>
    <row r="39" spans="1:26" s="4" customFormat="1" x14ac:dyDescent="0.3">
      <c r="A39" s="506" t="s">
        <v>0</v>
      </c>
      <c r="B39" s="497" t="s">
        <v>1</v>
      </c>
      <c r="C39" s="497"/>
      <c r="D39" s="497"/>
      <c r="E39" s="497"/>
      <c r="F39" s="497"/>
      <c r="G39" s="497" t="s">
        <v>2</v>
      </c>
      <c r="H39" s="497" t="s">
        <v>3</v>
      </c>
      <c r="I39" s="497" t="s">
        <v>4</v>
      </c>
      <c r="J39" s="497" t="s">
        <v>5</v>
      </c>
      <c r="K39" s="497" t="s">
        <v>6</v>
      </c>
      <c r="L39" s="509" t="s">
        <v>376</v>
      </c>
      <c r="M39" s="509"/>
      <c r="N39" s="498" t="s">
        <v>377</v>
      </c>
      <c r="O39" s="498"/>
      <c r="P39" s="497" t="s">
        <v>378</v>
      </c>
      <c r="Q39" s="497"/>
      <c r="R39" s="497"/>
      <c r="S39" s="497"/>
      <c r="T39" s="497"/>
      <c r="U39" s="497"/>
      <c r="V39" s="497"/>
      <c r="W39" s="497"/>
      <c r="X39" s="497"/>
      <c r="Y39" s="498" t="s">
        <v>7</v>
      </c>
      <c r="Z39" s="499"/>
    </row>
    <row r="40" spans="1:26" s="4" customFormat="1" x14ac:dyDescent="0.3">
      <c r="A40" s="564"/>
      <c r="B40" s="563" t="s">
        <v>8</v>
      </c>
      <c r="C40" s="563" t="s">
        <v>9</v>
      </c>
      <c r="D40" s="563" t="s">
        <v>10</v>
      </c>
      <c r="E40" s="563" t="s">
        <v>11</v>
      </c>
      <c r="F40" s="563" t="s">
        <v>12</v>
      </c>
      <c r="G40" s="563"/>
      <c r="H40" s="563"/>
      <c r="I40" s="563"/>
      <c r="J40" s="563"/>
      <c r="K40" s="563"/>
      <c r="L40" s="573" t="s">
        <v>13</v>
      </c>
      <c r="M40" s="573" t="s">
        <v>48</v>
      </c>
      <c r="N40" s="569" t="s">
        <v>14</v>
      </c>
      <c r="O40" s="569" t="s">
        <v>15</v>
      </c>
      <c r="P40" s="563" t="s">
        <v>16</v>
      </c>
      <c r="Q40" s="563"/>
      <c r="R40" s="563"/>
      <c r="S40" s="563"/>
      <c r="T40" s="569" t="s">
        <v>17</v>
      </c>
      <c r="U40" s="569" t="s">
        <v>46</v>
      </c>
      <c r="V40" s="569" t="s">
        <v>18</v>
      </c>
      <c r="W40" s="569" t="s">
        <v>19</v>
      </c>
      <c r="X40" s="569" t="s">
        <v>20</v>
      </c>
      <c r="Y40" s="569" t="s">
        <v>21</v>
      </c>
      <c r="Z40" s="571" t="s">
        <v>22</v>
      </c>
    </row>
    <row r="41" spans="1:26" s="4" customFormat="1" ht="84" customHeight="1" thickBot="1" x14ac:dyDescent="0.35">
      <c r="A41" s="524"/>
      <c r="B41" s="521"/>
      <c r="C41" s="521"/>
      <c r="D41" s="521"/>
      <c r="E41" s="521"/>
      <c r="F41" s="521"/>
      <c r="G41" s="521"/>
      <c r="H41" s="521"/>
      <c r="I41" s="521"/>
      <c r="J41" s="521"/>
      <c r="K41" s="521"/>
      <c r="L41" s="574"/>
      <c r="M41" s="574"/>
      <c r="N41" s="570"/>
      <c r="O41" s="570"/>
      <c r="P41" s="3" t="s">
        <v>23</v>
      </c>
      <c r="Q41" s="3" t="s">
        <v>379</v>
      </c>
      <c r="R41" s="3" t="s">
        <v>380</v>
      </c>
      <c r="S41" s="3" t="s">
        <v>381</v>
      </c>
      <c r="T41" s="570"/>
      <c r="U41" s="570"/>
      <c r="V41" s="570"/>
      <c r="W41" s="570"/>
      <c r="X41" s="570"/>
      <c r="Y41" s="570"/>
      <c r="Z41" s="572"/>
    </row>
    <row r="42" spans="1:26" s="4" customFormat="1" ht="228.6" customHeight="1" x14ac:dyDescent="0.3">
      <c r="A42" s="50">
        <v>1</v>
      </c>
      <c r="B42" s="531" t="s">
        <v>98</v>
      </c>
      <c r="C42" s="531" t="s">
        <v>99</v>
      </c>
      <c r="D42" s="531">
        <v>70987157</v>
      </c>
      <c r="E42" s="531">
        <v>102668485</v>
      </c>
      <c r="F42" s="531">
        <v>600148041</v>
      </c>
      <c r="G42" s="51" t="s">
        <v>108</v>
      </c>
      <c r="H42" s="531" t="s">
        <v>27</v>
      </c>
      <c r="I42" s="531" t="s">
        <v>28</v>
      </c>
      <c r="J42" s="533" t="s">
        <v>101</v>
      </c>
      <c r="K42" s="138" t="s">
        <v>109</v>
      </c>
      <c r="L42" s="139">
        <v>12000000</v>
      </c>
      <c r="M42" s="200">
        <f t="shared" ref="M42:M47" si="5">L42/100*85</f>
        <v>10200000</v>
      </c>
      <c r="N42" s="201">
        <v>44562</v>
      </c>
      <c r="O42" s="201">
        <v>45627</v>
      </c>
      <c r="P42" s="220" t="s">
        <v>32</v>
      </c>
      <c r="Q42" s="220" t="s">
        <v>32</v>
      </c>
      <c r="R42" s="220" t="s">
        <v>32</v>
      </c>
      <c r="S42" s="220" t="s">
        <v>32</v>
      </c>
      <c r="T42" s="220" t="s">
        <v>32</v>
      </c>
      <c r="U42" s="220" t="s">
        <v>32</v>
      </c>
      <c r="V42" s="220" t="s">
        <v>32</v>
      </c>
      <c r="W42" s="220" t="s">
        <v>32</v>
      </c>
      <c r="X42" s="220" t="s">
        <v>32</v>
      </c>
      <c r="Y42" s="220" t="s">
        <v>110</v>
      </c>
      <c r="Z42" s="52" t="s">
        <v>43</v>
      </c>
    </row>
    <row r="43" spans="1:26" s="4" customFormat="1" ht="140.4" customHeight="1" x14ac:dyDescent="0.3">
      <c r="A43" s="53">
        <v>2</v>
      </c>
      <c r="B43" s="532"/>
      <c r="C43" s="532"/>
      <c r="D43" s="532"/>
      <c r="E43" s="532"/>
      <c r="F43" s="532"/>
      <c r="G43" s="54" t="s">
        <v>111</v>
      </c>
      <c r="H43" s="532"/>
      <c r="I43" s="532"/>
      <c r="J43" s="534"/>
      <c r="K43" s="140" t="s">
        <v>112</v>
      </c>
      <c r="L43" s="141">
        <v>1800000</v>
      </c>
      <c r="M43" s="141">
        <f t="shared" si="5"/>
        <v>1530000</v>
      </c>
      <c r="N43" s="175">
        <v>44652</v>
      </c>
      <c r="O43" s="175">
        <v>46357</v>
      </c>
      <c r="P43" s="217" t="s">
        <v>32</v>
      </c>
      <c r="Q43" s="217" t="s">
        <v>32</v>
      </c>
      <c r="R43" s="217" t="s">
        <v>32</v>
      </c>
      <c r="S43" s="217" t="s">
        <v>32</v>
      </c>
      <c r="T43" s="217"/>
      <c r="U43" s="217"/>
      <c r="V43" s="217" t="s">
        <v>32</v>
      </c>
      <c r="W43" s="217" t="s">
        <v>32</v>
      </c>
      <c r="X43" s="217" t="s">
        <v>32</v>
      </c>
      <c r="Y43" s="217" t="s">
        <v>113</v>
      </c>
      <c r="Z43" s="55" t="s">
        <v>43</v>
      </c>
    </row>
    <row r="44" spans="1:26" s="4" customFormat="1" ht="137.4" customHeight="1" thickBot="1" x14ac:dyDescent="0.35">
      <c r="A44" s="226">
        <v>3</v>
      </c>
      <c r="B44" s="532"/>
      <c r="C44" s="532"/>
      <c r="D44" s="532"/>
      <c r="E44" s="532"/>
      <c r="F44" s="532"/>
      <c r="G44" s="73" t="s">
        <v>114</v>
      </c>
      <c r="H44" s="532"/>
      <c r="I44" s="532"/>
      <c r="J44" s="534"/>
      <c r="K44" s="142" t="s">
        <v>115</v>
      </c>
      <c r="L44" s="143">
        <v>4000000</v>
      </c>
      <c r="M44" s="143">
        <f t="shared" si="5"/>
        <v>3400000</v>
      </c>
      <c r="N44" s="75">
        <v>44927</v>
      </c>
      <c r="O44" s="75">
        <v>45992</v>
      </c>
      <c r="P44" s="214" t="s">
        <v>32</v>
      </c>
      <c r="Q44" s="214" t="s">
        <v>32</v>
      </c>
      <c r="R44" s="214" t="s">
        <v>32</v>
      </c>
      <c r="S44" s="214" t="s">
        <v>32</v>
      </c>
      <c r="T44" s="214" t="s">
        <v>32</v>
      </c>
      <c r="U44" s="214" t="s">
        <v>32</v>
      </c>
      <c r="V44" s="214" t="s">
        <v>32</v>
      </c>
      <c r="W44" s="214" t="s">
        <v>32</v>
      </c>
      <c r="X44" s="214" t="s">
        <v>32</v>
      </c>
      <c r="Y44" s="214" t="s">
        <v>116</v>
      </c>
      <c r="Z44" s="67" t="s">
        <v>43</v>
      </c>
    </row>
    <row r="45" spans="1:26" s="4" customFormat="1" ht="73.8" customHeight="1" x14ac:dyDescent="0.3">
      <c r="A45" s="485">
        <v>1</v>
      </c>
      <c r="B45" s="591" t="s">
        <v>117</v>
      </c>
      <c r="C45" s="591" t="s">
        <v>118</v>
      </c>
      <c r="D45" s="591">
        <v>70982759</v>
      </c>
      <c r="E45" s="591">
        <v>108014304</v>
      </c>
      <c r="F45" s="591">
        <v>600148599</v>
      </c>
      <c r="G45" s="487" t="s">
        <v>514</v>
      </c>
      <c r="H45" s="591" t="s">
        <v>27</v>
      </c>
      <c r="I45" s="591" t="s">
        <v>28</v>
      </c>
      <c r="J45" s="616" t="s">
        <v>119</v>
      </c>
      <c r="K45" s="488" t="s">
        <v>515</v>
      </c>
      <c r="L45" s="489">
        <v>1600000</v>
      </c>
      <c r="M45" s="489">
        <f t="shared" si="5"/>
        <v>1360000</v>
      </c>
      <c r="N45" s="486" t="s">
        <v>459</v>
      </c>
      <c r="O45" s="486" t="s">
        <v>120</v>
      </c>
      <c r="P45" s="486" t="s">
        <v>32</v>
      </c>
      <c r="Q45" s="486" t="s">
        <v>32</v>
      </c>
      <c r="R45" s="486" t="s">
        <v>32</v>
      </c>
      <c r="S45" s="486" t="s">
        <v>32</v>
      </c>
      <c r="T45" s="486" t="s">
        <v>32</v>
      </c>
      <c r="U45" s="486" t="s">
        <v>32</v>
      </c>
      <c r="V45" s="486" t="s">
        <v>32</v>
      </c>
      <c r="W45" s="486" t="s">
        <v>32</v>
      </c>
      <c r="X45" s="486" t="s">
        <v>32</v>
      </c>
      <c r="Y45" s="486" t="s">
        <v>50</v>
      </c>
      <c r="Z45" s="490" t="s">
        <v>43</v>
      </c>
    </row>
    <row r="46" spans="1:26" s="4" customFormat="1" ht="91.2" customHeight="1" thickBot="1" x14ac:dyDescent="0.35">
      <c r="A46" s="491">
        <v>2</v>
      </c>
      <c r="B46" s="592"/>
      <c r="C46" s="592"/>
      <c r="D46" s="592"/>
      <c r="E46" s="592"/>
      <c r="F46" s="592"/>
      <c r="G46" s="493" t="s">
        <v>518</v>
      </c>
      <c r="H46" s="592"/>
      <c r="I46" s="592"/>
      <c r="J46" s="617"/>
      <c r="K46" s="494" t="s">
        <v>516</v>
      </c>
      <c r="L46" s="495">
        <v>3000000</v>
      </c>
      <c r="M46" s="495">
        <f t="shared" si="5"/>
        <v>2550000</v>
      </c>
      <c r="N46" s="492" t="s">
        <v>517</v>
      </c>
      <c r="O46" s="492" t="s">
        <v>120</v>
      </c>
      <c r="P46" s="492" t="s">
        <v>32</v>
      </c>
      <c r="Q46" s="492" t="s">
        <v>32</v>
      </c>
      <c r="R46" s="492" t="s">
        <v>32</v>
      </c>
      <c r="S46" s="492" t="s">
        <v>32</v>
      </c>
      <c r="T46" s="492" t="s">
        <v>32</v>
      </c>
      <c r="U46" s="492" t="s">
        <v>32</v>
      </c>
      <c r="V46" s="492" t="s">
        <v>32</v>
      </c>
      <c r="W46" s="492" t="s">
        <v>32</v>
      </c>
      <c r="X46" s="492" t="s">
        <v>32</v>
      </c>
      <c r="Y46" s="492" t="s">
        <v>43</v>
      </c>
      <c r="Z46" s="496" t="s">
        <v>43</v>
      </c>
    </row>
    <row r="47" spans="1:26" s="4" customFormat="1" ht="43.2" customHeight="1" x14ac:dyDescent="0.3">
      <c r="A47" s="360">
        <v>1</v>
      </c>
      <c r="B47" s="589" t="s">
        <v>121</v>
      </c>
      <c r="C47" s="589" t="s">
        <v>122</v>
      </c>
      <c r="D47" s="589">
        <v>75027046</v>
      </c>
      <c r="E47" s="589">
        <v>102668540</v>
      </c>
      <c r="F47" s="589">
        <v>650030729</v>
      </c>
      <c r="G47" s="282" t="s">
        <v>123</v>
      </c>
      <c r="H47" s="589" t="s">
        <v>27</v>
      </c>
      <c r="I47" s="589" t="s">
        <v>28</v>
      </c>
      <c r="J47" s="590" t="s">
        <v>124</v>
      </c>
      <c r="K47" s="479" t="s">
        <v>125</v>
      </c>
      <c r="L47" s="480">
        <v>750000</v>
      </c>
      <c r="M47" s="481">
        <f t="shared" si="5"/>
        <v>637500</v>
      </c>
      <c r="N47" s="482">
        <v>45444</v>
      </c>
      <c r="O47" s="483">
        <v>45901</v>
      </c>
      <c r="P47" s="290" t="s">
        <v>32</v>
      </c>
      <c r="Q47" s="430" t="s">
        <v>103</v>
      </c>
      <c r="R47" s="290" t="s">
        <v>32</v>
      </c>
      <c r="S47" s="290"/>
      <c r="T47" s="290"/>
      <c r="U47" s="290"/>
      <c r="V47" s="290" t="s">
        <v>103</v>
      </c>
      <c r="W47" s="290" t="s">
        <v>32</v>
      </c>
      <c r="X47" s="290"/>
      <c r="Y47" s="430" t="s">
        <v>50</v>
      </c>
      <c r="Z47" s="484" t="s">
        <v>43</v>
      </c>
    </row>
    <row r="48" spans="1:26" s="4" customFormat="1" ht="54" customHeight="1" x14ac:dyDescent="0.3">
      <c r="A48" s="349">
        <v>2</v>
      </c>
      <c r="B48" s="501"/>
      <c r="C48" s="501"/>
      <c r="D48" s="501"/>
      <c r="E48" s="501"/>
      <c r="F48" s="501"/>
      <c r="G48" s="286" t="s">
        <v>126</v>
      </c>
      <c r="H48" s="501"/>
      <c r="I48" s="501"/>
      <c r="J48" s="504"/>
      <c r="K48" s="287" t="s">
        <v>127</v>
      </c>
      <c r="L48" s="350">
        <v>100000</v>
      </c>
      <c r="M48" s="350">
        <f t="shared" ref="M48" si="6">L48/100*85</f>
        <v>85000</v>
      </c>
      <c r="N48" s="351">
        <v>45444</v>
      </c>
      <c r="O48" s="352">
        <v>45901</v>
      </c>
      <c r="P48" s="291"/>
      <c r="Q48" s="291"/>
      <c r="R48" s="291" t="s">
        <v>32</v>
      </c>
      <c r="S48" s="291"/>
      <c r="T48" s="291"/>
      <c r="U48" s="291"/>
      <c r="V48" s="291" t="s">
        <v>103</v>
      </c>
      <c r="W48" s="291" t="s">
        <v>103</v>
      </c>
      <c r="X48" s="291"/>
      <c r="Y48" s="284" t="s">
        <v>50</v>
      </c>
      <c r="Z48" s="314" t="s">
        <v>43</v>
      </c>
    </row>
    <row r="49" spans="1:26" s="4" customFormat="1" ht="66.599999999999994" customHeight="1" thickBot="1" x14ac:dyDescent="0.35">
      <c r="A49" s="353">
        <v>3</v>
      </c>
      <c r="B49" s="502"/>
      <c r="C49" s="502"/>
      <c r="D49" s="502"/>
      <c r="E49" s="502"/>
      <c r="F49" s="502"/>
      <c r="G49" s="354" t="s">
        <v>128</v>
      </c>
      <c r="H49" s="502"/>
      <c r="I49" s="502"/>
      <c r="J49" s="505"/>
      <c r="K49" s="354" t="s">
        <v>396</v>
      </c>
      <c r="L49" s="355">
        <v>1000000</v>
      </c>
      <c r="M49" s="316">
        <f>L49/100*85</f>
        <v>850000</v>
      </c>
      <c r="N49" s="356">
        <v>45444</v>
      </c>
      <c r="O49" s="357">
        <v>45901</v>
      </c>
      <c r="P49" s="305" t="s">
        <v>103</v>
      </c>
      <c r="Q49" s="305" t="s">
        <v>103</v>
      </c>
      <c r="R49" s="305"/>
      <c r="S49" s="305" t="s">
        <v>103</v>
      </c>
      <c r="T49" s="305"/>
      <c r="U49" s="305"/>
      <c r="V49" s="305"/>
      <c r="W49" s="305"/>
      <c r="X49" s="305" t="s">
        <v>103</v>
      </c>
      <c r="Y49" s="307" t="s">
        <v>50</v>
      </c>
      <c r="Z49" s="317" t="s">
        <v>43</v>
      </c>
    </row>
    <row r="50" spans="1:26" s="4" customFormat="1" x14ac:dyDescent="0.3"/>
    <row r="51" spans="1:26" s="4" customFormat="1" x14ac:dyDescent="0.3"/>
    <row r="52" spans="1:26" s="4" customFormat="1" x14ac:dyDescent="0.3"/>
    <row r="53" spans="1:26" s="4" customFormat="1" x14ac:dyDescent="0.3"/>
    <row r="54" spans="1:26" s="4" customFormat="1" x14ac:dyDescent="0.3"/>
    <row r="55" spans="1:26" s="4" customFormat="1" x14ac:dyDescent="0.3"/>
    <row r="56" spans="1:26" s="4" customFormat="1" x14ac:dyDescent="0.3"/>
    <row r="57" spans="1:26" s="4" customFormat="1" x14ac:dyDescent="0.3"/>
    <row r="58" spans="1:26" s="4" customFormat="1" ht="15" thickBot="1" x14ac:dyDescent="0.35"/>
    <row r="59" spans="1:26" s="4" customFormat="1" x14ac:dyDescent="0.3">
      <c r="A59" s="506" t="s">
        <v>0</v>
      </c>
      <c r="B59" s="497" t="s">
        <v>1</v>
      </c>
      <c r="C59" s="497"/>
      <c r="D59" s="497"/>
      <c r="E59" s="497"/>
      <c r="F59" s="497"/>
      <c r="G59" s="497" t="s">
        <v>2</v>
      </c>
      <c r="H59" s="497" t="s">
        <v>3</v>
      </c>
      <c r="I59" s="497" t="s">
        <v>4</v>
      </c>
      <c r="J59" s="497" t="s">
        <v>5</v>
      </c>
      <c r="K59" s="497" t="s">
        <v>6</v>
      </c>
      <c r="L59" s="509" t="s">
        <v>376</v>
      </c>
      <c r="M59" s="509"/>
      <c r="N59" s="498" t="s">
        <v>377</v>
      </c>
      <c r="O59" s="498"/>
      <c r="P59" s="497" t="s">
        <v>378</v>
      </c>
      <c r="Q59" s="497"/>
      <c r="R59" s="497"/>
      <c r="S59" s="497"/>
      <c r="T59" s="497"/>
      <c r="U59" s="497"/>
      <c r="V59" s="497"/>
      <c r="W59" s="497"/>
      <c r="X59" s="497"/>
      <c r="Y59" s="498" t="s">
        <v>7</v>
      </c>
      <c r="Z59" s="499"/>
    </row>
    <row r="60" spans="1:26" s="4" customFormat="1" x14ac:dyDescent="0.3">
      <c r="A60" s="564"/>
      <c r="B60" s="563" t="s">
        <v>8</v>
      </c>
      <c r="C60" s="563" t="s">
        <v>9</v>
      </c>
      <c r="D60" s="563" t="s">
        <v>10</v>
      </c>
      <c r="E60" s="563" t="s">
        <v>11</v>
      </c>
      <c r="F60" s="563" t="s">
        <v>12</v>
      </c>
      <c r="G60" s="563"/>
      <c r="H60" s="563"/>
      <c r="I60" s="563"/>
      <c r="J60" s="563"/>
      <c r="K60" s="563"/>
      <c r="L60" s="573" t="s">
        <v>13</v>
      </c>
      <c r="M60" s="573" t="s">
        <v>48</v>
      </c>
      <c r="N60" s="569" t="s">
        <v>14</v>
      </c>
      <c r="O60" s="569" t="s">
        <v>15</v>
      </c>
      <c r="P60" s="563" t="s">
        <v>16</v>
      </c>
      <c r="Q60" s="563"/>
      <c r="R60" s="563"/>
      <c r="S60" s="563"/>
      <c r="T60" s="569" t="s">
        <v>17</v>
      </c>
      <c r="U60" s="569" t="s">
        <v>46</v>
      </c>
      <c r="V60" s="569" t="s">
        <v>18</v>
      </c>
      <c r="W60" s="569" t="s">
        <v>19</v>
      </c>
      <c r="X60" s="569" t="s">
        <v>20</v>
      </c>
      <c r="Y60" s="569" t="s">
        <v>21</v>
      </c>
      <c r="Z60" s="571" t="s">
        <v>22</v>
      </c>
    </row>
    <row r="61" spans="1:26" s="4" customFormat="1" ht="90" customHeight="1" thickBot="1" x14ac:dyDescent="0.35">
      <c r="A61" s="507"/>
      <c r="B61" s="508"/>
      <c r="C61" s="508"/>
      <c r="D61" s="508"/>
      <c r="E61" s="508"/>
      <c r="F61" s="508"/>
      <c r="G61" s="508"/>
      <c r="H61" s="508"/>
      <c r="I61" s="508"/>
      <c r="J61" s="508"/>
      <c r="K61" s="508"/>
      <c r="L61" s="580"/>
      <c r="M61" s="580"/>
      <c r="N61" s="578"/>
      <c r="O61" s="578"/>
      <c r="P61" s="2" t="s">
        <v>23</v>
      </c>
      <c r="Q61" s="2" t="s">
        <v>379</v>
      </c>
      <c r="R61" s="2" t="s">
        <v>380</v>
      </c>
      <c r="S61" s="2" t="s">
        <v>381</v>
      </c>
      <c r="T61" s="578"/>
      <c r="U61" s="578"/>
      <c r="V61" s="578"/>
      <c r="W61" s="578"/>
      <c r="X61" s="578"/>
      <c r="Y61" s="578"/>
      <c r="Z61" s="579"/>
    </row>
    <row r="62" spans="1:26" s="4" customFormat="1" ht="76.8" customHeight="1" x14ac:dyDescent="0.3">
      <c r="A62" s="50">
        <v>1</v>
      </c>
      <c r="B62" s="531" t="s">
        <v>138</v>
      </c>
      <c r="C62" s="531" t="s">
        <v>139</v>
      </c>
      <c r="D62" s="531">
        <v>70986045</v>
      </c>
      <c r="E62" s="531">
        <v>102668558</v>
      </c>
      <c r="F62" s="531">
        <v>650056108</v>
      </c>
      <c r="G62" s="51" t="s">
        <v>140</v>
      </c>
      <c r="H62" s="531" t="s">
        <v>27</v>
      </c>
      <c r="I62" s="531" t="s">
        <v>28</v>
      </c>
      <c r="J62" s="593" t="s">
        <v>141</v>
      </c>
      <c r="K62" s="111" t="s">
        <v>142</v>
      </c>
      <c r="L62" s="77">
        <v>1700000</v>
      </c>
      <c r="M62" s="14">
        <f>L62/100*85</f>
        <v>1445000</v>
      </c>
      <c r="N62" s="62">
        <v>45078</v>
      </c>
      <c r="O62" s="62">
        <v>46357</v>
      </c>
      <c r="P62" s="145" t="s">
        <v>32</v>
      </c>
      <c r="Q62" s="220" t="s">
        <v>32</v>
      </c>
      <c r="R62" s="220" t="s">
        <v>32</v>
      </c>
      <c r="S62" s="220" t="s">
        <v>32</v>
      </c>
      <c r="T62" s="220"/>
      <c r="U62" s="220"/>
      <c r="V62" s="220" t="s">
        <v>32</v>
      </c>
      <c r="W62" s="220" t="s">
        <v>32</v>
      </c>
      <c r="X62" s="220"/>
      <c r="Y62" s="220" t="s">
        <v>143</v>
      </c>
      <c r="Z62" s="52" t="s">
        <v>43</v>
      </c>
    </row>
    <row r="63" spans="1:26" s="4" customFormat="1" ht="333" customHeight="1" x14ac:dyDescent="0.3">
      <c r="A63" s="53">
        <v>2</v>
      </c>
      <c r="B63" s="532"/>
      <c r="C63" s="532"/>
      <c r="D63" s="532"/>
      <c r="E63" s="532"/>
      <c r="F63" s="532"/>
      <c r="G63" s="54" t="s">
        <v>327</v>
      </c>
      <c r="H63" s="532"/>
      <c r="I63" s="532"/>
      <c r="J63" s="587"/>
      <c r="K63" s="117" t="s">
        <v>328</v>
      </c>
      <c r="L63" s="127">
        <v>10000000</v>
      </c>
      <c r="M63" s="127">
        <f t="shared" ref="M63:M64" si="7">L63/100*85</f>
        <v>8500000</v>
      </c>
      <c r="N63" s="65">
        <v>45078</v>
      </c>
      <c r="O63" s="65">
        <v>46357</v>
      </c>
      <c r="P63" s="146" t="s">
        <v>32</v>
      </c>
      <c r="Q63" s="217" t="s">
        <v>32</v>
      </c>
      <c r="R63" s="217" t="s">
        <v>32</v>
      </c>
      <c r="S63" s="217" t="s">
        <v>32</v>
      </c>
      <c r="T63" s="217" t="s">
        <v>32</v>
      </c>
      <c r="U63" s="217" t="s">
        <v>32</v>
      </c>
      <c r="V63" s="217" t="s">
        <v>32</v>
      </c>
      <c r="W63" s="217" t="s">
        <v>32</v>
      </c>
      <c r="X63" s="217" t="s">
        <v>32</v>
      </c>
      <c r="Y63" s="217" t="s">
        <v>50</v>
      </c>
      <c r="Z63" s="55" t="s">
        <v>43</v>
      </c>
    </row>
    <row r="64" spans="1:26" s="4" customFormat="1" ht="58.2" thickBot="1" x14ac:dyDescent="0.35">
      <c r="A64" s="56">
        <v>3</v>
      </c>
      <c r="B64" s="548"/>
      <c r="C64" s="548"/>
      <c r="D64" s="548"/>
      <c r="E64" s="548"/>
      <c r="F64" s="548"/>
      <c r="G64" s="57" t="s">
        <v>144</v>
      </c>
      <c r="H64" s="548"/>
      <c r="I64" s="548"/>
      <c r="J64" s="588"/>
      <c r="K64" s="122" t="s">
        <v>329</v>
      </c>
      <c r="L64" s="79">
        <v>2500000</v>
      </c>
      <c r="M64" s="79">
        <f t="shared" si="7"/>
        <v>2125000</v>
      </c>
      <c r="N64" s="80">
        <v>45078</v>
      </c>
      <c r="O64" s="80">
        <v>46357</v>
      </c>
      <c r="P64" s="147" t="s">
        <v>32</v>
      </c>
      <c r="Q64" s="218" t="s">
        <v>32</v>
      </c>
      <c r="R64" s="218" t="s">
        <v>32</v>
      </c>
      <c r="S64" s="218" t="s">
        <v>32</v>
      </c>
      <c r="T64" s="218"/>
      <c r="U64" s="218" t="s">
        <v>32</v>
      </c>
      <c r="V64" s="218" t="s">
        <v>32</v>
      </c>
      <c r="W64" s="218" t="s">
        <v>32</v>
      </c>
      <c r="X64" s="218" t="s">
        <v>32</v>
      </c>
      <c r="Y64" s="218" t="s">
        <v>50</v>
      </c>
      <c r="Z64" s="60" t="s">
        <v>43</v>
      </c>
    </row>
    <row r="65" spans="1:26" s="4" customFormat="1" ht="136.80000000000001" customHeight="1" thickBot="1" x14ac:dyDescent="0.35">
      <c r="A65" s="47">
        <v>1</v>
      </c>
      <c r="B65" s="215" t="s">
        <v>145</v>
      </c>
      <c r="C65" s="215" t="s">
        <v>146</v>
      </c>
      <c r="D65" s="215">
        <v>70983101</v>
      </c>
      <c r="E65" s="215">
        <v>102668591</v>
      </c>
      <c r="F65" s="215">
        <v>600148114</v>
      </c>
      <c r="G65" s="48" t="s">
        <v>147</v>
      </c>
      <c r="H65" s="215" t="s">
        <v>27</v>
      </c>
      <c r="I65" s="215" t="s">
        <v>28</v>
      </c>
      <c r="J65" s="216" t="s">
        <v>148</v>
      </c>
      <c r="K65" s="49" t="s">
        <v>149</v>
      </c>
      <c r="L65" s="136">
        <v>300000</v>
      </c>
      <c r="M65" s="222">
        <f>L65/100*85</f>
        <v>255000</v>
      </c>
      <c r="N65" s="223">
        <v>44927</v>
      </c>
      <c r="O65" s="223">
        <v>45261</v>
      </c>
      <c r="P65" s="215" t="s">
        <v>32</v>
      </c>
      <c r="Q65" s="215" t="s">
        <v>32</v>
      </c>
      <c r="R65" s="215" t="s">
        <v>32</v>
      </c>
      <c r="S65" s="215" t="s">
        <v>32</v>
      </c>
      <c r="T65" s="215"/>
      <c r="U65" s="215"/>
      <c r="V65" s="215"/>
      <c r="W65" s="215"/>
      <c r="X65" s="215"/>
      <c r="Y65" s="215" t="s">
        <v>150</v>
      </c>
      <c r="Z65" s="215"/>
    </row>
    <row r="66" spans="1:26" s="4" customFormat="1" x14ac:dyDescent="0.3"/>
    <row r="67" spans="1:26" s="4" customFormat="1" x14ac:dyDescent="0.3"/>
    <row r="68" spans="1:26" s="4" customFormat="1" x14ac:dyDescent="0.3"/>
    <row r="69" spans="1:26" s="4" customFormat="1" x14ac:dyDescent="0.3"/>
    <row r="70" spans="1:26" s="4" customFormat="1" x14ac:dyDescent="0.3"/>
    <row r="71" spans="1:26" s="4" customFormat="1" x14ac:dyDescent="0.3"/>
    <row r="72" spans="1:26" s="4" customFormat="1" x14ac:dyDescent="0.3"/>
    <row r="73" spans="1:26" s="4" customFormat="1" x14ac:dyDescent="0.3"/>
    <row r="74" spans="1:26" s="4" customFormat="1" x14ac:dyDescent="0.3"/>
    <row r="75" spans="1:26" s="4" customFormat="1" x14ac:dyDescent="0.3"/>
    <row r="76" spans="1:26" s="4" customFormat="1" x14ac:dyDescent="0.3"/>
    <row r="77" spans="1:26" s="4" customFormat="1" x14ac:dyDescent="0.3"/>
    <row r="78" spans="1:26" s="4" customFormat="1" x14ac:dyDescent="0.3"/>
    <row r="79" spans="1:26" s="4" customFormat="1" x14ac:dyDescent="0.3"/>
    <row r="80" spans="1:26" s="4" customFormat="1" x14ac:dyDescent="0.3"/>
    <row r="81" spans="1:26" s="4" customFormat="1" x14ac:dyDescent="0.3"/>
    <row r="82" spans="1:26" s="4" customFormat="1" x14ac:dyDescent="0.3"/>
    <row r="83" spans="1:26" s="4" customFormat="1" x14ac:dyDescent="0.3"/>
    <row r="84" spans="1:26" s="4" customFormat="1" x14ac:dyDescent="0.3"/>
    <row r="85" spans="1:26" s="4" customFormat="1" x14ac:dyDescent="0.3"/>
    <row r="86" spans="1:26" s="4" customFormat="1" x14ac:dyDescent="0.3"/>
    <row r="87" spans="1:26" s="4" customFormat="1" x14ac:dyDescent="0.3"/>
    <row r="88" spans="1:26" s="4" customFormat="1" x14ac:dyDescent="0.3"/>
    <row r="89" spans="1:26" s="4" customFormat="1" x14ac:dyDescent="0.3"/>
    <row r="90" spans="1:26" s="4" customFormat="1" x14ac:dyDescent="0.3"/>
    <row r="91" spans="1:26" s="4" customFormat="1" x14ac:dyDescent="0.3"/>
    <row r="92" spans="1:26" s="4" customFormat="1" x14ac:dyDescent="0.3"/>
    <row r="93" spans="1:26" s="4" customFormat="1" x14ac:dyDescent="0.3"/>
    <row r="94" spans="1:26" s="4" customFormat="1" ht="15" thickBot="1" x14ac:dyDescent="0.35"/>
    <row r="95" spans="1:26" s="4" customFormat="1" x14ac:dyDescent="0.3">
      <c r="A95" s="506" t="s">
        <v>0</v>
      </c>
      <c r="B95" s="497" t="s">
        <v>1</v>
      </c>
      <c r="C95" s="497"/>
      <c r="D95" s="497"/>
      <c r="E95" s="497"/>
      <c r="F95" s="497"/>
      <c r="G95" s="497" t="s">
        <v>2</v>
      </c>
      <c r="H95" s="497" t="s">
        <v>3</v>
      </c>
      <c r="I95" s="497" t="s">
        <v>4</v>
      </c>
      <c r="J95" s="497" t="s">
        <v>5</v>
      </c>
      <c r="K95" s="497" t="s">
        <v>6</v>
      </c>
      <c r="L95" s="509" t="s">
        <v>376</v>
      </c>
      <c r="M95" s="509"/>
      <c r="N95" s="498" t="s">
        <v>377</v>
      </c>
      <c r="O95" s="498"/>
      <c r="P95" s="497" t="s">
        <v>378</v>
      </c>
      <c r="Q95" s="497"/>
      <c r="R95" s="497"/>
      <c r="S95" s="497"/>
      <c r="T95" s="497"/>
      <c r="U95" s="497"/>
      <c r="V95" s="497"/>
      <c r="W95" s="497"/>
      <c r="X95" s="497"/>
      <c r="Y95" s="498" t="s">
        <v>7</v>
      </c>
      <c r="Z95" s="499"/>
    </row>
    <row r="96" spans="1:26" s="4" customFormat="1" x14ac:dyDescent="0.3">
      <c r="A96" s="564"/>
      <c r="B96" s="563" t="s">
        <v>8</v>
      </c>
      <c r="C96" s="563" t="s">
        <v>9</v>
      </c>
      <c r="D96" s="563" t="s">
        <v>10</v>
      </c>
      <c r="E96" s="563" t="s">
        <v>11</v>
      </c>
      <c r="F96" s="563" t="s">
        <v>12</v>
      </c>
      <c r="G96" s="563"/>
      <c r="H96" s="563"/>
      <c r="I96" s="563"/>
      <c r="J96" s="563"/>
      <c r="K96" s="563"/>
      <c r="L96" s="573" t="s">
        <v>13</v>
      </c>
      <c r="M96" s="573" t="s">
        <v>48</v>
      </c>
      <c r="N96" s="569" t="s">
        <v>14</v>
      </c>
      <c r="O96" s="569" t="s">
        <v>15</v>
      </c>
      <c r="P96" s="563" t="s">
        <v>16</v>
      </c>
      <c r="Q96" s="563"/>
      <c r="R96" s="563"/>
      <c r="S96" s="563"/>
      <c r="T96" s="569" t="s">
        <v>17</v>
      </c>
      <c r="U96" s="569" t="s">
        <v>46</v>
      </c>
      <c r="V96" s="569" t="s">
        <v>18</v>
      </c>
      <c r="W96" s="569" t="s">
        <v>19</v>
      </c>
      <c r="X96" s="569" t="s">
        <v>20</v>
      </c>
      <c r="Y96" s="569" t="s">
        <v>21</v>
      </c>
      <c r="Z96" s="571" t="s">
        <v>22</v>
      </c>
    </row>
    <row r="97" spans="1:26" s="4" customFormat="1" ht="89.4" customHeight="1" thickBot="1" x14ac:dyDescent="0.35">
      <c r="A97" s="507"/>
      <c r="B97" s="508"/>
      <c r="C97" s="508"/>
      <c r="D97" s="508"/>
      <c r="E97" s="508"/>
      <c r="F97" s="508"/>
      <c r="G97" s="508"/>
      <c r="H97" s="508"/>
      <c r="I97" s="508"/>
      <c r="J97" s="508"/>
      <c r="K97" s="508"/>
      <c r="L97" s="580"/>
      <c r="M97" s="580"/>
      <c r="N97" s="578"/>
      <c r="O97" s="578"/>
      <c r="P97" s="2" t="s">
        <v>23</v>
      </c>
      <c r="Q97" s="2" t="s">
        <v>379</v>
      </c>
      <c r="R97" s="2" t="s">
        <v>380</v>
      </c>
      <c r="S97" s="2" t="s">
        <v>381</v>
      </c>
      <c r="T97" s="578"/>
      <c r="U97" s="578"/>
      <c r="V97" s="578"/>
      <c r="W97" s="578"/>
      <c r="X97" s="578"/>
      <c r="Y97" s="578"/>
      <c r="Z97" s="579"/>
    </row>
    <row r="98" spans="1:26" s="4" customFormat="1" ht="115.2" x14ac:dyDescent="0.3">
      <c r="A98" s="346">
        <v>1</v>
      </c>
      <c r="B98" s="547" t="s">
        <v>151</v>
      </c>
      <c r="C98" s="547" t="s">
        <v>152</v>
      </c>
      <c r="D98" s="547">
        <v>75026422</v>
      </c>
      <c r="E98" s="547">
        <v>108014312</v>
      </c>
      <c r="F98" s="547">
        <v>600148556</v>
      </c>
      <c r="G98" s="370" t="s">
        <v>466</v>
      </c>
      <c r="H98" s="547" t="s">
        <v>27</v>
      </c>
      <c r="I98" s="547" t="s">
        <v>28</v>
      </c>
      <c r="J98" s="547" t="s">
        <v>153</v>
      </c>
      <c r="K98" s="370" t="s">
        <v>469</v>
      </c>
      <c r="L98" s="377">
        <v>2300000</v>
      </c>
      <c r="M98" s="377">
        <f>L98/100*85</f>
        <v>1955000</v>
      </c>
      <c r="N98" s="348">
        <v>45292</v>
      </c>
      <c r="O98" s="348">
        <v>46752</v>
      </c>
      <c r="P98" s="298" t="s">
        <v>32</v>
      </c>
      <c r="Q98" s="298" t="s">
        <v>32</v>
      </c>
      <c r="R98" s="298" t="s">
        <v>32</v>
      </c>
      <c r="S98" s="298" t="s">
        <v>32</v>
      </c>
      <c r="T98" s="298" t="s">
        <v>32</v>
      </c>
      <c r="U98" s="298" t="s">
        <v>32</v>
      </c>
      <c r="V98" s="298" t="s">
        <v>32</v>
      </c>
      <c r="W98" s="298" t="s">
        <v>32</v>
      </c>
      <c r="X98" s="298"/>
      <c r="Y98" s="298" t="s">
        <v>465</v>
      </c>
      <c r="Z98" s="311" t="s">
        <v>43</v>
      </c>
    </row>
    <row r="99" spans="1:26" s="4" customFormat="1" ht="72" x14ac:dyDescent="0.3">
      <c r="A99" s="349">
        <v>2</v>
      </c>
      <c r="B99" s="522"/>
      <c r="C99" s="522"/>
      <c r="D99" s="522"/>
      <c r="E99" s="522"/>
      <c r="F99" s="522"/>
      <c r="G99" s="368" t="s">
        <v>467</v>
      </c>
      <c r="H99" s="522"/>
      <c r="I99" s="522"/>
      <c r="J99" s="522"/>
      <c r="K99" s="368" t="s">
        <v>470</v>
      </c>
      <c r="L99" s="378">
        <v>9000000</v>
      </c>
      <c r="M99" s="378">
        <v>7650000</v>
      </c>
      <c r="N99" s="351">
        <v>45292</v>
      </c>
      <c r="O99" s="351">
        <v>46752</v>
      </c>
      <c r="P99" s="291" t="s">
        <v>32</v>
      </c>
      <c r="Q99" s="291" t="s">
        <v>32</v>
      </c>
      <c r="R99" s="291" t="s">
        <v>32</v>
      </c>
      <c r="S99" s="291" t="s">
        <v>32</v>
      </c>
      <c r="T99" s="291" t="s">
        <v>32</v>
      </c>
      <c r="U99" s="291" t="s">
        <v>32</v>
      </c>
      <c r="V99" s="291" t="s">
        <v>32</v>
      </c>
      <c r="W99" s="291" t="s">
        <v>32</v>
      </c>
      <c r="X99" s="291"/>
      <c r="Y99" s="284" t="s">
        <v>471</v>
      </c>
      <c r="Z99" s="314" t="s">
        <v>43</v>
      </c>
    </row>
    <row r="100" spans="1:26" s="4" customFormat="1" ht="43.2" x14ac:dyDescent="0.3">
      <c r="A100" s="371">
        <v>3</v>
      </c>
      <c r="B100" s="522"/>
      <c r="C100" s="522"/>
      <c r="D100" s="522"/>
      <c r="E100" s="522"/>
      <c r="F100" s="522"/>
      <c r="G100" s="373" t="s">
        <v>468</v>
      </c>
      <c r="H100" s="522"/>
      <c r="I100" s="522"/>
      <c r="J100" s="522"/>
      <c r="K100" s="374" t="s">
        <v>437</v>
      </c>
      <c r="L100" s="379">
        <v>5880000</v>
      </c>
      <c r="M100" s="379">
        <v>4998000</v>
      </c>
      <c r="N100" s="380">
        <v>45292</v>
      </c>
      <c r="O100" s="380">
        <v>45657</v>
      </c>
      <c r="P100" s="375" t="s">
        <v>32</v>
      </c>
      <c r="Q100" s="375" t="s">
        <v>32</v>
      </c>
      <c r="R100" s="375" t="s">
        <v>32</v>
      </c>
      <c r="S100" s="375" t="s">
        <v>32</v>
      </c>
      <c r="T100" s="375" t="s">
        <v>32</v>
      </c>
      <c r="U100" s="375" t="s">
        <v>32</v>
      </c>
      <c r="V100" s="375" t="s">
        <v>32</v>
      </c>
      <c r="W100" s="375" t="s">
        <v>32</v>
      </c>
      <c r="X100" s="375"/>
      <c r="Y100" s="375" t="s">
        <v>465</v>
      </c>
      <c r="Z100" s="376" t="s">
        <v>43</v>
      </c>
    </row>
    <row r="101" spans="1:26" s="4" customFormat="1" ht="87" thickBot="1" x14ac:dyDescent="0.35">
      <c r="A101" s="381">
        <v>4</v>
      </c>
      <c r="B101" s="522"/>
      <c r="C101" s="522"/>
      <c r="D101" s="522"/>
      <c r="E101" s="522"/>
      <c r="F101" s="522"/>
      <c r="G101" s="382" t="s">
        <v>472</v>
      </c>
      <c r="H101" s="522"/>
      <c r="I101" s="522"/>
      <c r="J101" s="522"/>
      <c r="K101" s="383" t="s">
        <v>473</v>
      </c>
      <c r="L101" s="379">
        <v>1500000</v>
      </c>
      <c r="M101" s="379">
        <v>1275000</v>
      </c>
      <c r="N101" s="384">
        <v>45444</v>
      </c>
      <c r="O101" s="384">
        <v>46722</v>
      </c>
      <c r="P101" s="375" t="s">
        <v>32</v>
      </c>
      <c r="Q101" s="375" t="s">
        <v>32</v>
      </c>
      <c r="R101" s="375" t="s">
        <v>32</v>
      </c>
      <c r="S101" s="375" t="s">
        <v>32</v>
      </c>
      <c r="T101" s="375" t="s">
        <v>32</v>
      </c>
      <c r="U101" s="375" t="s">
        <v>32</v>
      </c>
      <c r="V101" s="375" t="s">
        <v>32</v>
      </c>
      <c r="W101" s="375" t="s">
        <v>32</v>
      </c>
      <c r="X101" s="375"/>
      <c r="Y101" s="375" t="s">
        <v>465</v>
      </c>
      <c r="Z101" s="375" t="s">
        <v>43</v>
      </c>
    </row>
    <row r="102" spans="1:26" s="4" customFormat="1" ht="82.8" x14ac:dyDescent="0.3">
      <c r="A102" s="346">
        <v>1</v>
      </c>
      <c r="B102" s="500" t="s">
        <v>161</v>
      </c>
      <c r="C102" s="500" t="s">
        <v>156</v>
      </c>
      <c r="D102" s="500">
        <v>70984441</v>
      </c>
      <c r="E102" s="500">
        <v>102680426</v>
      </c>
      <c r="F102" s="500">
        <v>600148378</v>
      </c>
      <c r="G102" s="51" t="s">
        <v>162</v>
      </c>
      <c r="H102" s="500" t="s">
        <v>27</v>
      </c>
      <c r="I102" s="500" t="s">
        <v>28</v>
      </c>
      <c r="J102" s="503" t="s">
        <v>157</v>
      </c>
      <c r="K102" s="37" t="s">
        <v>163</v>
      </c>
      <c r="L102" s="77">
        <v>70000000</v>
      </c>
      <c r="M102" s="14">
        <f>L102/100*85</f>
        <v>59500000</v>
      </c>
      <c r="N102" s="15" t="s">
        <v>398</v>
      </c>
      <c r="O102" s="15" t="s">
        <v>399</v>
      </c>
      <c r="P102" s="220" t="s">
        <v>32</v>
      </c>
      <c r="Q102" s="220" t="s">
        <v>32</v>
      </c>
      <c r="R102" s="220" t="s">
        <v>32</v>
      </c>
      <c r="S102" s="220" t="s">
        <v>32</v>
      </c>
      <c r="T102" s="220"/>
      <c r="U102" s="220"/>
      <c r="V102" s="16" t="s">
        <v>32</v>
      </c>
      <c r="W102" s="16" t="s">
        <v>32</v>
      </c>
      <c r="X102" s="220"/>
      <c r="Y102" s="220" t="s">
        <v>43</v>
      </c>
      <c r="Z102" s="52" t="s">
        <v>43</v>
      </c>
    </row>
    <row r="103" spans="1:26" s="4" customFormat="1" ht="50.4" customHeight="1" x14ac:dyDescent="0.3">
      <c r="A103" s="349">
        <v>2</v>
      </c>
      <c r="B103" s="501"/>
      <c r="C103" s="501"/>
      <c r="D103" s="501"/>
      <c r="E103" s="501"/>
      <c r="F103" s="501"/>
      <c r="G103" s="54" t="s">
        <v>164</v>
      </c>
      <c r="H103" s="501"/>
      <c r="I103" s="501"/>
      <c r="J103" s="504"/>
      <c r="K103" s="38" t="s">
        <v>165</v>
      </c>
      <c r="L103" s="172">
        <v>300000</v>
      </c>
      <c r="M103" s="172">
        <f t="shared" ref="M103" si="8">L103/100*85</f>
        <v>255000</v>
      </c>
      <c r="N103" s="23" t="s">
        <v>398</v>
      </c>
      <c r="O103" s="23" t="s">
        <v>400</v>
      </c>
      <c r="P103" s="217"/>
      <c r="Q103" s="217" t="s">
        <v>32</v>
      </c>
      <c r="R103" s="217"/>
      <c r="S103" s="217"/>
      <c r="T103" s="217"/>
      <c r="U103" s="217"/>
      <c r="V103" s="25" t="s">
        <v>32</v>
      </c>
      <c r="W103" s="25"/>
      <c r="X103" s="217"/>
      <c r="Y103" s="217" t="s">
        <v>43</v>
      </c>
      <c r="Z103" s="55" t="s">
        <v>43</v>
      </c>
    </row>
    <row r="104" spans="1:26" s="4" customFormat="1" ht="69" x14ac:dyDescent="0.3">
      <c r="A104" s="349">
        <v>3</v>
      </c>
      <c r="B104" s="501"/>
      <c r="C104" s="501"/>
      <c r="D104" s="501"/>
      <c r="E104" s="501"/>
      <c r="F104" s="501"/>
      <c r="G104" s="54" t="s">
        <v>166</v>
      </c>
      <c r="H104" s="501"/>
      <c r="I104" s="501"/>
      <c r="J104" s="504"/>
      <c r="K104" s="38" t="s">
        <v>167</v>
      </c>
      <c r="L104" s="127">
        <v>5000000</v>
      </c>
      <c r="M104" s="127">
        <f t="shared" ref="M104:M109" si="9">L104/100*85</f>
        <v>4250000</v>
      </c>
      <c r="N104" s="23" t="s">
        <v>398</v>
      </c>
      <c r="O104" s="23" t="s">
        <v>399</v>
      </c>
      <c r="P104" s="217"/>
      <c r="Q104" s="217"/>
      <c r="R104" s="217"/>
      <c r="S104" s="217"/>
      <c r="T104" s="217"/>
      <c r="U104" s="217"/>
      <c r="V104" s="25" t="s">
        <v>32</v>
      </c>
      <c r="W104" s="25" t="s">
        <v>32</v>
      </c>
      <c r="X104" s="217"/>
      <c r="Y104" s="217" t="s">
        <v>43</v>
      </c>
      <c r="Z104" s="55" t="s">
        <v>43</v>
      </c>
    </row>
    <row r="105" spans="1:26" s="4" customFormat="1" ht="82.8" x14ac:dyDescent="0.3">
      <c r="A105" s="349">
        <v>4</v>
      </c>
      <c r="B105" s="501"/>
      <c r="C105" s="501"/>
      <c r="D105" s="501"/>
      <c r="E105" s="501"/>
      <c r="F105" s="501"/>
      <c r="G105" s="54" t="s">
        <v>168</v>
      </c>
      <c r="H105" s="501"/>
      <c r="I105" s="501"/>
      <c r="J105" s="504"/>
      <c r="K105" s="54" t="s">
        <v>169</v>
      </c>
      <c r="L105" s="21">
        <v>3000000</v>
      </c>
      <c r="M105" s="21">
        <f t="shared" si="9"/>
        <v>2550000</v>
      </c>
      <c r="N105" s="23" t="s">
        <v>398</v>
      </c>
      <c r="O105" s="23" t="s">
        <v>399</v>
      </c>
      <c r="P105" s="217"/>
      <c r="Q105" s="217" t="s">
        <v>32</v>
      </c>
      <c r="R105" s="217"/>
      <c r="S105" s="217"/>
      <c r="T105" s="217"/>
      <c r="U105" s="217"/>
      <c r="V105" s="25" t="s">
        <v>32</v>
      </c>
      <c r="W105" s="25" t="s">
        <v>32</v>
      </c>
      <c r="X105" s="217"/>
      <c r="Y105" s="217" t="s">
        <v>43</v>
      </c>
      <c r="Z105" s="55" t="s">
        <v>43</v>
      </c>
    </row>
    <row r="106" spans="1:26" s="4" customFormat="1" ht="41.4" x14ac:dyDescent="0.3">
      <c r="A106" s="349">
        <v>5</v>
      </c>
      <c r="B106" s="501"/>
      <c r="C106" s="501"/>
      <c r="D106" s="501"/>
      <c r="E106" s="501"/>
      <c r="F106" s="501"/>
      <c r="G106" s="54" t="s">
        <v>170</v>
      </c>
      <c r="H106" s="501"/>
      <c r="I106" s="501"/>
      <c r="J106" s="504"/>
      <c r="K106" s="54" t="s">
        <v>171</v>
      </c>
      <c r="L106" s="21">
        <v>50000000</v>
      </c>
      <c r="M106" s="21">
        <f t="shared" si="9"/>
        <v>42500000</v>
      </c>
      <c r="N106" s="23" t="s">
        <v>398</v>
      </c>
      <c r="O106" s="23" t="s">
        <v>399</v>
      </c>
      <c r="P106" s="217" t="s">
        <v>32</v>
      </c>
      <c r="Q106" s="217" t="s">
        <v>32</v>
      </c>
      <c r="R106" s="217" t="s">
        <v>32</v>
      </c>
      <c r="S106" s="217" t="s">
        <v>32</v>
      </c>
      <c r="T106" s="217"/>
      <c r="U106" s="217"/>
      <c r="V106" s="25" t="s">
        <v>32</v>
      </c>
      <c r="W106" s="25" t="s">
        <v>32</v>
      </c>
      <c r="X106" s="217"/>
      <c r="Y106" s="217" t="s">
        <v>43</v>
      </c>
      <c r="Z106" s="55" t="s">
        <v>43</v>
      </c>
    </row>
    <row r="107" spans="1:26" s="4" customFormat="1" ht="55.2" customHeight="1" x14ac:dyDescent="0.3">
      <c r="A107" s="349">
        <v>6</v>
      </c>
      <c r="B107" s="501"/>
      <c r="C107" s="501"/>
      <c r="D107" s="501"/>
      <c r="E107" s="501"/>
      <c r="F107" s="501"/>
      <c r="G107" s="54" t="s">
        <v>174</v>
      </c>
      <c r="H107" s="501"/>
      <c r="I107" s="501"/>
      <c r="J107" s="504"/>
      <c r="K107" s="54" t="s">
        <v>397</v>
      </c>
      <c r="L107" s="21">
        <v>2000000</v>
      </c>
      <c r="M107" s="21">
        <f t="shared" si="9"/>
        <v>1700000</v>
      </c>
      <c r="N107" s="23" t="s">
        <v>398</v>
      </c>
      <c r="O107" s="23" t="s">
        <v>400</v>
      </c>
      <c r="P107" s="217"/>
      <c r="Q107" s="217"/>
      <c r="R107" s="217"/>
      <c r="S107" s="217"/>
      <c r="T107" s="217"/>
      <c r="U107" s="25" t="s">
        <v>32</v>
      </c>
      <c r="V107" s="25" t="s">
        <v>32</v>
      </c>
      <c r="W107" s="25" t="s">
        <v>32</v>
      </c>
      <c r="X107" s="217"/>
      <c r="Y107" s="217" t="s">
        <v>43</v>
      </c>
      <c r="Z107" s="55" t="s">
        <v>43</v>
      </c>
    </row>
    <row r="108" spans="1:26" s="4" customFormat="1" ht="55.2" customHeight="1" thickBot="1" x14ac:dyDescent="0.35">
      <c r="A108" s="353">
        <v>7</v>
      </c>
      <c r="B108" s="502"/>
      <c r="C108" s="502"/>
      <c r="D108" s="502"/>
      <c r="E108" s="502"/>
      <c r="F108" s="502"/>
      <c r="G108" s="354" t="s">
        <v>474</v>
      </c>
      <c r="H108" s="502"/>
      <c r="I108" s="502"/>
      <c r="J108" s="505"/>
      <c r="K108" s="354" t="s">
        <v>475</v>
      </c>
      <c r="L108" s="385">
        <v>3000000</v>
      </c>
      <c r="M108" s="385">
        <f t="shared" si="9"/>
        <v>2550000</v>
      </c>
      <c r="N108" s="386" t="s">
        <v>476</v>
      </c>
      <c r="O108" s="386" t="s">
        <v>477</v>
      </c>
      <c r="P108" s="304"/>
      <c r="Q108" s="304"/>
      <c r="R108" s="304"/>
      <c r="S108" s="304"/>
      <c r="T108" s="304"/>
      <c r="U108" s="305"/>
      <c r="V108" s="305"/>
      <c r="W108" s="305"/>
      <c r="X108" s="304"/>
      <c r="Y108" s="304" t="s">
        <v>43</v>
      </c>
      <c r="Z108" s="365" t="s">
        <v>43</v>
      </c>
    </row>
    <row r="109" spans="1:26" s="4" customFormat="1" ht="162.6" customHeight="1" x14ac:dyDescent="0.3">
      <c r="A109" s="50">
        <v>1</v>
      </c>
      <c r="B109" s="531" t="s">
        <v>179</v>
      </c>
      <c r="C109" s="531" t="s">
        <v>180</v>
      </c>
      <c r="D109" s="531">
        <v>75029081</v>
      </c>
      <c r="E109" s="531">
        <v>102668698</v>
      </c>
      <c r="F109" s="531">
        <v>650022319</v>
      </c>
      <c r="G109" s="51" t="s">
        <v>187</v>
      </c>
      <c r="H109" s="531" t="s">
        <v>27</v>
      </c>
      <c r="I109" s="531" t="s">
        <v>28</v>
      </c>
      <c r="J109" s="533" t="s">
        <v>182</v>
      </c>
      <c r="K109" s="37" t="s">
        <v>188</v>
      </c>
      <c r="L109" s="227">
        <v>6000000</v>
      </c>
      <c r="M109" s="200">
        <f t="shared" si="9"/>
        <v>5100000</v>
      </c>
      <c r="N109" s="71" t="s">
        <v>189</v>
      </c>
      <c r="O109" s="71" t="s">
        <v>190</v>
      </c>
      <c r="P109" s="220" t="s">
        <v>32</v>
      </c>
      <c r="Q109" s="220" t="s">
        <v>32</v>
      </c>
      <c r="R109" s="220" t="s">
        <v>32</v>
      </c>
      <c r="S109" s="220" t="s">
        <v>32</v>
      </c>
      <c r="T109" s="220" t="s">
        <v>32</v>
      </c>
      <c r="U109" s="220" t="s">
        <v>32</v>
      </c>
      <c r="V109" s="220" t="s">
        <v>32</v>
      </c>
      <c r="W109" s="220" t="s">
        <v>32</v>
      </c>
      <c r="X109" s="220" t="s">
        <v>32</v>
      </c>
      <c r="Y109" s="220" t="s">
        <v>50</v>
      </c>
      <c r="Z109" s="52" t="s">
        <v>43</v>
      </c>
    </row>
    <row r="110" spans="1:26" s="4" customFormat="1" ht="66" customHeight="1" thickBot="1" x14ac:dyDescent="0.35">
      <c r="A110" s="56">
        <v>2</v>
      </c>
      <c r="B110" s="548"/>
      <c r="C110" s="548"/>
      <c r="D110" s="548"/>
      <c r="E110" s="548"/>
      <c r="F110" s="548"/>
      <c r="G110" s="57" t="s">
        <v>111</v>
      </c>
      <c r="H110" s="548"/>
      <c r="I110" s="548"/>
      <c r="J110" s="556"/>
      <c r="K110" s="42" t="s">
        <v>191</v>
      </c>
      <c r="L110" s="43">
        <v>900000</v>
      </c>
      <c r="M110" s="43">
        <f t="shared" ref="M110" si="10">L110/100*85</f>
        <v>765000</v>
      </c>
      <c r="N110" s="409" t="s">
        <v>192</v>
      </c>
      <c r="O110" s="409" t="s">
        <v>190</v>
      </c>
      <c r="P110" s="218"/>
      <c r="Q110" s="218" t="s">
        <v>32</v>
      </c>
      <c r="R110" s="218" t="s">
        <v>32</v>
      </c>
      <c r="S110" s="218"/>
      <c r="T110" s="218"/>
      <c r="U110" s="218"/>
      <c r="V110" s="218" t="s">
        <v>32</v>
      </c>
      <c r="W110" s="218" t="s">
        <v>32</v>
      </c>
      <c r="X110" s="218"/>
      <c r="Y110" s="218" t="s">
        <v>50</v>
      </c>
      <c r="Z110" s="60" t="s">
        <v>43</v>
      </c>
    </row>
    <row r="111" spans="1:26" s="4" customFormat="1" ht="16.2" customHeight="1" x14ac:dyDescent="0.3">
      <c r="A111" s="176"/>
      <c r="B111" s="176"/>
      <c r="C111" s="176"/>
      <c r="D111" s="176"/>
      <c r="E111" s="176"/>
      <c r="F111" s="176"/>
      <c r="G111" s="188"/>
      <c r="H111" s="176"/>
      <c r="I111" s="176"/>
      <c r="J111" s="189"/>
      <c r="K111" s="359"/>
      <c r="L111" s="358"/>
      <c r="M111" s="358"/>
      <c r="N111" s="191"/>
      <c r="O111" s="191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s="4" customFormat="1" x14ac:dyDescent="0.3">
      <c r="A112" s="563" t="s">
        <v>0</v>
      </c>
      <c r="B112" s="563" t="s">
        <v>1</v>
      </c>
      <c r="C112" s="563"/>
      <c r="D112" s="563"/>
      <c r="E112" s="563"/>
      <c r="F112" s="563"/>
      <c r="G112" s="563" t="s">
        <v>2</v>
      </c>
      <c r="H112" s="563" t="s">
        <v>3</v>
      </c>
      <c r="I112" s="563" t="s">
        <v>4</v>
      </c>
      <c r="J112" s="563" t="s">
        <v>5</v>
      </c>
      <c r="K112" s="563" t="s">
        <v>6</v>
      </c>
      <c r="L112" s="594" t="s">
        <v>376</v>
      </c>
      <c r="M112" s="594"/>
      <c r="N112" s="595" t="s">
        <v>377</v>
      </c>
      <c r="O112" s="595"/>
      <c r="P112" s="563" t="s">
        <v>378</v>
      </c>
      <c r="Q112" s="563"/>
      <c r="R112" s="563"/>
      <c r="S112" s="563"/>
      <c r="T112" s="563"/>
      <c r="U112" s="563"/>
      <c r="V112" s="563"/>
      <c r="W112" s="563"/>
      <c r="X112" s="563"/>
      <c r="Y112" s="595" t="s">
        <v>7</v>
      </c>
      <c r="Z112" s="595"/>
    </row>
    <row r="113" spans="1:26" s="4" customFormat="1" x14ac:dyDescent="0.3">
      <c r="A113" s="563"/>
      <c r="B113" s="563" t="s">
        <v>8</v>
      </c>
      <c r="C113" s="563" t="s">
        <v>9</v>
      </c>
      <c r="D113" s="563" t="s">
        <v>10</v>
      </c>
      <c r="E113" s="563" t="s">
        <v>11</v>
      </c>
      <c r="F113" s="563" t="s">
        <v>12</v>
      </c>
      <c r="G113" s="563"/>
      <c r="H113" s="563"/>
      <c r="I113" s="563"/>
      <c r="J113" s="563"/>
      <c r="K113" s="563"/>
      <c r="L113" s="573" t="s">
        <v>13</v>
      </c>
      <c r="M113" s="573" t="s">
        <v>48</v>
      </c>
      <c r="N113" s="569" t="s">
        <v>14</v>
      </c>
      <c r="O113" s="569" t="s">
        <v>15</v>
      </c>
      <c r="P113" s="563" t="s">
        <v>16</v>
      </c>
      <c r="Q113" s="563"/>
      <c r="R113" s="563"/>
      <c r="S113" s="563"/>
      <c r="T113" s="569" t="s">
        <v>17</v>
      </c>
      <c r="U113" s="569" t="s">
        <v>46</v>
      </c>
      <c r="V113" s="569" t="s">
        <v>18</v>
      </c>
      <c r="W113" s="569" t="s">
        <v>19</v>
      </c>
      <c r="X113" s="569" t="s">
        <v>20</v>
      </c>
      <c r="Y113" s="569" t="s">
        <v>21</v>
      </c>
      <c r="Z113" s="569" t="s">
        <v>22</v>
      </c>
    </row>
    <row r="114" spans="1:26" s="4" customFormat="1" ht="98.4" customHeight="1" x14ac:dyDescent="0.3">
      <c r="A114" s="563"/>
      <c r="B114" s="563"/>
      <c r="C114" s="563"/>
      <c r="D114" s="563"/>
      <c r="E114" s="563"/>
      <c r="F114" s="563"/>
      <c r="G114" s="563"/>
      <c r="H114" s="563"/>
      <c r="I114" s="563"/>
      <c r="J114" s="563"/>
      <c r="K114" s="563"/>
      <c r="L114" s="573"/>
      <c r="M114" s="573"/>
      <c r="N114" s="569"/>
      <c r="O114" s="569"/>
      <c r="P114" s="273" t="s">
        <v>23</v>
      </c>
      <c r="Q114" s="273" t="s">
        <v>379</v>
      </c>
      <c r="R114" s="273" t="s">
        <v>380</v>
      </c>
      <c r="S114" s="273" t="s">
        <v>381</v>
      </c>
      <c r="T114" s="569"/>
      <c r="U114" s="569"/>
      <c r="V114" s="569"/>
      <c r="W114" s="569"/>
      <c r="X114" s="569"/>
      <c r="Y114" s="569"/>
      <c r="Z114" s="569"/>
    </row>
    <row r="115" spans="1:26" s="4" customFormat="1" ht="55.8" customHeight="1" x14ac:dyDescent="0.3">
      <c r="A115" s="360">
        <v>1</v>
      </c>
      <c r="B115" s="522" t="s">
        <v>193</v>
      </c>
      <c r="C115" s="522" t="s">
        <v>194</v>
      </c>
      <c r="D115" s="522">
        <v>75029031</v>
      </c>
      <c r="E115" s="522">
        <v>102668701</v>
      </c>
      <c r="F115" s="522">
        <v>650053184</v>
      </c>
      <c r="G115" s="282" t="s">
        <v>204</v>
      </c>
      <c r="H115" s="522" t="s">
        <v>27</v>
      </c>
      <c r="I115" s="522" t="s">
        <v>28</v>
      </c>
      <c r="J115" s="537" t="s">
        <v>196</v>
      </c>
      <c r="K115" s="427" t="s">
        <v>205</v>
      </c>
      <c r="L115" s="428">
        <v>500000</v>
      </c>
      <c r="M115" s="428">
        <f t="shared" ref="M115:M120" si="11">L115/100*85</f>
        <v>425000</v>
      </c>
      <c r="N115" s="429" t="s">
        <v>483</v>
      </c>
      <c r="O115" s="429" t="s">
        <v>489</v>
      </c>
      <c r="P115" s="290" t="s">
        <v>32</v>
      </c>
      <c r="Q115" s="290" t="s">
        <v>32</v>
      </c>
      <c r="R115" s="290" t="s">
        <v>32</v>
      </c>
      <c r="S115" s="290" t="s">
        <v>32</v>
      </c>
      <c r="T115" s="290" t="s">
        <v>32</v>
      </c>
      <c r="U115" s="290" t="s">
        <v>32</v>
      </c>
      <c r="V115" s="290" t="s">
        <v>32</v>
      </c>
      <c r="W115" s="290" t="s">
        <v>32</v>
      </c>
      <c r="X115" s="290"/>
      <c r="Y115" s="430" t="s">
        <v>490</v>
      </c>
      <c r="Z115" s="431" t="s">
        <v>43</v>
      </c>
    </row>
    <row r="116" spans="1:26" s="4" customFormat="1" ht="52.2" customHeight="1" x14ac:dyDescent="0.3">
      <c r="A116" s="349">
        <v>3</v>
      </c>
      <c r="B116" s="522"/>
      <c r="C116" s="522"/>
      <c r="D116" s="522"/>
      <c r="E116" s="522"/>
      <c r="F116" s="522"/>
      <c r="G116" s="286" t="s">
        <v>484</v>
      </c>
      <c r="H116" s="522"/>
      <c r="I116" s="522"/>
      <c r="J116" s="537"/>
      <c r="K116" s="410" t="s">
        <v>487</v>
      </c>
      <c r="L116" s="378">
        <v>400000</v>
      </c>
      <c r="M116" s="378">
        <f t="shared" si="11"/>
        <v>340000</v>
      </c>
      <c r="N116" s="400" t="s">
        <v>483</v>
      </c>
      <c r="O116" s="400" t="s">
        <v>489</v>
      </c>
      <c r="P116" s="291" t="s">
        <v>32</v>
      </c>
      <c r="Q116" s="291" t="s">
        <v>32</v>
      </c>
      <c r="R116" s="291" t="s">
        <v>32</v>
      </c>
      <c r="S116" s="291" t="s">
        <v>32</v>
      </c>
      <c r="T116" s="291" t="s">
        <v>32</v>
      </c>
      <c r="U116" s="291"/>
      <c r="V116" s="291" t="s">
        <v>32</v>
      </c>
      <c r="W116" s="291"/>
      <c r="X116" s="291"/>
      <c r="Y116" s="284"/>
      <c r="Z116" s="405" t="s">
        <v>43</v>
      </c>
    </row>
    <row r="117" spans="1:26" s="4" customFormat="1" ht="55.2" customHeight="1" x14ac:dyDescent="0.3">
      <c r="A117" s="349">
        <v>4</v>
      </c>
      <c r="B117" s="522"/>
      <c r="C117" s="522"/>
      <c r="D117" s="522"/>
      <c r="E117" s="522"/>
      <c r="F117" s="522"/>
      <c r="G117" s="286" t="s">
        <v>485</v>
      </c>
      <c r="H117" s="522"/>
      <c r="I117" s="522"/>
      <c r="J117" s="537"/>
      <c r="K117" s="410" t="s">
        <v>488</v>
      </c>
      <c r="L117" s="378">
        <v>1200000</v>
      </c>
      <c r="M117" s="378">
        <f t="shared" si="11"/>
        <v>1020000</v>
      </c>
      <c r="N117" s="400" t="s">
        <v>491</v>
      </c>
      <c r="O117" s="400" t="s">
        <v>489</v>
      </c>
      <c r="P117" s="291" t="s">
        <v>32</v>
      </c>
      <c r="Q117" s="291" t="s">
        <v>32</v>
      </c>
      <c r="R117" s="291" t="s">
        <v>32</v>
      </c>
      <c r="S117" s="291" t="s">
        <v>32</v>
      </c>
      <c r="T117" s="291"/>
      <c r="U117" s="291"/>
      <c r="V117" s="291" t="s">
        <v>32</v>
      </c>
      <c r="W117" s="291" t="s">
        <v>32</v>
      </c>
      <c r="X117" s="291"/>
      <c r="Y117" s="284"/>
      <c r="Z117" s="405" t="s">
        <v>43</v>
      </c>
    </row>
    <row r="118" spans="1:26" s="4" customFormat="1" ht="67.2" customHeight="1" thickBot="1" x14ac:dyDescent="0.35">
      <c r="A118" s="353">
        <v>5</v>
      </c>
      <c r="B118" s="523"/>
      <c r="C118" s="523"/>
      <c r="D118" s="523"/>
      <c r="E118" s="523"/>
      <c r="F118" s="523"/>
      <c r="G118" s="354" t="s">
        <v>486</v>
      </c>
      <c r="H118" s="523"/>
      <c r="I118" s="523"/>
      <c r="J118" s="538"/>
      <c r="K118" s="417" t="s">
        <v>207</v>
      </c>
      <c r="L118" s="385">
        <v>35000000</v>
      </c>
      <c r="M118" s="385">
        <f t="shared" si="11"/>
        <v>29750000</v>
      </c>
      <c r="N118" s="418" t="s">
        <v>480</v>
      </c>
      <c r="O118" s="418" t="s">
        <v>190</v>
      </c>
      <c r="P118" s="305" t="s">
        <v>32</v>
      </c>
      <c r="Q118" s="305" t="s">
        <v>32</v>
      </c>
      <c r="R118" s="305" t="s">
        <v>32</v>
      </c>
      <c r="S118" s="305" t="s">
        <v>32</v>
      </c>
      <c r="T118" s="305" t="s">
        <v>32</v>
      </c>
      <c r="U118" s="305" t="s">
        <v>32</v>
      </c>
      <c r="V118" s="305" t="s">
        <v>32</v>
      </c>
      <c r="W118" s="305" t="s">
        <v>32</v>
      </c>
      <c r="X118" s="305" t="s">
        <v>32</v>
      </c>
      <c r="Y118" s="307" t="s">
        <v>490</v>
      </c>
      <c r="Z118" s="408" t="s">
        <v>43</v>
      </c>
    </row>
    <row r="119" spans="1:26" s="4" customFormat="1" ht="103.8" customHeight="1" thickBot="1" x14ac:dyDescent="0.35">
      <c r="A119" s="415">
        <v>1</v>
      </c>
      <c r="B119" s="215" t="s">
        <v>401</v>
      </c>
      <c r="C119" s="215" t="s">
        <v>27</v>
      </c>
      <c r="D119" s="215">
        <v>49589725</v>
      </c>
      <c r="E119" s="215">
        <v>102844038</v>
      </c>
      <c r="F119" s="215">
        <v>600027091</v>
      </c>
      <c r="G119" s="48" t="s">
        <v>402</v>
      </c>
      <c r="H119" s="215" t="s">
        <v>27</v>
      </c>
      <c r="I119" s="215" t="s">
        <v>28</v>
      </c>
      <c r="J119" s="216" t="s">
        <v>79</v>
      </c>
      <c r="K119" s="416" t="s">
        <v>403</v>
      </c>
      <c r="L119" s="411">
        <v>10000000</v>
      </c>
      <c r="M119" s="411">
        <f t="shared" si="11"/>
        <v>8500000</v>
      </c>
      <c r="N119" s="412">
        <v>45292</v>
      </c>
      <c r="O119" s="412">
        <v>46752</v>
      </c>
      <c r="P119" s="413" t="s">
        <v>32</v>
      </c>
      <c r="Q119" s="413" t="s">
        <v>32</v>
      </c>
      <c r="R119" s="413" t="s">
        <v>32</v>
      </c>
      <c r="S119" s="413" t="s">
        <v>32</v>
      </c>
      <c r="T119" s="413" t="s">
        <v>32</v>
      </c>
      <c r="U119" s="413" t="s">
        <v>32</v>
      </c>
      <c r="V119" s="413" t="s">
        <v>32</v>
      </c>
      <c r="W119" s="413" t="s">
        <v>32</v>
      </c>
      <c r="X119" s="413"/>
      <c r="Y119" s="215" t="s">
        <v>404</v>
      </c>
      <c r="Z119" s="414" t="s">
        <v>34</v>
      </c>
    </row>
    <row r="120" spans="1:26" s="4" customFormat="1" ht="55.2" customHeight="1" x14ac:dyDescent="0.3">
      <c r="A120" s="50">
        <v>1</v>
      </c>
      <c r="B120" s="531" t="s">
        <v>208</v>
      </c>
      <c r="C120" s="531" t="s">
        <v>209</v>
      </c>
      <c r="D120" s="531">
        <v>60341793</v>
      </c>
      <c r="E120" s="531">
        <v>102680540</v>
      </c>
      <c r="F120" s="531">
        <v>600148424</v>
      </c>
      <c r="G120" s="51" t="s">
        <v>219</v>
      </c>
      <c r="H120" s="531" t="s">
        <v>27</v>
      </c>
      <c r="I120" s="531" t="s">
        <v>28</v>
      </c>
      <c r="J120" s="533" t="s">
        <v>210</v>
      </c>
      <c r="K120" s="37" t="s">
        <v>220</v>
      </c>
      <c r="L120" s="227">
        <v>30000000</v>
      </c>
      <c r="M120" s="200">
        <f t="shared" si="11"/>
        <v>25500000</v>
      </c>
      <c r="N120" s="201">
        <v>44562</v>
      </c>
      <c r="O120" s="201">
        <v>45261</v>
      </c>
      <c r="P120" s="220"/>
      <c r="Q120" s="220"/>
      <c r="R120" s="220"/>
      <c r="S120" s="220"/>
      <c r="T120" s="220"/>
      <c r="U120" s="220"/>
      <c r="V120" s="220" t="s">
        <v>32</v>
      </c>
      <c r="W120" s="220" t="s">
        <v>32</v>
      </c>
      <c r="X120" s="220"/>
      <c r="Y120" s="220" t="s">
        <v>34</v>
      </c>
      <c r="Z120" s="52" t="s">
        <v>34</v>
      </c>
    </row>
    <row r="121" spans="1:26" s="4" customFormat="1" ht="41.4" x14ac:dyDescent="0.3">
      <c r="A121" s="53">
        <v>2</v>
      </c>
      <c r="B121" s="532"/>
      <c r="C121" s="532"/>
      <c r="D121" s="532"/>
      <c r="E121" s="532"/>
      <c r="F121" s="532"/>
      <c r="G121" s="54" t="s">
        <v>181</v>
      </c>
      <c r="H121" s="532"/>
      <c r="I121" s="532"/>
      <c r="J121" s="534"/>
      <c r="K121" s="38" t="s">
        <v>221</v>
      </c>
      <c r="L121" s="228">
        <v>600000</v>
      </c>
      <c r="M121" s="228">
        <f t="shared" ref="M121:M124" si="12">L121/100*85</f>
        <v>510000</v>
      </c>
      <c r="N121" s="175">
        <v>45078</v>
      </c>
      <c r="O121" s="175">
        <v>45139</v>
      </c>
      <c r="P121" s="217" t="s">
        <v>32</v>
      </c>
      <c r="Q121" s="217" t="s">
        <v>32</v>
      </c>
      <c r="R121" s="217" t="s">
        <v>32</v>
      </c>
      <c r="S121" s="217"/>
      <c r="T121" s="217"/>
      <c r="U121" s="217"/>
      <c r="V121" s="217" t="s">
        <v>32</v>
      </c>
      <c r="W121" s="217" t="s">
        <v>32</v>
      </c>
      <c r="X121" s="217"/>
      <c r="Y121" s="217" t="s">
        <v>43</v>
      </c>
      <c r="Z121" s="55" t="s">
        <v>43</v>
      </c>
    </row>
    <row r="122" spans="1:26" s="4" customFormat="1" ht="69" x14ac:dyDescent="0.3">
      <c r="A122" s="53">
        <v>3</v>
      </c>
      <c r="B122" s="532"/>
      <c r="C122" s="532"/>
      <c r="D122" s="532"/>
      <c r="E122" s="532"/>
      <c r="F122" s="532"/>
      <c r="G122" s="54" t="s">
        <v>222</v>
      </c>
      <c r="H122" s="532"/>
      <c r="I122" s="532"/>
      <c r="J122" s="534"/>
      <c r="K122" s="38" t="s">
        <v>223</v>
      </c>
      <c r="L122" s="228">
        <v>10000000</v>
      </c>
      <c r="M122" s="228">
        <f t="shared" si="12"/>
        <v>8500000</v>
      </c>
      <c r="N122" s="175">
        <v>45717</v>
      </c>
      <c r="O122" s="175">
        <v>45870</v>
      </c>
      <c r="P122" s="217" t="s">
        <v>32</v>
      </c>
      <c r="Q122" s="217" t="s">
        <v>32</v>
      </c>
      <c r="R122" s="217" t="s">
        <v>32</v>
      </c>
      <c r="S122" s="217" t="s">
        <v>32</v>
      </c>
      <c r="T122" s="217"/>
      <c r="U122" s="217" t="s">
        <v>32</v>
      </c>
      <c r="V122" s="217" t="s">
        <v>32</v>
      </c>
      <c r="W122" s="217" t="s">
        <v>32</v>
      </c>
      <c r="X122" s="217"/>
      <c r="Y122" s="217" t="s">
        <v>43</v>
      </c>
      <c r="Z122" s="55" t="s">
        <v>43</v>
      </c>
    </row>
    <row r="123" spans="1:26" s="4" customFormat="1" ht="55.2" x14ac:dyDescent="0.3">
      <c r="A123" s="53">
        <v>4</v>
      </c>
      <c r="B123" s="532"/>
      <c r="C123" s="532"/>
      <c r="D123" s="532"/>
      <c r="E123" s="532"/>
      <c r="F123" s="532"/>
      <c r="G123" s="54" t="s">
        <v>224</v>
      </c>
      <c r="H123" s="532"/>
      <c r="I123" s="532"/>
      <c r="J123" s="534"/>
      <c r="K123" s="38" t="s">
        <v>225</v>
      </c>
      <c r="L123" s="228">
        <v>2000000</v>
      </c>
      <c r="M123" s="228">
        <f t="shared" si="12"/>
        <v>1700000</v>
      </c>
      <c r="N123" s="175">
        <v>46266</v>
      </c>
      <c r="O123" s="175">
        <v>46447</v>
      </c>
      <c r="P123" s="217" t="s">
        <v>32</v>
      </c>
      <c r="Q123" s="217" t="s">
        <v>32</v>
      </c>
      <c r="R123" s="217" t="s">
        <v>32</v>
      </c>
      <c r="S123" s="217"/>
      <c r="T123" s="217"/>
      <c r="U123" s="217"/>
      <c r="V123" s="217" t="s">
        <v>32</v>
      </c>
      <c r="W123" s="217" t="s">
        <v>32</v>
      </c>
      <c r="X123" s="217"/>
      <c r="Y123" s="217" t="s">
        <v>43</v>
      </c>
      <c r="Z123" s="55" t="s">
        <v>43</v>
      </c>
    </row>
    <row r="124" spans="1:26" s="4" customFormat="1" ht="54.6" customHeight="1" thickBot="1" x14ac:dyDescent="0.35">
      <c r="A124" s="226">
        <v>5</v>
      </c>
      <c r="B124" s="532"/>
      <c r="C124" s="532"/>
      <c r="D124" s="532"/>
      <c r="E124" s="532"/>
      <c r="F124" s="532"/>
      <c r="G124" s="73" t="s">
        <v>226</v>
      </c>
      <c r="H124" s="532"/>
      <c r="I124" s="532"/>
      <c r="J124" s="534"/>
      <c r="K124" s="73" t="s">
        <v>227</v>
      </c>
      <c r="L124" s="74">
        <v>3000000</v>
      </c>
      <c r="M124" s="74">
        <f t="shared" si="12"/>
        <v>2550000</v>
      </c>
      <c r="N124" s="75">
        <v>45717</v>
      </c>
      <c r="O124" s="75">
        <v>45992</v>
      </c>
      <c r="P124" s="214"/>
      <c r="Q124" s="214"/>
      <c r="R124" s="214"/>
      <c r="S124" s="214"/>
      <c r="T124" s="214"/>
      <c r="U124" s="214" t="s">
        <v>32</v>
      </c>
      <c r="V124" s="214" t="s">
        <v>32</v>
      </c>
      <c r="W124" s="214" t="s">
        <v>32</v>
      </c>
      <c r="X124" s="214"/>
      <c r="Y124" s="214" t="s">
        <v>43</v>
      </c>
      <c r="Z124" s="67" t="s">
        <v>43</v>
      </c>
    </row>
    <row r="125" spans="1:26" ht="69" x14ac:dyDescent="0.3">
      <c r="A125" s="346">
        <v>1</v>
      </c>
      <c r="B125" s="500" t="s">
        <v>246</v>
      </c>
      <c r="C125" s="500" t="s">
        <v>229</v>
      </c>
      <c r="D125" s="500">
        <v>60045264</v>
      </c>
      <c r="E125" s="500">
        <v>102680736</v>
      </c>
      <c r="F125" s="500">
        <v>600148491</v>
      </c>
      <c r="G125" s="347" t="s">
        <v>408</v>
      </c>
      <c r="H125" s="500" t="s">
        <v>27</v>
      </c>
      <c r="I125" s="500" t="s">
        <v>28</v>
      </c>
      <c r="J125" s="503" t="s">
        <v>79</v>
      </c>
      <c r="K125" s="301" t="s">
        <v>409</v>
      </c>
      <c r="L125" s="377">
        <v>36000000</v>
      </c>
      <c r="M125" s="377">
        <f>L125/100*85</f>
        <v>30600000</v>
      </c>
      <c r="N125" s="348">
        <v>45292</v>
      </c>
      <c r="O125" s="348">
        <v>46752</v>
      </c>
      <c r="P125" s="298" t="s">
        <v>32</v>
      </c>
      <c r="Q125" s="298"/>
      <c r="R125" s="298"/>
      <c r="S125" s="298" t="s">
        <v>32</v>
      </c>
      <c r="T125" s="298"/>
      <c r="U125" s="298" t="s">
        <v>32</v>
      </c>
      <c r="V125" s="298" t="s">
        <v>32</v>
      </c>
      <c r="W125" s="298" t="s">
        <v>32</v>
      </c>
      <c r="X125" s="298" t="s">
        <v>32</v>
      </c>
      <c r="Y125" s="298" t="s">
        <v>104</v>
      </c>
      <c r="Z125" s="311" t="s">
        <v>43</v>
      </c>
    </row>
    <row r="126" spans="1:26" x14ac:dyDescent="0.3">
      <c r="A126" s="349">
        <v>2</v>
      </c>
      <c r="B126" s="501"/>
      <c r="C126" s="501"/>
      <c r="D126" s="501"/>
      <c r="E126" s="501"/>
      <c r="F126" s="501"/>
      <c r="G126" s="286" t="s">
        <v>181</v>
      </c>
      <c r="H126" s="501"/>
      <c r="I126" s="501"/>
      <c r="J126" s="504"/>
      <c r="K126" s="292" t="s">
        <v>346</v>
      </c>
      <c r="L126" s="378">
        <v>2600000</v>
      </c>
      <c r="M126" s="378">
        <f t="shared" ref="M126:M130" si="13">L126/100*85</f>
        <v>2210000</v>
      </c>
      <c r="N126" s="351">
        <v>45292</v>
      </c>
      <c r="O126" s="351">
        <v>45838</v>
      </c>
      <c r="P126" s="291" t="s">
        <v>32</v>
      </c>
      <c r="Q126" s="291" t="s">
        <v>32</v>
      </c>
      <c r="R126" s="291" t="s">
        <v>32</v>
      </c>
      <c r="S126" s="291"/>
      <c r="T126" s="291"/>
      <c r="U126" s="291"/>
      <c r="V126" s="291" t="s">
        <v>32</v>
      </c>
      <c r="W126" s="291" t="s">
        <v>32</v>
      </c>
      <c r="X126" s="291"/>
      <c r="Y126" s="291" t="s">
        <v>104</v>
      </c>
      <c r="Z126" s="314" t="s">
        <v>43</v>
      </c>
    </row>
    <row r="127" spans="1:26" ht="47.4" customHeight="1" x14ac:dyDescent="0.3">
      <c r="A127" s="349">
        <v>3</v>
      </c>
      <c r="B127" s="501"/>
      <c r="C127" s="501"/>
      <c r="D127" s="501"/>
      <c r="E127" s="501"/>
      <c r="F127" s="501"/>
      <c r="G127" s="286" t="s">
        <v>248</v>
      </c>
      <c r="H127" s="501"/>
      <c r="I127" s="501"/>
      <c r="J127" s="504"/>
      <c r="K127" s="293" t="s">
        <v>249</v>
      </c>
      <c r="L127" s="378">
        <v>400000</v>
      </c>
      <c r="M127" s="378">
        <f t="shared" si="13"/>
        <v>340000</v>
      </c>
      <c r="N127" s="351">
        <v>45292</v>
      </c>
      <c r="O127" s="351">
        <v>45900</v>
      </c>
      <c r="P127" s="291"/>
      <c r="Q127" s="291" t="s">
        <v>32</v>
      </c>
      <c r="R127" s="291" t="s">
        <v>32</v>
      </c>
      <c r="S127" s="291"/>
      <c r="T127" s="291"/>
      <c r="U127" s="291"/>
      <c r="V127" s="291" t="s">
        <v>32</v>
      </c>
      <c r="W127" s="291"/>
      <c r="X127" s="291"/>
      <c r="Y127" s="284" t="s">
        <v>104</v>
      </c>
      <c r="Z127" s="314" t="s">
        <v>43</v>
      </c>
    </row>
    <row r="128" spans="1:26" ht="28.8" x14ac:dyDescent="0.3">
      <c r="A128" s="349">
        <v>4</v>
      </c>
      <c r="B128" s="501"/>
      <c r="C128" s="501"/>
      <c r="D128" s="501"/>
      <c r="E128" s="501"/>
      <c r="F128" s="501"/>
      <c r="G128" s="286" t="s">
        <v>407</v>
      </c>
      <c r="H128" s="501"/>
      <c r="I128" s="501"/>
      <c r="J128" s="504"/>
      <c r="K128" s="293" t="s">
        <v>347</v>
      </c>
      <c r="L128" s="378">
        <v>1500000</v>
      </c>
      <c r="M128" s="378">
        <f t="shared" si="13"/>
        <v>1275000</v>
      </c>
      <c r="N128" s="351">
        <v>45292</v>
      </c>
      <c r="O128" s="351">
        <v>45900</v>
      </c>
      <c r="P128" s="291" t="s">
        <v>32</v>
      </c>
      <c r="Q128" s="291"/>
      <c r="R128" s="291"/>
      <c r="S128" s="291" t="s">
        <v>32</v>
      </c>
      <c r="T128" s="291"/>
      <c r="U128" s="291" t="s">
        <v>32</v>
      </c>
      <c r="V128" s="291"/>
      <c r="W128" s="291"/>
      <c r="X128" s="291" t="s">
        <v>32</v>
      </c>
      <c r="Y128" s="284" t="s">
        <v>104</v>
      </c>
      <c r="Z128" s="314" t="s">
        <v>43</v>
      </c>
    </row>
    <row r="129" spans="1:26" s="4" customFormat="1" ht="63" customHeight="1" x14ac:dyDescent="0.3">
      <c r="A129" s="349">
        <v>5</v>
      </c>
      <c r="B129" s="501"/>
      <c r="C129" s="501"/>
      <c r="D129" s="501"/>
      <c r="E129" s="501"/>
      <c r="F129" s="501"/>
      <c r="G129" s="286" t="s">
        <v>251</v>
      </c>
      <c r="H129" s="501"/>
      <c r="I129" s="501"/>
      <c r="J129" s="504"/>
      <c r="K129" s="293" t="s">
        <v>252</v>
      </c>
      <c r="L129" s="378">
        <v>2300000</v>
      </c>
      <c r="M129" s="378">
        <f t="shared" si="13"/>
        <v>1955000</v>
      </c>
      <c r="N129" s="351">
        <v>45078</v>
      </c>
      <c r="O129" s="351">
        <v>46752</v>
      </c>
      <c r="P129" s="291" t="s">
        <v>32</v>
      </c>
      <c r="Q129" s="291" t="s">
        <v>32</v>
      </c>
      <c r="R129" s="291" t="s">
        <v>32</v>
      </c>
      <c r="S129" s="291"/>
      <c r="T129" s="291"/>
      <c r="U129" s="291" t="s">
        <v>32</v>
      </c>
      <c r="V129" s="291" t="s">
        <v>32</v>
      </c>
      <c r="W129" s="291" t="s">
        <v>32</v>
      </c>
      <c r="X129" s="291" t="s">
        <v>32</v>
      </c>
      <c r="Y129" s="284" t="s">
        <v>104</v>
      </c>
      <c r="Z129" s="314" t="s">
        <v>43</v>
      </c>
    </row>
    <row r="130" spans="1:26" s="4" customFormat="1" ht="84.6" customHeight="1" thickBot="1" x14ac:dyDescent="0.35">
      <c r="A130" s="353">
        <v>6</v>
      </c>
      <c r="B130" s="502"/>
      <c r="C130" s="502"/>
      <c r="D130" s="502"/>
      <c r="E130" s="502"/>
      <c r="F130" s="502"/>
      <c r="G130" s="354" t="s">
        <v>250</v>
      </c>
      <c r="H130" s="502"/>
      <c r="I130" s="502"/>
      <c r="J130" s="505"/>
      <c r="K130" s="306" t="s">
        <v>348</v>
      </c>
      <c r="L130" s="385">
        <v>1850000</v>
      </c>
      <c r="M130" s="385">
        <f t="shared" si="13"/>
        <v>1572500</v>
      </c>
      <c r="N130" s="356">
        <v>45292</v>
      </c>
      <c r="O130" s="356">
        <v>46022</v>
      </c>
      <c r="P130" s="305" t="s">
        <v>32</v>
      </c>
      <c r="Q130" s="305" t="s">
        <v>32</v>
      </c>
      <c r="R130" s="305" t="s">
        <v>32</v>
      </c>
      <c r="S130" s="305" t="s">
        <v>32</v>
      </c>
      <c r="T130" s="305"/>
      <c r="U130" s="305" t="s">
        <v>32</v>
      </c>
      <c r="V130" s="305" t="s">
        <v>32</v>
      </c>
      <c r="W130" s="305"/>
      <c r="X130" s="305" t="s">
        <v>32</v>
      </c>
      <c r="Y130" s="307" t="s">
        <v>104</v>
      </c>
      <c r="Z130" s="317" t="s">
        <v>43</v>
      </c>
    </row>
    <row r="131" spans="1:26" s="4" customFormat="1" x14ac:dyDescent="0.3">
      <c r="A131" s="421"/>
      <c r="B131" s="176"/>
      <c r="C131" s="176"/>
      <c r="D131" s="176"/>
      <c r="E131" s="176"/>
      <c r="F131" s="176"/>
      <c r="G131" s="188"/>
      <c r="H131" s="176"/>
      <c r="I131" s="176"/>
      <c r="J131" s="189"/>
      <c r="K131" s="422"/>
      <c r="L131" s="423"/>
      <c r="M131" s="423"/>
      <c r="N131" s="424"/>
      <c r="O131" s="424"/>
      <c r="P131" s="421"/>
      <c r="Q131" s="421"/>
      <c r="R131" s="421"/>
      <c r="S131" s="421"/>
      <c r="T131" s="421"/>
      <c r="U131" s="421"/>
      <c r="V131" s="421"/>
      <c r="W131" s="421"/>
      <c r="X131" s="421"/>
      <c r="Y131" s="176"/>
      <c r="Z131" s="421"/>
    </row>
    <row r="132" spans="1:26" s="4" customFormat="1" ht="70.2" customHeight="1" thickBot="1" x14ac:dyDescent="0.35">
      <c r="A132" s="421"/>
      <c r="B132" s="176"/>
      <c r="C132" s="176"/>
      <c r="D132" s="176"/>
      <c r="E132" s="176"/>
      <c r="F132" s="176"/>
      <c r="G132" s="188"/>
      <c r="H132" s="176"/>
      <c r="I132" s="176"/>
      <c r="J132" s="189"/>
      <c r="K132" s="422"/>
      <c r="L132" s="423"/>
      <c r="M132" s="423"/>
      <c r="N132" s="424"/>
      <c r="O132" s="424"/>
      <c r="P132" s="421"/>
      <c r="Q132" s="421"/>
      <c r="R132" s="421"/>
      <c r="S132" s="421"/>
      <c r="T132" s="421"/>
      <c r="U132" s="421"/>
      <c r="V132" s="421"/>
      <c r="W132" s="421"/>
      <c r="X132" s="421"/>
      <c r="Y132" s="176"/>
      <c r="Z132" s="421"/>
    </row>
    <row r="133" spans="1:26" s="4" customFormat="1" x14ac:dyDescent="0.3">
      <c r="A133" s="506" t="s">
        <v>0</v>
      </c>
      <c r="B133" s="497" t="s">
        <v>1</v>
      </c>
      <c r="C133" s="497"/>
      <c r="D133" s="497"/>
      <c r="E133" s="497"/>
      <c r="F133" s="497"/>
      <c r="G133" s="497" t="s">
        <v>2</v>
      </c>
      <c r="H133" s="497" t="s">
        <v>3</v>
      </c>
      <c r="I133" s="497" t="s">
        <v>4</v>
      </c>
      <c r="J133" s="497" t="s">
        <v>5</v>
      </c>
      <c r="K133" s="497" t="s">
        <v>6</v>
      </c>
      <c r="L133" s="509" t="s">
        <v>376</v>
      </c>
      <c r="M133" s="509"/>
      <c r="N133" s="498" t="s">
        <v>377</v>
      </c>
      <c r="O133" s="498"/>
      <c r="P133" s="497" t="s">
        <v>378</v>
      </c>
      <c r="Q133" s="497"/>
      <c r="R133" s="497"/>
      <c r="S133" s="497"/>
      <c r="T133" s="497"/>
      <c r="U133" s="497"/>
      <c r="V133" s="497"/>
      <c r="W133" s="497"/>
      <c r="X133" s="497"/>
      <c r="Y133" s="498" t="s">
        <v>7</v>
      </c>
      <c r="Z133" s="499"/>
    </row>
    <row r="134" spans="1:26" s="4" customFormat="1" ht="62.4" customHeight="1" x14ac:dyDescent="0.3">
      <c r="A134" s="564"/>
      <c r="B134" s="563" t="s">
        <v>8</v>
      </c>
      <c r="C134" s="563" t="s">
        <v>9</v>
      </c>
      <c r="D134" s="563" t="s">
        <v>10</v>
      </c>
      <c r="E134" s="563" t="s">
        <v>11</v>
      </c>
      <c r="F134" s="563" t="s">
        <v>12</v>
      </c>
      <c r="G134" s="563"/>
      <c r="H134" s="563"/>
      <c r="I134" s="563"/>
      <c r="J134" s="563"/>
      <c r="K134" s="563"/>
      <c r="L134" s="573" t="s">
        <v>13</v>
      </c>
      <c r="M134" s="573" t="s">
        <v>48</v>
      </c>
      <c r="N134" s="569" t="s">
        <v>14</v>
      </c>
      <c r="O134" s="569" t="s">
        <v>15</v>
      </c>
      <c r="P134" s="563" t="s">
        <v>16</v>
      </c>
      <c r="Q134" s="563"/>
      <c r="R134" s="563"/>
      <c r="S134" s="563"/>
      <c r="T134" s="569" t="s">
        <v>17</v>
      </c>
      <c r="U134" s="569" t="s">
        <v>46</v>
      </c>
      <c r="V134" s="569" t="s">
        <v>18</v>
      </c>
      <c r="W134" s="569" t="s">
        <v>19</v>
      </c>
      <c r="X134" s="569" t="s">
        <v>20</v>
      </c>
      <c r="Y134" s="569" t="s">
        <v>21</v>
      </c>
      <c r="Z134" s="571" t="s">
        <v>22</v>
      </c>
    </row>
    <row r="135" spans="1:26" s="4" customFormat="1" ht="40.200000000000003" thickBot="1" x14ac:dyDescent="0.35">
      <c r="A135" s="507"/>
      <c r="B135" s="508"/>
      <c r="C135" s="508"/>
      <c r="D135" s="508"/>
      <c r="E135" s="508"/>
      <c r="F135" s="508"/>
      <c r="G135" s="508"/>
      <c r="H135" s="508"/>
      <c r="I135" s="508"/>
      <c r="J135" s="508"/>
      <c r="K135" s="508"/>
      <c r="L135" s="580"/>
      <c r="M135" s="580"/>
      <c r="N135" s="578"/>
      <c r="O135" s="578"/>
      <c r="P135" s="2" t="s">
        <v>23</v>
      </c>
      <c r="Q135" s="2" t="s">
        <v>379</v>
      </c>
      <c r="R135" s="2" t="s">
        <v>380</v>
      </c>
      <c r="S135" s="2" t="s">
        <v>381</v>
      </c>
      <c r="T135" s="578"/>
      <c r="U135" s="578"/>
      <c r="V135" s="578"/>
      <c r="W135" s="578"/>
      <c r="X135" s="578"/>
      <c r="Y135" s="578"/>
      <c r="Z135" s="579"/>
    </row>
    <row r="136" spans="1:26" s="4" customFormat="1" ht="28.8" x14ac:dyDescent="0.3">
      <c r="A136" s="50">
        <v>1</v>
      </c>
      <c r="B136" s="549" t="s">
        <v>239</v>
      </c>
      <c r="C136" s="549" t="s">
        <v>229</v>
      </c>
      <c r="D136" s="549">
        <v>852252</v>
      </c>
      <c r="E136" s="549">
        <v>102680825</v>
      </c>
      <c r="F136" s="549">
        <v>600148513</v>
      </c>
      <c r="G136" s="63" t="s">
        <v>242</v>
      </c>
      <c r="H136" s="549" t="s">
        <v>27</v>
      </c>
      <c r="I136" s="549" t="s">
        <v>28</v>
      </c>
      <c r="J136" s="552" t="s">
        <v>79</v>
      </c>
      <c r="K136" s="151" t="s">
        <v>243</v>
      </c>
      <c r="L136" s="257">
        <v>18000000</v>
      </c>
      <c r="M136" s="152">
        <f>L136/100*85</f>
        <v>15300000</v>
      </c>
      <c r="N136" s="153">
        <v>44986</v>
      </c>
      <c r="O136" s="153" t="s">
        <v>338</v>
      </c>
      <c r="P136" s="16"/>
      <c r="Q136" s="16"/>
      <c r="R136" s="16"/>
      <c r="S136" s="16"/>
      <c r="T136" s="16"/>
      <c r="U136" s="16"/>
      <c r="V136" s="16"/>
      <c r="W136" s="16" t="s">
        <v>32</v>
      </c>
      <c r="X136" s="16"/>
      <c r="Y136" s="16" t="s">
        <v>339</v>
      </c>
      <c r="Z136" s="17" t="s">
        <v>34</v>
      </c>
    </row>
    <row r="137" spans="1:26" s="4" customFormat="1" ht="72" x14ac:dyDescent="0.3">
      <c r="A137" s="53">
        <v>2</v>
      </c>
      <c r="B137" s="550"/>
      <c r="C137" s="550"/>
      <c r="D137" s="550"/>
      <c r="E137" s="550"/>
      <c r="F137" s="550"/>
      <c r="G137" s="66" t="s">
        <v>441</v>
      </c>
      <c r="H137" s="550"/>
      <c r="I137" s="550"/>
      <c r="J137" s="553"/>
      <c r="K137" s="154" t="s">
        <v>333</v>
      </c>
      <c r="L137" s="155">
        <v>6000000</v>
      </c>
      <c r="M137" s="155">
        <f t="shared" ref="M137:M143" si="14">L137/100*85</f>
        <v>5100000</v>
      </c>
      <c r="N137" s="25" t="s">
        <v>340</v>
      </c>
      <c r="O137" s="25" t="s">
        <v>341</v>
      </c>
      <c r="P137" s="25" t="s">
        <v>32</v>
      </c>
      <c r="Q137" s="25" t="s">
        <v>32</v>
      </c>
      <c r="R137" s="25" t="s">
        <v>32</v>
      </c>
      <c r="S137" s="25"/>
      <c r="T137" s="25"/>
      <c r="U137" s="25"/>
      <c r="V137" s="25" t="s">
        <v>32</v>
      </c>
      <c r="W137" s="25" t="s">
        <v>32</v>
      </c>
      <c r="X137" s="25" t="s">
        <v>32</v>
      </c>
      <c r="Y137" s="25" t="s">
        <v>241</v>
      </c>
      <c r="Z137" s="26" t="s">
        <v>43</v>
      </c>
    </row>
    <row r="138" spans="1:26" s="4" customFormat="1" ht="88.8" customHeight="1" x14ac:dyDescent="0.3">
      <c r="A138" s="53">
        <v>3</v>
      </c>
      <c r="B138" s="550"/>
      <c r="C138" s="550"/>
      <c r="D138" s="550"/>
      <c r="E138" s="550"/>
      <c r="F138" s="550"/>
      <c r="G138" s="66" t="s">
        <v>330</v>
      </c>
      <c r="H138" s="550"/>
      <c r="I138" s="550"/>
      <c r="J138" s="553"/>
      <c r="K138" s="154" t="s">
        <v>334</v>
      </c>
      <c r="L138" s="155">
        <v>3500000</v>
      </c>
      <c r="M138" s="155">
        <f t="shared" si="14"/>
        <v>2975000</v>
      </c>
      <c r="N138" s="156" t="s">
        <v>405</v>
      </c>
      <c r="O138" s="156" t="s">
        <v>343</v>
      </c>
      <c r="P138" s="25" t="s">
        <v>32</v>
      </c>
      <c r="Q138" s="25" t="s">
        <v>32</v>
      </c>
      <c r="R138" s="25" t="s">
        <v>32</v>
      </c>
      <c r="S138" s="25" t="s">
        <v>32</v>
      </c>
      <c r="T138" s="25"/>
      <c r="U138" s="25" t="s">
        <v>32</v>
      </c>
      <c r="V138" s="25" t="s">
        <v>32</v>
      </c>
      <c r="W138" s="25" t="s">
        <v>32</v>
      </c>
      <c r="X138" s="25"/>
      <c r="Y138" s="25" t="s">
        <v>241</v>
      </c>
      <c r="Z138" s="26" t="s">
        <v>43</v>
      </c>
    </row>
    <row r="139" spans="1:26" s="4" customFormat="1" ht="43.2" customHeight="1" x14ac:dyDescent="0.3">
      <c r="A139" s="53">
        <v>4</v>
      </c>
      <c r="B139" s="550"/>
      <c r="C139" s="550"/>
      <c r="D139" s="550"/>
      <c r="E139" s="550"/>
      <c r="F139" s="550"/>
      <c r="G139" s="66" t="s">
        <v>244</v>
      </c>
      <c r="H139" s="550"/>
      <c r="I139" s="550"/>
      <c r="J139" s="553"/>
      <c r="K139" s="154" t="s">
        <v>245</v>
      </c>
      <c r="L139" s="155">
        <v>50000000</v>
      </c>
      <c r="M139" s="155">
        <f t="shared" si="14"/>
        <v>42500000</v>
      </c>
      <c r="N139" s="156">
        <v>45839</v>
      </c>
      <c r="O139" s="156">
        <v>46631</v>
      </c>
      <c r="P139" s="25" t="s">
        <v>32</v>
      </c>
      <c r="Q139" s="25"/>
      <c r="R139" s="25"/>
      <c r="S139" s="25" t="s">
        <v>32</v>
      </c>
      <c r="T139" s="25"/>
      <c r="U139" s="25" t="s">
        <v>32</v>
      </c>
      <c r="V139" s="25" t="s">
        <v>32</v>
      </c>
      <c r="W139" s="25" t="s">
        <v>32</v>
      </c>
      <c r="X139" s="25" t="s">
        <v>32</v>
      </c>
      <c r="Y139" s="25" t="s">
        <v>241</v>
      </c>
      <c r="Z139" s="26" t="s">
        <v>43</v>
      </c>
    </row>
    <row r="140" spans="1:26" s="4" customFormat="1" ht="86.4" customHeight="1" x14ac:dyDescent="0.3">
      <c r="A140" s="53">
        <v>5</v>
      </c>
      <c r="B140" s="550"/>
      <c r="C140" s="550"/>
      <c r="D140" s="550"/>
      <c r="E140" s="550"/>
      <c r="F140" s="550"/>
      <c r="G140" s="217" t="s">
        <v>331</v>
      </c>
      <c r="H140" s="550"/>
      <c r="I140" s="550"/>
      <c r="J140" s="553"/>
      <c r="K140" s="157" t="s">
        <v>335</v>
      </c>
      <c r="L140" s="258">
        <v>15000000</v>
      </c>
      <c r="M140" s="258">
        <f t="shared" si="14"/>
        <v>12750000</v>
      </c>
      <c r="N140" s="168" t="s">
        <v>342</v>
      </c>
      <c r="O140" s="168" t="s">
        <v>240</v>
      </c>
      <c r="P140" s="168" t="s">
        <v>32</v>
      </c>
      <c r="Q140" s="168" t="s">
        <v>32</v>
      </c>
      <c r="R140" s="168" t="s">
        <v>32</v>
      </c>
      <c r="S140" s="168" t="s">
        <v>32</v>
      </c>
      <c r="T140" s="168"/>
      <c r="U140" s="168" t="s">
        <v>32</v>
      </c>
      <c r="V140" s="168" t="s">
        <v>32</v>
      </c>
      <c r="W140" s="168" t="s">
        <v>32</v>
      </c>
      <c r="X140" s="168" t="s">
        <v>32</v>
      </c>
      <c r="Y140" s="168" t="s">
        <v>241</v>
      </c>
      <c r="Z140" s="173" t="s">
        <v>43</v>
      </c>
    </row>
    <row r="141" spans="1:26" s="4" customFormat="1" ht="44.4" customHeight="1" x14ac:dyDescent="0.3">
      <c r="A141" s="53"/>
      <c r="B141" s="550"/>
      <c r="C141" s="550"/>
      <c r="D141" s="550"/>
      <c r="E141" s="550"/>
      <c r="F141" s="550"/>
      <c r="G141" s="217" t="s">
        <v>438</v>
      </c>
      <c r="H141" s="550"/>
      <c r="I141" s="550"/>
      <c r="J141" s="596"/>
      <c r="K141" s="259" t="s">
        <v>439</v>
      </c>
      <c r="L141" s="155">
        <v>7000000</v>
      </c>
      <c r="M141" s="155">
        <f t="shared" si="14"/>
        <v>5950000</v>
      </c>
      <c r="N141" s="260">
        <v>45047</v>
      </c>
      <c r="O141" s="260">
        <v>45992</v>
      </c>
      <c r="P141" s="261" t="s">
        <v>32</v>
      </c>
      <c r="Q141" s="261" t="s">
        <v>32</v>
      </c>
      <c r="R141" s="261" t="s">
        <v>32</v>
      </c>
      <c r="S141" s="261" t="s">
        <v>32</v>
      </c>
      <c r="T141" s="261"/>
      <c r="U141" s="261" t="s">
        <v>32</v>
      </c>
      <c r="V141" s="261" t="s">
        <v>32</v>
      </c>
      <c r="W141" s="261" t="s">
        <v>32</v>
      </c>
      <c r="X141" s="261"/>
      <c r="Y141" s="261" t="s">
        <v>273</v>
      </c>
      <c r="Z141" s="262" t="s">
        <v>43</v>
      </c>
    </row>
    <row r="142" spans="1:26" s="4" customFormat="1" ht="46.8" customHeight="1" x14ac:dyDescent="0.3">
      <c r="A142" s="53">
        <v>6</v>
      </c>
      <c r="B142" s="550"/>
      <c r="C142" s="550"/>
      <c r="D142" s="550"/>
      <c r="E142" s="550"/>
      <c r="F142" s="550"/>
      <c r="G142" s="66" t="s">
        <v>332</v>
      </c>
      <c r="H142" s="550"/>
      <c r="I142" s="550"/>
      <c r="J142" s="553"/>
      <c r="K142" s="157" t="s">
        <v>336</v>
      </c>
      <c r="L142" s="263">
        <v>1000000</v>
      </c>
      <c r="M142" s="263">
        <f t="shared" si="14"/>
        <v>850000</v>
      </c>
      <c r="N142" s="25" t="s">
        <v>344</v>
      </c>
      <c r="O142" s="25" t="s">
        <v>340</v>
      </c>
      <c r="P142" s="25"/>
      <c r="Q142" s="25" t="s">
        <v>32</v>
      </c>
      <c r="R142" s="25" t="s">
        <v>32</v>
      </c>
      <c r="S142" s="25"/>
      <c r="T142" s="25"/>
      <c r="U142" s="25"/>
      <c r="V142" s="25" t="s">
        <v>32</v>
      </c>
      <c r="W142" s="25" t="s">
        <v>32</v>
      </c>
      <c r="X142" s="25"/>
      <c r="Y142" s="25" t="s">
        <v>241</v>
      </c>
      <c r="Z142" s="26" t="s">
        <v>43</v>
      </c>
    </row>
    <row r="143" spans="1:26" s="4" customFormat="1" ht="40.799999999999997" customHeight="1" x14ac:dyDescent="0.3">
      <c r="A143" s="53">
        <v>7</v>
      </c>
      <c r="B143" s="550"/>
      <c r="C143" s="550"/>
      <c r="D143" s="550"/>
      <c r="E143" s="550"/>
      <c r="F143" s="550"/>
      <c r="G143" s="66" t="s">
        <v>442</v>
      </c>
      <c r="H143" s="550"/>
      <c r="I143" s="550"/>
      <c r="J143" s="553"/>
      <c r="K143" s="157" t="s">
        <v>337</v>
      </c>
      <c r="L143" s="263">
        <v>3000000</v>
      </c>
      <c r="M143" s="263">
        <f t="shared" si="14"/>
        <v>2550000</v>
      </c>
      <c r="N143" s="25" t="s">
        <v>345</v>
      </c>
      <c r="O143" s="25" t="s">
        <v>406</v>
      </c>
      <c r="P143" s="25" t="s">
        <v>32</v>
      </c>
      <c r="Q143" s="25" t="s">
        <v>32</v>
      </c>
      <c r="R143" s="25" t="s">
        <v>32</v>
      </c>
      <c r="S143" s="25" t="s">
        <v>32</v>
      </c>
      <c r="T143" s="25"/>
      <c r="U143" s="25" t="s">
        <v>32</v>
      </c>
      <c r="V143" s="25" t="s">
        <v>32</v>
      </c>
      <c r="W143" s="25" t="s">
        <v>32</v>
      </c>
      <c r="X143" s="25" t="s">
        <v>32</v>
      </c>
      <c r="Y143" s="25" t="s">
        <v>241</v>
      </c>
      <c r="Z143" s="26" t="s">
        <v>43</v>
      </c>
    </row>
    <row r="144" spans="1:26" s="4" customFormat="1" ht="42" customHeight="1" x14ac:dyDescent="0.3">
      <c r="A144" s="53">
        <v>8</v>
      </c>
      <c r="B144" s="550"/>
      <c r="C144" s="550"/>
      <c r="D144" s="550"/>
      <c r="E144" s="550"/>
      <c r="F144" s="550"/>
      <c r="G144" s="54" t="s">
        <v>280</v>
      </c>
      <c r="H144" s="550"/>
      <c r="I144" s="550"/>
      <c r="J144" s="553"/>
      <c r="K144" s="54" t="s">
        <v>281</v>
      </c>
      <c r="L144" s="177">
        <v>3000000</v>
      </c>
      <c r="M144" s="177">
        <f>L144/100*85</f>
        <v>2550000</v>
      </c>
      <c r="N144" s="175">
        <v>45078</v>
      </c>
      <c r="O144" s="175">
        <v>46357</v>
      </c>
      <c r="P144" s="217" t="s">
        <v>32</v>
      </c>
      <c r="Q144" s="217" t="s">
        <v>32</v>
      </c>
      <c r="R144" s="217" t="s">
        <v>32</v>
      </c>
      <c r="S144" s="217" t="s">
        <v>32</v>
      </c>
      <c r="T144" s="217" t="s">
        <v>32</v>
      </c>
      <c r="U144" s="217" t="s">
        <v>32</v>
      </c>
      <c r="V144" s="217" t="s">
        <v>32</v>
      </c>
      <c r="W144" s="217" t="s">
        <v>32</v>
      </c>
      <c r="X144" s="217" t="s">
        <v>32</v>
      </c>
      <c r="Y144" s="217" t="s">
        <v>273</v>
      </c>
      <c r="Z144" s="55" t="s">
        <v>43</v>
      </c>
    </row>
    <row r="145" spans="1:26" s="4" customFormat="1" ht="53.4" customHeight="1" x14ac:dyDescent="0.3">
      <c r="A145" s="53">
        <v>9</v>
      </c>
      <c r="B145" s="550"/>
      <c r="C145" s="550"/>
      <c r="D145" s="550"/>
      <c r="E145" s="550"/>
      <c r="F145" s="550"/>
      <c r="G145" s="54" t="s">
        <v>282</v>
      </c>
      <c r="H145" s="550"/>
      <c r="I145" s="550"/>
      <c r="J145" s="553"/>
      <c r="K145" s="54" t="s">
        <v>283</v>
      </c>
      <c r="L145" s="177">
        <v>5000000</v>
      </c>
      <c r="M145" s="177">
        <f t="shared" ref="M145:M150" si="15">L145/100*85</f>
        <v>4250000</v>
      </c>
      <c r="N145" s="175">
        <v>45078</v>
      </c>
      <c r="O145" s="175">
        <v>46722</v>
      </c>
      <c r="P145" s="217" t="s">
        <v>32</v>
      </c>
      <c r="Q145" s="217" t="s">
        <v>32</v>
      </c>
      <c r="R145" s="217" t="s">
        <v>32</v>
      </c>
      <c r="S145" s="217" t="s">
        <v>32</v>
      </c>
      <c r="T145" s="217" t="s">
        <v>32</v>
      </c>
      <c r="U145" s="217" t="s">
        <v>32</v>
      </c>
      <c r="V145" s="217" t="s">
        <v>32</v>
      </c>
      <c r="W145" s="217" t="s">
        <v>32</v>
      </c>
      <c r="X145" s="217" t="s">
        <v>32</v>
      </c>
      <c r="Y145" s="217" t="s">
        <v>273</v>
      </c>
      <c r="Z145" s="55" t="s">
        <v>43</v>
      </c>
    </row>
    <row r="146" spans="1:26" s="4" customFormat="1" ht="52.8" customHeight="1" thickBot="1" x14ac:dyDescent="0.35">
      <c r="A146" s="56">
        <v>10</v>
      </c>
      <c r="B146" s="551"/>
      <c r="C146" s="551"/>
      <c r="D146" s="551"/>
      <c r="E146" s="551"/>
      <c r="F146" s="551"/>
      <c r="G146" s="57" t="s">
        <v>284</v>
      </c>
      <c r="H146" s="551"/>
      <c r="I146" s="551"/>
      <c r="J146" s="554"/>
      <c r="K146" s="57" t="s">
        <v>285</v>
      </c>
      <c r="L146" s="58">
        <v>10000000</v>
      </c>
      <c r="M146" s="58">
        <f t="shared" si="15"/>
        <v>8500000</v>
      </c>
      <c r="N146" s="59">
        <v>45078</v>
      </c>
      <c r="O146" s="59">
        <v>45992</v>
      </c>
      <c r="P146" s="218"/>
      <c r="Q146" s="218"/>
      <c r="R146" s="218"/>
      <c r="S146" s="218"/>
      <c r="T146" s="218"/>
      <c r="U146" s="218"/>
      <c r="V146" s="218" t="s">
        <v>32</v>
      </c>
      <c r="W146" s="218" t="s">
        <v>32</v>
      </c>
      <c r="X146" s="218"/>
      <c r="Y146" s="218" t="s">
        <v>273</v>
      </c>
      <c r="Z146" s="60" t="s">
        <v>43</v>
      </c>
    </row>
    <row r="147" spans="1:26" s="4" customFormat="1" ht="28.8" x14ac:dyDescent="0.3">
      <c r="A147" s="267">
        <v>1</v>
      </c>
      <c r="B147" s="527" t="s">
        <v>253</v>
      </c>
      <c r="C147" s="527" t="s">
        <v>229</v>
      </c>
      <c r="D147" s="527">
        <v>60045337</v>
      </c>
      <c r="E147" s="527">
        <v>102680809</v>
      </c>
      <c r="F147" s="527">
        <v>600148505</v>
      </c>
      <c r="G147" s="236" t="s">
        <v>410</v>
      </c>
      <c r="H147" s="527" t="s">
        <v>27</v>
      </c>
      <c r="I147" s="527" t="s">
        <v>28</v>
      </c>
      <c r="J147" s="529" t="s">
        <v>79</v>
      </c>
      <c r="K147" s="446" t="s">
        <v>413</v>
      </c>
      <c r="L147" s="447">
        <v>1500000</v>
      </c>
      <c r="M147" s="447">
        <f t="shared" si="15"/>
        <v>1275000</v>
      </c>
      <c r="N147" s="448" t="s">
        <v>414</v>
      </c>
      <c r="O147" s="448" t="s">
        <v>415</v>
      </c>
      <c r="P147" s="449" t="s">
        <v>32</v>
      </c>
      <c r="Q147" s="449" t="s">
        <v>32</v>
      </c>
      <c r="R147" s="449" t="s">
        <v>32</v>
      </c>
      <c r="S147" s="449" t="s">
        <v>32</v>
      </c>
      <c r="T147" s="450"/>
      <c r="U147" s="450"/>
      <c r="V147" s="450" t="s">
        <v>32</v>
      </c>
      <c r="W147" s="450" t="s">
        <v>32</v>
      </c>
      <c r="X147" s="450" t="s">
        <v>32</v>
      </c>
      <c r="Y147" s="450" t="s">
        <v>247</v>
      </c>
      <c r="Z147" s="451" t="s">
        <v>43</v>
      </c>
    </row>
    <row r="148" spans="1:26" s="4" customFormat="1" ht="115.2" x14ac:dyDescent="0.3">
      <c r="A148" s="268">
        <v>2</v>
      </c>
      <c r="B148" s="621"/>
      <c r="C148" s="621"/>
      <c r="D148" s="597"/>
      <c r="E148" s="597"/>
      <c r="F148" s="597"/>
      <c r="G148" s="269" t="s">
        <v>505</v>
      </c>
      <c r="H148" s="597"/>
      <c r="I148" s="597"/>
      <c r="J148" s="608"/>
      <c r="K148" s="452" t="s">
        <v>506</v>
      </c>
      <c r="L148" s="453">
        <v>4000000</v>
      </c>
      <c r="M148" s="453">
        <f t="shared" si="15"/>
        <v>3400000</v>
      </c>
      <c r="N148" s="454" t="s">
        <v>507</v>
      </c>
      <c r="O148" s="454" t="s">
        <v>417</v>
      </c>
      <c r="P148" s="455" t="s">
        <v>32</v>
      </c>
      <c r="Q148" s="455" t="s">
        <v>32</v>
      </c>
      <c r="R148" s="455" t="s">
        <v>32</v>
      </c>
      <c r="S148" s="455" t="s">
        <v>32</v>
      </c>
      <c r="T148" s="455"/>
      <c r="U148" s="455"/>
      <c r="V148" s="455" t="s">
        <v>32</v>
      </c>
      <c r="W148" s="455" t="s">
        <v>32</v>
      </c>
      <c r="X148" s="455" t="s">
        <v>32</v>
      </c>
      <c r="Y148" s="456" t="s">
        <v>508</v>
      </c>
      <c r="Z148" s="457" t="s">
        <v>43</v>
      </c>
    </row>
    <row r="149" spans="1:26" s="4" customFormat="1" ht="43.2" x14ac:dyDescent="0.3">
      <c r="A149" s="268">
        <v>3</v>
      </c>
      <c r="B149" s="621"/>
      <c r="C149" s="621"/>
      <c r="D149" s="597"/>
      <c r="E149" s="597"/>
      <c r="F149" s="597"/>
      <c r="G149" s="269" t="s">
        <v>411</v>
      </c>
      <c r="H149" s="597"/>
      <c r="I149" s="597"/>
      <c r="J149" s="608"/>
      <c r="K149" s="458" t="s">
        <v>418</v>
      </c>
      <c r="L149" s="459">
        <v>700000</v>
      </c>
      <c r="M149" s="459">
        <f t="shared" si="15"/>
        <v>595000</v>
      </c>
      <c r="N149" s="460" t="s">
        <v>416</v>
      </c>
      <c r="O149" s="460" t="s">
        <v>417</v>
      </c>
      <c r="P149" s="449" t="s">
        <v>32</v>
      </c>
      <c r="Q149" s="449" t="s">
        <v>32</v>
      </c>
      <c r="R149" s="449" t="s">
        <v>32</v>
      </c>
      <c r="S149" s="449" t="s">
        <v>32</v>
      </c>
      <c r="T149" s="449"/>
      <c r="U149" s="449"/>
      <c r="V149" s="449" t="s">
        <v>32</v>
      </c>
      <c r="W149" s="449" t="s">
        <v>32</v>
      </c>
      <c r="X149" s="449" t="s">
        <v>32</v>
      </c>
      <c r="Y149" s="449" t="s">
        <v>247</v>
      </c>
      <c r="Z149" s="461" t="s">
        <v>43</v>
      </c>
    </row>
    <row r="150" spans="1:26" s="4" customFormat="1" ht="28.8" x14ac:dyDescent="0.3">
      <c r="A150" s="268">
        <v>4</v>
      </c>
      <c r="B150" s="621"/>
      <c r="C150" s="621"/>
      <c r="D150" s="597"/>
      <c r="E150" s="597"/>
      <c r="F150" s="597"/>
      <c r="G150" s="269" t="s">
        <v>206</v>
      </c>
      <c r="H150" s="597"/>
      <c r="I150" s="597"/>
      <c r="J150" s="608"/>
      <c r="K150" s="462" t="s">
        <v>419</v>
      </c>
      <c r="L150" s="459">
        <v>10000000</v>
      </c>
      <c r="M150" s="459">
        <f t="shared" si="15"/>
        <v>8500000</v>
      </c>
      <c r="N150" s="460" t="s">
        <v>420</v>
      </c>
      <c r="O150" s="460" t="s">
        <v>421</v>
      </c>
      <c r="P150" s="449" t="s">
        <v>32</v>
      </c>
      <c r="Q150" s="449" t="s">
        <v>32</v>
      </c>
      <c r="R150" s="449"/>
      <c r="S150" s="449"/>
      <c r="T150" s="449"/>
      <c r="U150" s="449"/>
      <c r="V150" s="449" t="s">
        <v>32</v>
      </c>
      <c r="W150" s="449" t="s">
        <v>32</v>
      </c>
      <c r="X150" s="449" t="s">
        <v>32</v>
      </c>
      <c r="Y150" s="449" t="s">
        <v>247</v>
      </c>
      <c r="Z150" s="461" t="s">
        <v>43</v>
      </c>
    </row>
    <row r="151" spans="1:26" s="4" customFormat="1" ht="29.4" thickBot="1" x14ac:dyDescent="0.35">
      <c r="A151" s="270">
        <v>5</v>
      </c>
      <c r="B151" s="622"/>
      <c r="C151" s="622"/>
      <c r="D151" s="528"/>
      <c r="E151" s="528"/>
      <c r="F151" s="528"/>
      <c r="G151" s="271" t="s">
        <v>412</v>
      </c>
      <c r="H151" s="528"/>
      <c r="I151" s="528"/>
      <c r="J151" s="530"/>
      <c r="K151" s="463" t="s">
        <v>422</v>
      </c>
      <c r="L151" s="464">
        <v>8000000</v>
      </c>
      <c r="M151" s="464">
        <f>L151/100*85</f>
        <v>6800000</v>
      </c>
      <c r="N151" s="465" t="s">
        <v>416</v>
      </c>
      <c r="O151" s="465" t="s">
        <v>417</v>
      </c>
      <c r="P151" s="466"/>
      <c r="Q151" s="466"/>
      <c r="R151" s="466" t="s">
        <v>32</v>
      </c>
      <c r="S151" s="466"/>
      <c r="T151" s="466"/>
      <c r="U151" s="466"/>
      <c r="V151" s="466" t="s">
        <v>32</v>
      </c>
      <c r="W151" s="466" t="s">
        <v>32</v>
      </c>
      <c r="X151" s="466" t="s">
        <v>32</v>
      </c>
      <c r="Y151" s="466" t="s">
        <v>247</v>
      </c>
      <c r="Z151" s="467" t="s">
        <v>43</v>
      </c>
    </row>
    <row r="152" spans="1:26" s="4" customFormat="1" ht="87" thickBot="1" x14ac:dyDescent="0.35">
      <c r="A152" s="178">
        <v>1</v>
      </c>
      <c r="B152" s="179" t="s">
        <v>350</v>
      </c>
      <c r="C152" s="170" t="s">
        <v>351</v>
      </c>
      <c r="D152" s="170">
        <v>75029090</v>
      </c>
      <c r="E152" s="170">
        <v>102668795</v>
      </c>
      <c r="F152" s="170">
        <v>650028147</v>
      </c>
      <c r="G152" s="179" t="s">
        <v>358</v>
      </c>
      <c r="H152" s="179" t="s">
        <v>27</v>
      </c>
      <c r="I152" s="179" t="s">
        <v>28</v>
      </c>
      <c r="J152" s="170" t="s">
        <v>354</v>
      </c>
      <c r="K152" s="180" t="s">
        <v>359</v>
      </c>
      <c r="L152" s="272">
        <v>3750000</v>
      </c>
      <c r="M152" s="169">
        <f t="shared" ref="M152" si="16">L152/100*85</f>
        <v>3187500</v>
      </c>
      <c r="N152" s="181" t="s">
        <v>356</v>
      </c>
      <c r="O152" s="181" t="s">
        <v>81</v>
      </c>
      <c r="P152" s="170"/>
      <c r="Q152" s="170"/>
      <c r="R152" s="170"/>
      <c r="S152" s="170"/>
      <c r="T152" s="182" t="s">
        <v>32</v>
      </c>
      <c r="U152" s="170"/>
      <c r="V152" s="170"/>
      <c r="W152" s="170"/>
      <c r="X152" s="170"/>
      <c r="Y152" s="171" t="s">
        <v>154</v>
      </c>
      <c r="Z152" s="183" t="s">
        <v>154</v>
      </c>
    </row>
    <row r="153" spans="1:26" s="4" customFormat="1" x14ac:dyDescent="0.3"/>
    <row r="154" spans="1:26" s="4" customFormat="1" x14ac:dyDescent="0.3"/>
    <row r="155" spans="1:26" s="4" customFormat="1" x14ac:dyDescent="0.3"/>
    <row r="156" spans="1:26" s="4" customFormat="1" x14ac:dyDescent="0.3"/>
    <row r="157" spans="1:26" s="4" customFormat="1" x14ac:dyDescent="0.3"/>
    <row r="158" spans="1:26" s="4" customFormat="1" ht="15" thickBot="1" x14ac:dyDescent="0.35"/>
    <row r="159" spans="1:26" s="4" customFormat="1" ht="52.8" customHeight="1" x14ac:dyDescent="0.3">
      <c r="A159" s="618" t="s">
        <v>0</v>
      </c>
      <c r="B159" s="605" t="s">
        <v>1</v>
      </c>
      <c r="C159" s="606"/>
      <c r="D159" s="606"/>
      <c r="E159" s="606"/>
      <c r="F159" s="607"/>
      <c r="G159" s="598" t="s">
        <v>2</v>
      </c>
      <c r="H159" s="598" t="s">
        <v>3</v>
      </c>
      <c r="I159" s="598" t="s">
        <v>4</v>
      </c>
      <c r="J159" s="598" t="s">
        <v>5</v>
      </c>
      <c r="K159" s="598" t="s">
        <v>6</v>
      </c>
      <c r="L159" s="601" t="s">
        <v>376</v>
      </c>
      <c r="M159" s="602"/>
      <c r="N159" s="603" t="s">
        <v>377</v>
      </c>
      <c r="O159" s="604"/>
      <c r="P159" s="605" t="s">
        <v>378</v>
      </c>
      <c r="Q159" s="606"/>
      <c r="R159" s="606"/>
      <c r="S159" s="606"/>
      <c r="T159" s="606"/>
      <c r="U159" s="606"/>
      <c r="V159" s="606"/>
      <c r="W159" s="606"/>
      <c r="X159" s="607"/>
      <c r="Y159" s="603" t="s">
        <v>7</v>
      </c>
      <c r="Z159" s="609"/>
    </row>
    <row r="160" spans="1:26" s="4" customFormat="1" ht="16.8" customHeight="1" x14ac:dyDescent="0.3">
      <c r="A160" s="619"/>
      <c r="B160" s="508" t="s">
        <v>8</v>
      </c>
      <c r="C160" s="508" t="s">
        <v>9</v>
      </c>
      <c r="D160" s="508" t="s">
        <v>10</v>
      </c>
      <c r="E160" s="508" t="s">
        <v>11</v>
      </c>
      <c r="F160" s="508" t="s">
        <v>12</v>
      </c>
      <c r="G160" s="599"/>
      <c r="H160" s="599"/>
      <c r="I160" s="599"/>
      <c r="J160" s="599"/>
      <c r="K160" s="599"/>
      <c r="L160" s="580" t="s">
        <v>13</v>
      </c>
      <c r="M160" s="580" t="s">
        <v>48</v>
      </c>
      <c r="N160" s="578" t="s">
        <v>14</v>
      </c>
      <c r="O160" s="578" t="s">
        <v>15</v>
      </c>
      <c r="P160" s="613" t="s">
        <v>16</v>
      </c>
      <c r="Q160" s="614"/>
      <c r="R160" s="614"/>
      <c r="S160" s="615"/>
      <c r="T160" s="578" t="s">
        <v>17</v>
      </c>
      <c r="U160" s="578" t="s">
        <v>46</v>
      </c>
      <c r="V160" s="578" t="s">
        <v>18</v>
      </c>
      <c r="W160" s="578" t="s">
        <v>19</v>
      </c>
      <c r="X160" s="578" t="s">
        <v>20</v>
      </c>
      <c r="Y160" s="578" t="s">
        <v>21</v>
      </c>
      <c r="Z160" s="579" t="s">
        <v>22</v>
      </c>
    </row>
    <row r="161" spans="1:26" s="4" customFormat="1" ht="31.2" customHeight="1" thickBot="1" x14ac:dyDescent="0.35">
      <c r="A161" s="620"/>
      <c r="B161" s="600"/>
      <c r="C161" s="600"/>
      <c r="D161" s="600"/>
      <c r="E161" s="600"/>
      <c r="F161" s="600"/>
      <c r="G161" s="600"/>
      <c r="H161" s="600"/>
      <c r="I161" s="600"/>
      <c r="J161" s="600"/>
      <c r="K161" s="600"/>
      <c r="L161" s="612"/>
      <c r="M161" s="612"/>
      <c r="N161" s="610"/>
      <c r="O161" s="610"/>
      <c r="P161" s="2" t="s">
        <v>23</v>
      </c>
      <c r="Q161" s="2" t="s">
        <v>379</v>
      </c>
      <c r="R161" s="2" t="s">
        <v>380</v>
      </c>
      <c r="S161" s="2" t="s">
        <v>381</v>
      </c>
      <c r="T161" s="610"/>
      <c r="U161" s="610"/>
      <c r="V161" s="610"/>
      <c r="W161" s="610"/>
      <c r="X161" s="610"/>
      <c r="Y161" s="610"/>
      <c r="Z161" s="611"/>
    </row>
    <row r="162" spans="1:26" s="4" customFormat="1" ht="45" customHeight="1" x14ac:dyDescent="0.3">
      <c r="A162" s="50">
        <v>1</v>
      </c>
      <c r="B162" s="531" t="s">
        <v>246</v>
      </c>
      <c r="C162" s="531" t="s">
        <v>229</v>
      </c>
      <c r="D162" s="531">
        <v>60045264</v>
      </c>
      <c r="E162" s="531">
        <v>102680736</v>
      </c>
      <c r="F162" s="531">
        <v>600148491</v>
      </c>
      <c r="G162" s="51" t="s">
        <v>280</v>
      </c>
      <c r="H162" s="531" t="s">
        <v>27</v>
      </c>
      <c r="I162" s="531" t="s">
        <v>28</v>
      </c>
      <c r="J162" s="533" t="s">
        <v>79</v>
      </c>
      <c r="K162" s="51" t="s">
        <v>281</v>
      </c>
      <c r="L162" s="200">
        <v>3000000</v>
      </c>
      <c r="M162" s="200">
        <f>L162/100*85</f>
        <v>2550000</v>
      </c>
      <c r="N162" s="201">
        <v>45078</v>
      </c>
      <c r="O162" s="201">
        <v>46357</v>
      </c>
      <c r="P162" s="220" t="s">
        <v>32</v>
      </c>
      <c r="Q162" s="220" t="s">
        <v>32</v>
      </c>
      <c r="R162" s="220" t="s">
        <v>32</v>
      </c>
      <c r="S162" s="220" t="s">
        <v>32</v>
      </c>
      <c r="T162" s="220" t="s">
        <v>32</v>
      </c>
      <c r="U162" s="220" t="s">
        <v>32</v>
      </c>
      <c r="V162" s="220" t="s">
        <v>32</v>
      </c>
      <c r="W162" s="220" t="s">
        <v>32</v>
      </c>
      <c r="X162" s="220" t="s">
        <v>32</v>
      </c>
      <c r="Y162" s="220" t="s">
        <v>273</v>
      </c>
      <c r="Z162" s="52" t="s">
        <v>43</v>
      </c>
    </row>
    <row r="163" spans="1:26" s="4" customFormat="1" ht="27.6" x14ac:dyDescent="0.3">
      <c r="A163" s="53">
        <v>2</v>
      </c>
      <c r="B163" s="532"/>
      <c r="C163" s="532"/>
      <c r="D163" s="532"/>
      <c r="E163" s="532"/>
      <c r="F163" s="532"/>
      <c r="G163" s="54" t="s">
        <v>282</v>
      </c>
      <c r="H163" s="532"/>
      <c r="I163" s="532"/>
      <c r="J163" s="534"/>
      <c r="K163" s="54" t="s">
        <v>283</v>
      </c>
      <c r="L163" s="177">
        <v>5000000</v>
      </c>
      <c r="M163" s="177">
        <f t="shared" ref="M163:M169" si="17">L163/100*85</f>
        <v>4250000</v>
      </c>
      <c r="N163" s="175">
        <v>45078</v>
      </c>
      <c r="O163" s="175">
        <v>46722</v>
      </c>
      <c r="P163" s="217" t="s">
        <v>32</v>
      </c>
      <c r="Q163" s="217" t="s">
        <v>32</v>
      </c>
      <c r="R163" s="217" t="s">
        <v>32</v>
      </c>
      <c r="S163" s="217" t="s">
        <v>32</v>
      </c>
      <c r="T163" s="217" t="s">
        <v>32</v>
      </c>
      <c r="U163" s="217" t="s">
        <v>32</v>
      </c>
      <c r="V163" s="217" t="s">
        <v>32</v>
      </c>
      <c r="W163" s="217" t="s">
        <v>32</v>
      </c>
      <c r="X163" s="217" t="s">
        <v>32</v>
      </c>
      <c r="Y163" s="217" t="s">
        <v>273</v>
      </c>
      <c r="Z163" s="55" t="s">
        <v>43</v>
      </c>
    </row>
    <row r="164" spans="1:26" s="4" customFormat="1" ht="42" thickBot="1" x14ac:dyDescent="0.35">
      <c r="A164" s="56">
        <v>3</v>
      </c>
      <c r="B164" s="548"/>
      <c r="C164" s="548"/>
      <c r="D164" s="548"/>
      <c r="E164" s="548"/>
      <c r="F164" s="548"/>
      <c r="G164" s="57" t="s">
        <v>284</v>
      </c>
      <c r="H164" s="548"/>
      <c r="I164" s="548"/>
      <c r="J164" s="556"/>
      <c r="K164" s="57" t="s">
        <v>285</v>
      </c>
      <c r="L164" s="58">
        <v>10000000</v>
      </c>
      <c r="M164" s="58">
        <f t="shared" si="17"/>
        <v>8500000</v>
      </c>
      <c r="N164" s="59">
        <v>45047</v>
      </c>
      <c r="O164" s="59">
        <v>45992</v>
      </c>
      <c r="P164" s="218"/>
      <c r="Q164" s="218"/>
      <c r="R164" s="218"/>
      <c r="S164" s="218"/>
      <c r="T164" s="218"/>
      <c r="U164" s="218"/>
      <c r="V164" s="218" t="s">
        <v>32</v>
      </c>
      <c r="W164" s="218" t="s">
        <v>32</v>
      </c>
      <c r="X164" s="218"/>
      <c r="Y164" s="218" t="s">
        <v>273</v>
      </c>
      <c r="Z164" s="60" t="s">
        <v>43</v>
      </c>
    </row>
    <row r="165" spans="1:26" s="4" customFormat="1" ht="43.2" customHeight="1" x14ac:dyDescent="0.3">
      <c r="A165" s="50">
        <v>4</v>
      </c>
      <c r="B165" s="531" t="s">
        <v>253</v>
      </c>
      <c r="C165" s="531" t="s">
        <v>229</v>
      </c>
      <c r="D165" s="531">
        <v>60045337</v>
      </c>
      <c r="E165" s="531">
        <v>102680809</v>
      </c>
      <c r="F165" s="531">
        <v>600148505</v>
      </c>
      <c r="G165" s="51" t="s">
        <v>280</v>
      </c>
      <c r="H165" s="531" t="s">
        <v>27</v>
      </c>
      <c r="I165" s="531" t="s">
        <v>28</v>
      </c>
      <c r="J165" s="533" t="s">
        <v>79</v>
      </c>
      <c r="K165" s="51" t="s">
        <v>281</v>
      </c>
      <c r="L165" s="200">
        <v>3000000</v>
      </c>
      <c r="M165" s="200">
        <f>L165/100*85</f>
        <v>2550000</v>
      </c>
      <c r="N165" s="201">
        <v>45078</v>
      </c>
      <c r="O165" s="201">
        <v>46357</v>
      </c>
      <c r="P165" s="220" t="s">
        <v>32</v>
      </c>
      <c r="Q165" s="220" t="s">
        <v>32</v>
      </c>
      <c r="R165" s="220" t="s">
        <v>32</v>
      </c>
      <c r="S165" s="220" t="s">
        <v>32</v>
      </c>
      <c r="T165" s="220" t="s">
        <v>32</v>
      </c>
      <c r="U165" s="220" t="s">
        <v>32</v>
      </c>
      <c r="V165" s="220" t="s">
        <v>32</v>
      </c>
      <c r="W165" s="220" t="s">
        <v>32</v>
      </c>
      <c r="X165" s="220" t="s">
        <v>32</v>
      </c>
      <c r="Y165" s="220" t="s">
        <v>273</v>
      </c>
      <c r="Z165" s="52" t="s">
        <v>43</v>
      </c>
    </row>
    <row r="166" spans="1:26" s="4" customFormat="1" ht="27.6" x14ac:dyDescent="0.3">
      <c r="A166" s="53">
        <v>5</v>
      </c>
      <c r="B166" s="532"/>
      <c r="C166" s="532"/>
      <c r="D166" s="532"/>
      <c r="E166" s="532"/>
      <c r="F166" s="532"/>
      <c r="G166" s="54" t="s">
        <v>282</v>
      </c>
      <c r="H166" s="532"/>
      <c r="I166" s="532"/>
      <c r="J166" s="534"/>
      <c r="K166" s="54" t="s">
        <v>283</v>
      </c>
      <c r="L166" s="177">
        <v>5000000</v>
      </c>
      <c r="M166" s="177">
        <f t="shared" ref="M166:M168" si="18">L166/100*85</f>
        <v>4250000</v>
      </c>
      <c r="N166" s="175">
        <v>45078</v>
      </c>
      <c r="O166" s="175">
        <v>46722</v>
      </c>
      <c r="P166" s="217" t="s">
        <v>32</v>
      </c>
      <c r="Q166" s="217" t="s">
        <v>32</v>
      </c>
      <c r="R166" s="217" t="s">
        <v>32</v>
      </c>
      <c r="S166" s="217" t="s">
        <v>32</v>
      </c>
      <c r="T166" s="217" t="s">
        <v>32</v>
      </c>
      <c r="U166" s="217" t="s">
        <v>32</v>
      </c>
      <c r="V166" s="217" t="s">
        <v>32</v>
      </c>
      <c r="W166" s="217" t="s">
        <v>32</v>
      </c>
      <c r="X166" s="217" t="s">
        <v>32</v>
      </c>
      <c r="Y166" s="217" t="s">
        <v>273</v>
      </c>
      <c r="Z166" s="55" t="s">
        <v>43</v>
      </c>
    </row>
    <row r="167" spans="1:26" s="4" customFormat="1" ht="41.4" x14ac:dyDescent="0.3">
      <c r="A167" s="53">
        <v>6</v>
      </c>
      <c r="B167" s="532"/>
      <c r="C167" s="532"/>
      <c r="D167" s="532"/>
      <c r="E167" s="532"/>
      <c r="F167" s="532"/>
      <c r="G167" s="54" t="s">
        <v>284</v>
      </c>
      <c r="H167" s="532"/>
      <c r="I167" s="532"/>
      <c r="J167" s="534"/>
      <c r="K167" s="54" t="s">
        <v>285</v>
      </c>
      <c r="L167" s="177">
        <v>5000000</v>
      </c>
      <c r="M167" s="177">
        <f t="shared" si="18"/>
        <v>4250000</v>
      </c>
      <c r="N167" s="175">
        <v>45078</v>
      </c>
      <c r="O167" s="175">
        <v>45992</v>
      </c>
      <c r="P167" s="217"/>
      <c r="Q167" s="217"/>
      <c r="R167" s="217"/>
      <c r="S167" s="217"/>
      <c r="T167" s="217"/>
      <c r="U167" s="217"/>
      <c r="V167" s="217" t="s">
        <v>32</v>
      </c>
      <c r="W167" s="217" t="s">
        <v>32</v>
      </c>
      <c r="X167" s="217"/>
      <c r="Y167" s="217" t="s">
        <v>273</v>
      </c>
      <c r="Z167" s="55" t="s">
        <v>43</v>
      </c>
    </row>
    <row r="168" spans="1:26" s="4" customFormat="1" ht="42" thickBot="1" x14ac:dyDescent="0.35">
      <c r="A168" s="56">
        <v>7</v>
      </c>
      <c r="B168" s="548"/>
      <c r="C168" s="548"/>
      <c r="D168" s="548"/>
      <c r="E168" s="548"/>
      <c r="F168" s="548"/>
      <c r="G168" s="57" t="s">
        <v>286</v>
      </c>
      <c r="H168" s="548"/>
      <c r="I168" s="548"/>
      <c r="J168" s="556"/>
      <c r="K168" s="57" t="s">
        <v>287</v>
      </c>
      <c r="L168" s="58">
        <v>20000000</v>
      </c>
      <c r="M168" s="58">
        <f t="shared" si="18"/>
        <v>17000000</v>
      </c>
      <c r="N168" s="218" t="s">
        <v>349</v>
      </c>
      <c r="O168" s="59">
        <v>46722</v>
      </c>
      <c r="P168" s="218" t="s">
        <v>32</v>
      </c>
      <c r="Q168" s="218" t="s">
        <v>32</v>
      </c>
      <c r="R168" s="218" t="s">
        <v>32</v>
      </c>
      <c r="S168" s="218" t="s">
        <v>32</v>
      </c>
      <c r="T168" s="218"/>
      <c r="U168" s="218" t="s">
        <v>32</v>
      </c>
      <c r="V168" s="218" t="s">
        <v>32</v>
      </c>
      <c r="W168" s="218" t="s">
        <v>32</v>
      </c>
      <c r="X168" s="218" t="s">
        <v>32</v>
      </c>
      <c r="Y168" s="218" t="s">
        <v>273</v>
      </c>
      <c r="Z168" s="60" t="s">
        <v>43</v>
      </c>
    </row>
    <row r="169" spans="1:26" s="4" customFormat="1" ht="51.6" customHeight="1" x14ac:dyDescent="0.3">
      <c r="A169" s="128">
        <v>14</v>
      </c>
      <c r="B169" s="532" t="s">
        <v>228</v>
      </c>
      <c r="C169" s="532" t="s">
        <v>229</v>
      </c>
      <c r="D169" s="532">
        <v>70985464</v>
      </c>
      <c r="E169" s="532">
        <v>102028826</v>
      </c>
      <c r="F169" s="532">
        <v>600147924</v>
      </c>
      <c r="G169" s="81" t="s">
        <v>282</v>
      </c>
      <c r="H169" s="532" t="s">
        <v>27</v>
      </c>
      <c r="I169" s="532" t="s">
        <v>28</v>
      </c>
      <c r="J169" s="534" t="s">
        <v>79</v>
      </c>
      <c r="K169" s="81" t="s">
        <v>283</v>
      </c>
      <c r="L169" s="83">
        <v>1000000</v>
      </c>
      <c r="M169" s="83">
        <f t="shared" si="17"/>
        <v>850000</v>
      </c>
      <c r="N169" s="198">
        <v>45078</v>
      </c>
      <c r="O169" s="198">
        <v>46722</v>
      </c>
      <c r="P169" s="199" t="s">
        <v>32</v>
      </c>
      <c r="Q169" s="199" t="s">
        <v>32</v>
      </c>
      <c r="R169" s="199" t="s">
        <v>32</v>
      </c>
      <c r="S169" s="199" t="s">
        <v>32</v>
      </c>
      <c r="T169" s="199" t="s">
        <v>32</v>
      </c>
      <c r="U169" s="199" t="s">
        <v>32</v>
      </c>
      <c r="V169" s="199" t="s">
        <v>32</v>
      </c>
      <c r="W169" s="199" t="s">
        <v>32</v>
      </c>
      <c r="X169" s="199" t="s">
        <v>32</v>
      </c>
      <c r="Y169" s="199" t="s">
        <v>273</v>
      </c>
      <c r="Z169" s="150" t="s">
        <v>43</v>
      </c>
    </row>
    <row r="170" spans="1:26" s="4" customFormat="1" ht="90" customHeight="1" thickBot="1" x14ac:dyDescent="0.35">
      <c r="A170" s="56">
        <v>15</v>
      </c>
      <c r="B170" s="548"/>
      <c r="C170" s="548"/>
      <c r="D170" s="548"/>
      <c r="E170" s="548"/>
      <c r="F170" s="548"/>
      <c r="G170" s="57" t="s">
        <v>280</v>
      </c>
      <c r="H170" s="548"/>
      <c r="I170" s="548"/>
      <c r="J170" s="556"/>
      <c r="K170" s="57" t="s">
        <v>281</v>
      </c>
      <c r="L170" s="58">
        <v>1000000</v>
      </c>
      <c r="M170" s="58">
        <f>L170/100*85</f>
        <v>850000</v>
      </c>
      <c r="N170" s="59">
        <v>45078</v>
      </c>
      <c r="O170" s="59">
        <v>46357</v>
      </c>
      <c r="P170" s="218" t="s">
        <v>32</v>
      </c>
      <c r="Q170" s="218" t="s">
        <v>32</v>
      </c>
      <c r="R170" s="218" t="s">
        <v>32</v>
      </c>
      <c r="S170" s="218" t="s">
        <v>32</v>
      </c>
      <c r="T170" s="218" t="s">
        <v>32</v>
      </c>
      <c r="U170" s="218" t="s">
        <v>32</v>
      </c>
      <c r="V170" s="218" t="s">
        <v>32</v>
      </c>
      <c r="W170" s="218" t="s">
        <v>32</v>
      </c>
      <c r="X170" s="218" t="s">
        <v>32</v>
      </c>
      <c r="Y170" s="218" t="s">
        <v>273</v>
      </c>
      <c r="Z170" s="60" t="s">
        <v>43</v>
      </c>
    </row>
    <row r="171" spans="1:26" s="4" customFormat="1" ht="41.4" customHeight="1" x14ac:dyDescent="0.3">
      <c r="A171" s="50">
        <v>1</v>
      </c>
      <c r="B171" s="531" t="s">
        <v>228</v>
      </c>
      <c r="C171" s="531" t="s">
        <v>229</v>
      </c>
      <c r="D171" s="531">
        <v>70985464</v>
      </c>
      <c r="E171" s="531">
        <v>102028826</v>
      </c>
      <c r="F171" s="531">
        <v>600147924</v>
      </c>
      <c r="G171" s="51" t="s">
        <v>234</v>
      </c>
      <c r="H171" s="531" t="s">
        <v>27</v>
      </c>
      <c r="I171" s="531" t="s">
        <v>28</v>
      </c>
      <c r="J171" s="533" t="s">
        <v>79</v>
      </c>
      <c r="K171" s="174" t="s">
        <v>235</v>
      </c>
      <c r="L171" s="14">
        <v>12000000</v>
      </c>
      <c r="M171" s="14">
        <f>L171/100*85</f>
        <v>10200000</v>
      </c>
      <c r="N171" s="264">
        <v>45292</v>
      </c>
      <c r="O171" s="201">
        <v>46722</v>
      </c>
      <c r="P171" s="220"/>
      <c r="Q171" s="220"/>
      <c r="R171" s="220"/>
      <c r="S171" s="220"/>
      <c r="T171" s="220"/>
      <c r="U171" s="220"/>
      <c r="V171" s="220"/>
      <c r="W171" s="220"/>
      <c r="X171" s="220"/>
      <c r="Y171" s="220" t="s">
        <v>43</v>
      </c>
      <c r="Z171" s="52" t="s">
        <v>43</v>
      </c>
    </row>
    <row r="172" spans="1:26" s="4" customFormat="1" ht="28.8" customHeight="1" x14ac:dyDescent="0.3">
      <c r="A172" s="53">
        <v>2</v>
      </c>
      <c r="B172" s="532"/>
      <c r="C172" s="532"/>
      <c r="D172" s="532"/>
      <c r="E172" s="532"/>
      <c r="F172" s="532"/>
      <c r="G172" s="54" t="s">
        <v>236</v>
      </c>
      <c r="H172" s="532"/>
      <c r="I172" s="532"/>
      <c r="J172" s="534"/>
      <c r="K172" s="148" t="s">
        <v>237</v>
      </c>
      <c r="L172" s="21">
        <v>2500000</v>
      </c>
      <c r="M172" s="21">
        <v>255000</v>
      </c>
      <c r="N172" s="265">
        <v>45292</v>
      </c>
      <c r="O172" s="175">
        <v>46722</v>
      </c>
      <c r="P172" s="217" t="s">
        <v>32</v>
      </c>
      <c r="Q172" s="217" t="s">
        <v>32</v>
      </c>
      <c r="R172" s="217" t="s">
        <v>32</v>
      </c>
      <c r="S172" s="217" t="s">
        <v>32</v>
      </c>
      <c r="T172" s="217" t="s">
        <v>32</v>
      </c>
      <c r="U172" s="217"/>
      <c r="V172" s="217"/>
      <c r="W172" s="217"/>
      <c r="X172" s="217" t="s">
        <v>32</v>
      </c>
      <c r="Y172" s="217"/>
      <c r="Z172" s="55" t="s">
        <v>43</v>
      </c>
    </row>
    <row r="173" spans="1:26" s="4" customFormat="1" ht="58.2" customHeight="1" thickBot="1" x14ac:dyDescent="0.35">
      <c r="A173" s="56">
        <v>3</v>
      </c>
      <c r="B173" s="548"/>
      <c r="C173" s="548"/>
      <c r="D173" s="548"/>
      <c r="E173" s="548"/>
      <c r="F173" s="548"/>
      <c r="G173" s="57" t="s">
        <v>168</v>
      </c>
      <c r="H173" s="548"/>
      <c r="I173" s="548"/>
      <c r="J173" s="556"/>
      <c r="K173" s="78" t="s">
        <v>238</v>
      </c>
      <c r="L173" s="31">
        <v>1800000</v>
      </c>
      <c r="M173" s="31">
        <v>255000</v>
      </c>
      <c r="N173" s="266">
        <v>45292</v>
      </c>
      <c r="O173" s="59">
        <v>46722</v>
      </c>
      <c r="P173" s="218" t="s">
        <v>32</v>
      </c>
      <c r="Q173" s="218" t="s">
        <v>32</v>
      </c>
      <c r="R173" s="218" t="s">
        <v>32</v>
      </c>
      <c r="S173" s="218" t="s">
        <v>32</v>
      </c>
      <c r="T173" s="218"/>
      <c r="U173" s="218"/>
      <c r="V173" s="218" t="s">
        <v>32</v>
      </c>
      <c r="W173" s="218" t="s">
        <v>32</v>
      </c>
      <c r="X173" s="218"/>
      <c r="Y173" s="218"/>
      <c r="Z173" s="60" t="s">
        <v>43</v>
      </c>
    </row>
    <row r="174" spans="1:26" s="4" customFormat="1" ht="16.8" customHeight="1" x14ac:dyDescent="0.3"/>
    <row r="175" spans="1:26" s="4" customFormat="1" ht="16.8" customHeight="1" x14ac:dyDescent="0.3"/>
    <row r="176" spans="1:26" s="4" customFormat="1" ht="16.8" customHeight="1" x14ac:dyDescent="0.3"/>
  </sheetData>
  <mergeCells count="392">
    <mergeCell ref="D45:D46"/>
    <mergeCell ref="E45:E46"/>
    <mergeCell ref="F45:F46"/>
    <mergeCell ref="H45:H46"/>
    <mergeCell ref="I45:I46"/>
    <mergeCell ref="J45:J46"/>
    <mergeCell ref="A159:A161"/>
    <mergeCell ref="A133:A135"/>
    <mergeCell ref="B133:F133"/>
    <mergeCell ref="G133:G135"/>
    <mergeCell ref="A112:A114"/>
    <mergeCell ref="F136:F146"/>
    <mergeCell ref="B147:B151"/>
    <mergeCell ref="C147:C151"/>
    <mergeCell ref="D147:D151"/>
    <mergeCell ref="E147:E151"/>
    <mergeCell ref="F147:F151"/>
    <mergeCell ref="I120:I124"/>
    <mergeCell ref="J120:J124"/>
    <mergeCell ref="B115:B118"/>
    <mergeCell ref="C115:C118"/>
    <mergeCell ref="D115:D118"/>
    <mergeCell ref="E115:E118"/>
    <mergeCell ref="F115:F118"/>
    <mergeCell ref="H115:H118"/>
    <mergeCell ref="B162:B164"/>
    <mergeCell ref="C162:C164"/>
    <mergeCell ref="D165:D168"/>
    <mergeCell ref="E165:E168"/>
    <mergeCell ref="H169:H170"/>
    <mergeCell ref="I169:I170"/>
    <mergeCell ref="J169:J170"/>
    <mergeCell ref="B169:B170"/>
    <mergeCell ref="C169:C170"/>
    <mergeCell ref="D169:D170"/>
    <mergeCell ref="E169:E170"/>
    <mergeCell ref="F169:F170"/>
    <mergeCell ref="F165:F168"/>
    <mergeCell ref="H165:H168"/>
    <mergeCell ref="I165:I168"/>
    <mergeCell ref="J165:J168"/>
    <mergeCell ref="E136:E146"/>
    <mergeCell ref="I115:I118"/>
    <mergeCell ref="J115:J118"/>
    <mergeCell ref="B171:B173"/>
    <mergeCell ref="C171:C173"/>
    <mergeCell ref="D171:D173"/>
    <mergeCell ref="E171:E173"/>
    <mergeCell ref="F171:F173"/>
    <mergeCell ref="P159:X159"/>
    <mergeCell ref="Y159:Z159"/>
    <mergeCell ref="B160:B161"/>
    <mergeCell ref="C160:C161"/>
    <mergeCell ref="D160:D161"/>
    <mergeCell ref="E160:E161"/>
    <mergeCell ref="F160:F161"/>
    <mergeCell ref="U160:U161"/>
    <mergeCell ref="V160:V161"/>
    <mergeCell ref="W160:W161"/>
    <mergeCell ref="X160:X161"/>
    <mergeCell ref="Y160:Y161"/>
    <mergeCell ref="Z160:Z161"/>
    <mergeCell ref="L160:L161"/>
    <mergeCell ref="M160:M161"/>
    <mergeCell ref="N160:N161"/>
    <mergeCell ref="O160:O161"/>
    <mergeCell ref="P160:S160"/>
    <mergeCell ref="T160:T161"/>
    <mergeCell ref="K159:K161"/>
    <mergeCell ref="L159:M159"/>
    <mergeCell ref="N159:O159"/>
    <mergeCell ref="I125:I130"/>
    <mergeCell ref="J125:J130"/>
    <mergeCell ref="B125:B130"/>
    <mergeCell ref="C125:C130"/>
    <mergeCell ref="D125:D130"/>
    <mergeCell ref="E125:E130"/>
    <mergeCell ref="F125:F130"/>
    <mergeCell ref="H125:H130"/>
    <mergeCell ref="B159:F159"/>
    <mergeCell ref="G159:G161"/>
    <mergeCell ref="H159:H161"/>
    <mergeCell ref="I159:I161"/>
    <mergeCell ref="J159:J161"/>
    <mergeCell ref="J133:J135"/>
    <mergeCell ref="I147:I151"/>
    <mergeCell ref="J147:J151"/>
    <mergeCell ref="H171:H173"/>
    <mergeCell ref="I171:I173"/>
    <mergeCell ref="J171:J173"/>
    <mergeCell ref="B120:B124"/>
    <mergeCell ref="C120:C124"/>
    <mergeCell ref="D120:D124"/>
    <mergeCell ref="E120:E124"/>
    <mergeCell ref="F120:F124"/>
    <mergeCell ref="H120:H124"/>
    <mergeCell ref="D162:D164"/>
    <mergeCell ref="E162:E164"/>
    <mergeCell ref="F162:F164"/>
    <mergeCell ref="H162:H164"/>
    <mergeCell ref="I162:I164"/>
    <mergeCell ref="J162:J164"/>
    <mergeCell ref="B165:B168"/>
    <mergeCell ref="C165:C168"/>
    <mergeCell ref="C136:C146"/>
    <mergeCell ref="B136:B146"/>
    <mergeCell ref="H136:H146"/>
    <mergeCell ref="I136:I146"/>
    <mergeCell ref="J136:J146"/>
    <mergeCell ref="D136:D146"/>
    <mergeCell ref="H147:H151"/>
    <mergeCell ref="K133:K135"/>
    <mergeCell ref="L133:M133"/>
    <mergeCell ref="N133:O133"/>
    <mergeCell ref="P133:X133"/>
    <mergeCell ref="Y133:Z133"/>
    <mergeCell ref="B134:B135"/>
    <mergeCell ref="C134:C135"/>
    <mergeCell ref="D134:D135"/>
    <mergeCell ref="E134:E135"/>
    <mergeCell ref="F134:F135"/>
    <mergeCell ref="U134:U135"/>
    <mergeCell ref="V134:V135"/>
    <mergeCell ref="W134:W135"/>
    <mergeCell ref="X134:X135"/>
    <mergeCell ref="Y134:Y135"/>
    <mergeCell ref="Z134:Z135"/>
    <mergeCell ref="L134:L135"/>
    <mergeCell ref="M134:M135"/>
    <mergeCell ref="N134:N135"/>
    <mergeCell ref="O134:O135"/>
    <mergeCell ref="P134:S134"/>
    <mergeCell ref="T134:T135"/>
    <mergeCell ref="I133:I135"/>
    <mergeCell ref="K112:K114"/>
    <mergeCell ref="L112:M112"/>
    <mergeCell ref="N112:O112"/>
    <mergeCell ref="P112:X112"/>
    <mergeCell ref="H133:H135"/>
    <mergeCell ref="Y112:Z112"/>
    <mergeCell ref="B113:B114"/>
    <mergeCell ref="C113:C114"/>
    <mergeCell ref="D113:D114"/>
    <mergeCell ref="E113:E114"/>
    <mergeCell ref="F113:F114"/>
    <mergeCell ref="U113:U114"/>
    <mergeCell ref="V113:V114"/>
    <mergeCell ref="W113:W114"/>
    <mergeCell ref="X113:X114"/>
    <mergeCell ref="Y113:Y114"/>
    <mergeCell ref="Z113:Z114"/>
    <mergeCell ref="L113:L114"/>
    <mergeCell ref="M113:M114"/>
    <mergeCell ref="N113:N114"/>
    <mergeCell ref="O113:O114"/>
    <mergeCell ref="P113:S113"/>
    <mergeCell ref="T113:T114"/>
    <mergeCell ref="B112:F112"/>
    <mergeCell ref="K95:K97"/>
    <mergeCell ref="L95:M95"/>
    <mergeCell ref="N95:O95"/>
    <mergeCell ref="P95:X95"/>
    <mergeCell ref="Y95:Z95"/>
    <mergeCell ref="B96:B97"/>
    <mergeCell ref="C96:C97"/>
    <mergeCell ref="D96:D97"/>
    <mergeCell ref="E96:E97"/>
    <mergeCell ref="F96:F97"/>
    <mergeCell ref="U96:U97"/>
    <mergeCell ref="V96:V97"/>
    <mergeCell ref="W96:W97"/>
    <mergeCell ref="X96:X97"/>
    <mergeCell ref="Y96:Y97"/>
    <mergeCell ref="Z96:Z97"/>
    <mergeCell ref="L96:L97"/>
    <mergeCell ref="M96:M97"/>
    <mergeCell ref="N96:N97"/>
    <mergeCell ref="O96:O97"/>
    <mergeCell ref="P96:S96"/>
    <mergeCell ref="T96:T97"/>
    <mergeCell ref="A95:A97"/>
    <mergeCell ref="B95:F95"/>
    <mergeCell ref="G95:G97"/>
    <mergeCell ref="H95:H97"/>
    <mergeCell ref="I95:I97"/>
    <mergeCell ref="J95:J97"/>
    <mergeCell ref="B62:B64"/>
    <mergeCell ref="C62:C64"/>
    <mergeCell ref="D62:D64"/>
    <mergeCell ref="E62:E64"/>
    <mergeCell ref="F62:F64"/>
    <mergeCell ref="H62:H64"/>
    <mergeCell ref="I62:I64"/>
    <mergeCell ref="J62:J64"/>
    <mergeCell ref="K59:K61"/>
    <mergeCell ref="L59:M59"/>
    <mergeCell ref="N59:O59"/>
    <mergeCell ref="P59:X59"/>
    <mergeCell ref="Y59:Z59"/>
    <mergeCell ref="B60:B61"/>
    <mergeCell ref="C60:C61"/>
    <mergeCell ref="D60:D61"/>
    <mergeCell ref="E60:E61"/>
    <mergeCell ref="F60:F61"/>
    <mergeCell ref="U60:U61"/>
    <mergeCell ref="V60:V61"/>
    <mergeCell ref="W60:W61"/>
    <mergeCell ref="X60:X61"/>
    <mergeCell ref="Y60:Y61"/>
    <mergeCell ref="Z60:Z61"/>
    <mergeCell ref="L60:L61"/>
    <mergeCell ref="M60:M61"/>
    <mergeCell ref="N60:N61"/>
    <mergeCell ref="O60:O61"/>
    <mergeCell ref="P60:S60"/>
    <mergeCell ref="T60:T61"/>
    <mergeCell ref="A59:A61"/>
    <mergeCell ref="B59:F59"/>
    <mergeCell ref="G59:G61"/>
    <mergeCell ref="H59:H61"/>
    <mergeCell ref="I59:I61"/>
    <mergeCell ref="J59:J61"/>
    <mergeCell ref="I42:I44"/>
    <mergeCell ref="J42:J44"/>
    <mergeCell ref="B47:B49"/>
    <mergeCell ref="C47:C49"/>
    <mergeCell ref="D47:D49"/>
    <mergeCell ref="E47:E49"/>
    <mergeCell ref="F47:F49"/>
    <mergeCell ref="H47:H49"/>
    <mergeCell ref="I47:I49"/>
    <mergeCell ref="J47:J49"/>
    <mergeCell ref="B42:B44"/>
    <mergeCell ref="C42:C44"/>
    <mergeCell ref="D42:D44"/>
    <mergeCell ref="E42:E44"/>
    <mergeCell ref="F42:F44"/>
    <mergeCell ref="H42:H44"/>
    <mergeCell ref="B45:B46"/>
    <mergeCell ref="C45:C46"/>
    <mergeCell ref="K39:K41"/>
    <mergeCell ref="L39:M39"/>
    <mergeCell ref="N39:O39"/>
    <mergeCell ref="P39:X39"/>
    <mergeCell ref="Y39:Z39"/>
    <mergeCell ref="B40:B41"/>
    <mergeCell ref="C40:C41"/>
    <mergeCell ref="D40:D41"/>
    <mergeCell ref="E40:E41"/>
    <mergeCell ref="F40:F41"/>
    <mergeCell ref="U40:U41"/>
    <mergeCell ref="V40:V41"/>
    <mergeCell ref="W40:W41"/>
    <mergeCell ref="X40:X41"/>
    <mergeCell ref="Y40:Y41"/>
    <mergeCell ref="Z40:Z41"/>
    <mergeCell ref="L40:L41"/>
    <mergeCell ref="M40:M41"/>
    <mergeCell ref="N40:N41"/>
    <mergeCell ref="O40:O41"/>
    <mergeCell ref="P40:S40"/>
    <mergeCell ref="T40:T41"/>
    <mergeCell ref="A39:A41"/>
    <mergeCell ref="B39:F39"/>
    <mergeCell ref="G39:G41"/>
    <mergeCell ref="H39:H41"/>
    <mergeCell ref="I39:I41"/>
    <mergeCell ref="J39:J41"/>
    <mergeCell ref="I20:I22"/>
    <mergeCell ref="J20:J22"/>
    <mergeCell ref="B23:B29"/>
    <mergeCell ref="C23:C29"/>
    <mergeCell ref="D23:D29"/>
    <mergeCell ref="E23:E29"/>
    <mergeCell ref="F23:F29"/>
    <mergeCell ref="H23:H29"/>
    <mergeCell ref="I23:I29"/>
    <mergeCell ref="J23:J29"/>
    <mergeCell ref="B20:B22"/>
    <mergeCell ref="C20:C22"/>
    <mergeCell ref="D20:D22"/>
    <mergeCell ref="E20:E22"/>
    <mergeCell ref="F20:F22"/>
    <mergeCell ref="H20:H22"/>
    <mergeCell ref="K17:K19"/>
    <mergeCell ref="L17:M17"/>
    <mergeCell ref="N17:O17"/>
    <mergeCell ref="P17:X17"/>
    <mergeCell ref="Y17:Z17"/>
    <mergeCell ref="B18:B19"/>
    <mergeCell ref="C18:C19"/>
    <mergeCell ref="D18:D19"/>
    <mergeCell ref="E18:E19"/>
    <mergeCell ref="F18:F19"/>
    <mergeCell ref="U18:U19"/>
    <mergeCell ref="V18:V19"/>
    <mergeCell ref="W18:W19"/>
    <mergeCell ref="X18:X19"/>
    <mergeCell ref="Y18:Y19"/>
    <mergeCell ref="Z18:Z19"/>
    <mergeCell ref="L18:L19"/>
    <mergeCell ref="M18:M19"/>
    <mergeCell ref="N18:N19"/>
    <mergeCell ref="O18:O19"/>
    <mergeCell ref="P18:S18"/>
    <mergeCell ref="T18:T19"/>
    <mergeCell ref="C13:C16"/>
    <mergeCell ref="H13:H16"/>
    <mergeCell ref="I13:I16"/>
    <mergeCell ref="J13:J16"/>
    <mergeCell ref="B13:B16"/>
    <mergeCell ref="B10:B12"/>
    <mergeCell ref="C10:C12"/>
    <mergeCell ref="H10:H12"/>
    <mergeCell ref="I10:I12"/>
    <mergeCell ref="J10:J12"/>
    <mergeCell ref="L1:M1"/>
    <mergeCell ref="N1:O1"/>
    <mergeCell ref="P1:X1"/>
    <mergeCell ref="Y1:Z1"/>
    <mergeCell ref="B2:B3"/>
    <mergeCell ref="C2:C3"/>
    <mergeCell ref="D2:D3"/>
    <mergeCell ref="E2:E3"/>
    <mergeCell ref="F2:F3"/>
    <mergeCell ref="U2:U3"/>
    <mergeCell ref="V2:V3"/>
    <mergeCell ref="W2:W3"/>
    <mergeCell ref="X2:X3"/>
    <mergeCell ref="Y2:Y3"/>
    <mergeCell ref="Z2:Z3"/>
    <mergeCell ref="L2:L3"/>
    <mergeCell ref="M2:M3"/>
    <mergeCell ref="N2:N3"/>
    <mergeCell ref="O2:O3"/>
    <mergeCell ref="P2:S2"/>
    <mergeCell ref="T2:T3"/>
    <mergeCell ref="D4:D9"/>
    <mergeCell ref="E4:E9"/>
    <mergeCell ref="F4:F9"/>
    <mergeCell ref="H4:H9"/>
    <mergeCell ref="D13:D16"/>
    <mergeCell ref="D10:D12"/>
    <mergeCell ref="E10:E12"/>
    <mergeCell ref="F10:F12"/>
    <mergeCell ref="K1:K3"/>
    <mergeCell ref="E13:E16"/>
    <mergeCell ref="F13:F16"/>
    <mergeCell ref="B98:B101"/>
    <mergeCell ref="C98:C101"/>
    <mergeCell ref="D98:D101"/>
    <mergeCell ref="E98:E101"/>
    <mergeCell ref="F98:F101"/>
    <mergeCell ref="H98:H101"/>
    <mergeCell ref="I98:I101"/>
    <mergeCell ref="J98:J101"/>
    <mergeCell ref="A1:A3"/>
    <mergeCell ref="B1:F1"/>
    <mergeCell ref="G1:G3"/>
    <mergeCell ref="H1:H3"/>
    <mergeCell ref="I1:I3"/>
    <mergeCell ref="J1:J3"/>
    <mergeCell ref="A17:A19"/>
    <mergeCell ref="B17:F17"/>
    <mergeCell ref="G17:G19"/>
    <mergeCell ref="H17:H19"/>
    <mergeCell ref="I17:I19"/>
    <mergeCell ref="J17:J19"/>
    <mergeCell ref="I4:I9"/>
    <mergeCell ref="J4:J9"/>
    <mergeCell ref="B4:B9"/>
    <mergeCell ref="C4:C9"/>
    <mergeCell ref="B102:B108"/>
    <mergeCell ref="C102:C108"/>
    <mergeCell ref="D102:D108"/>
    <mergeCell ref="E102:E108"/>
    <mergeCell ref="F102:F108"/>
    <mergeCell ref="H102:H108"/>
    <mergeCell ref="I102:I108"/>
    <mergeCell ref="J102:J108"/>
    <mergeCell ref="J112:J114"/>
    <mergeCell ref="G112:G114"/>
    <mergeCell ref="H112:H114"/>
    <mergeCell ref="I112:I114"/>
    <mergeCell ref="H109:H110"/>
    <mergeCell ref="I109:I110"/>
    <mergeCell ref="J109:J110"/>
    <mergeCell ref="B109:B110"/>
    <mergeCell ref="C109:C110"/>
    <mergeCell ref="D109:D110"/>
    <mergeCell ref="E109:E110"/>
    <mergeCell ref="F109:F110"/>
  </mergeCells>
  <pageMargins left="0.7" right="0.7" top="0.78740157499999996" bottom="0.78740157499999996" header="0.3" footer="0.3"/>
  <pageSetup paperSize="9" scale="42" fitToHeight="0" orientation="landscape" r:id="rId1"/>
  <headerFooter>
    <oddHeader>&amp;CStrategický rámec MAP vzdělávání ORP Zábřeh                         
Seznam investičních priorit 2021 - 2027                         
Základní školy v ORP Zábřeh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4"/>
  <sheetViews>
    <sheetView view="pageLayout" topLeftCell="A4" zoomScale="70" zoomScaleNormal="100" zoomScalePageLayoutView="70" workbookViewId="0">
      <selection activeCell="I4" sqref="I4"/>
    </sheetView>
  </sheetViews>
  <sheetFormatPr defaultRowHeight="14.4" x14ac:dyDescent="0.3"/>
  <cols>
    <col min="1" max="1" width="6.5546875" style="4" customWidth="1"/>
    <col min="2" max="2" width="16.88671875" style="4" customWidth="1"/>
    <col min="3" max="3" width="10.88671875" style="4" customWidth="1"/>
    <col min="4" max="4" width="9" style="4" bestFit="1" customWidth="1"/>
    <col min="5" max="5" width="14.6640625" style="4" customWidth="1"/>
    <col min="6" max="6" width="10.88671875" style="4" customWidth="1"/>
    <col min="7" max="7" width="9.77734375" style="4" customWidth="1"/>
    <col min="8" max="8" width="7.77734375" style="4" customWidth="1"/>
    <col min="9" max="9" width="24.77734375" style="4" customWidth="1"/>
    <col min="10" max="10" width="9.88671875" style="4" bestFit="1" customWidth="1"/>
    <col min="11" max="11" width="11.44140625" style="4" customWidth="1"/>
    <col min="12" max="13" width="9" style="4" bestFit="1" customWidth="1"/>
    <col min="14" max="14" width="7" style="4" customWidth="1"/>
    <col min="15" max="15" width="7.33203125" style="4" customWidth="1"/>
    <col min="16" max="16" width="8.88671875" style="4"/>
    <col min="17" max="17" width="9" style="4" customWidth="1"/>
    <col min="18" max="18" width="9.44140625" style="4" customWidth="1"/>
    <col min="19" max="19" width="13.109375" style="4" customWidth="1"/>
  </cols>
  <sheetData>
    <row r="1" spans="1:19" ht="25.2" customHeight="1" x14ac:dyDescent="0.3">
      <c r="A1" s="563" t="s">
        <v>0</v>
      </c>
      <c r="B1" s="563" t="s">
        <v>52</v>
      </c>
      <c r="C1" s="563"/>
      <c r="D1" s="563"/>
      <c r="E1" s="563" t="s">
        <v>2</v>
      </c>
      <c r="F1" s="563" t="s">
        <v>3</v>
      </c>
      <c r="G1" s="563" t="s">
        <v>4</v>
      </c>
      <c r="H1" s="563" t="s">
        <v>5</v>
      </c>
      <c r="I1" s="563" t="s">
        <v>6</v>
      </c>
      <c r="J1" s="594" t="s">
        <v>382</v>
      </c>
      <c r="K1" s="594"/>
      <c r="L1" s="595" t="s">
        <v>377</v>
      </c>
      <c r="M1" s="595"/>
      <c r="N1" s="623" t="s">
        <v>383</v>
      </c>
      <c r="O1" s="623"/>
      <c r="P1" s="623"/>
      <c r="Q1" s="623"/>
      <c r="R1" s="595" t="s">
        <v>7</v>
      </c>
      <c r="S1" s="595"/>
    </row>
    <row r="2" spans="1:19" x14ac:dyDescent="0.3">
      <c r="A2" s="563"/>
      <c r="B2" s="563" t="s">
        <v>53</v>
      </c>
      <c r="C2" s="563" t="s">
        <v>54</v>
      </c>
      <c r="D2" s="563" t="s">
        <v>55</v>
      </c>
      <c r="E2" s="563"/>
      <c r="F2" s="563"/>
      <c r="G2" s="563"/>
      <c r="H2" s="563"/>
      <c r="I2" s="563"/>
      <c r="J2" s="573" t="s">
        <v>56</v>
      </c>
      <c r="K2" s="573" t="s">
        <v>48</v>
      </c>
      <c r="L2" s="569" t="s">
        <v>14</v>
      </c>
      <c r="M2" s="569" t="s">
        <v>15</v>
      </c>
      <c r="N2" s="569" t="s">
        <v>16</v>
      </c>
      <c r="O2" s="569"/>
      <c r="P2" s="569"/>
      <c r="Q2" s="569"/>
      <c r="R2" s="569" t="s">
        <v>57</v>
      </c>
      <c r="S2" s="569" t="s">
        <v>22</v>
      </c>
    </row>
    <row r="3" spans="1:19" ht="101.4" customHeight="1" thickBot="1" x14ac:dyDescent="0.35">
      <c r="A3" s="508"/>
      <c r="B3" s="508"/>
      <c r="C3" s="508"/>
      <c r="D3" s="508"/>
      <c r="E3" s="508"/>
      <c r="F3" s="508"/>
      <c r="G3" s="508"/>
      <c r="H3" s="508"/>
      <c r="I3" s="508"/>
      <c r="J3" s="580"/>
      <c r="K3" s="580"/>
      <c r="L3" s="578"/>
      <c r="M3" s="578"/>
      <c r="N3" s="2" t="s">
        <v>23</v>
      </c>
      <c r="O3" s="2" t="s">
        <v>379</v>
      </c>
      <c r="P3" s="2" t="s">
        <v>380</v>
      </c>
      <c r="Q3" s="2" t="s">
        <v>384</v>
      </c>
      <c r="R3" s="578"/>
      <c r="S3" s="578"/>
    </row>
    <row r="4" spans="1:19" ht="108.6" customHeight="1" thickBot="1" x14ac:dyDescent="0.35">
      <c r="A4" s="144">
        <v>1</v>
      </c>
      <c r="B4" s="9" t="s">
        <v>239</v>
      </c>
      <c r="C4" s="9" t="s">
        <v>229</v>
      </c>
      <c r="D4" s="9">
        <v>852252</v>
      </c>
      <c r="E4" s="10" t="s">
        <v>288</v>
      </c>
      <c r="F4" s="9" t="s">
        <v>27</v>
      </c>
      <c r="G4" s="9" t="s">
        <v>28</v>
      </c>
      <c r="H4" s="158" t="s">
        <v>290</v>
      </c>
      <c r="I4" s="11" t="s">
        <v>289</v>
      </c>
      <c r="J4" s="221">
        <v>10000000</v>
      </c>
      <c r="K4" s="221">
        <f t="shared" ref="K4" si="0">J4/100*85</f>
        <v>8500000</v>
      </c>
      <c r="L4" s="12">
        <v>44621</v>
      </c>
      <c r="M4" s="12">
        <v>45992</v>
      </c>
      <c r="N4" s="9"/>
      <c r="O4" s="9"/>
      <c r="P4" s="9" t="s">
        <v>32</v>
      </c>
      <c r="Q4" s="9" t="s">
        <v>32</v>
      </c>
      <c r="R4" s="9" t="s">
        <v>291</v>
      </c>
      <c r="S4" s="13" t="s">
        <v>34</v>
      </c>
    </row>
    <row r="5" spans="1:19" ht="342" customHeight="1" thickBot="1" x14ac:dyDescent="0.35">
      <c r="A5" s="439">
        <v>1</v>
      </c>
      <c r="B5" s="255" t="s">
        <v>292</v>
      </c>
      <c r="C5" s="255" t="s">
        <v>27</v>
      </c>
      <c r="D5" s="255">
        <v>64095151</v>
      </c>
      <c r="E5" s="468" t="s">
        <v>509</v>
      </c>
      <c r="F5" s="255" t="s">
        <v>78</v>
      </c>
      <c r="G5" s="255" t="s">
        <v>28</v>
      </c>
      <c r="H5" s="256" t="s">
        <v>79</v>
      </c>
      <c r="I5" s="469" t="s">
        <v>510</v>
      </c>
      <c r="J5" s="470">
        <v>14000000</v>
      </c>
      <c r="K5" s="470">
        <f>J5/100*85</f>
        <v>11900000</v>
      </c>
      <c r="L5" s="471" t="s">
        <v>491</v>
      </c>
      <c r="M5" s="471" t="s">
        <v>511</v>
      </c>
      <c r="N5" s="440" t="s">
        <v>32</v>
      </c>
      <c r="O5" s="440" t="s">
        <v>32</v>
      </c>
      <c r="P5" s="440" t="s">
        <v>32</v>
      </c>
      <c r="Q5" s="440" t="s">
        <v>32</v>
      </c>
      <c r="R5" s="440" t="s">
        <v>104</v>
      </c>
      <c r="S5" s="472" t="s">
        <v>293</v>
      </c>
    </row>
    <row r="7" spans="1:19" x14ac:dyDescent="0.3">
      <c r="A7" s="4" t="s">
        <v>444</v>
      </c>
    </row>
    <row r="9" spans="1:19" x14ac:dyDescent="0.3">
      <c r="A9" s="4" t="s">
        <v>446</v>
      </c>
    </row>
    <row r="13" spans="1:19" x14ac:dyDescent="0.3">
      <c r="I13" s="4" t="s">
        <v>445</v>
      </c>
    </row>
    <row r="14" spans="1:19" x14ac:dyDescent="0.3">
      <c r="L14" s="4" t="s">
        <v>295</v>
      </c>
    </row>
  </sheetData>
  <mergeCells count="21">
    <mergeCell ref="H1:H3"/>
    <mergeCell ref="S2:S3"/>
    <mergeCell ref="I1:I3"/>
    <mergeCell ref="J1:K1"/>
    <mergeCell ref="L1:M1"/>
    <mergeCell ref="N1:Q1"/>
    <mergeCell ref="R1:S1"/>
    <mergeCell ref="J2:J3"/>
    <mergeCell ref="K2:K3"/>
    <mergeCell ref="L2:L3"/>
    <mergeCell ref="M2:M3"/>
    <mergeCell ref="N2:Q2"/>
    <mergeCell ref="R2:R3"/>
    <mergeCell ref="A1:A3"/>
    <mergeCell ref="B1:D1"/>
    <mergeCell ref="E1:E3"/>
    <mergeCell ref="F1:F3"/>
    <mergeCell ref="G1:G3"/>
    <mergeCell ref="B2:B3"/>
    <mergeCell ref="C2:C3"/>
    <mergeCell ref="D2:D3"/>
  </mergeCells>
  <pageMargins left="0.7" right="0.7" top="0.78740157499999996" bottom="0.78740157499999996" header="0.3" footer="0.3"/>
  <pageSetup paperSize="9" scale="63" fitToHeight="0" orientation="landscape" r:id="rId1"/>
  <headerFooter>
    <oddHeader>&amp;CStrategický rámec MAP vzdělávání ORP Zábřeh                         
Seznam investičních priorit 2021 - 2027                         
Zájmové, neformální vzdělávání a celoživotní učení v ORP Zábřeh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zájmové, neformální, celoživotn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Anička</dc:creator>
  <cp:lastModifiedBy>Ing. Anna Bartošová</cp:lastModifiedBy>
  <cp:lastPrinted>2024-04-07T10:11:22Z</cp:lastPrinted>
  <dcterms:created xsi:type="dcterms:W3CDTF">2022-01-21T07:56:13Z</dcterms:created>
  <dcterms:modified xsi:type="dcterms:W3CDTF">2024-04-19T09:10:52Z</dcterms:modified>
</cp:coreProperties>
</file>