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6" windowHeight="8328" tabRatio="710" activeTab="2"/>
  </bookViews>
  <sheets>
    <sheet name="MŠ" sheetId="6" r:id="rId1"/>
    <sheet name="ZŠ" sheetId="7" r:id="rId2"/>
    <sheet name="zajmové, neformalní, cel" sheetId="8" r:id="rId3"/>
  </sheets>
  <definedNames>
    <definedName name="_xlnm._FilterDatabase" localSheetId="1" hidden="1">ZŠ!$A$1:$Z$81</definedName>
    <definedName name="_xlnm.Print_Area" localSheetId="2">'zajmové, neformalní, cel'!$A$1:$T$14</definedName>
  </definedNames>
  <calcPr calcId="125725"/>
</workbook>
</file>

<file path=xl/calcChain.xml><?xml version="1.0" encoding="utf-8"?>
<calcChain xmlns="http://schemas.openxmlformats.org/spreadsheetml/2006/main">
  <c r="M50" i="7"/>
  <c r="M20" i="6"/>
  <c r="M21"/>
  <c r="M83" i="7" l="1"/>
  <c r="M82"/>
  <c r="M81" l="1"/>
  <c r="M66" l="1"/>
  <c r="M65"/>
  <c r="M62" l="1"/>
  <c r="M46" l="1"/>
  <c r="M45"/>
  <c r="M34" l="1"/>
  <c r="M35"/>
  <c r="M36"/>
  <c r="M37"/>
  <c r="M38"/>
  <c r="M39"/>
  <c r="M40"/>
  <c r="M41"/>
  <c r="M29" l="1"/>
  <c r="M28"/>
  <c r="M7" i="6" l="1"/>
  <c r="M6"/>
  <c r="M5"/>
  <c r="M4"/>
  <c r="L7" i="8" l="1"/>
  <c r="L6"/>
  <c r="L5"/>
  <c r="M58" i="7"/>
  <c r="M59"/>
  <c r="M60"/>
  <c r="M61"/>
  <c r="M63"/>
  <c r="M64"/>
  <c r="M79"/>
  <c r="M78"/>
  <c r="M77"/>
  <c r="M76"/>
  <c r="M75"/>
  <c r="M74"/>
  <c r="M73"/>
  <c r="M72"/>
  <c r="M71"/>
  <c r="M70"/>
  <c r="M69"/>
  <c r="M68"/>
  <c r="M67"/>
  <c r="M48"/>
  <c r="M47"/>
  <c r="M44"/>
  <c r="M43"/>
  <c r="M42"/>
  <c r="M15"/>
  <c r="M14"/>
  <c r="M13"/>
  <c r="M12"/>
  <c r="M11"/>
  <c r="M10"/>
  <c r="M9"/>
  <c r="M8"/>
  <c r="M7"/>
  <c r="M6"/>
  <c r="M5"/>
  <c r="M27" i="6"/>
  <c r="M26"/>
  <c r="M25"/>
  <c r="M24"/>
  <c r="M23"/>
  <c r="M9"/>
  <c r="M8"/>
  <c r="M28"/>
  <c r="M27" i="7"/>
  <c r="M26"/>
  <c r="M25"/>
  <c r="M24"/>
  <c r="M23"/>
  <c r="M22"/>
  <c r="M21"/>
  <c r="M20"/>
  <c r="M19"/>
  <c r="M18"/>
  <c r="M17"/>
  <c r="M16"/>
  <c r="M17" i="6"/>
  <c r="M16"/>
  <c r="M15"/>
  <c r="M14"/>
  <c r="M13"/>
  <c r="M12"/>
  <c r="M33"/>
  <c r="M80" i="7"/>
  <c r="M57"/>
  <c r="M56"/>
  <c r="M55"/>
  <c r="M54"/>
  <c r="M53"/>
  <c r="M52"/>
  <c r="M51"/>
  <c r="M19" i="6"/>
  <c r="M18"/>
  <c r="M33" i="7"/>
  <c r="M32"/>
  <c r="M31"/>
  <c r="M30"/>
  <c r="M32" i="6"/>
  <c r="M31"/>
  <c r="M30"/>
  <c r="M29"/>
</calcChain>
</file>

<file path=xl/sharedStrings.xml><?xml version="1.0" encoding="utf-8"?>
<sst xmlns="http://schemas.openxmlformats.org/spreadsheetml/2006/main" count="1203" uniqueCount="360">
  <si>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</si>
  <si>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</si>
  <si>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</si>
  <si>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</si>
  <si>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</si>
  <si>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</si>
  <si>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</si>
  <si>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indexed="8"/>
        <rFont val="Calibri"/>
        <family val="2"/>
        <charset val="238"/>
      </rPr>
      <t xml:space="preserve">v Kč </t>
    </r>
    <r>
      <rPr>
        <vertAlign val="superscript"/>
        <sz val="10"/>
        <color indexed="8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</si>
  <si>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0"/>
        <color indexed="8"/>
        <rFont val="Calibri"/>
        <family val="2"/>
        <charset val="238"/>
      </rPr>
      <t>měsíc, rok</t>
    </r>
  </si>
  <si>
    <r>
      <t>Typ projektu</t>
    </r>
    <r>
      <rPr>
        <sz val="10"/>
        <color indexed="8"/>
        <rFont val="Calibri"/>
        <family val="2"/>
        <charset val="238"/>
      </rPr>
      <t xml:space="preserve"> </t>
    </r>
    <r>
      <rPr>
        <vertAlign val="superscript"/>
        <sz val="10"/>
        <color indexed="8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</si>
  <si>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</si>
  <si>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</si>
  <si>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</si>
  <si>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</si>
  <si>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</si>
  <si>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</si>
  <si>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</si>
  <si>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</si>
  <si>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</si>
  <si>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</si>
  <si>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indexed="8"/>
        <rFont val="Calibri"/>
        <family val="2"/>
        <charset val="238"/>
      </rPr>
      <t>3)</t>
    </r>
    <r>
      <rPr>
        <sz val="10"/>
        <color indexed="8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</si>
  <si>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indexed="8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</si>
  <si>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</si>
  <si>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</si>
  <si>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</si>
  <si>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</si>
  <si>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</si>
  <si>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</si>
  <si>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</si>
  <si>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</si>
  <si>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</si>
  <si>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</si>
  <si>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</si>
  <si>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</si>
  <si>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</si>
  <si>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</si>
  <si>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</si>
  <si>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</si>
  <si>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</si>
  <si>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</si>
  <si>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Obec s rozšířenou působností - realizace</t>
  </si>
  <si>
    <t>konektivita</t>
  </si>
  <si>
    <t>vnitřní/venkovní zázemí pro komunitní aktivity vedoucí k sociální inkluzi</t>
  </si>
  <si>
    <t>Moravskoslezský</t>
  </si>
  <si>
    <t>probíhá realizace</t>
  </si>
  <si>
    <t>město Kopřivnice</t>
  </si>
  <si>
    <t>Kopřivnice</t>
  </si>
  <si>
    <t>x</t>
  </si>
  <si>
    <t>Vybudování nové multifunkční učebny</t>
  </si>
  <si>
    <t>investiční záměr</t>
  </si>
  <si>
    <t>Vybudování nové učebny robotiky</t>
  </si>
  <si>
    <t>Modernizace cvičné kuchyně</t>
  </si>
  <si>
    <t>Stavební úpravy a rekonstrukce tělocvičny</t>
  </si>
  <si>
    <t>Rekonstrukce vnitřního atria</t>
  </si>
  <si>
    <t>Modernizace vybavení odborné výuky ZŠ 17. listopadu, Kopřivnice</t>
  </si>
  <si>
    <t>Rekonstrukce venkovní terasy - balkonu u MŠ</t>
  </si>
  <si>
    <t>Základní škola a Mateřská škola Štramberk</t>
  </si>
  <si>
    <t>město Štramberk</t>
  </si>
  <si>
    <t>Rekonstrukce objektu ZŠ</t>
  </si>
  <si>
    <t>Štramberk</t>
  </si>
  <si>
    <t xml:space="preserve">Rekonstrukce odborných učeben – učebna PŘ </t>
  </si>
  <si>
    <t>zpracovává se projektová dokumentace</t>
  </si>
  <si>
    <t>Rekonstrukce odborných učeben – Školní dílny</t>
  </si>
  <si>
    <t>Rekonstrukce odborných učeben – Školní kuchyňka</t>
  </si>
  <si>
    <t>Učebny virtuální reality</t>
  </si>
  <si>
    <t xml:space="preserve">Rekonstrukce šaten </t>
  </si>
  <si>
    <t>Rekonstrukce soc. zařízení v ZŠ</t>
  </si>
  <si>
    <t>Zabezpečení budov ZŠ</t>
  </si>
  <si>
    <t>Revitalizace pozemku školní zahrady – MŠ Zauličí</t>
  </si>
  <si>
    <t>Revitalizace pozemku školní zahrady – MŠ Bařiny</t>
  </si>
  <si>
    <t>Rekonstrukce objektu MŠ Zauličí</t>
  </si>
  <si>
    <t>Snížení energetické náročnosti objektu MŠ Zauličí</t>
  </si>
  <si>
    <t>Rekonstrukce objektu MŠ Bařiny I</t>
  </si>
  <si>
    <t>Rekonstrukce sportovišť u ZŠ Npor. Loma</t>
  </si>
  <si>
    <t>Příbor</t>
  </si>
  <si>
    <t>Modernizace vybavení odborné výuky ZŠ Npor. Loma Příbor</t>
  </si>
  <si>
    <t>město Příbor</t>
  </si>
  <si>
    <t>Hájov</t>
  </si>
  <si>
    <t xml:space="preserve">Mateřská škola Hájov, s.r.o </t>
  </si>
  <si>
    <t>Václav Podstavek</t>
  </si>
  <si>
    <t>Rekonstrukce stávajících prostor MŠ</t>
  </si>
  <si>
    <t>Zahrada v přírodním stylu pro výuku</t>
  </si>
  <si>
    <t>Základní škola a mateřská škola Gaudi, s.r.o.</t>
  </si>
  <si>
    <t>Mgr. Hana Ševčíková, MBA</t>
  </si>
  <si>
    <t>obec Kateřinice</t>
  </si>
  <si>
    <t>Kateřinice</t>
  </si>
  <si>
    <t>Rekonstrukce umýváren pro děti</t>
  </si>
  <si>
    <t>Rozšíření a modernizace prostor ZŠ a MŠ Motýlek</t>
  </si>
  <si>
    <t>Moravskoslezský kraj</t>
  </si>
  <si>
    <t>Obnovení nátěru fasády a oprava soklové části</t>
  </si>
  <si>
    <t>Základní škola svaté Zdislavy Kopřivnice</t>
  </si>
  <si>
    <t>Biskupství ostravsko - opavské</t>
  </si>
  <si>
    <t>Vybudování dvou učeben školní družiny a školního klubu včetně zázemí</t>
  </si>
  <si>
    <t>Rekonstrukce multimediální učebny</t>
  </si>
  <si>
    <t>obec Skotnice</t>
  </si>
  <si>
    <t>Obnova herních prvků na zahradě</t>
  </si>
  <si>
    <t>Skotnice</t>
  </si>
  <si>
    <t>obec Trnávka</t>
  </si>
  <si>
    <t>Rekonstrukce školního hřiště</t>
  </si>
  <si>
    <t>ICT pro MŠ</t>
  </si>
  <si>
    <t>Učíme se v přírodě – venkovní učebna v MŠ</t>
  </si>
  <si>
    <t>Modernizace vybavení školní kuchyně a jídelny</t>
  </si>
  <si>
    <t>Revitalizace školního dvora a zahrady</t>
  </si>
  <si>
    <t>obec Petřvald</t>
  </si>
  <si>
    <t>Petřvald</t>
  </si>
  <si>
    <t>Revitalizace zahrady MŠ</t>
  </si>
  <si>
    <t>Vzdělávání přístupné všem</t>
  </si>
  <si>
    <t>Základní škola Příbor, Jičínská 486, okres Nový Jičín</t>
  </si>
  <si>
    <t>Celková rekonstrukce objektu školní družiny ZŠ</t>
  </si>
  <si>
    <t>Vybudování  učeben výchov v podkroví budovy školy</t>
  </si>
  <si>
    <t>Zkapacitnění komunikační infrastruktury a integrace zabezpečení napříč ICT ve škole</t>
  </si>
  <si>
    <t xml:space="preserve">Vybudování tělocvičny u ZŠ </t>
  </si>
  <si>
    <t>zpracováná se projektová dokumentace</t>
  </si>
  <si>
    <t>Celková rekonstrukce objektu ul. Dukelská 1346 v Příboře (fasáda, výměna dveřních a okenních výplní, zateplení fasády a stropu, rekuperace, bezbariérové úpravy)</t>
  </si>
  <si>
    <t>MŠ Mniší – zateplení obvodového pláště, oprava střechy</t>
  </si>
  <si>
    <t>MŠ Záhumenní – zastřešení hlavního vchodu do budovy</t>
  </si>
  <si>
    <t>Závišice</t>
  </si>
  <si>
    <t>obec Závišice</t>
  </si>
  <si>
    <t>Přestavba půdního prostoru na učebny</t>
  </si>
  <si>
    <t>Vytvoření jazykové učebny</t>
  </si>
  <si>
    <t>Základní škola Emila Zátopka Kopřivnice, Pionýrská 791 okres Nový Jičín</t>
  </si>
  <si>
    <t>Učebna cizích jazyků</t>
  </si>
  <si>
    <t>Učebna Zeměpisu</t>
  </si>
  <si>
    <t>Rekonstrukce přírodní učebny</t>
  </si>
  <si>
    <t>Rekonstrukce zahrady pro EVVO (na ploše bývalého dopravního hřiště)</t>
  </si>
  <si>
    <t>Učebna HV</t>
  </si>
  <si>
    <t>Modernizace vybavení odborné výuky ZŠ E. Zátopka, Kopřivnice</t>
  </si>
  <si>
    <t>Základní škola dr. Milady Horákové Kopřivnice, Obránců míru 369 okres Nový Jičín</t>
  </si>
  <si>
    <t>Modernizace vybavení odborné výuky ZŠ dr. Milady Horákové, Kopřivnice</t>
  </si>
  <si>
    <t>Základní škola Kopřivnice, Alšova 1123 okres Nový Jičín</t>
  </si>
  <si>
    <t>Rekonstrukce školní kuchyně a jídelny</t>
  </si>
  <si>
    <t>Učební pomůcky – zavedení optické sítě, interaktivní tabule a další učební pomůcky pro povinné předměty v rámci ŠVP</t>
  </si>
  <si>
    <t xml:space="preserve">Modernizace vybavení odborné výuky </t>
  </si>
  <si>
    <t>Modernizace přírodovědné učebny</t>
  </si>
  <si>
    <t>Úpravy a vybavení školní zahrady na sportovní a zájmové činnosti, k využití při výuce i mimoškolních aktivitách. Přístupné veř.</t>
  </si>
  <si>
    <t>Modernizace výuky</t>
  </si>
  <si>
    <t>Modernizace učeben</t>
  </si>
  <si>
    <t>Trnávka</t>
  </si>
  <si>
    <t>vypracován projekt</t>
  </si>
  <si>
    <t>Vybudování tělocvičny</t>
  </si>
  <si>
    <t>Revitalizace elektroinstalace budovy školy</t>
  </si>
  <si>
    <t>Výměna topné soustavy v budově školy</t>
  </si>
  <si>
    <t xml:space="preserve">Zajištění bezpečnosti děti ve třídě - stávající lino již plně neodpovídá bezpečným podmínkám. </t>
  </si>
  <si>
    <t xml:space="preserve">Potřeba plnění pravidelné údržby výmalby prostor. </t>
  </si>
  <si>
    <t>Potřeba výměny bloků na ručníky, zástěny mezi toaletami.</t>
  </si>
  <si>
    <t>Rekonstrukce učebny robotiky, rodinné a výtvarné výchovy</t>
  </si>
  <si>
    <t>ne</t>
  </si>
  <si>
    <t>ano</t>
  </si>
  <si>
    <t xml:space="preserve">Využití digitálních technologií  pro vzdělávání předškolních dětí. Vybavení tříd notebooky a interaktivní technikou. Obnova výukového softwaru. </t>
  </si>
  <si>
    <t xml:space="preserve">Rekonstrukce školního hřiště, které je v současné době v havarijním stavu. Vybudování běžecké dráhy, doskočiště a multifunkčního hřiště s umělým povrchem. </t>
  </si>
  <si>
    <t xml:space="preserve">Rekonstrukce a modernizace školní kuchyně včetně stavebních úprav a rozšíření vzduchotechniky. Pořízení konvektomatu, multifunkční pánve, myčky nádobí s předmyčkou, scanboxu.  Úspora energií a snížení spotřeby vody. Zvýšení kvality připravované stravy pro děti, žáky a zaměstance školy  a okolních škol, které využívají stravování v naší školní jídelně. </t>
  </si>
  <si>
    <t xml:space="preserve">Úpravy venkovních prostor školy pro pobyt žáků a dětí ŠD venku v návaznosti na již vybudovanou venkovní učebnu. Využití prostor nejen k výuce, ale také k odpočinku a relaxaci žáků. </t>
  </si>
  <si>
    <t xml:space="preserve">Tvorba bezbariérových vstupů do budovy mateřské školy. </t>
  </si>
  <si>
    <t>Nové  vybavení učebny bude odpovídat současnému vývoji a moderním  výukovým metodám pro vyučování všech naukových předmětů.</t>
  </si>
  <si>
    <t>Nové  vybavení učebny bude odpovídat současnému vývoji a moderním  výukovým metodám pro vyučování nové informatiky. robotiky a rozvoje digitální gramotnosti po změnách RVP ZV.</t>
  </si>
  <si>
    <t>Nové  vybavení učebny bude odpovídat současnému vývoji a trendům v praktické výuce.</t>
  </si>
  <si>
    <t>Nové  vybavení herny ŠD bude odpovídat současnému vývoji a potřebám dětí v zájmovém vzdělávání.</t>
  </si>
  <si>
    <t>Nové  vybavení a rekonstrukce tělocvičny bude odpovídat současnému vývoji a potřebám dětí v oblasti tělovýchovy a sportu.</t>
  </si>
  <si>
    <t>Rekonstrukce plochy umožní zllepšení podmínek v rámci  využití prostor pro výuku venku, pro zájmové vzdělávání a různé mimoškolní aktivity (setkání s veřejností).</t>
  </si>
  <si>
    <t>Nové  vybavení učebny bude odpovídat současnému vývoji a moderním  výukovým metodám pro vyučování nové informatiky, robotiky a rozvoje digitální gramotnosti po změnách RVP ZV.</t>
  </si>
  <si>
    <t>Rekonstrukce plochy umožní zllepšení podmínek v rámci  využití prostor pro výuku venku, pro zájmové vzdělávání a různé mimoškolní aktivity MŠ.)</t>
  </si>
  <si>
    <t>Společné vaření (a rozvoj pracovních kompetencí žáků)</t>
  </si>
  <si>
    <t>Rekonstrukce cvičné kuchyňky - výměna kuchyňských linek, spotřebičů, obkladů, podlahové krytiny, nové rozvody vody</t>
  </si>
  <si>
    <t>Společné tvoření (rozvoj pracovních kompetencí žáků)</t>
  </si>
  <si>
    <t>Rekonstrukce učebny výtvarné výchovy, výměna podlahové krytiny, nové rozvody vody,
vybavení novým nábytkem, interaktivní tabulí.</t>
  </si>
  <si>
    <t>na základě současného stavu ŠJ a jejího zázemí v závislosti na poslední revizní zprávě kompletní rekonstrukce kuchyně a přebudování jejího zázemí + nové uspořádání jídelny, součástí projektu také nové vybavení kuchyně, soc. a hyg. zázemí pro zaměstnance ŠJ, vzduchotechnika a postavení nové samostatné trafostanice pro potřeby ŠJ</t>
  </si>
  <si>
    <t>modernizace učeben IT technologiemi, propojení dataprojektrorů s interaktivními tabulemi, dovybavení  sbírek odborných předmětů učebními pomůckami IT, rozvedení optické sítě po škole a zrychlení připojení k internetu a celé školní sítě</t>
  </si>
  <si>
    <t>cílem projektu je pořízení moderních výukových pomůcek pro zkvalitnění výuky v základní škole, v rámci projektu budou pořízeny mechanické a robotické stavebnice, vybavení pro 3D tisk, AV technika a pomůcky podporující práci žáků s digitálními technologiemi</t>
  </si>
  <si>
    <t xml:space="preserve">Modernizace stávajícího nevyhovujícího betonového hřiště, starých prolézaček a dalšího zázemí vhodného pro rozvoj pohybových dovedností,reaxačních technik a rozovoj zručnosti  a zkušeností k volbě budoucího povolání  a řemesel.  </t>
  </si>
  <si>
    <t>Vybudování zázemí pro školní družiny  umožňující zvyšování kvality poskytovaných služeb</t>
  </si>
  <si>
    <t xml:space="preserve">Vybavení a modernizace tříd určených pro školní družinu tak, aby děti mohly ve volném čase rozvíjet svůj potenciál dle zájmů. </t>
  </si>
  <si>
    <t xml:space="preserve">Vybavení školy novými pomůckami tak, aby byla podpořeny výuka inovativními metodami zaměřenými na polytechnické vzdělávání, rozvoj robotiky a informatiky, učení venku, badatelskou činnost, jazyky. </t>
  </si>
  <si>
    <t>Oplocení zahrad z důvodu bezpečnosti.</t>
  </si>
  <si>
    <t>Zkvalitnění výuky pro děti.</t>
  </si>
  <si>
    <t>Zateplení - úspora energie.</t>
  </si>
  <si>
    <t>Ochrana proti dešti a sněhu.</t>
  </si>
  <si>
    <t>Vypracovaná studie, příprava projtové dokumentace</t>
  </si>
  <si>
    <t>Kompletní  výměna elektro instalace a svítidel, podaná žádost o dotaci</t>
  </si>
  <si>
    <t>Kompletní výměna  otopné soustavy vč. zdroje vytápění, podaná žádost o dotaci</t>
  </si>
  <si>
    <t xml:space="preserve">Modernizace budovy MŠ </t>
  </si>
  <si>
    <t xml:space="preserve">odvedení srážkových vod, obnova fasády včetně částečného zateplení </t>
  </si>
  <si>
    <r>
      <t xml:space="preserve">Výdaje projektu  </t>
    </r>
    <r>
      <rPr>
        <sz val="12"/>
        <color indexed="8"/>
        <rFont val="Calibri"/>
        <family val="2"/>
        <charset val="238"/>
      </rPr>
      <t xml:space="preserve">v Kč </t>
    </r>
    <r>
      <rPr>
        <i/>
        <vertAlign val="superscript"/>
        <sz val="12"/>
        <color indexed="8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</si>
  <si>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2"/>
        <color indexed="8"/>
        <rFont val="Calibri"/>
        <family val="2"/>
        <charset val="238"/>
      </rPr>
      <t>měsíc, rok</t>
    </r>
  </si>
  <si>
    <r>
      <t>Typ projektu</t>
    </r>
    <r>
      <rPr>
        <sz val="12"/>
        <color indexed="10"/>
        <rFont val="Calibri"/>
        <family val="2"/>
        <charset val="238"/>
      </rPr>
      <t xml:space="preserve"> </t>
    </r>
    <r>
      <rPr>
        <vertAlign val="superscript"/>
        <sz val="12"/>
        <color indexed="8"/>
        <rFont val="Calibri"/>
        <family val="2"/>
        <charset val="238"/>
      </rPr>
      <t>2)</t>
    </r>
  </si>
  <si>
    <r>
      <t xml:space="preserve">z toho předpokládané způsobilé výdaje </t>
    </r>
    <r>
      <rPr>
        <sz val="12"/>
        <rFont val="Calibri"/>
        <family val="2"/>
        <charset val="238"/>
      </rPr>
      <t>EFRR</t>
    </r>
  </si>
  <si>
    <t xml:space="preserve">zázemí pro školní poradenské pracoviště </t>
  </si>
  <si>
    <r>
      <t>přírodní vědy</t>
    </r>
    <r>
      <rPr>
        <vertAlign val="superscript"/>
        <sz val="12"/>
        <color indexed="8"/>
        <rFont val="Calibri"/>
        <family val="2"/>
        <charset val="238"/>
      </rPr>
      <t>3)</t>
    </r>
    <r>
      <rPr>
        <sz val="12"/>
        <color indexed="8"/>
        <rFont val="Calibri"/>
        <family val="2"/>
        <charset val="238"/>
      </rPr>
      <t xml:space="preserve"> 
</t>
    </r>
  </si>
  <si>
    <r>
      <t>polytech. vzdělávání</t>
    </r>
    <r>
      <rPr>
        <vertAlign val="superscript"/>
        <sz val="12"/>
        <color indexed="8"/>
        <rFont val="Calibri"/>
        <family val="2"/>
        <charset val="238"/>
      </rPr>
      <t>4)</t>
    </r>
  </si>
  <si>
    <r>
      <t>práce s digi. tech.</t>
    </r>
    <r>
      <rPr>
        <vertAlign val="superscript"/>
        <sz val="12"/>
        <color indexed="8"/>
        <rFont val="Calibri"/>
        <family val="2"/>
        <charset val="238"/>
      </rPr>
      <t>5)</t>
    </r>
    <r>
      <rPr>
        <sz val="12"/>
        <color indexed="8"/>
        <rFont val="Calibri"/>
        <family val="2"/>
        <charset val="238"/>
      </rPr>
      <t xml:space="preserve">
</t>
    </r>
  </si>
  <si>
    <r>
      <t>Výdaje projektu</t>
    </r>
    <r>
      <rPr>
        <b/>
        <i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 xml:space="preserve">v Kč </t>
    </r>
    <r>
      <rPr>
        <vertAlign val="superscript"/>
        <sz val="12"/>
        <color indexed="8"/>
        <rFont val="Calibri"/>
        <family val="2"/>
        <charset val="238"/>
      </rPr>
      <t>1)</t>
    </r>
  </si>
  <si>
    <r>
      <t xml:space="preserve">Typ projektu </t>
    </r>
    <r>
      <rPr>
        <vertAlign val="superscript"/>
        <sz val="12"/>
        <color indexed="8"/>
        <rFont val="Calibri"/>
        <family val="2"/>
        <charset val="238"/>
      </rPr>
      <t>2)</t>
    </r>
  </si>
  <si>
    <r>
      <t>z toho předpokládané způsobilé výdaje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</si>
  <si>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</si>
  <si>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12"/>
        <color indexed="8"/>
        <rFont val="Calibri"/>
        <family val="2"/>
        <charset val="238"/>
      </rPr>
      <t>5)</t>
    </r>
    <r>
      <rPr>
        <sz val="12"/>
        <color indexed="8"/>
        <rFont val="Calibri"/>
        <family val="2"/>
        <charset val="238"/>
      </rPr>
      <t xml:space="preserve">
</t>
    </r>
  </si>
  <si>
    <t>Vybavení MŠ - informační technikou - interaktivní tabule, tablety aj.</t>
  </si>
  <si>
    <t>Úprava půdního prostoru pro vybudování další třídy a dílny pro děti /malá kapacita MŠ</t>
  </si>
  <si>
    <t>Rozvoj polytechniky v MŠ - zřízení polytechnického koutku a center aktivit pro podporu manuální zručnosti u dětí.</t>
  </si>
  <si>
    <t>Pořízení a vybavení pomůcek pro kvalitnější vzdělávání</t>
  </si>
  <si>
    <t xml:space="preserve">Soukromá mateřská škola Veselá opička s.r.o </t>
  </si>
  <si>
    <t>Mgr. Veronika Socha Kolibová, MBA</t>
  </si>
  <si>
    <t>Senzomotorická učebna</t>
  </si>
  <si>
    <t xml:space="preserve">Zřízení nové učebny pro rozvoj senzomotorických dovedností dětí </t>
  </si>
  <si>
    <t>zpracování PD</t>
  </si>
  <si>
    <t>Učebna informatiky a přírodních věd</t>
  </si>
  <si>
    <t xml:space="preserve">Vybudování učebny informatiky a přírodních věd, propojení využití digitálních technologií  pro výuku přírodovědných předmětů, cizích jazyků, polytechnického vzdělávání a programování. Zefektivnění procesu učení prosřednictvím virtuální a rozšířené reality.Vybavení učebny notebooky,prostředky pro interaktivní vyučování, Class VR, 3D tisk, robotické stavebnice+výukový software. </t>
  </si>
  <si>
    <t>2022</t>
  </si>
  <si>
    <t>2027</t>
  </si>
  <si>
    <t>Vybudování externí přírodovědné učebny pro předškolní děti a zázemí pro pobyt venku na čerstvém vzduchu. Rozvoj tvořivosti dětí s využitím tradičních i netradičních výukových metod. Estetizace okolí a revitalizace zeleně v okolí MŠ.</t>
  </si>
  <si>
    <t xml:space="preserve">Obnova herních prvků na školní zahradě se zaměřením na environmentální vzdělávání. Zahrada MŠ je zároveň zpřístupněna široké veřejnosti. </t>
  </si>
  <si>
    <t>Vybudování učebny cizích jazyků</t>
  </si>
  <si>
    <t>Vybudování učebny zeměpisu</t>
  </si>
  <si>
    <t>Vybudování učebny v přírodě včetně zastřešení</t>
  </si>
  <si>
    <t>Rekonstrukce a vybudování zahrady EVVO z bývalého dopravního hřiště a současného parkoviště</t>
  </si>
  <si>
    <t>Učebna INF  a robotiky</t>
  </si>
  <si>
    <t>Vybudování učebny Informatiky a robotiky</t>
  </si>
  <si>
    <t>Vybudování učebny hudební výchovy</t>
  </si>
  <si>
    <t>Modernizace vybavení pro výuku nové informatiky a robotiky</t>
  </si>
  <si>
    <t>revitalizace školní zahrady a přetvoření na venkovní multifunkční učebnu</t>
  </si>
  <si>
    <t>ANO</t>
  </si>
  <si>
    <t>Barevná zahrada</t>
  </si>
  <si>
    <t>Základní škola a Mateřská škola Závišice, příspěvková organizace</t>
  </si>
  <si>
    <t>Obec Závišice</t>
  </si>
  <si>
    <t>Školní zahrada</t>
  </si>
  <si>
    <t>revitalizace zahrady a vytvoření venkovní učebny na polytechnickou a ekologickou výchovu</t>
  </si>
  <si>
    <t>Vybudování venkovních učeben MŠ Štramberk - Bařiny a Zauličí</t>
  </si>
  <si>
    <t>Vybudování venkovních učeben s vybavením pro pobyt dětí venku. Rozvoj tvořivosti dětí s využitím tradičních i netradičních výukových metod.</t>
  </si>
  <si>
    <t xml:space="preserve">Obnova herních prvků na školní zahradě se zaměřením na environmentální vzdělávání (I.-IV. Etapa). Zahrada MŠ je zároveň zpřístupněna široké veřejnosti. </t>
  </si>
  <si>
    <t>probíhá realizace po etapách</t>
  </si>
  <si>
    <t>Obnova herních prvků na školní zahradě se zaměřením na environmentální vzdělávání. Obnova zeleně v areálu MŠ.</t>
  </si>
  <si>
    <t>zpracovaná PD</t>
  </si>
  <si>
    <t>Rekonstrukce střechy, vnitřních rozvodů elektro, vodovodu, kanalizace, plynu, VZT. Obnova vnitřních omítek a malby. Osvětlení.</t>
  </si>
  <si>
    <t>Realizace opatření s cílem snížení energetické náročnosti veřejné budovy, sanace vlhkosti.</t>
  </si>
  <si>
    <t xml:space="preserve">Předmětem projektu jsou stavební práce spojené se sanací konstrukce střechy a krovu školy spolu se sanací obvodových konstrukcí vestaveb učeben v podkroví objektu školy. </t>
  </si>
  <si>
    <t>Předmětem projektu je rekonstrukce výukového prostoru v ZŠ Štramberk, kde vznikne učebna přírodopisu pro praktickou výuku předmětů s vazbou na přírodní vědy s mezipředmětovým přesahem do pracovních činností. Učebna bude vybavena novým nábytkem, výukovými pomůckami. Součástí projektu je rekonstrukce skleníku pro výuku pěstitelských prací.</t>
  </si>
  <si>
    <t>Kompletní rekonstrukce odborné učebny včetně vybavení - školní dílny. Nové  vybavení učebny bude odpovídat současnému vývoji a trendům v praktické výuce.</t>
  </si>
  <si>
    <t>Kompletní rekonstrukce odborné učebny včetně vybavení - školní kuchyňka. Nové  vybavení učebny bude odpovídat současnému vývoji a trendům v praktické výuce.</t>
  </si>
  <si>
    <t>Dovybavení učeben  IT technikou</t>
  </si>
  <si>
    <t>Vybavení učeben moderní audiovizuální a interaktivní technikou, výměna staré tabule za novou s možností doplnění o interaktivní dataprojektor.</t>
  </si>
  <si>
    <t>Vybudování reedukační učebny a zázemí</t>
  </si>
  <si>
    <t>Vybudování zázemí pro poradenské pracoviště a reedukační učebny</t>
  </si>
  <si>
    <t>Rekonstrukce školní družiny</t>
  </si>
  <si>
    <t>Vybudování zázemí pro školní družiny umožňující zvyšování kvality poskytovaných služeb.</t>
  </si>
  <si>
    <t>Rekonstrukce odborných kabinetů a sborovny</t>
  </si>
  <si>
    <t>Vybudování zázemí pro pedagogické i nepedagogické pracovníky škol vedoucí k vyšší kvalitě vzdělávání ve školách - odborné kabinety a sborovna.</t>
  </si>
  <si>
    <t>Rekonstrukce knihovny a vybudování společenské místnosti</t>
  </si>
  <si>
    <t>Rekonstrukce knihovny a vybudování společenské místnosti - vytvoření vnitřního zázemí pro komunitní aktivity při ZŠ vedoucí k sociální inkluzi, které by po vyučování sloužilo jako centrum vzdělanosti a komunitních aktivit.</t>
  </si>
  <si>
    <t>Stavebními úpravami a změnou dispozičního řešení vzniknou otevřenější a vzdušnější prostory doplněné o šatní skříňky na čip.</t>
  </si>
  <si>
    <t>Cílem projektu je rekonstrukce sociálního zázemí pro chlapce a dívky školy tak, aby sociální zařízení odpovídalo hygienickým, bezpečnostním a prostorovým podmínkám.</t>
  </si>
  <si>
    <t>Cílem projektu je zajistit dostatečné zabezpečení školy v souladu s Metodickým doporučením k bezpečnosti dětí, žáků a studentů ve školách a školských zařízeních.</t>
  </si>
  <si>
    <t>Zázemí pro mateřskou školu</t>
  </si>
  <si>
    <t>X</t>
  </si>
  <si>
    <t>Zázemí pro základní školu a komunitu a zlepšení vybavenosti školy pro kvalitní inkluzivní vzdělávání a spolupráci</t>
  </si>
  <si>
    <t>projektový záměr</t>
  </si>
  <si>
    <t>PD</t>
  </si>
  <si>
    <t>Nové oplocení zahrad</t>
  </si>
  <si>
    <t>Vybavení tříd ICT technikou a datovými zásuvkami</t>
  </si>
  <si>
    <t>MŠ Pionýrská – Rekonstrukce vodovodního a tepelného systému</t>
  </si>
  <si>
    <t>Výměna potrubí - havarijní stav.</t>
  </si>
  <si>
    <t>Vybudování dvou učeben školní družiny a školního klubu s využitím pro výuku robotiky a kroužku cizích jazyků, dále vybudování kabinetu, skladu, šatny, případně kolárny, řešení statiky a hydroizolace prostor a zázemí pro pedagogické a nepedagogické pracovníky.</t>
  </si>
  <si>
    <t>zpracovává se  PD</t>
  </si>
  <si>
    <t>Vybudování učebny informatiky a jazyků</t>
  </si>
  <si>
    <t>Vybudování učebny pro výuku informatiky, přírodních věd a jazyků,  řešení statiky a hydroizolace prostor a zázemí pro pedagogické a nepedagogické pracovníky.</t>
  </si>
  <si>
    <t xml:space="preserve">Rekonstrukce učebny a kabinetu rodinné a výtvarné  výchovy i pro výuku robotiky, oprava podlah a osvětlení, vybavení nábytkem, interaktivní tabulí, tablety a učebními pomůckami </t>
  </si>
  <si>
    <t>zpracovaný záměr</t>
  </si>
  <si>
    <t>Rekonstrukce podlahy, řešení osvětlení, posezení učebny; rekonstrukce a obnova nábytku sborovny, zázemí pro pedagogické a nepedagogické pracovníky.</t>
  </si>
  <si>
    <t>Rekonstrukce  herny školy</t>
  </si>
  <si>
    <t>Rekonstrukce herny pro činnost školy, školní družiny a klubu včetně zázemí pedagogů, oprava podlahy, vybavení nábytkem a nářadím, rekonstrukce osvětlení herny a vstupu školy.</t>
  </si>
  <si>
    <t>Ve II. etapě, na kterou je uplatňována žádost o dotaci, bude stávající škvárová běžecká dráha nahrazena dráhou s umělým vodopropustným dvouvrstvým odpruženým tartanem. V ploše dráhy je u startu navrženo rozšíření pro rozběh hodů. Dráha bude také doplněna navazujícím sektorem skoku do dálky. Středová travnatá vnitřní plocha bude nahrazena umělým fotbalovým trávníkem III. generace, který plní veškeré požadavky a nároky na moderní umělé trávníky. Dále bude navazovat objekt zázemí a krytého sezení.</t>
  </si>
  <si>
    <t>V rámci projektu budou pořízeny mechanické a robotické stavebnice, vybavení pro 3D tisk a pomůcky podporující práci žáků s digitálními technologiemi.</t>
  </si>
  <si>
    <t>realizace</t>
  </si>
  <si>
    <t>Oprava vnitřních rozvodů (elektřina, voda). Rekonstrukce hygienického zázemí pro žáky i zaměstnance.Oprava střechy, výměna oken, oprava fasády.</t>
  </si>
  <si>
    <t xml:space="preserve">x                       </t>
  </si>
  <si>
    <t>Vybudování nových odborných účeben pro výchovy včetně hygienického zázemí. Zajištění konektivity. Využití odborných učeben i pro zájmové a neformální aktivity.</t>
  </si>
  <si>
    <t xml:space="preserve">x                      </t>
  </si>
  <si>
    <t>Zajištění modernizace konektivity v celé budově školy. Posílení wifi sítě v budově.</t>
  </si>
  <si>
    <t xml:space="preserve">Vybudování nové sportovní haly vedle budovy školy.  Multifunkční využití pro vzdělávání - výchova ke zdraví, tělesná výchova, projektové dny (jazykové i přírodovědné zaměření), školní koncerty, pro mimoškolní aktivity.  </t>
  </si>
  <si>
    <t>Vybudování 2 učeben pro výuku ZŠ a ŠD v prostorách budovy školy. V současné době chybí škole učebny a samostatná herna pro školní družinu. Každý rok se zvyšuje počet žáků s trvalým bydlištěm v Lubině, takže je předpoklad, že kapacita nebude dostačující.</t>
  </si>
  <si>
    <t>Chybí zázemí pro odbornou výuku informatiky a cizích jazyků na 1.stupni ZŠ. Vzhledem k úpravám RVP ZŠ a ŠVP ZŠ Lubina bude zapotřeí co nejdříve vytvořit odbornou učebnu odpovídající současným požadavkům.</t>
  </si>
  <si>
    <t>Modernizace vybavení odborné výuky pro ZŠ Lubina</t>
  </si>
  <si>
    <t>Pořízení moderních výukových pomůcek pro zkvalitnění výuky na ZŠ. V rámci projektu budou pořízeny robotické a mechanické stavebnice, vybavení pro 3D tisk a pomůcky podporující práci žáků s digitálními technologiemi.</t>
  </si>
  <si>
    <t>Modernizace polytechnické výuky</t>
  </si>
  <si>
    <t>Cílem projektu je modernizovat infrastrukuturu pro výuku technických a řemeslných oborů zejm. polytechniky se zapojením prvků robotiky</t>
  </si>
  <si>
    <t>2025</t>
  </si>
  <si>
    <t>Vybavením odborných
učeben kvalitními výukovými pomůckami, pořízení výukových pomůcek robotiky a programování, pomůcek STEM vzdělávání.</t>
  </si>
  <si>
    <t>Modernizace vnitřní konektivity školy</t>
  </si>
  <si>
    <t>Předmětem projektu je modernizace datové sítě školy, pořízení nového serveru, přístupových bodů a zajištění bezpečnosti při práci v prostředí internetu.</t>
  </si>
  <si>
    <t>Modernizace prostorů tělocvičen - navýšení kapacity internetového připojení a rekonstrukce osvětlení v tělocvičnách</t>
  </si>
  <si>
    <t>osvětlení obou tělocvičen dosluhuje, jeho provoz je neekonomický, snaha nahradit současný typ světlení modernější a úspornější technologií, součástí modernizace prostoru tělocvičen bude také v rámci konektivity školy zavedení sítě pro připojení internetu a napojení internetu na velkoplošnou televizi, která bude instalovaná ve velké tělocvičně z důvodu využití pro předcvičování, ukázky prvků zdravotní TV apod.</t>
  </si>
  <si>
    <t>Modernizace konektivity ve škole</t>
  </si>
  <si>
    <t>cílem projektu je navýšit kapacitu rychlosti internetu v koncových stanicích tak, aby bylo dosaženo komplexního pokrytí internetovým připojením pro celou budovu školy, tj. pro všechny PC, NTB apod. ve školní síti v návaznosti na splnění stávajících standardů</t>
  </si>
  <si>
    <t xml:space="preserve">Vybudování specializované jazykové učebny </t>
  </si>
  <si>
    <t>Vybudování/ modernizace infeastuktury pro rozvoj vzdělávání s vazbou na rozvoj žáků v oblasti přírodních věd, polytechnických a digitálních kompetencí.</t>
  </si>
  <si>
    <t>Město Příbor</t>
  </si>
  <si>
    <t xml:space="preserve">Celková rekonstrukce objektu ul. Dukelská 1346 v Příboře </t>
  </si>
  <si>
    <t>BAV klub Příbor, středisko volného času, s.r.o.</t>
  </si>
  <si>
    <t>V pěkném a vhodném prostředí se bude lépe učit i tvořit</t>
  </si>
  <si>
    <t>Moravsko-slezský</t>
  </si>
  <si>
    <t>Jelikož pracujeme ve staré budově, cílem projektu je zlepšit prostředí. Rekonstruovat prostory pro činnosti, tzn. správné osvětlení, vymalování, natírání, obložení, topení, podlahy apod. Zajistit vhodné, úložné a pracovní vybavení, pomůcky ve vnitřních i venkovních prostorách pro konkrétní činnosti, které se týkají všech čtyř oblastí projektu.</t>
  </si>
  <si>
    <t>Investiční záměr</t>
  </si>
  <si>
    <t>Ne</t>
  </si>
  <si>
    <t>V teple se tvoří a učí lépe</t>
  </si>
  <si>
    <t>V budově, kde provozujeme činnost, je velmi starý plynový kotel. V revizní zprávě z roku 2021 je uvedeno, cituji: ,,Do odstranění závady č. 1 není zařízení schopno bezpečného provozu". Kvůli stáří kotlu oprava není možná, proto je do nové topné sezóny nutná výměna kotle a rekonstrukce topení. Zatím je provedena jen provizorní oprava a částečně tento problém řešíme i přenosnými přímotopy.</t>
  </si>
  <si>
    <t>Mateřská škola Skotnice, příspěvková organizace</t>
  </si>
  <si>
    <t>Mateřská škola Kateřinice, příspěvková organizace</t>
  </si>
  <si>
    <t>Základní škola a Mateřská škola Motýlek, Kopřivnice, Smetanova 1122, příspěvková organizace</t>
  </si>
  <si>
    <t>Základní škola a Mateřská škola Petřvald okres Nový Jičín, příspěvková organizace</t>
  </si>
  <si>
    <t>Základní škola a Mateřská škola Kopřivnice, 17. listopadu 1225 okres Nový Jičín, příspěvková organizace</t>
  </si>
  <si>
    <t>Mateřská škola Příbor, Pionýrů 1519, okres Nový Jičín, příspěvková organizace</t>
  </si>
  <si>
    <t>Mateřské školy Kopřivnice okres Nový Jičín, příspěvková organizace</t>
  </si>
  <si>
    <t>Základní škola Npor. Loma Příbor Školní 1510 okres Nový Jičín, příspěvková organizace</t>
  </si>
  <si>
    <t>Základní škola Kopřivnice – Lubina okres Nový Jičín, příspěvková organizace</t>
  </si>
  <si>
    <t>Základní škola Kopřivnice – Mniší okres Nový Jičín, příspěvková organizace</t>
  </si>
  <si>
    <t>Rozšíření a modernizace prostor ZŠ a MŠ Motýlek, vybudování nových prostor pro zlepšení kvality výuky dětí a žáků a jejich sociálních dovedností.</t>
  </si>
  <si>
    <t>Vybudování komplexního zázemí pro mateřskou školu (rekonstrukce zakoupené budovy, vybudování hřiště, navýšení kapacity MŠ).</t>
  </si>
  <si>
    <t>Vybudování komplexního zázemí pro základní školu a komunitu (rekonstrukce zakoupené budovy, vybavení odborných učeben při zachování současné kapacity počtu žáků)</t>
  </si>
  <si>
    <t>LUNA Příbor, středisko volného času, příspěvková organizace</t>
  </si>
  <si>
    <t>předseda Řídícího výboru MAP ORP Kopřivnice III</t>
  </si>
  <si>
    <t>snahou je navýšit počet odborných jazykových učeben pro potřebu jazykové výuky - ČJ, AJ, NJ, a to v návaznosti na dlouhodobou koncepci školy, kdy již nyní vyučujeme cizí jazyky v malých dělených skupinkách, navíc do budoucna plánujeme přistoupit takto i k výuce jazyka českého, nutnou potřebou k tomu tedy bude nová a kompletně vybavená jazyková učebna pro tyto potřeby, součástí projektu bude také zajištění bezbariérového přístupu vybudováním výtahu.</t>
  </si>
  <si>
    <t xml:space="preserve">                                                  Základní škola a Mateřská škola Štramberk</t>
  </si>
  <si>
    <t xml:space="preserve"> Základní škola Trnávka okres Nový Jičín, příspěvková organizace</t>
  </si>
  <si>
    <t xml:space="preserve"> </t>
  </si>
  <si>
    <t>2024</t>
  </si>
  <si>
    <t xml:space="preserve">realizace ukončena </t>
  </si>
  <si>
    <t>2023</t>
  </si>
  <si>
    <t>zpracovaná projektová dokumentace, zakoupená budova s pozemkem, hluková studie</t>
  </si>
  <si>
    <t>realizováno</t>
  </si>
  <si>
    <t>Rekonstrukce a modernizace školní kuchyně včetně stavebních úprav. Pořízení konvektomatů, myčky nádobí a dalšího vybavení kuchyně. Úspora energií a snížení spotřeby vody. Vybavení jídelny novým nábytkem. Zvýšení kvality připravované stravy pro děti, žáky a zaměstnance školy.</t>
  </si>
  <si>
    <t>Projekt částečně realizován z vlast.zdrojů</t>
  </si>
  <si>
    <t xml:space="preserve">Budování odborné učebny </t>
  </si>
  <si>
    <t>vybudování a vybavení odborné učebny matematiky</t>
  </si>
  <si>
    <t>realizace ukončena</t>
  </si>
  <si>
    <t>Modernizace školní družiny</t>
  </si>
  <si>
    <t>modernizace školní družiny včetně stavebních úprav a vybavení</t>
  </si>
  <si>
    <t>Budování bezbariérového sociálního zázemí</t>
  </si>
  <si>
    <t>vybudování a vybavení bezbariérového sociálního zařízení</t>
  </si>
  <si>
    <t>Vybudování venkovní učebny</t>
  </si>
  <si>
    <t>vybudování a vybavení venkovní učebny</t>
  </si>
  <si>
    <t>Vybudování multimediální učebny</t>
  </si>
  <si>
    <t xml:space="preserve"> vybudování/modernizace a vybavení multimediální odborné učebny</t>
  </si>
  <si>
    <t>Vybudování jazykové učebny</t>
  </si>
  <si>
    <t>vybudování/modernizace a vybavení jazykové učebny</t>
  </si>
  <si>
    <t>Odborná učebna</t>
  </si>
  <si>
    <t>Vybavení odborné učebny ICT vybavením pro zavedení virtuální reality do výuky.</t>
  </si>
  <si>
    <t>Základní škola a Mateřská škola Ženklava</t>
  </si>
  <si>
    <t>obec Ženklava</t>
  </si>
  <si>
    <t>Modernizace PC učebny</t>
  </si>
  <si>
    <t>Ženklava</t>
  </si>
  <si>
    <t>zpracován PZ, průzkum trhu</t>
  </si>
  <si>
    <t>Vybudování nové multimediální učebny, pořízení vybavení, vybudování skladu, zajistění kompletní bezbariérovosti školy,  konektivita školy</t>
  </si>
  <si>
    <t>Pokládka podl. krytin</t>
  </si>
  <si>
    <t>Modernizace učebny, zastaralé vybavení, stavební úpravy</t>
  </si>
  <si>
    <t>zpracovaná projekt. Dok., zakoupená budova s pozemkem, hluková studie</t>
  </si>
  <si>
    <t>Rekonstrukce učeben - 2 herny ŠD</t>
  </si>
  <si>
    <t>Výmalba jídelen, kanceláře, ložnice, herničky, schodiště</t>
  </si>
  <si>
    <t>Výmalba tříd, ložničky, umývárky</t>
  </si>
  <si>
    <t>Stavební úpravy, přístavba, zateplení a změna užívání objektu č.p. 571 v k. ú. Štramberk, včetně nového oplocení a zpevněných ploch. Vybavení pro potřeby provozu MŠ (nábytek, elektronika, vybavení kuchyně, výdejny jídel).</t>
  </si>
  <si>
    <t>Schváleno v Kopřivnici dne 6. 4. 2023 Řídícím výborem Místního akčního plánu ORP Kopřivnice III</t>
  </si>
  <si>
    <t>Mgr. David Monsport</t>
  </si>
  <si>
    <t>Modernizace vnitřní konektivity v ZŠ Lubina</t>
  </si>
  <si>
    <t xml:space="preserve">V rámci projektu je řešeno zkvalitnění vnitřní konektivity celé školy a zabezpečení připojení k internetu v souladu se Standardem konektivity škol, což umožní zkvalitnit vzdělávací infrastrukturu pro práci s digitálními technologiemi. V rámci doprovodné části projektu budou pořízena koncová zařízení pro žáky a pedagogy, za účelem naplnění cíle projektu. </t>
  </si>
</sst>
</file>

<file path=xl/styles.xml><?xml version="1.0" encoding="utf-8"?>
<styleSheet xmlns="http://schemas.openxmlformats.org/spreadsheetml/2006/main">
  <fonts count="5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2"/>
      <color indexed="8"/>
      <name val="Calibri"/>
      <family val="2"/>
      <charset val="238"/>
    </font>
    <font>
      <i/>
      <vertAlign val="superscript"/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sz val="12"/>
      <color indexed="10"/>
      <name val="Calibri"/>
      <family val="2"/>
      <charset val="238"/>
    </font>
    <font>
      <vertAlign val="superscript"/>
      <sz val="12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  <font>
      <b/>
      <sz val="20"/>
      <name val="Calibri"/>
      <family val="2"/>
      <charset val="238"/>
    </font>
    <font>
      <b/>
      <sz val="26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 (Základní text)"/>
      <charset val="238"/>
    </font>
    <font>
      <sz val="11"/>
      <color rgb="FFFF0000"/>
      <name val="Calibri (Základní text)"/>
      <charset val="238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6">
    <xf numFmtId="0" fontId="0" fillId="0" borderId="0" xfId="0"/>
    <xf numFmtId="0" fontId="0" fillId="0" borderId="0" xfId="0" applyBorder="1"/>
    <xf numFmtId="0" fontId="0" fillId="0" borderId="0" xfId="0" applyFill="1"/>
    <xf numFmtId="0" fontId="7" fillId="0" borderId="0" xfId="0" applyFont="1"/>
    <xf numFmtId="0" fontId="0" fillId="0" borderId="0" xfId="0" applyFont="1"/>
    <xf numFmtId="0" fontId="0" fillId="0" borderId="0" xfId="0" applyFont="1" applyBorder="1"/>
    <xf numFmtId="0" fontId="9" fillId="0" borderId="0" xfId="0" applyFont="1"/>
    <xf numFmtId="0" fontId="12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6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8" fillId="0" borderId="33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38" fillId="0" borderId="0" xfId="0" applyFont="1"/>
    <xf numFmtId="0" fontId="14" fillId="3" borderId="12" xfId="0" applyFont="1" applyFill="1" applyBorder="1" applyAlignment="1">
      <alignment horizontal="left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32" fillId="3" borderId="2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3" borderId="19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center" vertical="center" wrapText="1"/>
    </xf>
    <xf numFmtId="3" fontId="9" fillId="3" borderId="19" xfId="0" applyNumberFormat="1" applyFont="1" applyFill="1" applyBorder="1" applyAlignment="1">
      <alignment vertical="center"/>
    </xf>
    <xf numFmtId="49" fontId="9" fillId="3" borderId="19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/>
    <xf numFmtId="0" fontId="9" fillId="3" borderId="19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 wrapText="1"/>
    </xf>
    <xf numFmtId="49" fontId="9" fillId="3" borderId="22" xfId="0" applyNumberFormat="1" applyFont="1" applyFill="1" applyBorder="1" applyAlignment="1">
      <alignment horizontal="center" vertical="center" wrapText="1"/>
    </xf>
    <xf numFmtId="0" fontId="9" fillId="3" borderId="22" xfId="0" applyFont="1" applyFill="1" applyBorder="1"/>
    <xf numFmtId="0" fontId="9" fillId="3" borderId="22" xfId="0" applyFont="1" applyFill="1" applyBorder="1" applyAlignment="1">
      <alignment horizontal="center" vertical="center"/>
    </xf>
    <xf numFmtId="0" fontId="9" fillId="3" borderId="11" xfId="0" applyNumberFormat="1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49" fontId="20" fillId="3" borderId="19" xfId="0" applyNumberFormat="1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/>
    </xf>
    <xf numFmtId="49" fontId="20" fillId="3" borderId="21" xfId="0" applyNumberFormat="1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3" fontId="17" fillId="3" borderId="12" xfId="0" applyNumberFormat="1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3" fontId="20" fillId="3" borderId="19" xfId="0" applyNumberFormat="1" applyFont="1" applyFill="1" applyBorder="1" applyAlignment="1">
      <alignment horizontal="center" vertical="center" wrapText="1"/>
    </xf>
    <xf numFmtId="3" fontId="20" fillId="3" borderId="12" xfId="0" applyNumberFormat="1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3" fontId="20" fillId="3" borderId="21" xfId="0" applyNumberFormat="1" applyFont="1" applyFill="1" applyBorder="1" applyAlignment="1">
      <alignment horizontal="center" vertical="center" wrapText="1"/>
    </xf>
    <xf numFmtId="0" fontId="20" fillId="3" borderId="19" xfId="0" applyNumberFormat="1" applyFont="1" applyFill="1" applyBorder="1" applyAlignment="1">
      <alignment horizontal="center" vertical="center" wrapText="1"/>
    </xf>
    <xf numFmtId="0" fontId="20" fillId="3" borderId="12" xfId="0" applyNumberFormat="1" applyFont="1" applyFill="1" applyBorder="1" applyAlignment="1">
      <alignment horizontal="center" vertical="center" wrapText="1"/>
    </xf>
    <xf numFmtId="3" fontId="20" fillId="3" borderId="4" xfId="0" applyNumberFormat="1" applyFont="1" applyFill="1" applyBorder="1" applyAlignment="1">
      <alignment horizontal="center" vertical="center" wrapText="1"/>
    </xf>
    <xf numFmtId="3" fontId="20" fillId="3" borderId="11" xfId="0" applyNumberFormat="1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/>
    </xf>
    <xf numFmtId="3" fontId="17" fillId="3" borderId="11" xfId="0" applyNumberFormat="1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12" xfId="0" applyNumberFormat="1" applyFont="1" applyFill="1" applyBorder="1" applyAlignment="1">
      <alignment horizontal="center" vertical="center" wrapText="1"/>
    </xf>
    <xf numFmtId="49" fontId="17" fillId="3" borderId="12" xfId="0" applyNumberFormat="1" applyFont="1" applyFill="1" applyBorder="1" applyAlignment="1">
      <alignment horizontal="center" vertical="center" wrapText="1"/>
    </xf>
    <xf numFmtId="0" fontId="20" fillId="3" borderId="21" xfId="0" applyNumberFormat="1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3" fontId="17" fillId="3" borderId="21" xfId="0" applyNumberFormat="1" applyFont="1" applyFill="1" applyBorder="1" applyAlignment="1">
      <alignment horizontal="center" vertical="center" wrapText="1"/>
    </xf>
    <xf numFmtId="0" fontId="17" fillId="3" borderId="21" xfId="0" applyNumberFormat="1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49" fontId="20" fillId="3" borderId="12" xfId="0" applyNumberFormat="1" applyFont="1" applyFill="1" applyBorder="1" applyAlignment="1">
      <alignment horizontal="center" vertical="center" wrapText="1"/>
    </xf>
    <xf numFmtId="1" fontId="20" fillId="3" borderId="12" xfId="0" applyNumberFormat="1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3" fontId="20" fillId="3" borderId="28" xfId="0" applyNumberFormat="1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9" fillId="3" borderId="12" xfId="0" applyFont="1" applyFill="1" applyBorder="1"/>
    <xf numFmtId="0" fontId="9" fillId="3" borderId="12" xfId="0" applyFont="1" applyFill="1" applyBorder="1" applyAlignment="1">
      <alignment horizontal="center" vertical="center"/>
    </xf>
    <xf numFmtId="0" fontId="0" fillId="3" borderId="24" xfId="0" applyFill="1" applyBorder="1"/>
    <xf numFmtId="0" fontId="11" fillId="3" borderId="37" xfId="0" applyFont="1" applyFill="1" applyBorder="1" applyAlignment="1">
      <alignment horizontal="center" vertical="center" wrapText="1"/>
    </xf>
    <xf numFmtId="0" fontId="9" fillId="3" borderId="21" xfId="0" applyFont="1" applyFill="1" applyBorder="1"/>
    <xf numFmtId="0" fontId="0" fillId="3" borderId="23" xfId="0" applyFill="1" applyBorder="1"/>
    <xf numFmtId="49" fontId="20" fillId="3" borderId="25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41" fillId="3" borderId="12" xfId="0" applyFont="1" applyFill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left" vertical="center" wrapText="1"/>
    </xf>
    <xf numFmtId="3" fontId="9" fillId="3" borderId="19" xfId="0" applyNumberFormat="1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left" vertical="center" wrapText="1"/>
    </xf>
    <xf numFmtId="3" fontId="9" fillId="3" borderId="22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wrapText="1"/>
    </xf>
    <xf numFmtId="0" fontId="15" fillId="3" borderId="4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 wrapText="1"/>
    </xf>
    <xf numFmtId="1" fontId="32" fillId="3" borderId="7" xfId="0" applyNumberFormat="1" applyFont="1" applyFill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 wrapText="1"/>
    </xf>
    <xf numFmtId="0" fontId="36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20" fillId="0" borderId="33" xfId="0" applyFont="1" applyFill="1" applyBorder="1" applyAlignment="1">
      <alignment horizontal="center" vertical="center" wrapText="1"/>
    </xf>
    <xf numFmtId="3" fontId="20" fillId="3" borderId="18" xfId="0" applyNumberFormat="1" applyFont="1" applyFill="1" applyBorder="1" applyAlignment="1">
      <alignment horizontal="center" vertical="center" wrapText="1"/>
    </xf>
    <xf numFmtId="0" fontId="32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3" fontId="20" fillId="3" borderId="7" xfId="0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30" fillId="3" borderId="18" xfId="0" applyFont="1" applyFill="1" applyBorder="1" applyAlignment="1">
      <alignment horizontal="center" vertical="center" wrapText="1"/>
    </xf>
    <xf numFmtId="3" fontId="20" fillId="0" borderId="18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33" fillId="3" borderId="21" xfId="0" applyFont="1" applyFill="1" applyBorder="1" applyAlignment="1">
      <alignment horizontal="center" vertical="center" wrapText="1"/>
    </xf>
    <xf numFmtId="0" fontId="34" fillId="3" borderId="21" xfId="0" applyFont="1" applyFill="1" applyBorder="1" applyAlignment="1">
      <alignment horizontal="center" vertical="center" wrapText="1"/>
    </xf>
    <xf numFmtId="3" fontId="20" fillId="0" borderId="21" xfId="0" applyNumberFormat="1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9" fillId="3" borderId="12" xfId="0" applyNumberFormat="1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/>
    </xf>
    <xf numFmtId="3" fontId="3" fillId="3" borderId="18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0" fillId="3" borderId="18" xfId="0" applyNumberFormat="1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20" fillId="3" borderId="34" xfId="0" applyFont="1" applyFill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/>
    </xf>
    <xf numFmtId="0" fontId="0" fillId="0" borderId="23" xfId="0" applyBorder="1"/>
    <xf numFmtId="3" fontId="17" fillId="3" borderId="19" xfId="0" applyNumberFormat="1" applyFont="1" applyFill="1" applyBorder="1" applyAlignment="1">
      <alignment horizontal="center" vertical="center" wrapText="1"/>
    </xf>
    <xf numFmtId="0" fontId="17" fillId="3" borderId="21" xfId="0" applyFont="1" applyFill="1" applyBorder="1"/>
    <xf numFmtId="3" fontId="9" fillId="3" borderId="21" xfId="0" applyNumberFormat="1" applyFont="1" applyFill="1" applyBorder="1" applyAlignment="1">
      <alignment vertical="center"/>
    </xf>
    <xf numFmtId="0" fontId="10" fillId="3" borderId="19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43" fillId="0" borderId="19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 wrapText="1"/>
    </xf>
    <xf numFmtId="3" fontId="31" fillId="0" borderId="19" xfId="0" applyNumberFormat="1" applyFont="1" applyFill="1" applyBorder="1" applyAlignment="1">
      <alignment horizontal="center" vertical="center" wrapText="1"/>
    </xf>
    <xf numFmtId="49" fontId="31" fillId="0" borderId="19" xfId="0" applyNumberFormat="1" applyFont="1" applyFill="1" applyBorder="1" applyAlignment="1">
      <alignment horizontal="center" vertical="center" wrapText="1"/>
    </xf>
    <xf numFmtId="0" fontId="43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 wrapText="1"/>
    </xf>
    <xf numFmtId="3" fontId="31" fillId="0" borderId="12" xfId="0" applyNumberFormat="1" applyFont="1" applyFill="1" applyBorder="1" applyAlignment="1">
      <alignment horizontal="center" vertical="center" wrapText="1"/>
    </xf>
    <xf numFmtId="49" fontId="31" fillId="0" borderId="12" xfId="0" applyNumberFormat="1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 wrapText="1"/>
    </xf>
    <xf numFmtId="3" fontId="31" fillId="0" borderId="21" xfId="0" applyNumberFormat="1" applyFont="1" applyFill="1" applyBorder="1" applyAlignment="1">
      <alignment horizontal="center" vertical="center" wrapText="1"/>
    </xf>
    <xf numFmtId="49" fontId="31" fillId="0" borderId="21" xfId="0" applyNumberFormat="1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3" fontId="9" fillId="3" borderId="11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left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3" fontId="9" fillId="3" borderId="19" xfId="0" applyNumberFormat="1" applyFont="1" applyFill="1" applyBorder="1" applyAlignment="1">
      <alignment horizontal="right" vertical="center" wrapText="1" indent="1"/>
    </xf>
    <xf numFmtId="3" fontId="9" fillId="3" borderId="18" xfId="0" applyNumberFormat="1" applyFont="1" applyFill="1" applyBorder="1" applyAlignment="1">
      <alignment horizontal="right" vertical="center" indent="1"/>
    </xf>
    <xf numFmtId="0" fontId="9" fillId="3" borderId="2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left" vertical="center" wrapText="1"/>
    </xf>
    <xf numFmtId="3" fontId="9" fillId="3" borderId="12" xfId="0" applyNumberFormat="1" applyFont="1" applyFill="1" applyBorder="1" applyAlignment="1">
      <alignment horizontal="right" vertical="center" wrapText="1" indent="1"/>
    </xf>
    <xf numFmtId="0" fontId="9" fillId="3" borderId="24" xfId="0" applyFont="1" applyFill="1" applyBorder="1" applyAlignment="1">
      <alignment horizontal="center" vertical="center"/>
    </xf>
    <xf numFmtId="3" fontId="9" fillId="3" borderId="25" xfId="0" applyNumberFormat="1" applyFont="1" applyFill="1" applyBorder="1" applyAlignment="1">
      <alignment horizontal="right" vertical="center" wrapText="1" indent="1"/>
    </xf>
    <xf numFmtId="0" fontId="9" fillId="3" borderId="21" xfId="0" applyFont="1" applyFill="1" applyBorder="1" applyAlignment="1">
      <alignment horizontal="center" vertical="center"/>
    </xf>
    <xf numFmtId="0" fontId="43" fillId="0" borderId="21" xfId="0" applyFont="1" applyBorder="1" applyAlignment="1">
      <alignment horizontal="left" vertical="center" wrapText="1"/>
    </xf>
    <xf numFmtId="3" fontId="43" fillId="0" borderId="21" xfId="0" applyNumberFormat="1" applyFont="1" applyBorder="1" applyAlignment="1">
      <alignment horizontal="right" vertical="center" wrapText="1" indent="1"/>
    </xf>
    <xf numFmtId="3" fontId="9" fillId="3" borderId="21" xfId="0" applyNumberFormat="1" applyFont="1" applyFill="1" applyBorder="1" applyAlignment="1">
      <alignment horizontal="right" vertical="center" wrapText="1" indent="1"/>
    </xf>
    <xf numFmtId="0" fontId="43" fillId="0" borderId="23" xfId="0" applyFont="1" applyBorder="1" applyAlignment="1">
      <alignment horizontal="center" vertical="center"/>
    </xf>
    <xf numFmtId="0" fontId="9" fillId="3" borderId="20" xfId="0" applyFont="1" applyFill="1" applyBorder="1"/>
    <xf numFmtId="0" fontId="9" fillId="3" borderId="31" xfId="0" applyFont="1" applyFill="1" applyBorder="1"/>
    <xf numFmtId="0" fontId="9" fillId="3" borderId="19" xfId="0" applyFont="1" applyFill="1" applyBorder="1" applyAlignment="1">
      <alignment horizontal="left" wrapText="1"/>
    </xf>
    <xf numFmtId="3" fontId="43" fillId="0" borderId="19" xfId="0" applyNumberFormat="1" applyFont="1" applyFill="1" applyBorder="1" applyAlignment="1">
      <alignment horizontal="center" vertical="center" wrapText="1"/>
    </xf>
    <xf numFmtId="3" fontId="9" fillId="3" borderId="11" xfId="0" applyNumberFormat="1" applyFont="1" applyFill="1" applyBorder="1" applyAlignment="1">
      <alignment vertical="center"/>
    </xf>
    <xf numFmtId="3" fontId="43" fillId="0" borderId="12" xfId="0" applyNumberFormat="1" applyFont="1" applyFill="1" applyBorder="1" applyAlignment="1">
      <alignment horizontal="center" vertical="center" wrapText="1"/>
    </xf>
    <xf numFmtId="3" fontId="9" fillId="3" borderId="12" xfId="0" applyNumberFormat="1" applyFont="1" applyFill="1" applyBorder="1" applyAlignment="1">
      <alignment vertical="center"/>
    </xf>
    <xf numFmtId="3" fontId="43" fillId="0" borderId="19" xfId="0" applyNumberFormat="1" applyFont="1" applyBorder="1" applyAlignment="1">
      <alignment horizontal="center" vertical="center" wrapText="1"/>
    </xf>
    <xf numFmtId="3" fontId="9" fillId="3" borderId="18" xfId="0" applyNumberFormat="1" applyFont="1" applyFill="1" applyBorder="1" applyAlignment="1">
      <alignment horizontal="center" vertical="center" wrapText="1"/>
    </xf>
    <xf numFmtId="3" fontId="43" fillId="0" borderId="11" xfId="0" applyNumberFormat="1" applyFont="1" applyBorder="1" applyAlignment="1">
      <alignment horizontal="center" vertical="center" wrapText="1"/>
    </xf>
    <xf numFmtId="3" fontId="9" fillId="3" borderId="12" xfId="0" applyNumberFormat="1" applyFont="1" applyFill="1" applyBorder="1" applyAlignment="1">
      <alignment horizontal="center" vertical="center" wrapText="1"/>
    </xf>
    <xf numFmtId="49" fontId="9" fillId="3" borderId="11" xfId="0" applyNumberFormat="1" applyFont="1" applyFill="1" applyBorder="1" applyAlignment="1">
      <alignment horizontal="center" vertical="center" wrapText="1"/>
    </xf>
    <xf numFmtId="3" fontId="43" fillId="0" borderId="22" xfId="0" applyNumberFormat="1" applyFont="1" applyBorder="1" applyAlignment="1">
      <alignment horizontal="center" vertical="center" wrapText="1"/>
    </xf>
    <xf numFmtId="3" fontId="9" fillId="3" borderId="21" xfId="0" applyNumberFormat="1" applyFont="1" applyFill="1" applyBorder="1" applyAlignment="1">
      <alignment horizontal="center" vertical="center" wrapText="1"/>
    </xf>
    <xf numFmtId="0" fontId="43" fillId="3" borderId="21" xfId="0" applyFont="1" applyFill="1" applyBorder="1" applyAlignment="1">
      <alignment horizontal="left" vertical="center" wrapText="1"/>
    </xf>
    <xf numFmtId="3" fontId="43" fillId="0" borderId="7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vertical="center"/>
    </xf>
    <xf numFmtId="0" fontId="9" fillId="3" borderId="21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/>
    <xf numFmtId="0" fontId="43" fillId="0" borderId="7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/>
    </xf>
    <xf numFmtId="0" fontId="9" fillId="3" borderId="19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9" fillId="3" borderId="2" xfId="0" applyFont="1" applyFill="1" applyBorder="1" applyAlignment="1">
      <alignment horizontal="center" vertical="center"/>
    </xf>
    <xf numFmtId="0" fontId="9" fillId="3" borderId="7" xfId="0" applyNumberFormat="1" applyFont="1" applyFill="1" applyBorder="1" applyAlignment="1">
      <alignment horizontal="center" vertical="center" wrapText="1"/>
    </xf>
    <xf numFmtId="0" fontId="43" fillId="0" borderId="0" xfId="0" applyFont="1"/>
    <xf numFmtId="3" fontId="17" fillId="0" borderId="12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3" fontId="17" fillId="0" borderId="21" xfId="0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17" fillId="0" borderId="61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3" fillId="3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43" fillId="0" borderId="21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wrapText="1"/>
    </xf>
    <xf numFmtId="3" fontId="17" fillId="0" borderId="22" xfId="0" applyNumberFormat="1" applyFont="1" applyFill="1" applyBorder="1" applyAlignment="1">
      <alignment horizontal="center" vertical="center" wrapText="1"/>
    </xf>
    <xf numFmtId="0" fontId="17" fillId="0" borderId="11" xfId="0" applyNumberFormat="1" applyFont="1" applyFill="1" applyBorder="1" applyAlignment="1">
      <alignment horizontal="center" vertical="center" wrapText="1"/>
    </xf>
    <xf numFmtId="0" fontId="17" fillId="0" borderId="12" xfId="0" applyNumberFormat="1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 wrapText="1"/>
    </xf>
    <xf numFmtId="3" fontId="17" fillId="0" borderId="11" xfId="0" applyNumberFormat="1" applyFont="1" applyFill="1" applyBorder="1" applyAlignment="1">
      <alignment horizontal="center" vertical="center" wrapText="1"/>
    </xf>
    <xf numFmtId="3" fontId="17" fillId="0" borderId="21" xfId="0" applyNumberFormat="1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 wrapText="1"/>
    </xf>
    <xf numFmtId="49" fontId="17" fillId="0" borderId="21" xfId="0" applyNumberFormat="1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47" fillId="0" borderId="24" xfId="0" applyFont="1" applyBorder="1" applyAlignment="1">
      <alignment horizontal="center" vertical="center" wrapText="1"/>
    </xf>
    <xf numFmtId="3" fontId="48" fillId="0" borderId="21" xfId="0" applyNumberFormat="1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49" fillId="0" borderId="12" xfId="0" applyFont="1" applyBorder="1" applyAlignment="1">
      <alignment wrapText="1"/>
    </xf>
    <xf numFmtId="0" fontId="49" fillId="0" borderId="21" xfId="0" applyFont="1" applyBorder="1" applyAlignment="1">
      <alignment wrapText="1"/>
    </xf>
    <xf numFmtId="0" fontId="9" fillId="0" borderId="12" xfId="0" applyFont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0" borderId="62" xfId="0" applyFont="1" applyFill="1" applyBorder="1" applyAlignment="1">
      <alignment horizontal="center" vertical="center" wrapText="1"/>
    </xf>
    <xf numFmtId="0" fontId="17" fillId="0" borderId="63" xfId="0" applyFont="1" applyFill="1" applyBorder="1" applyAlignment="1">
      <alignment horizontal="center" vertical="center" wrapText="1"/>
    </xf>
    <xf numFmtId="0" fontId="17" fillId="0" borderId="6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center" vertical="center" wrapText="1"/>
    </xf>
    <xf numFmtId="0" fontId="20" fillId="0" borderId="63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7" fillId="3" borderId="11" xfId="0" applyNumberFormat="1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/>
    </xf>
    <xf numFmtId="3" fontId="17" fillId="3" borderId="60" xfId="0" applyNumberFormat="1" applyFont="1" applyFill="1" applyBorder="1" applyAlignment="1">
      <alignment horizontal="center" vertical="center" wrapText="1"/>
    </xf>
    <xf numFmtId="3" fontId="17" fillId="3" borderId="25" xfId="0" applyNumberFormat="1" applyFont="1" applyFill="1" applyBorder="1" applyAlignment="1">
      <alignment horizontal="center" vertical="center" wrapText="1"/>
    </xf>
    <xf numFmtId="0" fontId="17" fillId="3" borderId="35" xfId="0" applyNumberFormat="1" applyFont="1" applyFill="1" applyBorder="1" applyAlignment="1">
      <alignment horizontal="center" vertical="center" wrapText="1"/>
    </xf>
    <xf numFmtId="0" fontId="17" fillId="3" borderId="25" xfId="0" applyNumberFormat="1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20" fillId="3" borderId="11" xfId="0" applyNumberFormat="1" applyFont="1" applyFill="1" applyBorder="1" applyAlignment="1">
      <alignment horizontal="center" vertical="center" wrapText="1"/>
    </xf>
    <xf numFmtId="3" fontId="17" fillId="3" borderId="65" xfId="0" applyNumberFormat="1" applyFont="1" applyFill="1" applyBorder="1" applyAlignment="1">
      <alignment horizontal="center" vertical="center" wrapText="1"/>
    </xf>
    <xf numFmtId="49" fontId="17" fillId="3" borderId="37" xfId="0" applyNumberFormat="1" applyFont="1" applyFill="1" applyBorder="1" applyAlignment="1">
      <alignment horizontal="center" vertical="center" wrapText="1"/>
    </xf>
    <xf numFmtId="49" fontId="17" fillId="3" borderId="21" xfId="0" applyNumberFormat="1" applyFont="1" applyFill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/>
    </xf>
    <xf numFmtId="0" fontId="46" fillId="0" borderId="66" xfId="0" applyFont="1" applyBorder="1" applyAlignment="1">
      <alignment horizontal="center" vertical="center" wrapText="1"/>
    </xf>
    <xf numFmtId="0" fontId="17" fillId="0" borderId="21" xfId="0" applyNumberFormat="1" applyFont="1" applyFill="1" applyBorder="1" applyAlignment="1">
      <alignment horizontal="center" vertical="center" wrapText="1"/>
    </xf>
    <xf numFmtId="0" fontId="44" fillId="0" borderId="66" xfId="0" applyFont="1" applyBorder="1" applyAlignment="1">
      <alignment horizontal="center" vertical="center"/>
    </xf>
    <xf numFmtId="0" fontId="44" fillId="0" borderId="21" xfId="0" applyFont="1" applyBorder="1" applyAlignment="1">
      <alignment horizontal="center" vertical="center"/>
    </xf>
    <xf numFmtId="0" fontId="43" fillId="0" borderId="21" xfId="0" applyFont="1" applyBorder="1"/>
    <xf numFmtId="0" fontId="50" fillId="0" borderId="21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/>
    </xf>
    <xf numFmtId="0" fontId="40" fillId="3" borderId="21" xfId="0" applyFont="1" applyFill="1" applyBorder="1" applyAlignment="1">
      <alignment horizontal="left" vertical="top" wrapText="1"/>
    </xf>
    <xf numFmtId="0" fontId="48" fillId="0" borderId="21" xfId="0" applyFont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 wrapText="1"/>
    </xf>
    <xf numFmtId="1" fontId="20" fillId="3" borderId="11" xfId="0" applyNumberFormat="1" applyFont="1" applyFill="1" applyBorder="1" applyAlignment="1">
      <alignment horizontal="center" vertical="center" wrapText="1"/>
    </xf>
    <xf numFmtId="49" fontId="17" fillId="0" borderId="12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3" fontId="17" fillId="0" borderId="19" xfId="0" applyNumberFormat="1" applyFont="1" applyFill="1" applyBorder="1" applyAlignment="1">
      <alignment horizontal="center" vertical="center" wrapText="1"/>
    </xf>
    <xf numFmtId="0" fontId="0" fillId="3" borderId="19" xfId="0" applyNumberForma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/>
    </xf>
    <xf numFmtId="0" fontId="17" fillId="0" borderId="12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15" fillId="0" borderId="19" xfId="0" applyFont="1" applyFill="1" applyBorder="1" applyAlignment="1">
      <alignment horizontal="center" vertical="center" wrapText="1"/>
    </xf>
    <xf numFmtId="0" fontId="34" fillId="3" borderId="25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32" fillId="0" borderId="25" xfId="0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32" fillId="3" borderId="18" xfId="0" applyFont="1" applyFill="1" applyBorder="1" applyAlignment="1">
      <alignment horizontal="center" vertical="center" wrapText="1"/>
    </xf>
    <xf numFmtId="0" fontId="36" fillId="3" borderId="22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/>
    </xf>
    <xf numFmtId="0" fontId="26" fillId="0" borderId="39" xfId="0" applyFont="1" applyFill="1" applyBorder="1" applyAlignment="1">
      <alignment horizontal="center"/>
    </xf>
    <xf numFmtId="0" fontId="26" fillId="0" borderId="40" xfId="0" applyFont="1" applyFill="1" applyBorder="1" applyAlignment="1">
      <alignment horizontal="center"/>
    </xf>
    <xf numFmtId="0" fontId="4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top" wrapText="1"/>
    </xf>
    <xf numFmtId="0" fontId="4" fillId="0" borderId="45" xfId="0" applyFont="1" applyFill="1" applyBorder="1" applyAlignment="1">
      <alignment horizontal="center" vertical="top" wrapText="1"/>
    </xf>
    <xf numFmtId="0" fontId="4" fillId="0" borderId="43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30" fillId="0" borderId="35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30" fillId="3" borderId="36" xfId="0" applyFont="1" applyFill="1" applyBorder="1" applyAlignment="1">
      <alignment horizontal="center" vertical="center" wrapText="1"/>
    </xf>
    <xf numFmtId="0" fontId="35" fillId="3" borderId="38" xfId="0" applyFont="1" applyFill="1" applyBorder="1" applyAlignment="1">
      <alignment horizontal="center" vertical="center" wrapText="1"/>
    </xf>
    <xf numFmtId="0" fontId="33" fillId="3" borderId="35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33" fillId="3" borderId="36" xfId="0" applyFont="1" applyFill="1" applyBorder="1" applyAlignment="1">
      <alignment horizontal="center" vertical="center" wrapText="1"/>
    </xf>
    <xf numFmtId="0" fontId="36" fillId="3" borderId="35" xfId="0" applyFont="1" applyFill="1" applyBorder="1" applyAlignment="1"/>
    <xf numFmtId="0" fontId="14" fillId="3" borderId="35" xfId="0" applyFont="1" applyFill="1" applyBorder="1" applyAlignment="1"/>
    <xf numFmtId="0" fontId="16" fillId="0" borderId="19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34" fillId="0" borderId="30" xfId="0" applyFont="1" applyFill="1" applyBorder="1" applyAlignment="1">
      <alignment horizontal="center" vertical="center" wrapText="1"/>
    </xf>
    <xf numFmtId="0" fontId="36" fillId="0" borderId="30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4" fillId="3" borderId="18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36" fillId="3" borderId="25" xfId="0" applyFont="1" applyFill="1" applyBorder="1" applyAlignment="1"/>
    <xf numFmtId="0" fontId="14" fillId="3" borderId="25" xfId="0" applyFont="1" applyFill="1" applyBorder="1" applyAlignment="1"/>
    <xf numFmtId="0" fontId="0" fillId="0" borderId="25" xfId="0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8" fillId="0" borderId="50" xfId="0" applyFont="1" applyFill="1" applyBorder="1" applyAlignment="1">
      <alignment horizontal="center" vertical="center" wrapText="1"/>
    </xf>
    <xf numFmtId="0" fontId="18" fillId="0" borderId="5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2" borderId="43" xfId="0" applyFont="1" applyFill="1" applyBorder="1" applyAlignment="1">
      <alignment horizontal="center" vertical="center" wrapText="1"/>
    </xf>
    <xf numFmtId="0" fontId="18" fillId="2" borderId="44" xfId="0" applyFont="1" applyFill="1" applyBorder="1" applyAlignment="1">
      <alignment horizontal="center" vertical="center" wrapText="1"/>
    </xf>
    <xf numFmtId="0" fontId="18" fillId="2" borderId="45" xfId="0" applyFont="1" applyFill="1" applyBorder="1" applyAlignment="1">
      <alignment horizontal="center" vertical="center" wrapText="1"/>
    </xf>
    <xf numFmtId="0" fontId="20" fillId="0" borderId="50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17" fillId="0" borderId="49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top" wrapText="1"/>
    </xf>
    <xf numFmtId="0" fontId="18" fillId="0" borderId="15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/>
    </xf>
    <xf numFmtId="0" fontId="27" fillId="0" borderId="39" xfId="0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52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top" wrapText="1"/>
    </xf>
    <xf numFmtId="0" fontId="18" fillId="0" borderId="40" xfId="0" applyFont="1" applyFill="1" applyBorder="1" applyAlignment="1">
      <alignment horizontal="center" vertical="top" wrapText="1"/>
    </xf>
    <xf numFmtId="0" fontId="20" fillId="0" borderId="53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/>
    </xf>
    <xf numFmtId="0" fontId="32" fillId="3" borderId="22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0" fillId="2" borderId="39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53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55" xfId="0" applyFont="1" applyFill="1" applyBorder="1" applyAlignment="1">
      <alignment horizontal="center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56" xfId="0" applyFont="1" applyFill="1" applyBorder="1" applyAlignment="1">
      <alignment horizontal="center" vertical="center" wrapText="1"/>
    </xf>
    <xf numFmtId="0" fontId="18" fillId="2" borderId="57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8" fillId="2" borderId="55" xfId="0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8"/>
  <sheetViews>
    <sheetView view="pageBreakPreview" zoomScale="70" zoomScaleNormal="90" zoomScaleSheetLayoutView="70" workbookViewId="0">
      <pane ySplit="3" topLeftCell="A19" activePane="bottomLeft" state="frozen"/>
      <selection pane="bottomLeft" activeCell="F20" sqref="F20:F21"/>
    </sheetView>
  </sheetViews>
  <sheetFormatPr defaultColWidth="9.33203125" defaultRowHeight="14.4"/>
  <cols>
    <col min="1" max="1" width="7.33203125" customWidth="1"/>
    <col min="2" max="2" width="33" customWidth="1"/>
    <col min="3" max="3" width="17.5546875" customWidth="1"/>
    <col min="4" max="4" width="10.5546875" customWidth="1"/>
    <col min="5" max="5" width="12.109375" customWidth="1"/>
    <col min="6" max="6" width="12.88671875" customWidth="1"/>
    <col min="7" max="7" width="21" customWidth="1"/>
    <col min="8" max="8" width="16.88671875" customWidth="1"/>
    <col min="9" max="9" width="12.88671875" customWidth="1"/>
    <col min="10" max="10" width="11.6640625" customWidth="1"/>
    <col min="11" max="11" width="39.44140625" customWidth="1"/>
    <col min="12" max="13" width="13.88671875" customWidth="1"/>
    <col min="14" max="14" width="9.88671875" customWidth="1"/>
    <col min="16" max="16" width="13.6640625" customWidth="1"/>
    <col min="17" max="17" width="13.33203125" customWidth="1"/>
    <col min="18" max="18" width="15" customWidth="1"/>
  </cols>
  <sheetData>
    <row r="1" spans="1:19" s="2" customFormat="1" ht="45" customHeight="1" thickBot="1">
      <c r="A1" s="372" t="s">
        <v>0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4"/>
    </row>
    <row r="2" spans="1:19" s="2" customFormat="1" ht="27.15" customHeight="1">
      <c r="A2" s="375" t="s">
        <v>1</v>
      </c>
      <c r="B2" s="377" t="s">
        <v>2</v>
      </c>
      <c r="C2" s="378"/>
      <c r="D2" s="378"/>
      <c r="E2" s="378"/>
      <c r="F2" s="379"/>
      <c r="G2" s="375" t="s">
        <v>3</v>
      </c>
      <c r="H2" s="375" t="s">
        <v>4</v>
      </c>
      <c r="I2" s="384" t="s">
        <v>40</v>
      </c>
      <c r="J2" s="375" t="s">
        <v>5</v>
      </c>
      <c r="K2" s="375" t="s">
        <v>6</v>
      </c>
      <c r="L2" s="382" t="s">
        <v>7</v>
      </c>
      <c r="M2" s="383"/>
      <c r="N2" s="380" t="s">
        <v>8</v>
      </c>
      <c r="O2" s="381"/>
      <c r="P2" s="377" t="s">
        <v>9</v>
      </c>
      <c r="Q2" s="379"/>
      <c r="R2" s="380" t="s">
        <v>10</v>
      </c>
      <c r="S2" s="381"/>
    </row>
    <row r="3" spans="1:19" s="2" customFormat="1" ht="98.4" thickBot="1">
      <c r="A3" s="376"/>
      <c r="B3" s="16" t="s">
        <v>11</v>
      </c>
      <c r="C3" s="17" t="s">
        <v>12</v>
      </c>
      <c r="D3" s="17" t="s">
        <v>13</v>
      </c>
      <c r="E3" s="17" t="s">
        <v>14</v>
      </c>
      <c r="F3" s="18" t="s">
        <v>15</v>
      </c>
      <c r="G3" s="376"/>
      <c r="H3" s="376"/>
      <c r="I3" s="385"/>
      <c r="J3" s="376"/>
      <c r="K3" s="386"/>
      <c r="L3" s="11" t="s">
        <v>16</v>
      </c>
      <c r="M3" s="12" t="s">
        <v>17</v>
      </c>
      <c r="N3" s="9" t="s">
        <v>18</v>
      </c>
      <c r="O3" s="10" t="s">
        <v>19</v>
      </c>
      <c r="P3" s="9" t="s">
        <v>20</v>
      </c>
      <c r="Q3" s="19" t="s">
        <v>21</v>
      </c>
      <c r="R3" s="13" t="s">
        <v>22</v>
      </c>
      <c r="S3" s="10" t="s">
        <v>23</v>
      </c>
    </row>
    <row r="4" spans="1:19" s="2" customFormat="1" ht="27.6">
      <c r="A4" s="37">
        <v>1</v>
      </c>
      <c r="B4" s="387" t="s">
        <v>303</v>
      </c>
      <c r="C4" s="366" t="s">
        <v>84</v>
      </c>
      <c r="D4" s="366">
        <v>70984123</v>
      </c>
      <c r="E4" s="366">
        <v>107625423</v>
      </c>
      <c r="F4" s="366">
        <v>600137317</v>
      </c>
      <c r="G4" s="208" t="s">
        <v>349</v>
      </c>
      <c r="H4" s="209" t="s">
        <v>43</v>
      </c>
      <c r="I4" s="209" t="s">
        <v>46</v>
      </c>
      <c r="J4" s="209" t="s">
        <v>85</v>
      </c>
      <c r="K4" s="210" t="s">
        <v>142</v>
      </c>
      <c r="L4" s="211">
        <v>200000</v>
      </c>
      <c r="M4" s="211">
        <f>+L4/100*85</f>
        <v>170000</v>
      </c>
      <c r="N4" s="212">
        <v>2024</v>
      </c>
      <c r="O4" s="212" t="s">
        <v>321</v>
      </c>
      <c r="P4" s="210"/>
      <c r="Q4" s="210" t="s">
        <v>250</v>
      </c>
      <c r="R4" s="213" t="s">
        <v>49</v>
      </c>
      <c r="S4" s="214"/>
    </row>
    <row r="5" spans="1:19" s="2" customFormat="1" ht="40.5" customHeight="1">
      <c r="A5" s="38">
        <v>2</v>
      </c>
      <c r="B5" s="388"/>
      <c r="C5" s="367"/>
      <c r="D5" s="367"/>
      <c r="E5" s="367"/>
      <c r="F5" s="367"/>
      <c r="G5" s="215" t="s">
        <v>353</v>
      </c>
      <c r="H5" s="216" t="s">
        <v>43</v>
      </c>
      <c r="I5" s="216" t="s">
        <v>46</v>
      </c>
      <c r="J5" s="216" t="s">
        <v>85</v>
      </c>
      <c r="K5" s="217" t="s">
        <v>143</v>
      </c>
      <c r="L5" s="218">
        <v>100000</v>
      </c>
      <c r="M5" s="218">
        <f t="shared" ref="M5:M7" si="0">+L5/100*85</f>
        <v>85000</v>
      </c>
      <c r="N5" s="219">
        <v>2022</v>
      </c>
      <c r="O5" s="219" t="s">
        <v>205</v>
      </c>
      <c r="P5" s="217"/>
      <c r="Q5" s="217" t="s">
        <v>250</v>
      </c>
      <c r="R5" s="220" t="s">
        <v>322</v>
      </c>
      <c r="S5" s="221"/>
    </row>
    <row r="6" spans="1:19" s="2" customFormat="1" ht="35.25" customHeight="1">
      <c r="A6" s="38">
        <v>3</v>
      </c>
      <c r="B6" s="389"/>
      <c r="C6" s="368"/>
      <c r="D6" s="368"/>
      <c r="E6" s="368"/>
      <c r="F6" s="368"/>
      <c r="G6" s="215" t="s">
        <v>354</v>
      </c>
      <c r="H6" s="216" t="s">
        <v>43</v>
      </c>
      <c r="I6" s="216" t="s">
        <v>46</v>
      </c>
      <c r="J6" s="216" t="s">
        <v>85</v>
      </c>
      <c r="K6" s="217" t="s">
        <v>143</v>
      </c>
      <c r="L6" s="218">
        <v>100000</v>
      </c>
      <c r="M6" s="218">
        <f t="shared" si="0"/>
        <v>85000</v>
      </c>
      <c r="N6" s="219">
        <v>2023</v>
      </c>
      <c r="O6" s="219" t="s">
        <v>323</v>
      </c>
      <c r="P6" s="217"/>
      <c r="Q6" s="217" t="s">
        <v>250</v>
      </c>
      <c r="R6" s="220" t="s">
        <v>49</v>
      </c>
      <c r="S6" s="221"/>
    </row>
    <row r="7" spans="1:19" s="2" customFormat="1" ht="33.75" customHeight="1" thickBot="1">
      <c r="A7" s="39">
        <v>4</v>
      </c>
      <c r="B7" s="390"/>
      <c r="C7" s="369"/>
      <c r="D7" s="369"/>
      <c r="E7" s="369"/>
      <c r="F7" s="369"/>
      <c r="G7" s="222" t="s">
        <v>86</v>
      </c>
      <c r="H7" s="223" t="s">
        <v>43</v>
      </c>
      <c r="I7" s="223" t="s">
        <v>46</v>
      </c>
      <c r="J7" s="223" t="s">
        <v>85</v>
      </c>
      <c r="K7" s="224" t="s">
        <v>144</v>
      </c>
      <c r="L7" s="225">
        <v>250000</v>
      </c>
      <c r="M7" s="225">
        <f t="shared" si="0"/>
        <v>212500</v>
      </c>
      <c r="N7" s="226">
        <v>2025</v>
      </c>
      <c r="O7" s="226" t="s">
        <v>282</v>
      </c>
      <c r="P7" s="224"/>
      <c r="Q7" s="224" t="s">
        <v>250</v>
      </c>
      <c r="R7" s="227" t="s">
        <v>49</v>
      </c>
      <c r="S7" s="228"/>
    </row>
    <row r="8" spans="1:19" s="2" customFormat="1" ht="57.6">
      <c r="A8" s="40">
        <v>5</v>
      </c>
      <c r="B8" s="393" t="s">
        <v>304</v>
      </c>
      <c r="C8" s="364" t="s">
        <v>88</v>
      </c>
      <c r="D8" s="364">
        <v>64125912</v>
      </c>
      <c r="E8" s="364">
        <v>110023561</v>
      </c>
      <c r="F8" s="364">
        <v>600026507</v>
      </c>
      <c r="G8" s="229" t="s">
        <v>87</v>
      </c>
      <c r="H8" s="230" t="s">
        <v>43</v>
      </c>
      <c r="I8" s="230" t="s">
        <v>46</v>
      </c>
      <c r="J8" s="230" t="s">
        <v>46</v>
      </c>
      <c r="K8" s="154" t="s">
        <v>312</v>
      </c>
      <c r="L8" s="231">
        <v>19494000</v>
      </c>
      <c r="M8" s="232">
        <f t="shared" ref="M8:M9" si="1">+L8/100*85</f>
        <v>16569900</v>
      </c>
      <c r="N8" s="232">
        <v>2022</v>
      </c>
      <c r="O8" s="232">
        <v>2023</v>
      </c>
      <c r="P8" s="232"/>
      <c r="Q8" s="232" t="s">
        <v>47</v>
      </c>
      <c r="R8" s="232" t="s">
        <v>49</v>
      </c>
      <c r="S8" s="233" t="s">
        <v>218</v>
      </c>
    </row>
    <row r="9" spans="1:19" s="2" customFormat="1" ht="43.8" thickBot="1">
      <c r="A9" s="39">
        <v>6</v>
      </c>
      <c r="B9" s="394"/>
      <c r="C9" s="365"/>
      <c r="D9" s="365"/>
      <c r="E9" s="365"/>
      <c r="F9" s="365"/>
      <c r="G9" s="234" t="s">
        <v>89</v>
      </c>
      <c r="H9" s="75" t="s">
        <v>43</v>
      </c>
      <c r="I9" s="75" t="s">
        <v>46</v>
      </c>
      <c r="J9" s="75" t="s">
        <v>46</v>
      </c>
      <c r="K9" s="235" t="s">
        <v>89</v>
      </c>
      <c r="L9" s="157">
        <v>1900000</v>
      </c>
      <c r="M9" s="232">
        <f t="shared" si="1"/>
        <v>1615000</v>
      </c>
      <c r="N9" s="72">
        <v>2022</v>
      </c>
      <c r="O9" s="72">
        <v>2023</v>
      </c>
      <c r="P9" s="72"/>
      <c r="Q9" s="72" t="s">
        <v>47</v>
      </c>
      <c r="R9" s="72" t="s">
        <v>49</v>
      </c>
      <c r="S9" s="236"/>
    </row>
    <row r="10" spans="1:19" s="2" customFormat="1" ht="28.8">
      <c r="A10" s="37">
        <v>7</v>
      </c>
      <c r="B10" s="391" t="s">
        <v>302</v>
      </c>
      <c r="C10" s="370" t="s">
        <v>94</v>
      </c>
      <c r="D10" s="370">
        <v>70999406</v>
      </c>
      <c r="E10" s="370">
        <v>107625466</v>
      </c>
      <c r="F10" s="370">
        <v>600137333</v>
      </c>
      <c r="G10" s="117" t="s">
        <v>95</v>
      </c>
      <c r="H10" s="71" t="s">
        <v>43</v>
      </c>
      <c r="I10" s="71" t="s">
        <v>46</v>
      </c>
      <c r="J10" s="71" t="s">
        <v>96</v>
      </c>
      <c r="K10" s="67" t="s">
        <v>95</v>
      </c>
      <c r="L10" s="155">
        <v>715000</v>
      </c>
      <c r="M10" s="155">
        <v>572000</v>
      </c>
      <c r="N10" s="67">
        <v>2025</v>
      </c>
      <c r="O10" s="67">
        <v>2026</v>
      </c>
      <c r="P10" s="67"/>
      <c r="Q10" s="67" t="s">
        <v>250</v>
      </c>
      <c r="R10" s="67" t="s">
        <v>252</v>
      </c>
      <c r="S10" s="237"/>
    </row>
    <row r="11" spans="1:19" s="2" customFormat="1" ht="48.75" customHeight="1" thickBot="1">
      <c r="A11" s="39">
        <v>8</v>
      </c>
      <c r="B11" s="392"/>
      <c r="C11" s="371"/>
      <c r="D11" s="371"/>
      <c r="E11" s="371"/>
      <c r="F11" s="371"/>
      <c r="G11" s="234" t="s">
        <v>179</v>
      </c>
      <c r="H11" s="75" t="s">
        <v>43</v>
      </c>
      <c r="I11" s="75" t="s">
        <v>46</v>
      </c>
      <c r="J11" s="75" t="s">
        <v>96</v>
      </c>
      <c r="K11" s="156" t="s">
        <v>180</v>
      </c>
      <c r="L11" s="157">
        <v>3640000</v>
      </c>
      <c r="M11" s="157">
        <v>2912000</v>
      </c>
      <c r="N11" s="72">
        <v>2022</v>
      </c>
      <c r="O11" s="72">
        <v>2023</v>
      </c>
      <c r="P11" s="72"/>
      <c r="Q11" s="72" t="s">
        <v>47</v>
      </c>
      <c r="R11" s="72" t="s">
        <v>253</v>
      </c>
      <c r="S11" s="236" t="s">
        <v>218</v>
      </c>
    </row>
    <row r="12" spans="1:19" s="2" customFormat="1" ht="66" customHeight="1">
      <c r="A12" s="37">
        <v>9</v>
      </c>
      <c r="B12" s="404" t="s">
        <v>56</v>
      </c>
      <c r="C12" s="398" t="s">
        <v>57</v>
      </c>
      <c r="D12" s="398">
        <v>60336293</v>
      </c>
      <c r="E12" s="398">
        <v>107625539</v>
      </c>
      <c r="F12" s="398">
        <v>600138283</v>
      </c>
      <c r="G12" s="117" t="s">
        <v>224</v>
      </c>
      <c r="H12" s="71" t="s">
        <v>43</v>
      </c>
      <c r="I12" s="71" t="s">
        <v>46</v>
      </c>
      <c r="J12" s="71" t="s">
        <v>59</v>
      </c>
      <c r="K12" s="154" t="s">
        <v>225</v>
      </c>
      <c r="L12" s="238">
        <v>2000000</v>
      </c>
      <c r="M12" s="239">
        <f t="shared" ref="M12:M17" si="2">+L12/100*85</f>
        <v>1700000</v>
      </c>
      <c r="N12" s="67">
        <v>2023</v>
      </c>
      <c r="O12" s="67">
        <v>2025</v>
      </c>
      <c r="P12" s="71"/>
      <c r="Q12" s="71" t="s">
        <v>47</v>
      </c>
      <c r="R12" s="67" t="s">
        <v>49</v>
      </c>
      <c r="S12" s="240" t="s">
        <v>146</v>
      </c>
    </row>
    <row r="13" spans="1:19" s="2" customFormat="1" ht="60.75" customHeight="1">
      <c r="A13" s="38">
        <v>10</v>
      </c>
      <c r="B13" s="405"/>
      <c r="C13" s="399"/>
      <c r="D13" s="399"/>
      <c r="E13" s="399"/>
      <c r="F13" s="399"/>
      <c r="G13" s="98" t="s">
        <v>68</v>
      </c>
      <c r="H13" s="143" t="s">
        <v>43</v>
      </c>
      <c r="I13" s="143" t="s">
        <v>46</v>
      </c>
      <c r="J13" s="143" t="s">
        <v>59</v>
      </c>
      <c r="K13" s="241" t="s">
        <v>226</v>
      </c>
      <c r="L13" s="242">
        <v>2500000</v>
      </c>
      <c r="M13" s="242">
        <f t="shared" si="2"/>
        <v>2125000</v>
      </c>
      <c r="N13" s="100">
        <v>2021</v>
      </c>
      <c r="O13" s="100">
        <v>2024</v>
      </c>
      <c r="P13" s="143"/>
      <c r="Q13" s="143" t="s">
        <v>47</v>
      </c>
      <c r="R13" s="100" t="s">
        <v>227</v>
      </c>
      <c r="S13" s="243" t="s">
        <v>146</v>
      </c>
    </row>
    <row r="14" spans="1:19" s="2" customFormat="1" ht="43.2">
      <c r="A14" s="38">
        <v>11</v>
      </c>
      <c r="B14" s="406"/>
      <c r="C14" s="400"/>
      <c r="D14" s="400"/>
      <c r="E14" s="400"/>
      <c r="F14" s="400"/>
      <c r="G14" s="98" t="s">
        <v>69</v>
      </c>
      <c r="H14" s="143" t="s">
        <v>43</v>
      </c>
      <c r="I14" s="143" t="s">
        <v>46</v>
      </c>
      <c r="J14" s="143" t="s">
        <v>59</v>
      </c>
      <c r="K14" s="241" t="s">
        <v>228</v>
      </c>
      <c r="L14" s="242">
        <v>3000000</v>
      </c>
      <c r="M14" s="244">
        <f t="shared" si="2"/>
        <v>2550000</v>
      </c>
      <c r="N14" s="100">
        <v>2023</v>
      </c>
      <c r="O14" s="100">
        <v>2026</v>
      </c>
      <c r="P14" s="143"/>
      <c r="Q14" s="143" t="s">
        <v>47</v>
      </c>
      <c r="R14" s="100" t="s">
        <v>229</v>
      </c>
      <c r="S14" s="243" t="s">
        <v>146</v>
      </c>
    </row>
    <row r="15" spans="1:19" s="2" customFormat="1" ht="43.2">
      <c r="A15" s="38">
        <v>12</v>
      </c>
      <c r="B15" s="407"/>
      <c r="C15" s="401"/>
      <c r="D15" s="401"/>
      <c r="E15" s="401"/>
      <c r="F15" s="401"/>
      <c r="G15" s="98" t="s">
        <v>70</v>
      </c>
      <c r="H15" s="143" t="s">
        <v>43</v>
      </c>
      <c r="I15" s="143" t="s">
        <v>46</v>
      </c>
      <c r="J15" s="143" t="s">
        <v>59</v>
      </c>
      <c r="K15" s="241" t="s">
        <v>230</v>
      </c>
      <c r="L15" s="242">
        <v>5000000</v>
      </c>
      <c r="M15" s="242">
        <f t="shared" si="2"/>
        <v>4250000</v>
      </c>
      <c r="N15" s="100">
        <v>2023</v>
      </c>
      <c r="O15" s="100">
        <v>2027</v>
      </c>
      <c r="P15" s="143"/>
      <c r="Q15" s="143" t="s">
        <v>47</v>
      </c>
      <c r="R15" s="100" t="s">
        <v>49</v>
      </c>
      <c r="S15" s="243" t="s">
        <v>146</v>
      </c>
    </row>
    <row r="16" spans="1:19" s="2" customFormat="1" ht="50.25" customHeight="1">
      <c r="A16" s="38">
        <v>13</v>
      </c>
      <c r="B16" s="408"/>
      <c r="C16" s="402"/>
      <c r="D16" s="402"/>
      <c r="E16" s="402"/>
      <c r="F16" s="402"/>
      <c r="G16" s="98" t="s">
        <v>71</v>
      </c>
      <c r="H16" s="143" t="s">
        <v>43</v>
      </c>
      <c r="I16" s="143" t="s">
        <v>46</v>
      </c>
      <c r="J16" s="143" t="s">
        <v>59</v>
      </c>
      <c r="K16" s="241" t="s">
        <v>231</v>
      </c>
      <c r="L16" s="242">
        <v>3000000</v>
      </c>
      <c r="M16" s="244">
        <f t="shared" si="2"/>
        <v>2550000</v>
      </c>
      <c r="N16" s="100">
        <v>2023</v>
      </c>
      <c r="O16" s="100">
        <v>2027</v>
      </c>
      <c r="P16" s="143"/>
      <c r="Q16" s="143" t="s">
        <v>47</v>
      </c>
      <c r="R16" s="100" t="s">
        <v>49</v>
      </c>
      <c r="S16" s="243" t="s">
        <v>146</v>
      </c>
    </row>
    <row r="17" spans="1:19" s="2" customFormat="1" ht="72.599999999999994" thickBot="1">
      <c r="A17" s="39">
        <v>14</v>
      </c>
      <c r="B17" s="409"/>
      <c r="C17" s="403"/>
      <c r="D17" s="403"/>
      <c r="E17" s="403"/>
      <c r="F17" s="403"/>
      <c r="G17" s="128" t="s">
        <v>72</v>
      </c>
      <c r="H17" s="245" t="s">
        <v>43</v>
      </c>
      <c r="I17" s="245" t="s">
        <v>46</v>
      </c>
      <c r="J17" s="245" t="s">
        <v>59</v>
      </c>
      <c r="K17" s="246" t="s">
        <v>355</v>
      </c>
      <c r="L17" s="247">
        <v>20000000</v>
      </c>
      <c r="M17" s="248">
        <f t="shared" si="2"/>
        <v>17000000</v>
      </c>
      <c r="N17" s="130">
        <v>2023</v>
      </c>
      <c r="O17" s="130">
        <v>2027</v>
      </c>
      <c r="P17" s="245" t="s">
        <v>47</v>
      </c>
      <c r="Q17" s="245"/>
      <c r="R17" s="130" t="s">
        <v>229</v>
      </c>
      <c r="S17" s="249" t="s">
        <v>147</v>
      </c>
    </row>
    <row r="18" spans="1:19" s="2" customFormat="1" ht="57.6">
      <c r="A18" s="37">
        <v>15</v>
      </c>
      <c r="B18" s="395" t="s">
        <v>305</v>
      </c>
      <c r="C18" s="416" t="s">
        <v>103</v>
      </c>
      <c r="D18" s="416">
        <v>75029367</v>
      </c>
      <c r="E18" s="416">
        <v>107625415</v>
      </c>
      <c r="F18" s="416">
        <v>600138500</v>
      </c>
      <c r="G18" s="117" t="s">
        <v>99</v>
      </c>
      <c r="H18" s="71" t="s">
        <v>43</v>
      </c>
      <c r="I18" s="71" t="s">
        <v>46</v>
      </c>
      <c r="J18" s="71" t="s">
        <v>104</v>
      </c>
      <c r="K18" s="154" t="s">
        <v>148</v>
      </c>
      <c r="L18" s="155">
        <v>1000000</v>
      </c>
      <c r="M18" s="68">
        <f>+L18/100*85</f>
        <v>850000</v>
      </c>
      <c r="N18" s="69" t="s">
        <v>205</v>
      </c>
      <c r="O18" s="69" t="s">
        <v>206</v>
      </c>
      <c r="P18" s="70"/>
      <c r="Q18" s="71" t="s">
        <v>47</v>
      </c>
      <c r="R18" s="67" t="s">
        <v>49</v>
      </c>
      <c r="S18" s="250"/>
    </row>
    <row r="19" spans="1:19" s="2" customFormat="1" ht="99.75" customHeight="1" thickBot="1">
      <c r="A19" s="39">
        <v>16</v>
      </c>
      <c r="B19" s="410"/>
      <c r="C19" s="365"/>
      <c r="D19" s="365"/>
      <c r="E19" s="365"/>
      <c r="F19" s="365"/>
      <c r="G19" s="234" t="s">
        <v>100</v>
      </c>
      <c r="H19" s="245" t="s">
        <v>43</v>
      </c>
      <c r="I19" s="245" t="s">
        <v>46</v>
      </c>
      <c r="J19" s="245" t="s">
        <v>104</v>
      </c>
      <c r="K19" s="156" t="s">
        <v>207</v>
      </c>
      <c r="L19" s="157">
        <v>2000000</v>
      </c>
      <c r="M19" s="203">
        <f>+L19/100*85</f>
        <v>1700000</v>
      </c>
      <c r="N19" s="73" t="s">
        <v>205</v>
      </c>
      <c r="O19" s="73" t="s">
        <v>206</v>
      </c>
      <c r="P19" s="74"/>
      <c r="Q19" s="75" t="s">
        <v>47</v>
      </c>
      <c r="R19" s="72" t="s">
        <v>49</v>
      </c>
      <c r="S19" s="251"/>
    </row>
    <row r="20" spans="1:19" s="2" customFormat="1" ht="57.6">
      <c r="A20" s="37">
        <v>17</v>
      </c>
      <c r="B20" s="417" t="s">
        <v>307</v>
      </c>
      <c r="C20" s="419" t="s">
        <v>76</v>
      </c>
      <c r="D20" s="419">
        <v>70983364</v>
      </c>
      <c r="E20" s="419">
        <v>107626144</v>
      </c>
      <c r="F20" s="419">
        <v>600137724</v>
      </c>
      <c r="G20" s="117" t="s">
        <v>105</v>
      </c>
      <c r="H20" s="71" t="s">
        <v>43</v>
      </c>
      <c r="I20" s="71" t="s">
        <v>46</v>
      </c>
      <c r="J20" s="71" t="s">
        <v>74</v>
      </c>
      <c r="K20" s="252" t="s">
        <v>208</v>
      </c>
      <c r="L20" s="253">
        <v>2650000</v>
      </c>
      <c r="M20" s="254">
        <f>+L20/100*85</f>
        <v>2252500</v>
      </c>
      <c r="N20" s="76">
        <v>2022</v>
      </c>
      <c r="O20" s="76">
        <v>2027</v>
      </c>
      <c r="P20" s="70"/>
      <c r="Q20" s="76" t="s">
        <v>47</v>
      </c>
      <c r="R20" s="232" t="s">
        <v>49</v>
      </c>
      <c r="S20" s="250"/>
    </row>
    <row r="21" spans="1:19" s="2" customFormat="1" ht="50.25" customHeight="1" thickBot="1">
      <c r="A21" s="40">
        <v>18</v>
      </c>
      <c r="B21" s="418"/>
      <c r="C21" s="418"/>
      <c r="D21" s="418"/>
      <c r="E21" s="418"/>
      <c r="F21" s="418"/>
      <c r="G21" s="98" t="s">
        <v>106</v>
      </c>
      <c r="H21" s="143" t="s">
        <v>43</v>
      </c>
      <c r="I21" s="143" t="s">
        <v>46</v>
      </c>
      <c r="J21" s="143" t="s">
        <v>74</v>
      </c>
      <c r="K21" s="100" t="s">
        <v>152</v>
      </c>
      <c r="L21" s="255">
        <v>1800000</v>
      </c>
      <c r="M21" s="256">
        <f>+L21/100*85</f>
        <v>1530000</v>
      </c>
      <c r="N21" s="190">
        <v>2022</v>
      </c>
      <c r="O21" s="190">
        <v>2027</v>
      </c>
      <c r="P21" s="142"/>
      <c r="Q21" s="190" t="s">
        <v>47</v>
      </c>
      <c r="R21" s="100" t="s">
        <v>49</v>
      </c>
      <c r="S21" s="142"/>
    </row>
    <row r="22" spans="1:19" s="2" customFormat="1" ht="72" customHeight="1" thickBot="1">
      <c r="A22" s="41">
        <v>19</v>
      </c>
      <c r="B22" s="20" t="s">
        <v>306</v>
      </c>
      <c r="C22" s="21" t="s">
        <v>45</v>
      </c>
      <c r="D22" s="21">
        <v>47998121</v>
      </c>
      <c r="E22" s="21">
        <v>181027607</v>
      </c>
      <c r="F22" s="21">
        <v>600137937</v>
      </c>
      <c r="G22" s="158" t="s">
        <v>55</v>
      </c>
      <c r="H22" s="159" t="s">
        <v>43</v>
      </c>
      <c r="I22" s="159" t="s">
        <v>46</v>
      </c>
      <c r="J22" s="159" t="s">
        <v>46</v>
      </c>
      <c r="K22" s="160" t="s">
        <v>160</v>
      </c>
      <c r="L22" s="79">
        <v>3000000</v>
      </c>
      <c r="M22" s="79">
        <v>2550000</v>
      </c>
      <c r="N22" s="80">
        <v>2023</v>
      </c>
      <c r="O22" s="80">
        <v>2024</v>
      </c>
      <c r="P22" s="80"/>
      <c r="Q22" s="80" t="s">
        <v>47</v>
      </c>
      <c r="R22" s="80" t="s">
        <v>49</v>
      </c>
      <c r="S22" s="81"/>
    </row>
    <row r="23" spans="1:19" s="2" customFormat="1" ht="32.25" customHeight="1">
      <c r="A23" s="37">
        <v>20</v>
      </c>
      <c r="B23" s="411" t="s">
        <v>308</v>
      </c>
      <c r="C23" s="366" t="s">
        <v>45</v>
      </c>
      <c r="D23" s="366">
        <v>70988633</v>
      </c>
      <c r="E23" s="366">
        <v>107625865</v>
      </c>
      <c r="F23" s="366">
        <v>674000218</v>
      </c>
      <c r="G23" s="117" t="s">
        <v>254</v>
      </c>
      <c r="H23" s="71" t="s">
        <v>43</v>
      </c>
      <c r="I23" s="71" t="s">
        <v>46</v>
      </c>
      <c r="J23" s="71" t="s">
        <v>46</v>
      </c>
      <c r="K23" s="71" t="s">
        <v>172</v>
      </c>
      <c r="L23" s="257">
        <v>1000000</v>
      </c>
      <c r="M23" s="258">
        <f>+L23/100*85</f>
        <v>850000</v>
      </c>
      <c r="N23" s="67">
        <v>2022</v>
      </c>
      <c r="O23" s="69" t="s">
        <v>206</v>
      </c>
      <c r="P23" s="67"/>
      <c r="Q23" s="67" t="s">
        <v>47</v>
      </c>
      <c r="R23" s="67" t="s">
        <v>49</v>
      </c>
      <c r="S23" s="237"/>
    </row>
    <row r="24" spans="1:19" s="2" customFormat="1" ht="47.25" customHeight="1">
      <c r="A24" s="38">
        <v>21</v>
      </c>
      <c r="B24" s="412"/>
      <c r="C24" s="412"/>
      <c r="D24" s="412"/>
      <c r="E24" s="412"/>
      <c r="F24" s="412"/>
      <c r="G24" s="229" t="s">
        <v>255</v>
      </c>
      <c r="H24" s="230" t="s">
        <v>43</v>
      </c>
      <c r="I24" s="230" t="s">
        <v>46</v>
      </c>
      <c r="J24" s="230" t="s">
        <v>46</v>
      </c>
      <c r="K24" s="230" t="s">
        <v>173</v>
      </c>
      <c r="L24" s="259">
        <v>500000</v>
      </c>
      <c r="M24" s="260">
        <f>+L24/100*85</f>
        <v>425000</v>
      </c>
      <c r="N24" s="232">
        <v>2022</v>
      </c>
      <c r="O24" s="261" t="s">
        <v>206</v>
      </c>
      <c r="P24" s="232"/>
      <c r="Q24" s="232" t="s">
        <v>47</v>
      </c>
      <c r="R24" s="232" t="s">
        <v>49</v>
      </c>
      <c r="S24" s="233"/>
    </row>
    <row r="25" spans="1:19" s="2" customFormat="1" ht="51.75" customHeight="1">
      <c r="A25" s="38">
        <v>22</v>
      </c>
      <c r="B25" s="413"/>
      <c r="C25" s="413"/>
      <c r="D25" s="413"/>
      <c r="E25" s="413"/>
      <c r="F25" s="413"/>
      <c r="G25" s="229" t="s">
        <v>114</v>
      </c>
      <c r="H25" s="230" t="s">
        <v>43</v>
      </c>
      <c r="I25" s="230" t="s">
        <v>46</v>
      </c>
      <c r="J25" s="230" t="s">
        <v>46</v>
      </c>
      <c r="K25" s="230" t="s">
        <v>174</v>
      </c>
      <c r="L25" s="259">
        <v>17250000</v>
      </c>
      <c r="M25" s="260">
        <f>+L25/100*85</f>
        <v>14662500</v>
      </c>
      <c r="N25" s="232">
        <v>2022</v>
      </c>
      <c r="O25" s="261" t="s">
        <v>206</v>
      </c>
      <c r="P25" s="232"/>
      <c r="Q25" s="232" t="s">
        <v>47</v>
      </c>
      <c r="R25" s="232" t="s">
        <v>49</v>
      </c>
      <c r="S25" s="233"/>
    </row>
    <row r="26" spans="1:19" s="2" customFormat="1" ht="57.6">
      <c r="A26" s="38">
        <v>23</v>
      </c>
      <c r="B26" s="414"/>
      <c r="C26" s="414"/>
      <c r="D26" s="414"/>
      <c r="E26" s="414"/>
      <c r="F26" s="414"/>
      <c r="G26" s="229" t="s">
        <v>256</v>
      </c>
      <c r="H26" s="230" t="s">
        <v>43</v>
      </c>
      <c r="I26" s="230" t="s">
        <v>46</v>
      </c>
      <c r="J26" s="230" t="s">
        <v>46</v>
      </c>
      <c r="K26" s="230" t="s">
        <v>257</v>
      </c>
      <c r="L26" s="259">
        <v>4780000</v>
      </c>
      <c r="M26" s="260">
        <f>+L26/100*85</f>
        <v>4063000</v>
      </c>
      <c r="N26" s="232">
        <v>2022</v>
      </c>
      <c r="O26" s="261" t="s">
        <v>206</v>
      </c>
      <c r="P26" s="232"/>
      <c r="Q26" s="232" t="s">
        <v>47</v>
      </c>
      <c r="R26" s="232" t="s">
        <v>49</v>
      </c>
      <c r="S26" s="233"/>
    </row>
    <row r="27" spans="1:19" s="2" customFormat="1" ht="58.5" customHeight="1" thickBot="1">
      <c r="A27" s="38">
        <v>24</v>
      </c>
      <c r="B27" s="415"/>
      <c r="C27" s="415"/>
      <c r="D27" s="415"/>
      <c r="E27" s="415"/>
      <c r="F27" s="415"/>
      <c r="G27" s="234" t="s">
        <v>115</v>
      </c>
      <c r="H27" s="75" t="s">
        <v>43</v>
      </c>
      <c r="I27" s="75" t="s">
        <v>46</v>
      </c>
      <c r="J27" s="75" t="s">
        <v>46</v>
      </c>
      <c r="K27" s="75" t="s">
        <v>175</v>
      </c>
      <c r="L27" s="262">
        <v>1380000</v>
      </c>
      <c r="M27" s="263">
        <f>+L27/100*85</f>
        <v>1173000</v>
      </c>
      <c r="N27" s="72">
        <v>2022</v>
      </c>
      <c r="O27" s="73" t="s">
        <v>206</v>
      </c>
      <c r="P27" s="72"/>
      <c r="Q27" s="72" t="s">
        <v>47</v>
      </c>
      <c r="R27" s="72" t="s">
        <v>49</v>
      </c>
      <c r="S27" s="236"/>
    </row>
    <row r="28" spans="1:19" s="2" customFormat="1" ht="101.4" thickBot="1">
      <c r="A28" s="42">
        <v>25</v>
      </c>
      <c r="B28" s="48" t="s">
        <v>82</v>
      </c>
      <c r="C28" s="49" t="s">
        <v>83</v>
      </c>
      <c r="D28" s="49">
        <v>7485018</v>
      </c>
      <c r="E28" s="49">
        <v>181110474</v>
      </c>
      <c r="F28" s="49">
        <v>691013233</v>
      </c>
      <c r="G28" s="158" t="s">
        <v>249</v>
      </c>
      <c r="H28" s="159" t="s">
        <v>43</v>
      </c>
      <c r="I28" s="159" t="s">
        <v>46</v>
      </c>
      <c r="J28" s="159" t="s">
        <v>74</v>
      </c>
      <c r="K28" s="264" t="s">
        <v>313</v>
      </c>
      <c r="L28" s="265">
        <v>10000000</v>
      </c>
      <c r="M28" s="266">
        <f t="shared" ref="M28:M33" si="3">+L28/100*85</f>
        <v>8500000</v>
      </c>
      <c r="N28" s="267">
        <v>2022</v>
      </c>
      <c r="O28" s="267">
        <v>2024</v>
      </c>
      <c r="P28" s="159" t="s">
        <v>250</v>
      </c>
      <c r="Q28" s="268"/>
      <c r="R28" s="269" t="s">
        <v>324</v>
      </c>
      <c r="S28" s="270" t="s">
        <v>146</v>
      </c>
    </row>
    <row r="29" spans="1:19" s="2" customFormat="1" ht="52.5" customHeight="1">
      <c r="A29" s="37">
        <v>26</v>
      </c>
      <c r="B29" s="395" t="s">
        <v>78</v>
      </c>
      <c r="C29" s="416" t="s">
        <v>79</v>
      </c>
      <c r="D29" s="416">
        <v>27782689</v>
      </c>
      <c r="E29" s="416">
        <v>174105894</v>
      </c>
      <c r="F29" s="416">
        <v>674105885</v>
      </c>
      <c r="G29" s="117" t="s">
        <v>197</v>
      </c>
      <c r="H29" s="71" t="s">
        <v>43</v>
      </c>
      <c r="I29" s="71" t="s">
        <v>46</v>
      </c>
      <c r="J29" s="71" t="s">
        <v>77</v>
      </c>
      <c r="K29" s="271" t="s">
        <v>194</v>
      </c>
      <c r="L29" s="155">
        <v>500000</v>
      </c>
      <c r="M29" s="258">
        <f t="shared" si="3"/>
        <v>425000</v>
      </c>
      <c r="N29" s="67">
        <v>2022</v>
      </c>
      <c r="O29" s="67">
        <v>2023</v>
      </c>
      <c r="P29" s="67"/>
      <c r="Q29" s="143" t="s">
        <v>47</v>
      </c>
      <c r="R29" s="67" t="s">
        <v>49</v>
      </c>
      <c r="S29" s="237" t="s">
        <v>146</v>
      </c>
    </row>
    <row r="30" spans="1:19" s="2" customFormat="1" ht="50.25" customHeight="1">
      <c r="A30" s="38">
        <v>27</v>
      </c>
      <c r="B30" s="396"/>
      <c r="C30" s="420"/>
      <c r="D30" s="420"/>
      <c r="E30" s="420"/>
      <c r="F30" s="420"/>
      <c r="G30" s="98" t="s">
        <v>80</v>
      </c>
      <c r="H30" s="143" t="s">
        <v>43</v>
      </c>
      <c r="I30" s="143" t="s">
        <v>46</v>
      </c>
      <c r="J30" s="143" t="s">
        <v>77</v>
      </c>
      <c r="K30" s="241" t="s">
        <v>195</v>
      </c>
      <c r="L30" s="260">
        <v>6000000</v>
      </c>
      <c r="M30" s="260">
        <f t="shared" si="3"/>
        <v>5100000</v>
      </c>
      <c r="N30" s="100">
        <v>2022</v>
      </c>
      <c r="O30" s="100">
        <v>2024</v>
      </c>
      <c r="P30" s="143" t="s">
        <v>47</v>
      </c>
      <c r="Q30" s="143" t="s">
        <v>47</v>
      </c>
      <c r="R30" s="100" t="s">
        <v>49</v>
      </c>
      <c r="S30" s="243" t="s">
        <v>146</v>
      </c>
    </row>
    <row r="31" spans="1:19" s="2" customFormat="1" ht="54.75" customHeight="1" thickBot="1">
      <c r="A31" s="9">
        <v>28</v>
      </c>
      <c r="B31" s="397"/>
      <c r="C31" s="421"/>
      <c r="D31" s="421"/>
      <c r="E31" s="421"/>
      <c r="F31" s="421"/>
      <c r="G31" s="272" t="s">
        <v>81</v>
      </c>
      <c r="H31" s="273" t="s">
        <v>43</v>
      </c>
      <c r="I31" s="273" t="s">
        <v>46</v>
      </c>
      <c r="J31" s="273" t="s">
        <v>77</v>
      </c>
      <c r="K31" s="235" t="s">
        <v>196</v>
      </c>
      <c r="L31" s="274">
        <v>1500000</v>
      </c>
      <c r="M31" s="274">
        <f t="shared" si="3"/>
        <v>1275000</v>
      </c>
      <c r="N31" s="275">
        <v>2022</v>
      </c>
      <c r="O31" s="275">
        <v>2024</v>
      </c>
      <c r="P31" s="276"/>
      <c r="Q31" s="273" t="s">
        <v>47</v>
      </c>
      <c r="R31" s="275" t="s">
        <v>49</v>
      </c>
      <c r="S31" s="277" t="s">
        <v>146</v>
      </c>
    </row>
    <row r="32" spans="1:19" ht="42.75" customHeight="1" thickBot="1">
      <c r="A32" s="84">
        <v>29</v>
      </c>
      <c r="B32" s="162" t="s">
        <v>198</v>
      </c>
      <c r="C32" s="163" t="s">
        <v>199</v>
      </c>
      <c r="D32" s="163">
        <v>4625102</v>
      </c>
      <c r="E32" s="164">
        <v>181092735</v>
      </c>
      <c r="F32" s="164">
        <v>691011567</v>
      </c>
      <c r="G32" s="158" t="s">
        <v>200</v>
      </c>
      <c r="H32" s="159" t="s">
        <v>43</v>
      </c>
      <c r="I32" s="159" t="s">
        <v>46</v>
      </c>
      <c r="J32" s="159" t="s">
        <v>59</v>
      </c>
      <c r="K32" s="80" t="s">
        <v>201</v>
      </c>
      <c r="L32" s="79">
        <v>4000000</v>
      </c>
      <c r="M32" s="79">
        <f t="shared" si="3"/>
        <v>3400000</v>
      </c>
      <c r="N32" s="80">
        <v>2024</v>
      </c>
      <c r="O32" s="80">
        <v>2027</v>
      </c>
      <c r="P32" s="80" t="s">
        <v>47</v>
      </c>
      <c r="Q32" s="80"/>
      <c r="R32" s="80" t="s">
        <v>202</v>
      </c>
      <c r="S32" s="81" t="s">
        <v>146</v>
      </c>
    </row>
    <row r="33" spans="1:19" ht="51.75" customHeight="1" thickBot="1">
      <c r="A33" s="85">
        <v>30</v>
      </c>
      <c r="B33" s="165" t="s">
        <v>220</v>
      </c>
      <c r="C33" s="166" t="s">
        <v>221</v>
      </c>
      <c r="D33" s="166">
        <v>70994781</v>
      </c>
      <c r="E33" s="166">
        <v>107625121</v>
      </c>
      <c r="F33" s="166">
        <v>600138020</v>
      </c>
      <c r="G33" s="158" t="s">
        <v>222</v>
      </c>
      <c r="H33" s="159" t="s">
        <v>43</v>
      </c>
      <c r="I33" s="159" t="s">
        <v>46</v>
      </c>
      <c r="J33" s="159" t="s">
        <v>116</v>
      </c>
      <c r="K33" s="80" t="s">
        <v>223</v>
      </c>
      <c r="L33" s="79">
        <v>500000</v>
      </c>
      <c r="M33" s="80">
        <f t="shared" si="3"/>
        <v>425000</v>
      </c>
      <c r="N33" s="278">
        <v>2022</v>
      </c>
      <c r="O33" s="278">
        <v>2023</v>
      </c>
      <c r="P33" s="80"/>
      <c r="Q33" s="80" t="s">
        <v>47</v>
      </c>
      <c r="R33" s="80" t="s">
        <v>49</v>
      </c>
      <c r="S33" s="81" t="s">
        <v>218</v>
      </c>
    </row>
    <row r="34" spans="1:19" ht="37.5" customHeight="1"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</row>
    <row r="35" spans="1:19" ht="35.25" customHeight="1"/>
    <row r="36" spans="1:19" ht="31.5" customHeight="1">
      <c r="B36" s="43"/>
    </row>
    <row r="37" spans="1:19" ht="33" customHeight="1">
      <c r="A37" s="33"/>
      <c r="B37" s="58" t="s">
        <v>356</v>
      </c>
      <c r="C37" s="59"/>
      <c r="D37" s="59"/>
      <c r="E37" s="59"/>
      <c r="F37" s="59"/>
      <c r="G37" s="59"/>
      <c r="H37" s="59"/>
      <c r="I37" s="59"/>
      <c r="J37" s="32"/>
      <c r="K37" s="32"/>
      <c r="L37" s="30"/>
      <c r="M37" s="30"/>
      <c r="N37" s="30"/>
      <c r="O37" s="30"/>
      <c r="P37" s="30"/>
      <c r="Q37" s="30"/>
      <c r="R37" s="30"/>
    </row>
    <row r="38" spans="1:19" ht="30" customHeight="1">
      <c r="A38" s="4"/>
      <c r="E38" s="44"/>
      <c r="L38" s="33"/>
      <c r="M38" s="59"/>
      <c r="N38" s="59"/>
      <c r="O38" s="59" t="s">
        <v>357</v>
      </c>
      <c r="P38" s="59"/>
      <c r="Q38" s="59"/>
      <c r="R38" s="32"/>
    </row>
    <row r="39" spans="1:19" ht="34.5" customHeight="1">
      <c r="M39" s="170" t="s">
        <v>316</v>
      </c>
      <c r="N39" s="170"/>
      <c r="O39" s="170"/>
      <c r="P39" s="170"/>
      <c r="Q39" s="170"/>
    </row>
    <row r="42" spans="1:19" ht="21" customHeight="1"/>
    <row r="43" spans="1:19">
      <c r="A43" s="4"/>
      <c r="B43" s="4"/>
      <c r="E43" s="4"/>
    </row>
    <row r="44" spans="1:19">
      <c r="A44" s="4"/>
      <c r="E44" s="4"/>
      <c r="F44" s="4"/>
    </row>
    <row r="45" spans="1:19">
      <c r="E45" s="4"/>
    </row>
    <row r="46" spans="1:19" s="7" customFormat="1">
      <c r="A46" s="6"/>
      <c r="E46"/>
      <c r="F46"/>
      <c r="G46"/>
      <c r="H46"/>
      <c r="I46"/>
      <c r="J46"/>
      <c r="K46"/>
      <c r="L46"/>
      <c r="M46"/>
      <c r="N46"/>
      <c r="O46"/>
    </row>
    <row r="47" spans="1:19">
      <c r="A47" s="6"/>
      <c r="E47" s="6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9">
      <c r="E48" s="6"/>
    </row>
  </sheetData>
  <mergeCells count="52">
    <mergeCell ref="F12:F17"/>
    <mergeCell ref="F18:F19"/>
    <mergeCell ref="D29:D31"/>
    <mergeCell ref="C29:C31"/>
    <mergeCell ref="F23:F27"/>
    <mergeCell ref="E18:E19"/>
    <mergeCell ref="F29:F31"/>
    <mergeCell ref="E29:E31"/>
    <mergeCell ref="E23:E27"/>
    <mergeCell ref="D23:D27"/>
    <mergeCell ref="D18:D19"/>
    <mergeCell ref="E20:E21"/>
    <mergeCell ref="F20:F21"/>
    <mergeCell ref="B29:B31"/>
    <mergeCell ref="E12:E17"/>
    <mergeCell ref="D12:D17"/>
    <mergeCell ref="B12:B17"/>
    <mergeCell ref="B18:B19"/>
    <mergeCell ref="B23:B27"/>
    <mergeCell ref="C23:C27"/>
    <mergeCell ref="C18:C19"/>
    <mergeCell ref="C12:C17"/>
    <mergeCell ref="B20:B21"/>
    <mergeCell ref="C20:C21"/>
    <mergeCell ref="D20:D21"/>
    <mergeCell ref="D8:D9"/>
    <mergeCell ref="D10:D11"/>
    <mergeCell ref="D4:D7"/>
    <mergeCell ref="E10:E11"/>
    <mergeCell ref="E8:E9"/>
    <mergeCell ref="E4:E7"/>
    <mergeCell ref="B10:B11"/>
    <mergeCell ref="B8:B9"/>
    <mergeCell ref="C10:C11"/>
    <mergeCell ref="C8:C9"/>
    <mergeCell ref="C4:C7"/>
    <mergeCell ref="F8:F9"/>
    <mergeCell ref="F4:F7"/>
    <mergeCell ref="F10:F11"/>
    <mergeCell ref="A1:S1"/>
    <mergeCell ref="A2:A3"/>
    <mergeCell ref="B2:F2"/>
    <mergeCell ref="G2:G3"/>
    <mergeCell ref="J2:J3"/>
    <mergeCell ref="P2:Q2"/>
    <mergeCell ref="R2:S2"/>
    <mergeCell ref="L2:M2"/>
    <mergeCell ref="H2:H3"/>
    <mergeCell ref="N2:O2"/>
    <mergeCell ref="I2:I3"/>
    <mergeCell ref="K2:K3"/>
    <mergeCell ref="B4:B7"/>
  </mergeCells>
  <phoneticPr fontId="0" type="noConversion"/>
  <pageMargins left="0.17" right="0.17" top="0.24" bottom="0.28999999999999998" header="0.17" footer="0.14000000000000001"/>
  <pageSetup paperSize="8" scale="70" orientation="landscape" r:id="rId1"/>
  <headerFooter>
    <oddFooter>&amp;C&amp;14&amp;P/&amp;N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Z91"/>
  <sheetViews>
    <sheetView view="pageBreakPreview" zoomScale="60" zoomScaleNormal="60" workbookViewId="0">
      <pane ySplit="4" topLeftCell="A5" activePane="bottomLeft" state="frozen"/>
      <selection pane="bottomLeft" activeCell="E89" sqref="E89"/>
    </sheetView>
  </sheetViews>
  <sheetFormatPr defaultColWidth="9.33203125" defaultRowHeight="14.4"/>
  <cols>
    <col min="1" max="1" width="7" customWidth="1"/>
    <col min="2" max="2" width="25" customWidth="1"/>
    <col min="3" max="3" width="15.5546875" customWidth="1"/>
    <col min="4" max="4" width="12.5546875" customWidth="1"/>
    <col min="5" max="5" width="12.6640625" customWidth="1"/>
    <col min="6" max="6" width="13.33203125" customWidth="1"/>
    <col min="7" max="7" width="24" customWidth="1"/>
    <col min="8" max="8" width="17.44140625" customWidth="1"/>
    <col min="9" max="9" width="13.33203125" customWidth="1"/>
    <col min="10" max="10" width="12.5546875" customWidth="1"/>
    <col min="11" max="11" width="52.88671875" customWidth="1"/>
    <col min="12" max="12" width="13.109375" customWidth="1"/>
    <col min="13" max="13" width="12.33203125" customWidth="1"/>
    <col min="14" max="14" width="10.5546875" bestFit="1" customWidth="1"/>
    <col min="15" max="15" width="10.33203125" customWidth="1"/>
    <col min="16" max="16" width="8.44140625" customWidth="1"/>
    <col min="17" max="19" width="10.44140625" customWidth="1"/>
    <col min="20" max="20" width="10.5546875" customWidth="1"/>
    <col min="21" max="21" width="11.5546875" customWidth="1"/>
    <col min="22" max="22" width="11.33203125" customWidth="1"/>
    <col min="23" max="23" width="10.6640625" customWidth="1"/>
    <col min="24" max="24" width="10.109375" customWidth="1"/>
    <col min="25" max="25" width="14.109375" customWidth="1"/>
    <col min="26" max="26" width="10.33203125" customWidth="1"/>
  </cols>
  <sheetData>
    <row r="1" spans="1:26" s="2" customFormat="1" ht="58.5" customHeight="1" thickBot="1">
      <c r="A1" s="478" t="s">
        <v>24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80"/>
    </row>
    <row r="2" spans="1:26" s="2" customFormat="1" ht="54.75" customHeight="1" thickBot="1">
      <c r="A2" s="462" t="s">
        <v>1</v>
      </c>
      <c r="B2" s="446" t="s">
        <v>2</v>
      </c>
      <c r="C2" s="447"/>
      <c r="D2" s="447"/>
      <c r="E2" s="447"/>
      <c r="F2" s="448"/>
      <c r="G2" s="441" t="s">
        <v>3</v>
      </c>
      <c r="H2" s="462" t="s">
        <v>25</v>
      </c>
      <c r="I2" s="488" t="s">
        <v>40</v>
      </c>
      <c r="J2" s="462" t="s">
        <v>5</v>
      </c>
      <c r="K2" s="493" t="s">
        <v>6</v>
      </c>
      <c r="L2" s="483" t="s">
        <v>181</v>
      </c>
      <c r="M2" s="484"/>
      <c r="N2" s="474" t="s">
        <v>182</v>
      </c>
      <c r="O2" s="475"/>
      <c r="P2" s="446" t="s">
        <v>183</v>
      </c>
      <c r="Q2" s="447"/>
      <c r="R2" s="447"/>
      <c r="S2" s="447"/>
      <c r="T2" s="447"/>
      <c r="U2" s="447"/>
      <c r="V2" s="447"/>
      <c r="W2" s="487"/>
      <c r="X2" s="487"/>
      <c r="Y2" s="490" t="s">
        <v>10</v>
      </c>
      <c r="Z2" s="491"/>
    </row>
    <row r="3" spans="1:26" s="2" customFormat="1" ht="14.85" customHeight="1">
      <c r="A3" s="463"/>
      <c r="B3" s="441" t="s">
        <v>11</v>
      </c>
      <c r="C3" s="481" t="s">
        <v>12</v>
      </c>
      <c r="D3" s="481" t="s">
        <v>13</v>
      </c>
      <c r="E3" s="481" t="s">
        <v>14</v>
      </c>
      <c r="F3" s="485" t="s">
        <v>15</v>
      </c>
      <c r="G3" s="442"/>
      <c r="H3" s="463"/>
      <c r="I3" s="489"/>
      <c r="J3" s="463"/>
      <c r="K3" s="494"/>
      <c r="L3" s="476" t="s">
        <v>16</v>
      </c>
      <c r="M3" s="460" t="s">
        <v>184</v>
      </c>
      <c r="N3" s="476" t="s">
        <v>18</v>
      </c>
      <c r="O3" s="460" t="s">
        <v>19</v>
      </c>
      <c r="P3" s="465" t="s">
        <v>26</v>
      </c>
      <c r="Q3" s="466"/>
      <c r="R3" s="466"/>
      <c r="S3" s="467"/>
      <c r="T3" s="472" t="s">
        <v>27</v>
      </c>
      <c r="U3" s="468" t="s">
        <v>185</v>
      </c>
      <c r="V3" s="468" t="s">
        <v>42</v>
      </c>
      <c r="W3" s="472" t="s">
        <v>28</v>
      </c>
      <c r="X3" s="470" t="s">
        <v>41</v>
      </c>
      <c r="Y3" s="492" t="s">
        <v>22</v>
      </c>
      <c r="Z3" s="459" t="s">
        <v>23</v>
      </c>
    </row>
    <row r="4" spans="1:26" s="2" customFormat="1" ht="130.5" customHeight="1" thickBot="1">
      <c r="A4" s="464"/>
      <c r="B4" s="443"/>
      <c r="C4" s="482"/>
      <c r="D4" s="482"/>
      <c r="E4" s="482"/>
      <c r="F4" s="486"/>
      <c r="G4" s="443"/>
      <c r="H4" s="464"/>
      <c r="I4" s="489"/>
      <c r="J4" s="464"/>
      <c r="K4" s="495"/>
      <c r="L4" s="477"/>
      <c r="M4" s="461"/>
      <c r="N4" s="477"/>
      <c r="O4" s="461"/>
      <c r="P4" s="22" t="s">
        <v>38</v>
      </c>
      <c r="Q4" s="23" t="s">
        <v>186</v>
      </c>
      <c r="R4" s="23" t="s">
        <v>187</v>
      </c>
      <c r="S4" s="24" t="s">
        <v>188</v>
      </c>
      <c r="T4" s="473"/>
      <c r="U4" s="469"/>
      <c r="V4" s="469"/>
      <c r="W4" s="473"/>
      <c r="X4" s="471"/>
      <c r="Y4" s="492"/>
      <c r="Z4" s="459"/>
    </row>
    <row r="5" spans="1:26" s="2" customFormat="1" ht="51" customHeight="1">
      <c r="A5" s="60">
        <v>1</v>
      </c>
      <c r="B5" s="449" t="s">
        <v>304</v>
      </c>
      <c r="C5" s="444" t="s">
        <v>88</v>
      </c>
      <c r="D5" s="444">
        <v>64125912</v>
      </c>
      <c r="E5" s="444">
        <v>110023552</v>
      </c>
      <c r="F5" s="444">
        <v>600026507</v>
      </c>
      <c r="G5" s="204" t="s">
        <v>87</v>
      </c>
      <c r="H5" s="86" t="s">
        <v>43</v>
      </c>
      <c r="I5" s="86" t="s">
        <v>46</v>
      </c>
      <c r="J5" s="86" t="s">
        <v>46</v>
      </c>
      <c r="K5" s="66" t="s">
        <v>312</v>
      </c>
      <c r="L5" s="87">
        <v>19494000</v>
      </c>
      <c r="M5" s="88">
        <f>+L5/100*85</f>
        <v>16569900</v>
      </c>
      <c r="N5" s="89">
        <v>2022</v>
      </c>
      <c r="O5" s="89">
        <v>2023</v>
      </c>
      <c r="P5" s="90" t="s">
        <v>47</v>
      </c>
      <c r="Q5" s="90" t="s">
        <v>47</v>
      </c>
      <c r="R5" s="90" t="s">
        <v>47</v>
      </c>
      <c r="S5" s="90" t="s">
        <v>47</v>
      </c>
      <c r="T5" s="90"/>
      <c r="U5" s="90" t="s">
        <v>47</v>
      </c>
      <c r="V5" s="90"/>
      <c r="W5" s="90"/>
      <c r="X5" s="91" t="s">
        <v>47</v>
      </c>
      <c r="Y5" s="90" t="s">
        <v>49</v>
      </c>
      <c r="Z5" s="92" t="s">
        <v>218</v>
      </c>
    </row>
    <row r="6" spans="1:26" s="2" customFormat="1" ht="51" customHeight="1" thickBot="1">
      <c r="A6" s="61">
        <v>2</v>
      </c>
      <c r="B6" s="450"/>
      <c r="C6" s="445"/>
      <c r="D6" s="445"/>
      <c r="E6" s="445"/>
      <c r="F6" s="445"/>
      <c r="G6" s="322" t="s">
        <v>89</v>
      </c>
      <c r="H6" s="168" t="s">
        <v>43</v>
      </c>
      <c r="I6" s="168" t="s">
        <v>46</v>
      </c>
      <c r="J6" s="168" t="s">
        <v>46</v>
      </c>
      <c r="K6" s="323" t="s">
        <v>89</v>
      </c>
      <c r="L6" s="324">
        <v>1900000</v>
      </c>
      <c r="M6" s="325">
        <f>+L6/100*85</f>
        <v>1615000</v>
      </c>
      <c r="N6" s="149">
        <v>2022</v>
      </c>
      <c r="O6" s="149">
        <v>2023</v>
      </c>
      <c r="P6" s="139"/>
      <c r="Q6" s="139" t="s">
        <v>47</v>
      </c>
      <c r="R6" s="139" t="s">
        <v>47</v>
      </c>
      <c r="S6" s="139" t="s">
        <v>47</v>
      </c>
      <c r="T6" s="139"/>
      <c r="U6" s="139"/>
      <c r="V6" s="139" t="s">
        <v>47</v>
      </c>
      <c r="W6" s="139"/>
      <c r="X6" s="326"/>
      <c r="Y6" s="139" t="s">
        <v>49</v>
      </c>
      <c r="Z6" s="140"/>
    </row>
    <row r="7" spans="1:26" s="2" customFormat="1" ht="92.25" customHeight="1">
      <c r="A7" s="319">
        <v>3</v>
      </c>
      <c r="B7" s="452" t="s">
        <v>90</v>
      </c>
      <c r="C7" s="455" t="s">
        <v>91</v>
      </c>
      <c r="D7" s="455">
        <v>49588656</v>
      </c>
      <c r="E7" s="455">
        <v>108046184</v>
      </c>
      <c r="F7" s="455">
        <v>600001695</v>
      </c>
      <c r="G7" s="327" t="s">
        <v>92</v>
      </c>
      <c r="H7" s="118" t="s">
        <v>43</v>
      </c>
      <c r="I7" s="118" t="s">
        <v>46</v>
      </c>
      <c r="J7" s="118" t="s">
        <v>46</v>
      </c>
      <c r="K7" s="67" t="s">
        <v>258</v>
      </c>
      <c r="L7" s="201">
        <v>9500000</v>
      </c>
      <c r="M7" s="201">
        <f>L7*0.85</f>
        <v>8075000</v>
      </c>
      <c r="N7" s="91">
        <v>2022</v>
      </c>
      <c r="O7" s="91">
        <v>2026</v>
      </c>
      <c r="P7" s="91" t="s">
        <v>47</v>
      </c>
      <c r="Q7" s="91" t="s">
        <v>47</v>
      </c>
      <c r="R7" s="91" t="s">
        <v>47</v>
      </c>
      <c r="S7" s="91" t="s">
        <v>47</v>
      </c>
      <c r="T7" s="91"/>
      <c r="U7" s="91"/>
      <c r="V7" s="91" t="s">
        <v>47</v>
      </c>
      <c r="W7" s="91" t="s">
        <v>47</v>
      </c>
      <c r="X7" s="91"/>
      <c r="Y7" s="91" t="s">
        <v>259</v>
      </c>
      <c r="Z7" s="120" t="s">
        <v>146</v>
      </c>
    </row>
    <row r="8" spans="1:26" s="2" customFormat="1" ht="63.75" customHeight="1">
      <c r="A8" s="320">
        <v>4</v>
      </c>
      <c r="B8" s="453"/>
      <c r="C8" s="456"/>
      <c r="D8" s="456"/>
      <c r="E8" s="456"/>
      <c r="F8" s="456"/>
      <c r="G8" s="141" t="s">
        <v>260</v>
      </c>
      <c r="H8" s="99" t="s">
        <v>43</v>
      </c>
      <c r="I8" s="99" t="s">
        <v>46</v>
      </c>
      <c r="J8" s="99" t="s">
        <v>46</v>
      </c>
      <c r="K8" s="100" t="s">
        <v>261</v>
      </c>
      <c r="L8" s="101">
        <v>7000000</v>
      </c>
      <c r="M8" s="101">
        <f>L8*0.85</f>
        <v>5950000</v>
      </c>
      <c r="N8" s="102">
        <v>2022</v>
      </c>
      <c r="O8" s="102">
        <v>2026</v>
      </c>
      <c r="P8" s="102" t="s">
        <v>47</v>
      </c>
      <c r="Q8" s="102" t="s">
        <v>47</v>
      </c>
      <c r="R8" s="102" t="s">
        <v>47</v>
      </c>
      <c r="S8" s="102" t="s">
        <v>47</v>
      </c>
      <c r="T8" s="102"/>
      <c r="U8" s="102"/>
      <c r="V8" s="102" t="s">
        <v>47</v>
      </c>
      <c r="W8" s="102" t="s">
        <v>47</v>
      </c>
      <c r="X8" s="102"/>
      <c r="Y8" s="102" t="s">
        <v>259</v>
      </c>
      <c r="Z8" s="103" t="s">
        <v>146</v>
      </c>
    </row>
    <row r="9" spans="1:26" s="2" customFormat="1" ht="62.25" customHeight="1">
      <c r="A9" s="320">
        <v>5</v>
      </c>
      <c r="B9" s="453"/>
      <c r="C9" s="456"/>
      <c r="D9" s="456"/>
      <c r="E9" s="456"/>
      <c r="F9" s="456"/>
      <c r="G9" s="141" t="s">
        <v>145</v>
      </c>
      <c r="H9" s="99" t="s">
        <v>43</v>
      </c>
      <c r="I9" s="99" t="s">
        <v>46</v>
      </c>
      <c r="J9" s="99" t="s">
        <v>46</v>
      </c>
      <c r="K9" s="100" t="s">
        <v>262</v>
      </c>
      <c r="L9" s="101">
        <v>2800000</v>
      </c>
      <c r="M9" s="101">
        <f t="shared" ref="M9:M16" si="0">+L9/100*85</f>
        <v>2380000</v>
      </c>
      <c r="N9" s="102">
        <v>2023</v>
      </c>
      <c r="O9" s="102">
        <v>2027</v>
      </c>
      <c r="P9" s="102" t="s">
        <v>47</v>
      </c>
      <c r="Q9" s="102" t="s">
        <v>47</v>
      </c>
      <c r="R9" s="102" t="s">
        <v>47</v>
      </c>
      <c r="S9" s="102" t="s">
        <v>47</v>
      </c>
      <c r="T9" s="102"/>
      <c r="U9" s="102"/>
      <c r="V9" s="102"/>
      <c r="W9" s="102" t="s">
        <v>47</v>
      </c>
      <c r="X9" s="102"/>
      <c r="Y9" s="102" t="s">
        <v>263</v>
      </c>
      <c r="Z9" s="103" t="s">
        <v>146</v>
      </c>
    </row>
    <row r="10" spans="1:26" s="2" customFormat="1" ht="73.2" customHeight="1">
      <c r="A10" s="320">
        <v>6</v>
      </c>
      <c r="B10" s="453"/>
      <c r="C10" s="456"/>
      <c r="D10" s="456"/>
      <c r="E10" s="456"/>
      <c r="F10" s="456"/>
      <c r="G10" s="141" t="s">
        <v>93</v>
      </c>
      <c r="H10" s="99" t="s">
        <v>43</v>
      </c>
      <c r="I10" s="99" t="s">
        <v>46</v>
      </c>
      <c r="J10" s="99" t="s">
        <v>46</v>
      </c>
      <c r="K10" s="100" t="s">
        <v>264</v>
      </c>
      <c r="L10" s="101">
        <v>2800000</v>
      </c>
      <c r="M10" s="101">
        <f t="shared" si="0"/>
        <v>2380000</v>
      </c>
      <c r="N10" s="102">
        <v>2023</v>
      </c>
      <c r="O10" s="102">
        <v>2027</v>
      </c>
      <c r="P10" s="102" t="s">
        <v>47</v>
      </c>
      <c r="Q10" s="102"/>
      <c r="R10" s="102" t="s">
        <v>47</v>
      </c>
      <c r="S10" s="102" t="s">
        <v>47</v>
      </c>
      <c r="T10" s="102"/>
      <c r="U10" s="102" t="s">
        <v>47</v>
      </c>
      <c r="V10" s="102" t="s">
        <v>47</v>
      </c>
      <c r="W10" s="102" t="s">
        <v>47</v>
      </c>
      <c r="X10" s="102"/>
      <c r="Y10" s="102" t="s">
        <v>263</v>
      </c>
      <c r="Z10" s="103" t="s">
        <v>146</v>
      </c>
    </row>
    <row r="11" spans="1:26" s="2" customFormat="1" ht="65.25" customHeight="1" thickBot="1">
      <c r="A11" s="321">
        <v>7</v>
      </c>
      <c r="B11" s="454"/>
      <c r="C11" s="457"/>
      <c r="D11" s="457"/>
      <c r="E11" s="457"/>
      <c r="F11" s="457"/>
      <c r="G11" s="145" t="s">
        <v>265</v>
      </c>
      <c r="H11" s="129" t="s">
        <v>43</v>
      </c>
      <c r="I11" s="129" t="s">
        <v>46</v>
      </c>
      <c r="J11" s="129" t="s">
        <v>46</v>
      </c>
      <c r="K11" s="130" t="s">
        <v>266</v>
      </c>
      <c r="L11" s="131">
        <v>3800000</v>
      </c>
      <c r="M11" s="131">
        <f t="shared" si="0"/>
        <v>3230000</v>
      </c>
      <c r="N11" s="96">
        <v>2023</v>
      </c>
      <c r="O11" s="96">
        <v>2027</v>
      </c>
      <c r="P11" s="202"/>
      <c r="Q11" s="96" t="s">
        <v>47</v>
      </c>
      <c r="R11" s="202"/>
      <c r="S11" s="202"/>
      <c r="T11" s="202"/>
      <c r="U11" s="129" t="s">
        <v>47</v>
      </c>
      <c r="V11" s="129" t="s">
        <v>47</v>
      </c>
      <c r="W11" s="96" t="s">
        <v>47</v>
      </c>
      <c r="X11" s="202"/>
      <c r="Y11" s="96" t="s">
        <v>263</v>
      </c>
      <c r="Z11" s="133" t="s">
        <v>146</v>
      </c>
    </row>
    <row r="12" spans="1:26" s="2" customFormat="1" ht="55.5" customHeight="1">
      <c r="A12" s="60">
        <v>8</v>
      </c>
      <c r="B12" s="496" t="s">
        <v>319</v>
      </c>
      <c r="C12" s="458" t="s">
        <v>97</v>
      </c>
      <c r="D12" s="451">
        <v>70983038</v>
      </c>
      <c r="E12" s="451">
        <v>102232652</v>
      </c>
      <c r="F12" s="451">
        <v>60013863</v>
      </c>
      <c r="G12" s="78" t="s">
        <v>136</v>
      </c>
      <c r="H12" s="124" t="s">
        <v>43</v>
      </c>
      <c r="I12" s="124" t="s">
        <v>46</v>
      </c>
      <c r="J12" s="124" t="s">
        <v>137</v>
      </c>
      <c r="K12" s="77" t="s">
        <v>136</v>
      </c>
      <c r="L12" s="116">
        <v>1800000</v>
      </c>
      <c r="M12" s="116">
        <f t="shared" si="0"/>
        <v>1530000</v>
      </c>
      <c r="N12" s="317">
        <v>2023</v>
      </c>
      <c r="O12" s="125">
        <v>2025</v>
      </c>
      <c r="P12" s="125" t="s">
        <v>47</v>
      </c>
      <c r="Q12" s="125" t="s">
        <v>47</v>
      </c>
      <c r="R12" s="125" t="s">
        <v>47</v>
      </c>
      <c r="S12" s="125" t="s">
        <v>47</v>
      </c>
      <c r="T12" s="125"/>
      <c r="U12" s="125"/>
      <c r="V12" s="125"/>
      <c r="W12" s="125"/>
      <c r="X12" s="317"/>
      <c r="Y12" s="125" t="s">
        <v>138</v>
      </c>
      <c r="Z12" s="126"/>
    </row>
    <row r="13" spans="1:26" s="2" customFormat="1" ht="55.5" customHeight="1">
      <c r="A13" s="50">
        <v>9</v>
      </c>
      <c r="B13" s="497"/>
      <c r="C13" s="451"/>
      <c r="D13" s="451"/>
      <c r="E13" s="451"/>
      <c r="F13" s="451"/>
      <c r="G13" s="56" t="s">
        <v>139</v>
      </c>
      <c r="H13" s="107" t="s">
        <v>43</v>
      </c>
      <c r="I13" s="107" t="s">
        <v>46</v>
      </c>
      <c r="J13" s="107" t="s">
        <v>137</v>
      </c>
      <c r="K13" s="55" t="s">
        <v>176</v>
      </c>
      <c r="L13" s="106">
        <v>10000000</v>
      </c>
      <c r="M13" s="106">
        <f t="shared" si="0"/>
        <v>8500000</v>
      </c>
      <c r="N13" s="102">
        <v>2023</v>
      </c>
      <c r="O13" s="108">
        <v>2025</v>
      </c>
      <c r="P13" s="108"/>
      <c r="Q13" s="108"/>
      <c r="R13" s="108" t="s">
        <v>47</v>
      </c>
      <c r="S13" s="108"/>
      <c r="T13" s="108"/>
      <c r="U13" s="108"/>
      <c r="V13" s="108"/>
      <c r="W13" s="108"/>
      <c r="X13" s="102"/>
      <c r="Y13" s="108" t="s">
        <v>138</v>
      </c>
      <c r="Z13" s="109"/>
    </row>
    <row r="14" spans="1:26" s="2" customFormat="1" ht="55.5" customHeight="1">
      <c r="A14" s="50">
        <v>10</v>
      </c>
      <c r="B14" s="497"/>
      <c r="C14" s="451"/>
      <c r="D14" s="451"/>
      <c r="E14" s="451"/>
      <c r="F14" s="451"/>
      <c r="G14" s="56" t="s">
        <v>140</v>
      </c>
      <c r="H14" s="107" t="s">
        <v>43</v>
      </c>
      <c r="I14" s="107" t="s">
        <v>46</v>
      </c>
      <c r="J14" s="107" t="s">
        <v>137</v>
      </c>
      <c r="K14" s="55" t="s">
        <v>177</v>
      </c>
      <c r="L14" s="106">
        <v>500000</v>
      </c>
      <c r="M14" s="106">
        <f t="shared" si="0"/>
        <v>425000</v>
      </c>
      <c r="N14" s="108">
        <v>2022</v>
      </c>
      <c r="O14" s="108">
        <v>2025</v>
      </c>
      <c r="P14" s="108"/>
      <c r="Q14" s="108"/>
      <c r="R14" s="108" t="s">
        <v>47</v>
      </c>
      <c r="S14" s="108" t="s">
        <v>47</v>
      </c>
      <c r="T14" s="108"/>
      <c r="U14" s="108"/>
      <c r="V14" s="108"/>
      <c r="W14" s="108"/>
      <c r="X14" s="102"/>
      <c r="Y14" s="102" t="s">
        <v>325</v>
      </c>
      <c r="Z14" s="109"/>
    </row>
    <row r="15" spans="1:26" s="2" customFormat="1" ht="55.5" customHeight="1" thickBot="1">
      <c r="A15" s="61">
        <v>11</v>
      </c>
      <c r="B15" s="497"/>
      <c r="C15" s="451"/>
      <c r="D15" s="451"/>
      <c r="E15" s="451"/>
      <c r="F15" s="451"/>
      <c r="G15" s="110" t="s">
        <v>141</v>
      </c>
      <c r="H15" s="93" t="s">
        <v>43</v>
      </c>
      <c r="I15" s="93" t="s">
        <v>46</v>
      </c>
      <c r="J15" s="93" t="s">
        <v>137</v>
      </c>
      <c r="K15" s="111" t="s">
        <v>178</v>
      </c>
      <c r="L15" s="112">
        <v>2000000</v>
      </c>
      <c r="M15" s="112">
        <f t="shared" si="0"/>
        <v>1700000</v>
      </c>
      <c r="N15" s="95">
        <v>2022</v>
      </c>
      <c r="O15" s="95">
        <v>2025</v>
      </c>
      <c r="P15" s="95" t="s">
        <v>47</v>
      </c>
      <c r="Q15" s="95" t="s">
        <v>47</v>
      </c>
      <c r="R15" s="95" t="s">
        <v>47</v>
      </c>
      <c r="S15" s="95" t="s">
        <v>47</v>
      </c>
      <c r="T15" s="95"/>
      <c r="U15" s="95"/>
      <c r="V15" s="95"/>
      <c r="W15" s="95" t="s">
        <v>47</v>
      </c>
      <c r="X15" s="96"/>
      <c r="Y15" s="96" t="s">
        <v>325</v>
      </c>
      <c r="Z15" s="97"/>
    </row>
    <row r="16" spans="1:26" s="14" customFormat="1" ht="66" customHeight="1">
      <c r="A16" s="328">
        <v>12</v>
      </c>
      <c r="B16" s="498" t="s">
        <v>318</v>
      </c>
      <c r="C16" s="440" t="s">
        <v>57</v>
      </c>
      <c r="D16" s="437">
        <v>60336293</v>
      </c>
      <c r="E16" s="437">
        <v>102244618</v>
      </c>
      <c r="F16" s="437">
        <v>600138283</v>
      </c>
      <c r="G16" s="330" t="s">
        <v>58</v>
      </c>
      <c r="H16" s="86" t="s">
        <v>43</v>
      </c>
      <c r="I16" s="86" t="s">
        <v>46</v>
      </c>
      <c r="J16" s="86" t="s">
        <v>59</v>
      </c>
      <c r="K16" s="104" t="s">
        <v>232</v>
      </c>
      <c r="L16" s="105">
        <v>20000000</v>
      </c>
      <c r="M16" s="105">
        <f t="shared" si="0"/>
        <v>17000000</v>
      </c>
      <c r="N16" s="113">
        <v>2023</v>
      </c>
      <c r="O16" s="113">
        <v>2027</v>
      </c>
      <c r="P16" s="90"/>
      <c r="Q16" s="90"/>
      <c r="R16" s="90"/>
      <c r="S16" s="90"/>
      <c r="T16" s="90"/>
      <c r="U16" s="90"/>
      <c r="V16" s="90"/>
      <c r="W16" s="90" t="s">
        <v>47</v>
      </c>
      <c r="X16" s="90"/>
      <c r="Y16" s="90" t="s">
        <v>229</v>
      </c>
      <c r="Z16" s="92" t="s">
        <v>146</v>
      </c>
    </row>
    <row r="17" spans="1:26" s="14" customFormat="1" ht="119.25" customHeight="1">
      <c r="A17" s="329">
        <v>13</v>
      </c>
      <c r="B17" s="499"/>
      <c r="C17" s="438"/>
      <c r="D17" s="438"/>
      <c r="E17" s="438"/>
      <c r="F17" s="438"/>
      <c r="G17" s="138" t="s">
        <v>60</v>
      </c>
      <c r="H17" s="107" t="s">
        <v>43</v>
      </c>
      <c r="I17" s="107" t="s">
        <v>46</v>
      </c>
      <c r="J17" s="107" t="s">
        <v>59</v>
      </c>
      <c r="K17" s="55" t="s">
        <v>233</v>
      </c>
      <c r="L17" s="280">
        <v>2000000</v>
      </c>
      <c r="M17" s="101">
        <f t="shared" ref="M17:M27" si="1">+L17/100*85</f>
        <v>1700000</v>
      </c>
      <c r="N17" s="281">
        <v>2023</v>
      </c>
      <c r="O17" s="281">
        <v>2027</v>
      </c>
      <c r="P17" s="108"/>
      <c r="Q17" s="108" t="s">
        <v>47</v>
      </c>
      <c r="R17" s="108" t="s">
        <v>47</v>
      </c>
      <c r="S17" s="108" t="s">
        <v>47</v>
      </c>
      <c r="T17" s="108"/>
      <c r="U17" s="108"/>
      <c r="V17" s="108"/>
      <c r="W17" s="108"/>
      <c r="X17" s="108"/>
      <c r="Y17" s="281" t="s">
        <v>49</v>
      </c>
      <c r="Z17" s="108" t="s">
        <v>146</v>
      </c>
    </row>
    <row r="18" spans="1:26" s="14" customFormat="1" ht="66" customHeight="1">
      <c r="A18" s="329">
        <v>14</v>
      </c>
      <c r="B18" s="499"/>
      <c r="C18" s="438"/>
      <c r="D18" s="438"/>
      <c r="E18" s="438"/>
      <c r="F18" s="438"/>
      <c r="G18" s="138" t="s">
        <v>62</v>
      </c>
      <c r="H18" s="107" t="s">
        <v>43</v>
      </c>
      <c r="I18" s="107" t="s">
        <v>46</v>
      </c>
      <c r="J18" s="107" t="s">
        <v>59</v>
      </c>
      <c r="K18" s="55" t="s">
        <v>234</v>
      </c>
      <c r="L18" s="106">
        <v>1500000</v>
      </c>
      <c r="M18" s="106">
        <f t="shared" si="1"/>
        <v>1275000</v>
      </c>
      <c r="N18" s="114">
        <v>2023</v>
      </c>
      <c r="O18" s="114">
        <v>2027</v>
      </c>
      <c r="P18" s="108"/>
      <c r="Q18" s="108"/>
      <c r="R18" s="108" t="s">
        <v>47</v>
      </c>
      <c r="S18" s="108" t="s">
        <v>47</v>
      </c>
      <c r="T18" s="108"/>
      <c r="U18" s="108"/>
      <c r="V18" s="108"/>
      <c r="W18" s="108"/>
      <c r="X18" s="108"/>
      <c r="Y18" s="108" t="s">
        <v>49</v>
      </c>
      <c r="Z18" s="108" t="s">
        <v>146</v>
      </c>
    </row>
    <row r="19" spans="1:26" s="14" customFormat="1" ht="66" customHeight="1">
      <c r="A19" s="329">
        <v>15</v>
      </c>
      <c r="B19" s="499"/>
      <c r="C19" s="438"/>
      <c r="D19" s="438"/>
      <c r="E19" s="438"/>
      <c r="F19" s="438"/>
      <c r="G19" s="138" t="s">
        <v>63</v>
      </c>
      <c r="H19" s="107" t="s">
        <v>43</v>
      </c>
      <c r="I19" s="107" t="s">
        <v>46</v>
      </c>
      <c r="J19" s="107" t="s">
        <v>59</v>
      </c>
      <c r="K19" s="55" t="s">
        <v>235</v>
      </c>
      <c r="L19" s="106">
        <v>1500000</v>
      </c>
      <c r="M19" s="106">
        <f t="shared" si="1"/>
        <v>1275000</v>
      </c>
      <c r="N19" s="114">
        <v>2023</v>
      </c>
      <c r="O19" s="114">
        <v>2027</v>
      </c>
      <c r="P19" s="108"/>
      <c r="Q19" s="108"/>
      <c r="R19" s="108" t="s">
        <v>47</v>
      </c>
      <c r="S19" s="108"/>
      <c r="T19" s="108"/>
      <c r="U19" s="108"/>
      <c r="V19" s="108"/>
      <c r="W19" s="108"/>
      <c r="X19" s="108"/>
      <c r="Y19" s="108" t="s">
        <v>49</v>
      </c>
      <c r="Z19" s="108" t="s">
        <v>146</v>
      </c>
    </row>
    <row r="20" spans="1:26" s="14" customFormat="1" ht="66" customHeight="1">
      <c r="A20" s="329">
        <v>16</v>
      </c>
      <c r="B20" s="499"/>
      <c r="C20" s="438"/>
      <c r="D20" s="438"/>
      <c r="E20" s="438"/>
      <c r="F20" s="438"/>
      <c r="G20" s="138" t="s">
        <v>236</v>
      </c>
      <c r="H20" s="107" t="s">
        <v>43</v>
      </c>
      <c r="I20" s="107" t="s">
        <v>46</v>
      </c>
      <c r="J20" s="107" t="s">
        <v>59</v>
      </c>
      <c r="K20" s="55" t="s">
        <v>237</v>
      </c>
      <c r="L20" s="106">
        <v>2000000</v>
      </c>
      <c r="M20" s="106">
        <f t="shared" si="1"/>
        <v>1700000</v>
      </c>
      <c r="N20" s="114">
        <v>2023</v>
      </c>
      <c r="O20" s="114">
        <v>2027</v>
      </c>
      <c r="P20" s="108" t="s">
        <v>47</v>
      </c>
      <c r="Q20" s="108"/>
      <c r="R20" s="108" t="s">
        <v>47</v>
      </c>
      <c r="S20" s="108" t="s">
        <v>47</v>
      </c>
      <c r="T20" s="108"/>
      <c r="U20" s="108"/>
      <c r="V20" s="108"/>
      <c r="W20" s="108"/>
      <c r="X20" s="108"/>
      <c r="Y20" s="108" t="s">
        <v>49</v>
      </c>
      <c r="Z20" s="108" t="s">
        <v>146</v>
      </c>
    </row>
    <row r="21" spans="1:26" s="14" customFormat="1" ht="51" customHeight="1">
      <c r="A21" s="329">
        <v>17</v>
      </c>
      <c r="B21" s="499"/>
      <c r="C21" s="438"/>
      <c r="D21" s="438"/>
      <c r="E21" s="438"/>
      <c r="F21" s="438"/>
      <c r="G21" s="138" t="s">
        <v>238</v>
      </c>
      <c r="H21" s="107" t="s">
        <v>43</v>
      </c>
      <c r="I21" s="107" t="s">
        <v>46</v>
      </c>
      <c r="J21" s="107" t="s">
        <v>59</v>
      </c>
      <c r="K21" s="55" t="s">
        <v>239</v>
      </c>
      <c r="L21" s="106">
        <v>1000000</v>
      </c>
      <c r="M21" s="106">
        <f t="shared" si="1"/>
        <v>850000</v>
      </c>
      <c r="N21" s="114">
        <v>2023</v>
      </c>
      <c r="O21" s="114">
        <v>2027</v>
      </c>
      <c r="P21" s="108"/>
      <c r="Q21" s="108"/>
      <c r="R21" s="108"/>
      <c r="S21" s="108" t="s">
        <v>47</v>
      </c>
      <c r="T21" s="108"/>
      <c r="U21" s="108" t="s">
        <v>47</v>
      </c>
      <c r="V21" s="108"/>
      <c r="W21" s="108"/>
      <c r="X21" s="108"/>
      <c r="Y21" s="108" t="s">
        <v>49</v>
      </c>
      <c r="Z21" s="108" t="s">
        <v>146</v>
      </c>
    </row>
    <row r="22" spans="1:26" s="14" customFormat="1" ht="53.25" customHeight="1">
      <c r="A22" s="329">
        <v>18</v>
      </c>
      <c r="B22" s="499"/>
      <c r="C22" s="438"/>
      <c r="D22" s="438"/>
      <c r="E22" s="438"/>
      <c r="F22" s="438"/>
      <c r="G22" s="138" t="s">
        <v>240</v>
      </c>
      <c r="H22" s="107" t="s">
        <v>43</v>
      </c>
      <c r="I22" s="107" t="s">
        <v>46</v>
      </c>
      <c r="J22" s="107" t="s">
        <v>59</v>
      </c>
      <c r="K22" s="55" t="s">
        <v>241</v>
      </c>
      <c r="L22" s="106">
        <v>1500000</v>
      </c>
      <c r="M22" s="106">
        <f t="shared" si="1"/>
        <v>1275000</v>
      </c>
      <c r="N22" s="114">
        <v>2023</v>
      </c>
      <c r="O22" s="114">
        <v>2027</v>
      </c>
      <c r="P22" s="108"/>
      <c r="Q22" s="108" t="s">
        <v>47</v>
      </c>
      <c r="R22" s="108" t="s">
        <v>47</v>
      </c>
      <c r="S22" s="108" t="s">
        <v>47</v>
      </c>
      <c r="T22" s="108"/>
      <c r="U22" s="108"/>
      <c r="V22" s="108"/>
      <c r="W22" s="108" t="s">
        <v>47</v>
      </c>
      <c r="X22" s="108"/>
      <c r="Y22" s="108" t="s">
        <v>49</v>
      </c>
      <c r="Z22" s="108" t="s">
        <v>146</v>
      </c>
    </row>
    <row r="23" spans="1:26" s="14" customFormat="1" ht="80.25" customHeight="1">
      <c r="A23" s="329">
        <v>19</v>
      </c>
      <c r="B23" s="499"/>
      <c r="C23" s="438"/>
      <c r="D23" s="438"/>
      <c r="E23" s="438"/>
      <c r="F23" s="438"/>
      <c r="G23" s="56" t="s">
        <v>64</v>
      </c>
      <c r="H23" s="107" t="s">
        <v>43</v>
      </c>
      <c r="I23" s="107" t="s">
        <v>46</v>
      </c>
      <c r="J23" s="107" t="s">
        <v>59</v>
      </c>
      <c r="K23" s="55" t="s">
        <v>154</v>
      </c>
      <c r="L23" s="106">
        <v>2000000</v>
      </c>
      <c r="M23" s="106">
        <f t="shared" si="1"/>
        <v>1700000</v>
      </c>
      <c r="N23" s="281">
        <v>2023</v>
      </c>
      <c r="O23" s="281">
        <v>2027</v>
      </c>
      <c r="P23" s="108" t="s">
        <v>47</v>
      </c>
      <c r="Q23" s="108" t="s">
        <v>47</v>
      </c>
      <c r="R23" s="108" t="s">
        <v>47</v>
      </c>
      <c r="S23" s="108" t="s">
        <v>47</v>
      </c>
      <c r="T23" s="108"/>
      <c r="U23" s="108"/>
      <c r="V23" s="108"/>
      <c r="W23" s="108"/>
      <c r="X23" s="108"/>
      <c r="Y23" s="108" t="s">
        <v>49</v>
      </c>
      <c r="Z23" s="108" t="s">
        <v>146</v>
      </c>
    </row>
    <row r="24" spans="1:26" s="14" customFormat="1" ht="63.75" customHeight="1">
      <c r="A24" s="329">
        <v>20</v>
      </c>
      <c r="B24" s="499"/>
      <c r="C24" s="438"/>
      <c r="D24" s="438"/>
      <c r="E24" s="438"/>
      <c r="F24" s="438"/>
      <c r="G24" s="138" t="s">
        <v>242</v>
      </c>
      <c r="H24" s="107" t="s">
        <v>43</v>
      </c>
      <c r="I24" s="107" t="s">
        <v>46</v>
      </c>
      <c r="J24" s="107" t="s">
        <v>59</v>
      </c>
      <c r="K24" s="55" t="s">
        <v>243</v>
      </c>
      <c r="L24" s="106">
        <v>1500000</v>
      </c>
      <c r="M24" s="106">
        <f t="shared" si="1"/>
        <v>1275000</v>
      </c>
      <c r="N24" s="114">
        <v>2023</v>
      </c>
      <c r="O24" s="114">
        <v>2027</v>
      </c>
      <c r="P24" s="108"/>
      <c r="Q24" s="108" t="s">
        <v>47</v>
      </c>
      <c r="R24" s="108"/>
      <c r="S24" s="108" t="s">
        <v>47</v>
      </c>
      <c r="T24" s="108"/>
      <c r="U24" s="108"/>
      <c r="V24" s="108"/>
      <c r="W24" s="108"/>
      <c r="X24" s="108"/>
      <c r="Y24" s="108" t="s">
        <v>49</v>
      </c>
      <c r="Z24" s="108" t="s">
        <v>146</v>
      </c>
    </row>
    <row r="25" spans="1:26" s="14" customFormat="1" ht="81" customHeight="1">
      <c r="A25" s="329">
        <v>21</v>
      </c>
      <c r="B25" s="499"/>
      <c r="C25" s="438"/>
      <c r="D25" s="438"/>
      <c r="E25" s="438"/>
      <c r="F25" s="438"/>
      <c r="G25" s="138" t="s">
        <v>244</v>
      </c>
      <c r="H25" s="107" t="s">
        <v>43</v>
      </c>
      <c r="I25" s="107" t="s">
        <v>46</v>
      </c>
      <c r="J25" s="107" t="s">
        <v>59</v>
      </c>
      <c r="K25" s="55" t="s">
        <v>245</v>
      </c>
      <c r="L25" s="106">
        <v>1500000</v>
      </c>
      <c r="M25" s="106">
        <f t="shared" si="1"/>
        <v>1275000</v>
      </c>
      <c r="N25" s="114">
        <v>2023</v>
      </c>
      <c r="O25" s="114">
        <v>2027</v>
      </c>
      <c r="P25" s="108"/>
      <c r="Q25" s="108"/>
      <c r="R25" s="108"/>
      <c r="S25" s="108" t="s">
        <v>47</v>
      </c>
      <c r="T25" s="108"/>
      <c r="U25" s="108"/>
      <c r="V25" s="108" t="s">
        <v>47</v>
      </c>
      <c r="W25" s="108"/>
      <c r="X25" s="108"/>
      <c r="Y25" s="108" t="s">
        <v>49</v>
      </c>
      <c r="Z25" s="108" t="s">
        <v>146</v>
      </c>
    </row>
    <row r="26" spans="1:26" s="14" customFormat="1" ht="43.2">
      <c r="A26" s="329">
        <v>22</v>
      </c>
      <c r="B26" s="499"/>
      <c r="C26" s="438"/>
      <c r="D26" s="438"/>
      <c r="E26" s="438"/>
      <c r="F26" s="438"/>
      <c r="G26" s="138" t="s">
        <v>65</v>
      </c>
      <c r="H26" s="107" t="s">
        <v>43</v>
      </c>
      <c r="I26" s="107" t="s">
        <v>46</v>
      </c>
      <c r="J26" s="107" t="s">
        <v>59</v>
      </c>
      <c r="K26" s="100" t="s">
        <v>246</v>
      </c>
      <c r="L26" s="106">
        <v>1500000</v>
      </c>
      <c r="M26" s="106">
        <f t="shared" si="1"/>
        <v>1275000</v>
      </c>
      <c r="N26" s="114">
        <v>2023</v>
      </c>
      <c r="O26" s="114">
        <v>2024</v>
      </c>
      <c r="P26" s="108"/>
      <c r="Q26" s="108"/>
      <c r="R26" s="108"/>
      <c r="S26" s="108" t="s">
        <v>47</v>
      </c>
      <c r="T26" s="108"/>
      <c r="U26" s="108"/>
      <c r="V26" s="108"/>
      <c r="W26" s="108" t="s">
        <v>47</v>
      </c>
      <c r="X26" s="108"/>
      <c r="Y26" s="108" t="s">
        <v>49</v>
      </c>
      <c r="Z26" s="108" t="s">
        <v>146</v>
      </c>
    </row>
    <row r="27" spans="1:26" s="14" customFormat="1" ht="65.400000000000006" customHeight="1">
      <c r="A27" s="329">
        <v>23</v>
      </c>
      <c r="B27" s="499"/>
      <c r="C27" s="438"/>
      <c r="D27" s="438"/>
      <c r="E27" s="438"/>
      <c r="F27" s="438"/>
      <c r="G27" s="56" t="s">
        <v>66</v>
      </c>
      <c r="H27" s="107" t="s">
        <v>43</v>
      </c>
      <c r="I27" s="107" t="s">
        <v>46</v>
      </c>
      <c r="J27" s="107" t="s">
        <v>59</v>
      </c>
      <c r="K27" s="100" t="s">
        <v>247</v>
      </c>
      <c r="L27" s="106">
        <v>2000000</v>
      </c>
      <c r="M27" s="106">
        <f t="shared" si="1"/>
        <v>1700000</v>
      </c>
      <c r="N27" s="114">
        <v>2024</v>
      </c>
      <c r="O27" s="114">
        <v>2027</v>
      </c>
      <c r="P27" s="108"/>
      <c r="Q27" s="108"/>
      <c r="R27" s="108"/>
      <c r="S27" s="108"/>
      <c r="T27" s="108"/>
      <c r="U27" s="108"/>
      <c r="V27" s="108"/>
      <c r="W27" s="108" t="s">
        <v>47</v>
      </c>
      <c r="X27" s="108"/>
      <c r="Y27" s="108" t="s">
        <v>49</v>
      </c>
      <c r="Z27" s="108" t="s">
        <v>146</v>
      </c>
    </row>
    <row r="28" spans="1:26" s="14" customFormat="1" ht="63" customHeight="1">
      <c r="A28" s="329">
        <v>24</v>
      </c>
      <c r="B28" s="499"/>
      <c r="C28" s="438"/>
      <c r="D28" s="438"/>
      <c r="E28" s="438"/>
      <c r="F28" s="438"/>
      <c r="G28" s="56" t="s">
        <v>67</v>
      </c>
      <c r="H28" s="107" t="s">
        <v>43</v>
      </c>
      <c r="I28" s="107" t="s">
        <v>46</v>
      </c>
      <c r="J28" s="107" t="s">
        <v>59</v>
      </c>
      <c r="K28" s="100" t="s">
        <v>248</v>
      </c>
      <c r="L28" s="106">
        <v>1000000</v>
      </c>
      <c r="M28" s="106">
        <f t="shared" ref="M28:M29" si="2">+L28/100*85</f>
        <v>850000</v>
      </c>
      <c r="N28" s="114">
        <v>2023</v>
      </c>
      <c r="O28" s="114">
        <v>2024</v>
      </c>
      <c r="P28" s="108"/>
      <c r="Q28" s="108"/>
      <c r="R28" s="108"/>
      <c r="S28" s="108" t="s">
        <v>47</v>
      </c>
      <c r="T28" s="108"/>
      <c r="U28" s="108"/>
      <c r="V28" s="108"/>
      <c r="W28" s="108"/>
      <c r="X28" s="108"/>
      <c r="Y28" s="108" t="s">
        <v>49</v>
      </c>
      <c r="Z28" s="108" t="s">
        <v>146</v>
      </c>
    </row>
    <row r="29" spans="1:26" s="14" customFormat="1" ht="102.75" customHeight="1" thickBot="1">
      <c r="A29" s="329">
        <v>25</v>
      </c>
      <c r="B29" s="500"/>
      <c r="C29" s="439"/>
      <c r="D29" s="439"/>
      <c r="E29" s="439"/>
      <c r="F29" s="439"/>
      <c r="G29" s="331" t="s">
        <v>101</v>
      </c>
      <c r="H29" s="283" t="s">
        <v>43</v>
      </c>
      <c r="I29" s="283" t="s">
        <v>46</v>
      </c>
      <c r="J29" s="283" t="s">
        <v>59</v>
      </c>
      <c r="K29" s="315" t="s">
        <v>326</v>
      </c>
      <c r="L29" s="284">
        <v>6000000</v>
      </c>
      <c r="M29" s="284">
        <f t="shared" si="2"/>
        <v>5100000</v>
      </c>
      <c r="N29" s="296">
        <v>2023</v>
      </c>
      <c r="O29" s="296">
        <v>2027</v>
      </c>
      <c r="P29" s="296"/>
      <c r="Q29" s="296"/>
      <c r="R29" s="296"/>
      <c r="S29" s="296"/>
      <c r="T29" s="296"/>
      <c r="U29" s="296"/>
      <c r="V29" s="296" t="s">
        <v>47</v>
      </c>
      <c r="W29" s="296"/>
      <c r="X29" s="296" t="s">
        <v>47</v>
      </c>
      <c r="Y29" s="296" t="s">
        <v>49</v>
      </c>
      <c r="Z29" s="296" t="s">
        <v>146</v>
      </c>
    </row>
    <row r="30" spans="1:26" s="14" customFormat="1" ht="118.5" customHeight="1">
      <c r="A30" s="153">
        <v>26</v>
      </c>
      <c r="B30" s="436" t="s">
        <v>305</v>
      </c>
      <c r="C30" s="432" t="s">
        <v>103</v>
      </c>
      <c r="D30" s="432">
        <v>75029367</v>
      </c>
      <c r="E30" s="432">
        <v>102244391</v>
      </c>
      <c r="F30" s="432">
        <v>600138500</v>
      </c>
      <c r="G30" s="206" t="s">
        <v>203</v>
      </c>
      <c r="H30" s="334" t="s">
        <v>43</v>
      </c>
      <c r="I30" s="334" t="s">
        <v>46</v>
      </c>
      <c r="J30" s="334" t="s">
        <v>104</v>
      </c>
      <c r="K30" s="207" t="s">
        <v>204</v>
      </c>
      <c r="L30" s="335">
        <v>3750000</v>
      </c>
      <c r="M30" s="336">
        <f t="shared" ref="M30:M35" si="3">+L30/100*85</f>
        <v>3187500</v>
      </c>
      <c r="N30" s="337">
        <v>2022</v>
      </c>
      <c r="O30" s="338">
        <v>2027</v>
      </c>
      <c r="P30" s="339" t="s">
        <v>47</v>
      </c>
      <c r="Q30" s="339" t="s">
        <v>47</v>
      </c>
      <c r="R30" s="339" t="s">
        <v>47</v>
      </c>
      <c r="S30" s="339" t="s">
        <v>47</v>
      </c>
      <c r="T30" s="339"/>
      <c r="U30" s="339"/>
      <c r="V30" s="339"/>
      <c r="W30" s="339"/>
      <c r="X30" s="339" t="s">
        <v>47</v>
      </c>
      <c r="Y30" s="339" t="s">
        <v>49</v>
      </c>
      <c r="Z30" s="318"/>
    </row>
    <row r="31" spans="1:26" s="14" customFormat="1" ht="65.25" customHeight="1">
      <c r="A31" s="50">
        <v>27</v>
      </c>
      <c r="B31" s="433"/>
      <c r="C31" s="433"/>
      <c r="D31" s="433"/>
      <c r="E31" s="433"/>
      <c r="F31" s="433"/>
      <c r="G31" s="98" t="s">
        <v>98</v>
      </c>
      <c r="H31" s="99" t="s">
        <v>43</v>
      </c>
      <c r="I31" s="99" t="s">
        <v>46</v>
      </c>
      <c r="J31" s="99" t="s">
        <v>104</v>
      </c>
      <c r="K31" s="100" t="s">
        <v>149</v>
      </c>
      <c r="L31" s="101">
        <v>10000000</v>
      </c>
      <c r="M31" s="101">
        <f t="shared" si="3"/>
        <v>8500000</v>
      </c>
      <c r="N31" s="122" t="s">
        <v>205</v>
      </c>
      <c r="O31" s="121">
        <v>2027</v>
      </c>
      <c r="P31" s="102"/>
      <c r="Q31" s="102" t="s">
        <v>47</v>
      </c>
      <c r="R31" s="102"/>
      <c r="S31" s="102"/>
      <c r="T31" s="102"/>
      <c r="U31" s="102"/>
      <c r="V31" s="102"/>
      <c r="W31" s="102" t="s">
        <v>47</v>
      </c>
      <c r="X31" s="102"/>
      <c r="Y31" s="285" t="s">
        <v>298</v>
      </c>
      <c r="Z31" s="103" t="s">
        <v>147</v>
      </c>
    </row>
    <row r="32" spans="1:26" s="14" customFormat="1" ht="114" customHeight="1">
      <c r="A32" s="50">
        <v>28</v>
      </c>
      <c r="B32" s="433"/>
      <c r="C32" s="433"/>
      <c r="D32" s="433"/>
      <c r="E32" s="433"/>
      <c r="F32" s="433"/>
      <c r="G32" s="98" t="s">
        <v>101</v>
      </c>
      <c r="H32" s="99" t="s">
        <v>43</v>
      </c>
      <c r="I32" s="99" t="s">
        <v>46</v>
      </c>
      <c r="J32" s="99" t="s">
        <v>104</v>
      </c>
      <c r="K32" s="100" t="s">
        <v>150</v>
      </c>
      <c r="L32" s="101">
        <v>2500000</v>
      </c>
      <c r="M32" s="101">
        <f t="shared" si="3"/>
        <v>2125000</v>
      </c>
      <c r="N32" s="122" t="s">
        <v>205</v>
      </c>
      <c r="O32" s="122" t="s">
        <v>206</v>
      </c>
      <c r="P32" s="102"/>
      <c r="Q32" s="102"/>
      <c r="R32" s="102"/>
      <c r="S32" s="102"/>
      <c r="T32" s="102"/>
      <c r="U32" s="102"/>
      <c r="V32" s="102" t="s">
        <v>47</v>
      </c>
      <c r="W32" s="102" t="s">
        <v>47</v>
      </c>
      <c r="X32" s="102"/>
      <c r="Y32" s="285" t="s">
        <v>327</v>
      </c>
      <c r="Z32" s="103"/>
    </row>
    <row r="33" spans="1:26" s="14" customFormat="1" ht="66.75" customHeight="1" thickBot="1">
      <c r="A33" s="51">
        <v>29</v>
      </c>
      <c r="B33" s="434"/>
      <c r="C33" s="434"/>
      <c r="D33" s="434"/>
      <c r="E33" s="434"/>
      <c r="F33" s="434"/>
      <c r="G33" s="128" t="s">
        <v>102</v>
      </c>
      <c r="H33" s="129" t="s">
        <v>43</v>
      </c>
      <c r="I33" s="129" t="s">
        <v>46</v>
      </c>
      <c r="J33" s="129" t="s">
        <v>104</v>
      </c>
      <c r="K33" s="130" t="s">
        <v>151</v>
      </c>
      <c r="L33" s="341">
        <v>2500000</v>
      </c>
      <c r="M33" s="131">
        <f t="shared" si="3"/>
        <v>2125000</v>
      </c>
      <c r="N33" s="342" t="s">
        <v>205</v>
      </c>
      <c r="O33" s="343" t="s">
        <v>206</v>
      </c>
      <c r="P33" s="96"/>
      <c r="Q33" s="96" t="s">
        <v>47</v>
      </c>
      <c r="R33" s="96"/>
      <c r="S33" s="96"/>
      <c r="T33" s="96"/>
      <c r="U33" s="96"/>
      <c r="V33" s="96"/>
      <c r="W33" s="96" t="s">
        <v>47</v>
      </c>
      <c r="X33" s="96"/>
      <c r="Y33" s="102" t="s">
        <v>49</v>
      </c>
      <c r="Z33" s="103"/>
    </row>
    <row r="34" spans="1:26" s="14" customFormat="1" ht="156" customHeight="1">
      <c r="A34" s="60">
        <v>30</v>
      </c>
      <c r="B34" s="411" t="s">
        <v>309</v>
      </c>
      <c r="C34" s="366" t="s">
        <v>76</v>
      </c>
      <c r="D34" s="366">
        <v>70983356</v>
      </c>
      <c r="E34" s="366">
        <v>102832501</v>
      </c>
      <c r="F34" s="366">
        <v>600138658</v>
      </c>
      <c r="G34" s="78" t="s">
        <v>73</v>
      </c>
      <c r="H34" s="124" t="s">
        <v>43</v>
      </c>
      <c r="I34" s="124" t="s">
        <v>46</v>
      </c>
      <c r="J34" s="124" t="s">
        <v>74</v>
      </c>
      <c r="K34" s="77" t="s">
        <v>267</v>
      </c>
      <c r="L34" s="116">
        <v>25000000</v>
      </c>
      <c r="M34" s="116">
        <f t="shared" si="3"/>
        <v>21250000</v>
      </c>
      <c r="N34" s="340">
        <v>2020</v>
      </c>
      <c r="O34" s="340">
        <v>2023</v>
      </c>
      <c r="P34" s="125"/>
      <c r="Q34" s="125" t="s">
        <v>47</v>
      </c>
      <c r="R34" s="125"/>
      <c r="S34" s="125"/>
      <c r="T34" s="125"/>
      <c r="U34" s="125"/>
      <c r="V34" s="125"/>
      <c r="W34" s="125"/>
      <c r="X34" s="125"/>
      <c r="Y34" s="286" t="s">
        <v>269</v>
      </c>
      <c r="Z34" s="92" t="s">
        <v>147</v>
      </c>
    </row>
    <row r="35" spans="1:26" s="14" customFormat="1" ht="46.5" customHeight="1">
      <c r="A35" s="188">
        <v>31</v>
      </c>
      <c r="B35" s="422"/>
      <c r="C35" s="422"/>
      <c r="D35" s="422"/>
      <c r="E35" s="422"/>
      <c r="F35" s="422"/>
      <c r="G35" s="282" t="s">
        <v>328</v>
      </c>
      <c r="H35" s="283" t="s">
        <v>43</v>
      </c>
      <c r="I35" s="283" t="s">
        <v>46</v>
      </c>
      <c r="J35" s="283" t="s">
        <v>74</v>
      </c>
      <c r="K35" s="281" t="s">
        <v>329</v>
      </c>
      <c r="L35" s="280">
        <v>3000000</v>
      </c>
      <c r="M35" s="280">
        <f t="shared" si="3"/>
        <v>2550000</v>
      </c>
      <c r="N35" s="281">
        <v>2022</v>
      </c>
      <c r="O35" s="281">
        <v>2025</v>
      </c>
      <c r="P35" s="281"/>
      <c r="Q35" s="281" t="s">
        <v>47</v>
      </c>
      <c r="R35" s="281" t="s">
        <v>47</v>
      </c>
      <c r="S35" s="281" t="s">
        <v>47</v>
      </c>
      <c r="T35" s="152"/>
      <c r="U35" s="152"/>
      <c r="V35" s="152"/>
      <c r="W35" s="152"/>
      <c r="X35" s="152"/>
      <c r="Y35" s="281" t="s">
        <v>49</v>
      </c>
      <c r="Z35" s="109"/>
    </row>
    <row r="36" spans="1:26" s="14" customFormat="1" ht="53.4" customHeight="1">
      <c r="A36" s="189">
        <v>32</v>
      </c>
      <c r="B36" s="422"/>
      <c r="C36" s="422"/>
      <c r="D36" s="422"/>
      <c r="E36" s="422"/>
      <c r="F36" s="422"/>
      <c r="G36" s="56" t="s">
        <v>75</v>
      </c>
      <c r="H36" s="107" t="s">
        <v>43</v>
      </c>
      <c r="I36" s="107" t="s">
        <v>46</v>
      </c>
      <c r="J36" s="107" t="s">
        <v>74</v>
      </c>
      <c r="K36" s="55" t="s">
        <v>268</v>
      </c>
      <c r="L36" s="106">
        <v>530000</v>
      </c>
      <c r="M36" s="106">
        <f t="shared" ref="M36:M41" si="4">+L36/100*85</f>
        <v>450500</v>
      </c>
      <c r="N36" s="114">
        <v>2021</v>
      </c>
      <c r="O36" s="114">
        <v>2022</v>
      </c>
      <c r="P36" s="108" t="s">
        <v>47</v>
      </c>
      <c r="Q36" s="108" t="s">
        <v>47</v>
      </c>
      <c r="R36" s="108" t="s">
        <v>47</v>
      </c>
      <c r="S36" s="108" t="s">
        <v>47</v>
      </c>
      <c r="T36" s="108"/>
      <c r="U36" s="108"/>
      <c r="V36" s="108"/>
      <c r="W36" s="108"/>
      <c r="X36" s="108"/>
      <c r="Y36" s="287" t="s">
        <v>330</v>
      </c>
      <c r="Z36" s="109"/>
    </row>
    <row r="37" spans="1:26" s="14" customFormat="1" ht="46.5" customHeight="1">
      <c r="A37" s="189">
        <v>33</v>
      </c>
      <c r="B37" s="422"/>
      <c r="C37" s="422"/>
      <c r="D37" s="422"/>
      <c r="E37" s="422"/>
      <c r="F37" s="422"/>
      <c r="G37" s="312" t="s">
        <v>331</v>
      </c>
      <c r="H37" s="283" t="s">
        <v>43</v>
      </c>
      <c r="I37" s="283" t="s">
        <v>46</v>
      </c>
      <c r="J37" s="283" t="s">
        <v>74</v>
      </c>
      <c r="K37" s="288" t="s">
        <v>332</v>
      </c>
      <c r="L37" s="280">
        <v>10000000</v>
      </c>
      <c r="M37" s="280">
        <f t="shared" si="4"/>
        <v>8500000</v>
      </c>
      <c r="N37" s="281">
        <v>2023</v>
      </c>
      <c r="O37" s="281">
        <v>2027</v>
      </c>
      <c r="P37" s="290"/>
      <c r="Q37" s="281" t="s">
        <v>47</v>
      </c>
      <c r="R37" s="281" t="s">
        <v>47</v>
      </c>
      <c r="S37" s="281" t="s">
        <v>47</v>
      </c>
      <c r="T37" s="290"/>
      <c r="U37" s="291"/>
      <c r="V37" s="291"/>
      <c r="W37" s="291" t="s">
        <v>47</v>
      </c>
      <c r="X37" s="291" t="s">
        <v>47</v>
      </c>
      <c r="Y37" s="281" t="s">
        <v>49</v>
      </c>
      <c r="Z37" s="109"/>
    </row>
    <row r="38" spans="1:26" s="14" customFormat="1" ht="46.5" customHeight="1">
      <c r="A38" s="189">
        <v>34</v>
      </c>
      <c r="B38" s="422"/>
      <c r="C38" s="422"/>
      <c r="D38" s="422"/>
      <c r="E38" s="422"/>
      <c r="F38" s="422"/>
      <c r="G38" s="312" t="s">
        <v>333</v>
      </c>
      <c r="H38" s="283" t="s">
        <v>43</v>
      </c>
      <c r="I38" s="283" t="s">
        <v>46</v>
      </c>
      <c r="J38" s="283" t="s">
        <v>74</v>
      </c>
      <c r="K38" s="288" t="s">
        <v>334</v>
      </c>
      <c r="L38" s="280">
        <v>1500000</v>
      </c>
      <c r="M38" s="280">
        <f t="shared" si="4"/>
        <v>1275000</v>
      </c>
      <c r="N38" s="289">
        <v>2023</v>
      </c>
      <c r="O38" s="289">
        <v>2027</v>
      </c>
      <c r="P38" s="292"/>
      <c r="Q38" s="292"/>
      <c r="R38" s="292" t="s">
        <v>47</v>
      </c>
      <c r="S38" s="292"/>
      <c r="T38" s="292"/>
      <c r="U38" s="292"/>
      <c r="V38" s="292" t="s">
        <v>47</v>
      </c>
      <c r="W38" s="292" t="s">
        <v>47</v>
      </c>
      <c r="X38" s="292"/>
      <c r="Y38" s="281" t="s">
        <v>49</v>
      </c>
      <c r="Z38" s="109"/>
    </row>
    <row r="39" spans="1:26" s="14" customFormat="1" ht="46.5" customHeight="1">
      <c r="A39" s="189">
        <v>35</v>
      </c>
      <c r="B39" s="422"/>
      <c r="C39" s="422"/>
      <c r="D39" s="422"/>
      <c r="E39" s="422"/>
      <c r="F39" s="422"/>
      <c r="G39" s="312" t="s">
        <v>335</v>
      </c>
      <c r="H39" s="283" t="s">
        <v>43</v>
      </c>
      <c r="I39" s="283" t="s">
        <v>46</v>
      </c>
      <c r="J39" s="283" t="s">
        <v>74</v>
      </c>
      <c r="K39" s="288" t="s">
        <v>336</v>
      </c>
      <c r="L39" s="280">
        <v>3000000</v>
      </c>
      <c r="M39" s="280">
        <f t="shared" si="4"/>
        <v>2550000</v>
      </c>
      <c r="N39" s="289">
        <v>2023</v>
      </c>
      <c r="O39" s="289">
        <v>2027</v>
      </c>
      <c r="P39" s="293" t="s">
        <v>47</v>
      </c>
      <c r="Q39" s="281" t="s">
        <v>47</v>
      </c>
      <c r="R39" s="281" t="s">
        <v>47</v>
      </c>
      <c r="S39" s="281" t="s">
        <v>47</v>
      </c>
      <c r="T39" s="290"/>
      <c r="U39" s="290"/>
      <c r="V39" s="291"/>
      <c r="W39" s="291"/>
      <c r="X39" s="291" t="s">
        <v>47</v>
      </c>
      <c r="Y39" s="281" t="s">
        <v>49</v>
      </c>
      <c r="Z39" s="109"/>
    </row>
    <row r="40" spans="1:26" s="14" customFormat="1" ht="46.5" customHeight="1">
      <c r="A40" s="189">
        <v>36</v>
      </c>
      <c r="B40" s="422"/>
      <c r="C40" s="422"/>
      <c r="D40" s="422"/>
      <c r="E40" s="422"/>
      <c r="F40" s="422"/>
      <c r="G40" s="313" t="s">
        <v>337</v>
      </c>
      <c r="H40" s="283" t="s">
        <v>43</v>
      </c>
      <c r="I40" s="283" t="s">
        <v>46</v>
      </c>
      <c r="J40" s="283" t="s">
        <v>74</v>
      </c>
      <c r="K40" s="288" t="s">
        <v>338</v>
      </c>
      <c r="L40" s="280">
        <v>3000000</v>
      </c>
      <c r="M40" s="280">
        <f t="shared" si="4"/>
        <v>2550000</v>
      </c>
      <c r="N40" s="289">
        <v>2023</v>
      </c>
      <c r="O40" s="289">
        <v>2027</v>
      </c>
      <c r="P40" s="291" t="s">
        <v>47</v>
      </c>
      <c r="Q40" s="281" t="s">
        <v>47</v>
      </c>
      <c r="R40" s="281" t="s">
        <v>47</v>
      </c>
      <c r="S40" s="281" t="s">
        <v>47</v>
      </c>
      <c r="T40" s="291"/>
      <c r="U40" s="291"/>
      <c r="V40" s="291"/>
      <c r="W40" s="291"/>
      <c r="X40" s="291" t="s">
        <v>47</v>
      </c>
      <c r="Y40" s="281" t="s">
        <v>49</v>
      </c>
      <c r="Z40" s="109"/>
    </row>
    <row r="41" spans="1:26" s="14" customFormat="1" ht="46.5" customHeight="1" thickBot="1">
      <c r="A41" s="61">
        <v>37</v>
      </c>
      <c r="B41" s="418"/>
      <c r="C41" s="418"/>
      <c r="D41" s="418"/>
      <c r="E41" s="418"/>
      <c r="F41" s="418"/>
      <c r="G41" s="314" t="s">
        <v>339</v>
      </c>
      <c r="H41" s="294" t="s">
        <v>43</v>
      </c>
      <c r="I41" s="294" t="s">
        <v>46</v>
      </c>
      <c r="J41" s="294" t="s">
        <v>74</v>
      </c>
      <c r="K41" s="295" t="s">
        <v>340</v>
      </c>
      <c r="L41" s="284">
        <v>3000000</v>
      </c>
      <c r="M41" s="284">
        <f t="shared" si="4"/>
        <v>2550000</v>
      </c>
      <c r="N41" s="296">
        <v>2023</v>
      </c>
      <c r="O41" s="296">
        <v>2027</v>
      </c>
      <c r="P41" s="295" t="s">
        <v>47</v>
      </c>
      <c r="Q41" s="295"/>
      <c r="R41" s="295"/>
      <c r="S41" s="295" t="s">
        <v>47</v>
      </c>
      <c r="T41" s="295"/>
      <c r="U41" s="295"/>
      <c r="V41" s="295"/>
      <c r="W41" s="295"/>
      <c r="X41" s="295" t="s">
        <v>47</v>
      </c>
      <c r="Y41" s="296" t="s">
        <v>49</v>
      </c>
      <c r="Z41" s="97"/>
    </row>
    <row r="42" spans="1:26" s="14" customFormat="1" ht="64.5" customHeight="1">
      <c r="A42" s="52">
        <v>38</v>
      </c>
      <c r="B42" s="411" t="s">
        <v>107</v>
      </c>
      <c r="C42" s="366" t="s">
        <v>76</v>
      </c>
      <c r="D42" s="366">
        <v>47657707</v>
      </c>
      <c r="E42" s="366">
        <v>102244456</v>
      </c>
      <c r="F42" s="366">
        <v>600138194</v>
      </c>
      <c r="G42" s="78" t="s">
        <v>108</v>
      </c>
      <c r="H42" s="124" t="s">
        <v>43</v>
      </c>
      <c r="I42" s="124" t="s">
        <v>46</v>
      </c>
      <c r="J42" s="124" t="s">
        <v>74</v>
      </c>
      <c r="K42" s="77" t="s">
        <v>270</v>
      </c>
      <c r="L42" s="116">
        <v>12000000</v>
      </c>
      <c r="M42" s="116">
        <f t="shared" ref="M42:M48" si="5">+L42/100*85</f>
        <v>10200000</v>
      </c>
      <c r="N42" s="340">
        <v>2022</v>
      </c>
      <c r="O42" s="340">
        <v>2027</v>
      </c>
      <c r="P42" s="125"/>
      <c r="Q42" s="125" t="s">
        <v>47</v>
      </c>
      <c r="R42" s="125" t="s">
        <v>47</v>
      </c>
      <c r="S42" s="125"/>
      <c r="T42" s="125"/>
      <c r="U42" s="125"/>
      <c r="V42" s="125" t="s">
        <v>47</v>
      </c>
      <c r="W42" s="125" t="s">
        <v>271</v>
      </c>
      <c r="X42" s="125"/>
      <c r="Y42" s="90" t="s">
        <v>112</v>
      </c>
      <c r="Z42" s="92"/>
    </row>
    <row r="43" spans="1:26" s="14" customFormat="1" ht="59.25" customHeight="1">
      <c r="A43" s="50">
        <v>39</v>
      </c>
      <c r="B43" s="422"/>
      <c r="C43" s="422"/>
      <c r="D43" s="422"/>
      <c r="E43" s="422"/>
      <c r="F43" s="422"/>
      <c r="G43" s="56" t="s">
        <v>109</v>
      </c>
      <c r="H43" s="107" t="s">
        <v>43</v>
      </c>
      <c r="I43" s="107" t="s">
        <v>46</v>
      </c>
      <c r="J43" s="107" t="s">
        <v>74</v>
      </c>
      <c r="K43" s="55" t="s">
        <v>272</v>
      </c>
      <c r="L43" s="106">
        <v>10000000</v>
      </c>
      <c r="M43" s="106">
        <f t="shared" si="5"/>
        <v>8500000</v>
      </c>
      <c r="N43" s="114">
        <v>2026</v>
      </c>
      <c r="O43" s="114">
        <v>2030</v>
      </c>
      <c r="P43" s="108"/>
      <c r="Q43" s="108"/>
      <c r="R43" s="108" t="s">
        <v>271</v>
      </c>
      <c r="S43" s="108" t="s">
        <v>47</v>
      </c>
      <c r="T43" s="108"/>
      <c r="U43" s="108"/>
      <c r="V43" s="108" t="s">
        <v>273</v>
      </c>
      <c r="W43" s="108"/>
      <c r="X43" s="108" t="s">
        <v>47</v>
      </c>
      <c r="Y43" s="108" t="s">
        <v>49</v>
      </c>
      <c r="Z43" s="109"/>
    </row>
    <row r="44" spans="1:26" s="14" customFormat="1" ht="64.8" customHeight="1">
      <c r="A44" s="50">
        <v>40</v>
      </c>
      <c r="B44" s="422"/>
      <c r="C44" s="422"/>
      <c r="D44" s="422"/>
      <c r="E44" s="422"/>
      <c r="F44" s="422"/>
      <c r="G44" s="56" t="s">
        <v>110</v>
      </c>
      <c r="H44" s="107" t="s">
        <v>43</v>
      </c>
      <c r="I44" s="107" t="s">
        <v>46</v>
      </c>
      <c r="J44" s="107" t="s">
        <v>74</v>
      </c>
      <c r="K44" s="55" t="s">
        <v>274</v>
      </c>
      <c r="L44" s="106">
        <v>1000000</v>
      </c>
      <c r="M44" s="106">
        <f t="shared" si="5"/>
        <v>850000</v>
      </c>
      <c r="N44" s="114">
        <v>2022</v>
      </c>
      <c r="O44" s="114">
        <v>2027</v>
      </c>
      <c r="P44" s="108" t="s">
        <v>47</v>
      </c>
      <c r="Q44" s="108" t="s">
        <v>47</v>
      </c>
      <c r="R44" s="108" t="s">
        <v>47</v>
      </c>
      <c r="S44" s="108" t="s">
        <v>47</v>
      </c>
      <c r="T44" s="108"/>
      <c r="U44" s="108"/>
      <c r="V44" s="125" t="s">
        <v>273</v>
      </c>
      <c r="W44" s="108"/>
      <c r="X44" s="125" t="s">
        <v>273</v>
      </c>
      <c r="Y44" s="108" t="s">
        <v>49</v>
      </c>
      <c r="Z44" s="109"/>
    </row>
    <row r="45" spans="1:26" s="14" customFormat="1" ht="78" customHeight="1">
      <c r="A45" s="150">
        <v>41</v>
      </c>
      <c r="B45" s="422"/>
      <c r="C45" s="422"/>
      <c r="D45" s="422"/>
      <c r="E45" s="422"/>
      <c r="F45" s="422"/>
      <c r="G45" s="56" t="s">
        <v>111</v>
      </c>
      <c r="H45" s="107" t="s">
        <v>43</v>
      </c>
      <c r="I45" s="107" t="s">
        <v>46</v>
      </c>
      <c r="J45" s="107" t="s">
        <v>74</v>
      </c>
      <c r="K45" s="55" t="s">
        <v>275</v>
      </c>
      <c r="L45" s="106">
        <v>100000000</v>
      </c>
      <c r="M45" s="106">
        <f t="shared" ref="M45:M46" si="6">+L45/100*85</f>
        <v>85000000</v>
      </c>
      <c r="N45" s="114">
        <v>2024</v>
      </c>
      <c r="O45" s="114">
        <v>2030</v>
      </c>
      <c r="P45" s="108" t="s">
        <v>47</v>
      </c>
      <c r="Q45" s="108" t="s">
        <v>47</v>
      </c>
      <c r="R45" s="108" t="s">
        <v>47</v>
      </c>
      <c r="S45" s="108" t="s">
        <v>47</v>
      </c>
      <c r="T45" s="108"/>
      <c r="U45" s="108"/>
      <c r="V45" s="108" t="s">
        <v>273</v>
      </c>
      <c r="W45" s="108"/>
      <c r="X45" s="108"/>
      <c r="Y45" s="108" t="s">
        <v>49</v>
      </c>
      <c r="Z45" s="109"/>
    </row>
    <row r="46" spans="1:26" s="14" customFormat="1" ht="53.25" customHeight="1" thickBot="1">
      <c r="A46" s="61">
        <v>42</v>
      </c>
      <c r="B46" s="418"/>
      <c r="C46" s="418"/>
      <c r="D46" s="418"/>
      <c r="E46" s="418"/>
      <c r="F46" s="418"/>
      <c r="G46" s="344" t="s">
        <v>341</v>
      </c>
      <c r="H46" s="305" t="s">
        <v>43</v>
      </c>
      <c r="I46" s="305" t="s">
        <v>46</v>
      </c>
      <c r="J46" s="305" t="s">
        <v>74</v>
      </c>
      <c r="K46" s="345" t="s">
        <v>342</v>
      </c>
      <c r="L46" s="302">
        <v>6000000</v>
      </c>
      <c r="M46" s="302">
        <f t="shared" si="6"/>
        <v>5100000</v>
      </c>
      <c r="N46" s="346">
        <v>2023</v>
      </c>
      <c r="O46" s="346">
        <v>2024</v>
      </c>
      <c r="P46" s="347"/>
      <c r="Q46" s="346" t="s">
        <v>47</v>
      </c>
      <c r="R46" s="347"/>
      <c r="S46" s="346" t="s">
        <v>47</v>
      </c>
      <c r="T46" s="348"/>
      <c r="U46" s="295"/>
      <c r="V46" s="349"/>
      <c r="W46" s="349"/>
      <c r="X46" s="349"/>
      <c r="Y46" s="346" t="s">
        <v>49</v>
      </c>
      <c r="Z46" s="136"/>
    </row>
    <row r="47" spans="1:26" s="14" customFormat="1" ht="93.75" customHeight="1">
      <c r="A47" s="52">
        <v>43</v>
      </c>
      <c r="B47" s="411" t="s">
        <v>310</v>
      </c>
      <c r="C47" s="366" t="s">
        <v>45</v>
      </c>
      <c r="D47" s="366">
        <v>70988650</v>
      </c>
      <c r="E47" s="366">
        <v>102232571</v>
      </c>
      <c r="F47" s="366">
        <v>600138011</v>
      </c>
      <c r="G47" s="78" t="s">
        <v>118</v>
      </c>
      <c r="H47" s="124" t="s">
        <v>43</v>
      </c>
      <c r="I47" s="124" t="s">
        <v>46</v>
      </c>
      <c r="J47" s="124" t="s">
        <v>46</v>
      </c>
      <c r="K47" s="127" t="s">
        <v>276</v>
      </c>
      <c r="L47" s="116">
        <v>9000000</v>
      </c>
      <c r="M47" s="116">
        <f t="shared" si="5"/>
        <v>7650000</v>
      </c>
      <c r="N47" s="298">
        <v>2023</v>
      </c>
      <c r="O47" s="298">
        <v>2024</v>
      </c>
      <c r="P47" s="125" t="s">
        <v>47</v>
      </c>
      <c r="Q47" s="125" t="s">
        <v>47</v>
      </c>
      <c r="R47" s="125" t="s">
        <v>47</v>
      </c>
      <c r="S47" s="125" t="s">
        <v>47</v>
      </c>
      <c r="T47" s="125"/>
      <c r="U47" s="125"/>
      <c r="V47" s="125"/>
      <c r="W47" s="125" t="s">
        <v>47</v>
      </c>
      <c r="X47" s="125"/>
      <c r="Y47" s="125" t="s">
        <v>49</v>
      </c>
      <c r="Z47" s="126"/>
    </row>
    <row r="48" spans="1:26" s="14" customFormat="1" ht="78.75" customHeight="1">
      <c r="A48" s="50">
        <v>44</v>
      </c>
      <c r="B48" s="422"/>
      <c r="C48" s="422"/>
      <c r="D48" s="422"/>
      <c r="E48" s="422"/>
      <c r="F48" s="422"/>
      <c r="G48" s="56" t="s">
        <v>119</v>
      </c>
      <c r="H48" s="107" t="s">
        <v>43</v>
      </c>
      <c r="I48" s="107" t="s">
        <v>46</v>
      </c>
      <c r="J48" s="107" t="s">
        <v>46</v>
      </c>
      <c r="K48" s="54" t="s">
        <v>277</v>
      </c>
      <c r="L48" s="106">
        <v>2500000</v>
      </c>
      <c r="M48" s="106">
        <f t="shared" si="5"/>
        <v>2125000</v>
      </c>
      <c r="N48" s="299">
        <v>2023</v>
      </c>
      <c r="O48" s="299">
        <v>2025</v>
      </c>
      <c r="P48" s="108" t="s">
        <v>47</v>
      </c>
      <c r="Q48" s="108"/>
      <c r="R48" s="108"/>
      <c r="S48" s="108" t="s">
        <v>47</v>
      </c>
      <c r="T48" s="108" t="s">
        <v>47</v>
      </c>
      <c r="U48" s="108"/>
      <c r="V48" s="108"/>
      <c r="W48" s="108"/>
      <c r="X48" s="108"/>
      <c r="Y48" s="108" t="s">
        <v>61</v>
      </c>
      <c r="Z48" s="109"/>
    </row>
    <row r="49" spans="1:26" s="14" customFormat="1" ht="78.75" customHeight="1">
      <c r="A49" s="205">
        <v>45</v>
      </c>
      <c r="B49" s="422"/>
      <c r="C49" s="422"/>
      <c r="D49" s="422"/>
      <c r="E49" s="422"/>
      <c r="F49" s="422"/>
      <c r="G49" s="56" t="s">
        <v>278</v>
      </c>
      <c r="H49" s="107" t="s">
        <v>43</v>
      </c>
      <c r="I49" s="107" t="s">
        <v>46</v>
      </c>
      <c r="J49" s="107" t="s">
        <v>46</v>
      </c>
      <c r="K49" s="54" t="s">
        <v>279</v>
      </c>
      <c r="L49" s="106">
        <v>530000</v>
      </c>
      <c r="M49" s="106">
        <v>503500</v>
      </c>
      <c r="N49" s="299">
        <v>2022</v>
      </c>
      <c r="O49" s="299">
        <v>2022</v>
      </c>
      <c r="P49" s="108"/>
      <c r="Q49" s="108" t="s">
        <v>47</v>
      </c>
      <c r="R49" s="108" t="s">
        <v>47</v>
      </c>
      <c r="S49" s="108" t="s">
        <v>47</v>
      </c>
      <c r="T49" s="108"/>
      <c r="U49" s="108"/>
      <c r="V49" s="108"/>
      <c r="W49" s="108"/>
      <c r="X49" s="108"/>
      <c r="Y49" s="151" t="s">
        <v>330</v>
      </c>
      <c r="Z49" s="109"/>
    </row>
    <row r="50" spans="1:26" s="14" customFormat="1" ht="96.6" customHeight="1" thickBot="1">
      <c r="A50" s="50">
        <v>46</v>
      </c>
      <c r="B50" s="418"/>
      <c r="C50" s="418"/>
      <c r="D50" s="418"/>
      <c r="E50" s="418"/>
      <c r="F50" s="418"/>
      <c r="G50" s="350" t="s">
        <v>358</v>
      </c>
      <c r="H50" s="351" t="s">
        <v>43</v>
      </c>
      <c r="I50" s="351" t="s">
        <v>46</v>
      </c>
      <c r="J50" s="351" t="s">
        <v>46</v>
      </c>
      <c r="K50" s="352" t="s">
        <v>359</v>
      </c>
      <c r="L50" s="311">
        <v>2500000</v>
      </c>
      <c r="M50" s="311">
        <f>L50*0.85</f>
        <v>2125000</v>
      </c>
      <c r="N50" s="353">
        <v>2023</v>
      </c>
      <c r="O50" s="353">
        <v>2024</v>
      </c>
      <c r="P50" s="354" t="s">
        <v>47</v>
      </c>
      <c r="Q50" s="354" t="s">
        <v>47</v>
      </c>
      <c r="R50" s="354" t="s">
        <v>47</v>
      </c>
      <c r="S50" s="354" t="s">
        <v>47</v>
      </c>
      <c r="T50" s="354"/>
      <c r="U50" s="354"/>
      <c r="V50" s="354"/>
      <c r="W50" s="354"/>
      <c r="X50" s="354" t="s">
        <v>47</v>
      </c>
      <c r="Y50" s="354" t="s">
        <v>229</v>
      </c>
      <c r="Z50" s="310" t="s">
        <v>146</v>
      </c>
    </row>
    <row r="51" spans="1:26" s="14" customFormat="1" ht="31.2">
      <c r="A51" s="60">
        <v>47</v>
      </c>
      <c r="B51" s="417" t="s">
        <v>120</v>
      </c>
      <c r="C51" s="366" t="s">
        <v>45</v>
      </c>
      <c r="D51" s="366">
        <v>64125866</v>
      </c>
      <c r="E51" s="366">
        <v>102244243</v>
      </c>
      <c r="F51" s="366">
        <v>600138178</v>
      </c>
      <c r="G51" s="78" t="s">
        <v>121</v>
      </c>
      <c r="H51" s="124" t="s">
        <v>43</v>
      </c>
      <c r="I51" s="124" t="s">
        <v>46</v>
      </c>
      <c r="J51" s="124" t="s">
        <v>46</v>
      </c>
      <c r="K51" s="77" t="s">
        <v>209</v>
      </c>
      <c r="L51" s="119">
        <v>2000000</v>
      </c>
      <c r="M51" s="119">
        <f t="shared" ref="M51:M64" si="7">+L51/100*85</f>
        <v>1700000</v>
      </c>
      <c r="N51" s="340">
        <v>2022</v>
      </c>
      <c r="O51" s="340">
        <v>2027</v>
      </c>
      <c r="P51" s="125" t="s">
        <v>47</v>
      </c>
      <c r="Q51" s="125"/>
      <c r="R51" s="125"/>
      <c r="S51" s="125" t="s">
        <v>47</v>
      </c>
      <c r="T51" s="125"/>
      <c r="U51" s="125"/>
      <c r="V51" s="125"/>
      <c r="W51" s="125"/>
      <c r="X51" s="125"/>
      <c r="Y51" s="125" t="s">
        <v>49</v>
      </c>
      <c r="Z51" s="92"/>
    </row>
    <row r="52" spans="1:26" s="14" customFormat="1" ht="31.2">
      <c r="A52" s="188">
        <v>48</v>
      </c>
      <c r="B52" s="412"/>
      <c r="C52" s="427"/>
      <c r="D52" s="427"/>
      <c r="E52" s="427"/>
      <c r="F52" s="427"/>
      <c r="G52" s="56" t="s">
        <v>122</v>
      </c>
      <c r="H52" s="107" t="s">
        <v>43</v>
      </c>
      <c r="I52" s="107" t="s">
        <v>46</v>
      </c>
      <c r="J52" s="107" t="s">
        <v>46</v>
      </c>
      <c r="K52" s="55" t="s">
        <v>210</v>
      </c>
      <c r="L52" s="101">
        <v>2000000</v>
      </c>
      <c r="M52" s="102">
        <f t="shared" si="7"/>
        <v>1700000</v>
      </c>
      <c r="N52" s="114">
        <v>2022</v>
      </c>
      <c r="O52" s="114">
        <v>2024</v>
      </c>
      <c r="P52" s="108"/>
      <c r="Q52" s="108" t="s">
        <v>47</v>
      </c>
      <c r="R52" s="108"/>
      <c r="S52" s="108" t="s">
        <v>47</v>
      </c>
      <c r="T52" s="108"/>
      <c r="U52" s="108"/>
      <c r="V52" s="108"/>
      <c r="W52" s="108"/>
      <c r="X52" s="108"/>
      <c r="Y52" s="108" t="s">
        <v>49</v>
      </c>
      <c r="Z52" s="109"/>
    </row>
    <row r="53" spans="1:26" s="14" customFormat="1" ht="41.25" customHeight="1">
      <c r="A53" s="188">
        <v>49</v>
      </c>
      <c r="B53" s="412"/>
      <c r="C53" s="427"/>
      <c r="D53" s="427"/>
      <c r="E53" s="427"/>
      <c r="F53" s="427"/>
      <c r="G53" s="56" t="s">
        <v>123</v>
      </c>
      <c r="H53" s="107" t="s">
        <v>43</v>
      </c>
      <c r="I53" s="107" t="s">
        <v>46</v>
      </c>
      <c r="J53" s="107" t="s">
        <v>46</v>
      </c>
      <c r="K53" s="55" t="s">
        <v>211</v>
      </c>
      <c r="L53" s="101">
        <v>1000000</v>
      </c>
      <c r="M53" s="102">
        <f t="shared" si="7"/>
        <v>850000</v>
      </c>
      <c r="N53" s="114">
        <v>2022</v>
      </c>
      <c r="O53" s="114">
        <v>2027</v>
      </c>
      <c r="P53" s="108" t="s">
        <v>47</v>
      </c>
      <c r="Q53" s="108" t="s">
        <v>47</v>
      </c>
      <c r="R53" s="108" t="s">
        <v>47</v>
      </c>
      <c r="S53" s="108" t="s">
        <v>47</v>
      </c>
      <c r="T53" s="108"/>
      <c r="U53" s="108"/>
      <c r="V53" s="108"/>
      <c r="W53" s="108"/>
      <c r="X53" s="108"/>
      <c r="Y53" s="108" t="s">
        <v>49</v>
      </c>
      <c r="Z53" s="109"/>
    </row>
    <row r="54" spans="1:26" s="14" customFormat="1" ht="43.2">
      <c r="A54" s="188">
        <v>50</v>
      </c>
      <c r="B54" s="412"/>
      <c r="C54" s="427"/>
      <c r="D54" s="427"/>
      <c r="E54" s="427"/>
      <c r="F54" s="427"/>
      <c r="G54" s="56" t="s">
        <v>124</v>
      </c>
      <c r="H54" s="107" t="s">
        <v>43</v>
      </c>
      <c r="I54" s="107" t="s">
        <v>46</v>
      </c>
      <c r="J54" s="107" t="s">
        <v>46</v>
      </c>
      <c r="K54" s="55" t="s">
        <v>212</v>
      </c>
      <c r="L54" s="101">
        <v>5000000</v>
      </c>
      <c r="M54" s="101">
        <f t="shared" si="7"/>
        <v>4250000</v>
      </c>
      <c r="N54" s="114">
        <v>2022</v>
      </c>
      <c r="O54" s="114">
        <v>2027</v>
      </c>
      <c r="P54" s="108"/>
      <c r="Q54" s="108" t="s">
        <v>47</v>
      </c>
      <c r="R54" s="108" t="s">
        <v>47</v>
      </c>
      <c r="S54" s="108"/>
      <c r="T54" s="108"/>
      <c r="U54" s="108"/>
      <c r="V54" s="108"/>
      <c r="W54" s="108"/>
      <c r="X54" s="108"/>
      <c r="Y54" s="108" t="s">
        <v>49</v>
      </c>
      <c r="Z54" s="109"/>
    </row>
    <row r="55" spans="1:26" s="14" customFormat="1" ht="31.2">
      <c r="A55" s="188">
        <v>51</v>
      </c>
      <c r="B55" s="412"/>
      <c r="C55" s="427"/>
      <c r="D55" s="427"/>
      <c r="E55" s="427"/>
      <c r="F55" s="427"/>
      <c r="G55" s="56" t="s">
        <v>213</v>
      </c>
      <c r="H55" s="107" t="s">
        <v>43</v>
      </c>
      <c r="I55" s="107" t="s">
        <v>46</v>
      </c>
      <c r="J55" s="107" t="s">
        <v>46</v>
      </c>
      <c r="K55" s="55" t="s">
        <v>214</v>
      </c>
      <c r="L55" s="101">
        <v>3000000</v>
      </c>
      <c r="M55" s="101">
        <f t="shared" si="7"/>
        <v>2550000</v>
      </c>
      <c r="N55" s="114">
        <v>2022</v>
      </c>
      <c r="O55" s="114">
        <v>2025</v>
      </c>
      <c r="P55" s="108"/>
      <c r="Q55" s="108"/>
      <c r="R55" s="108" t="s">
        <v>47</v>
      </c>
      <c r="S55" s="108" t="s">
        <v>47</v>
      </c>
      <c r="T55" s="108"/>
      <c r="U55" s="108"/>
      <c r="V55" s="108"/>
      <c r="W55" s="108"/>
      <c r="X55" s="108"/>
      <c r="Y55" s="108" t="s">
        <v>49</v>
      </c>
      <c r="Z55" s="109"/>
    </row>
    <row r="56" spans="1:26" s="14" customFormat="1" ht="27.75" customHeight="1">
      <c r="A56" s="188">
        <v>52</v>
      </c>
      <c r="B56" s="412"/>
      <c r="C56" s="427"/>
      <c r="D56" s="427"/>
      <c r="E56" s="427"/>
      <c r="F56" s="427"/>
      <c r="G56" s="56" t="s">
        <v>125</v>
      </c>
      <c r="H56" s="107" t="s">
        <v>43</v>
      </c>
      <c r="I56" s="107" t="s">
        <v>46</v>
      </c>
      <c r="J56" s="107" t="s">
        <v>46</v>
      </c>
      <c r="K56" s="55" t="s">
        <v>215</v>
      </c>
      <c r="L56" s="106">
        <v>2000000</v>
      </c>
      <c r="M56" s="106">
        <f t="shared" si="7"/>
        <v>1700000</v>
      </c>
      <c r="N56" s="114">
        <v>2022</v>
      </c>
      <c r="O56" s="114">
        <v>2027</v>
      </c>
      <c r="P56" s="108"/>
      <c r="Q56" s="108"/>
      <c r="R56" s="108"/>
      <c r="S56" s="108" t="s">
        <v>47</v>
      </c>
      <c r="T56" s="108"/>
      <c r="U56" s="108"/>
      <c r="V56" s="108"/>
      <c r="W56" s="108"/>
      <c r="X56" s="108"/>
      <c r="Y56" s="108" t="s">
        <v>49</v>
      </c>
      <c r="Z56" s="109"/>
    </row>
    <row r="57" spans="1:26" s="14" customFormat="1" ht="48" customHeight="1" thickBot="1">
      <c r="A57" s="61">
        <v>53</v>
      </c>
      <c r="B57" s="431"/>
      <c r="C57" s="428"/>
      <c r="D57" s="428"/>
      <c r="E57" s="428"/>
      <c r="F57" s="428"/>
      <c r="G57" s="110" t="s">
        <v>126</v>
      </c>
      <c r="H57" s="93" t="s">
        <v>43</v>
      </c>
      <c r="I57" s="93" t="s">
        <v>46</v>
      </c>
      <c r="J57" s="93" t="s">
        <v>46</v>
      </c>
      <c r="K57" s="111" t="s">
        <v>216</v>
      </c>
      <c r="L57" s="112">
        <v>500000</v>
      </c>
      <c r="M57" s="112">
        <f t="shared" si="7"/>
        <v>425000</v>
      </c>
      <c r="N57" s="123">
        <v>2021</v>
      </c>
      <c r="O57" s="123">
        <v>2023</v>
      </c>
      <c r="P57" s="95" t="s">
        <v>47</v>
      </c>
      <c r="Q57" s="95" t="s">
        <v>47</v>
      </c>
      <c r="R57" s="95" t="s">
        <v>47</v>
      </c>
      <c r="S57" s="95" t="s">
        <v>47</v>
      </c>
      <c r="T57" s="95"/>
      <c r="U57" s="95"/>
      <c r="V57" s="95"/>
      <c r="W57" s="95"/>
      <c r="X57" s="95"/>
      <c r="Y57" s="95" t="s">
        <v>44</v>
      </c>
      <c r="Z57" s="97"/>
    </row>
    <row r="58" spans="1:26" s="15" customFormat="1" ht="57.75" customHeight="1">
      <c r="A58" s="52">
        <v>54</v>
      </c>
      <c r="B58" s="435" t="s">
        <v>306</v>
      </c>
      <c r="C58" s="430" t="s">
        <v>45</v>
      </c>
      <c r="D58" s="430">
        <v>47998121</v>
      </c>
      <c r="E58" s="430">
        <v>102113378</v>
      </c>
      <c r="F58" s="430">
        <v>600137937</v>
      </c>
      <c r="G58" s="229" t="s">
        <v>48</v>
      </c>
      <c r="H58" s="316" t="s">
        <v>43</v>
      </c>
      <c r="I58" s="316" t="s">
        <v>46</v>
      </c>
      <c r="J58" s="316" t="s">
        <v>46</v>
      </c>
      <c r="K58" s="232" t="s">
        <v>153</v>
      </c>
      <c r="L58" s="301">
        <v>2000000</v>
      </c>
      <c r="M58" s="119">
        <f t="shared" si="7"/>
        <v>1700000</v>
      </c>
      <c r="N58" s="333">
        <v>2022</v>
      </c>
      <c r="O58" s="333">
        <v>2023</v>
      </c>
      <c r="P58" s="317" t="s">
        <v>47</v>
      </c>
      <c r="Q58" s="317" t="s">
        <v>47</v>
      </c>
      <c r="R58" s="317"/>
      <c r="S58" s="317" t="s">
        <v>47</v>
      </c>
      <c r="T58" s="317"/>
      <c r="U58" s="317"/>
      <c r="V58" s="317"/>
      <c r="W58" s="317"/>
      <c r="X58" s="317"/>
      <c r="Y58" s="317" t="s">
        <v>49</v>
      </c>
      <c r="Z58" s="103"/>
    </row>
    <row r="59" spans="1:26" s="14" customFormat="1" ht="70.5" customHeight="1">
      <c r="A59" s="50">
        <v>55</v>
      </c>
      <c r="B59" s="427"/>
      <c r="C59" s="427"/>
      <c r="D59" s="427"/>
      <c r="E59" s="427"/>
      <c r="F59" s="427"/>
      <c r="G59" s="98" t="s">
        <v>50</v>
      </c>
      <c r="H59" s="99" t="s">
        <v>43</v>
      </c>
      <c r="I59" s="99" t="s">
        <v>46</v>
      </c>
      <c r="J59" s="99" t="s">
        <v>46</v>
      </c>
      <c r="K59" s="100" t="s">
        <v>154</v>
      </c>
      <c r="L59" s="300">
        <v>2000000</v>
      </c>
      <c r="M59" s="101">
        <f t="shared" si="7"/>
        <v>1700000</v>
      </c>
      <c r="N59" s="121">
        <v>2022</v>
      </c>
      <c r="O59" s="121">
        <v>2023</v>
      </c>
      <c r="P59" s="102" t="s">
        <v>47</v>
      </c>
      <c r="Q59" s="102"/>
      <c r="R59" s="102" t="s">
        <v>47</v>
      </c>
      <c r="S59" s="102" t="s">
        <v>47</v>
      </c>
      <c r="T59" s="102"/>
      <c r="U59" s="102"/>
      <c r="V59" s="102"/>
      <c r="W59" s="102"/>
      <c r="X59" s="102"/>
      <c r="Y59" s="102" t="s">
        <v>49</v>
      </c>
      <c r="Z59" s="103"/>
    </row>
    <row r="60" spans="1:26" s="14" customFormat="1" ht="45" customHeight="1">
      <c r="A60" s="50">
        <v>56</v>
      </c>
      <c r="B60" s="427"/>
      <c r="C60" s="427"/>
      <c r="D60" s="427"/>
      <c r="E60" s="427"/>
      <c r="F60" s="427"/>
      <c r="G60" s="98" t="s">
        <v>51</v>
      </c>
      <c r="H60" s="99" t="s">
        <v>43</v>
      </c>
      <c r="I60" s="99" t="s">
        <v>46</v>
      </c>
      <c r="J60" s="99" t="s">
        <v>46</v>
      </c>
      <c r="K60" s="100" t="s">
        <v>155</v>
      </c>
      <c r="L60" s="300">
        <v>1000000</v>
      </c>
      <c r="M60" s="119">
        <f t="shared" si="7"/>
        <v>850000</v>
      </c>
      <c r="N60" s="121">
        <v>2023</v>
      </c>
      <c r="O60" s="121">
        <v>2024</v>
      </c>
      <c r="P60" s="102"/>
      <c r="Q60" s="102"/>
      <c r="R60" s="102" t="s">
        <v>47</v>
      </c>
      <c r="S60" s="102" t="s">
        <v>47</v>
      </c>
      <c r="T60" s="102"/>
      <c r="U60" s="102"/>
      <c r="V60" s="102"/>
      <c r="W60" s="102"/>
      <c r="X60" s="102"/>
      <c r="Y60" s="102" t="s">
        <v>49</v>
      </c>
      <c r="Z60" s="103"/>
    </row>
    <row r="61" spans="1:26" s="14" customFormat="1" ht="52.5" customHeight="1">
      <c r="A61" s="50">
        <v>57</v>
      </c>
      <c r="B61" s="427"/>
      <c r="C61" s="427"/>
      <c r="D61" s="427"/>
      <c r="E61" s="427"/>
      <c r="F61" s="427"/>
      <c r="G61" s="98" t="s">
        <v>52</v>
      </c>
      <c r="H61" s="99" t="s">
        <v>43</v>
      </c>
      <c r="I61" s="99" t="s">
        <v>46</v>
      </c>
      <c r="J61" s="99" t="s">
        <v>46</v>
      </c>
      <c r="K61" s="100" t="s">
        <v>157</v>
      </c>
      <c r="L61" s="300">
        <v>5000000</v>
      </c>
      <c r="M61" s="119">
        <f t="shared" si="7"/>
        <v>4250000</v>
      </c>
      <c r="N61" s="121">
        <v>2022</v>
      </c>
      <c r="O61" s="121">
        <v>2024</v>
      </c>
      <c r="P61" s="102"/>
      <c r="Q61" s="102"/>
      <c r="R61" s="102"/>
      <c r="S61" s="102"/>
      <c r="T61" s="102"/>
      <c r="U61" s="102"/>
      <c r="V61" s="102" t="s">
        <v>47</v>
      </c>
      <c r="W61" s="102"/>
      <c r="X61" s="102"/>
      <c r="Y61" s="102" t="s">
        <v>49</v>
      </c>
      <c r="Z61" s="103"/>
    </row>
    <row r="62" spans="1:26" s="14" customFormat="1" ht="48" customHeight="1">
      <c r="A62" s="50">
        <v>58</v>
      </c>
      <c r="B62" s="427"/>
      <c r="C62" s="427"/>
      <c r="D62" s="427"/>
      <c r="E62" s="427"/>
      <c r="F62" s="427"/>
      <c r="G62" s="309" t="s">
        <v>352</v>
      </c>
      <c r="H62" s="99" t="s">
        <v>43</v>
      </c>
      <c r="I62" s="99" t="s">
        <v>46</v>
      </c>
      <c r="J62" s="99" t="s">
        <v>46</v>
      </c>
      <c r="K62" s="100" t="s">
        <v>156</v>
      </c>
      <c r="L62" s="300">
        <v>1500000</v>
      </c>
      <c r="M62" s="301">
        <f t="shared" si="7"/>
        <v>1275000</v>
      </c>
      <c r="N62" s="299">
        <v>2023</v>
      </c>
      <c r="O62" s="121">
        <v>2024</v>
      </c>
      <c r="P62" s="102"/>
      <c r="Q62" s="102"/>
      <c r="R62" s="102" t="s">
        <v>47</v>
      </c>
      <c r="S62" s="102"/>
      <c r="T62" s="102"/>
      <c r="U62" s="102"/>
      <c r="V62" s="102" t="s">
        <v>47</v>
      </c>
      <c r="W62" s="102" t="s">
        <v>47</v>
      </c>
      <c r="X62" s="102"/>
      <c r="Y62" s="102" t="s">
        <v>49</v>
      </c>
      <c r="Z62" s="103"/>
    </row>
    <row r="63" spans="1:26" s="14" customFormat="1" ht="71.25" customHeight="1">
      <c r="A63" s="50">
        <v>59</v>
      </c>
      <c r="B63" s="427"/>
      <c r="C63" s="427"/>
      <c r="D63" s="427"/>
      <c r="E63" s="427"/>
      <c r="F63" s="427"/>
      <c r="G63" s="98" t="s">
        <v>53</v>
      </c>
      <c r="H63" s="99" t="s">
        <v>43</v>
      </c>
      <c r="I63" s="99" t="s">
        <v>46</v>
      </c>
      <c r="J63" s="99" t="s">
        <v>46</v>
      </c>
      <c r="K63" s="100" t="s">
        <v>158</v>
      </c>
      <c r="L63" s="300">
        <v>6000000</v>
      </c>
      <c r="M63" s="119">
        <f t="shared" si="7"/>
        <v>5100000</v>
      </c>
      <c r="N63" s="121">
        <v>2022</v>
      </c>
      <c r="O63" s="121">
        <v>2024</v>
      </c>
      <c r="P63" s="102"/>
      <c r="Q63" s="102" t="s">
        <v>47</v>
      </c>
      <c r="R63" s="102"/>
      <c r="S63" s="102"/>
      <c r="T63" s="102"/>
      <c r="U63" s="102"/>
      <c r="V63" s="102" t="s">
        <v>47</v>
      </c>
      <c r="W63" s="102" t="s">
        <v>47</v>
      </c>
      <c r="X63" s="102"/>
      <c r="Y63" s="102" t="s">
        <v>49</v>
      </c>
      <c r="Z63" s="103"/>
    </row>
    <row r="64" spans="1:26" s="14" customFormat="1" ht="66.75" customHeight="1" thickBot="1">
      <c r="A64" s="50">
        <v>60</v>
      </c>
      <c r="B64" s="428"/>
      <c r="C64" s="428"/>
      <c r="D64" s="428"/>
      <c r="E64" s="428"/>
      <c r="F64" s="428"/>
      <c r="G64" s="128" t="s">
        <v>54</v>
      </c>
      <c r="H64" s="129" t="s">
        <v>43</v>
      </c>
      <c r="I64" s="129" t="s">
        <v>46</v>
      </c>
      <c r="J64" s="129" t="s">
        <v>46</v>
      </c>
      <c r="K64" s="130" t="s">
        <v>159</v>
      </c>
      <c r="L64" s="131">
        <v>530000</v>
      </c>
      <c r="M64" s="131">
        <f t="shared" si="7"/>
        <v>450500</v>
      </c>
      <c r="N64" s="132">
        <v>2021</v>
      </c>
      <c r="O64" s="132">
        <v>2022</v>
      </c>
      <c r="P64" s="96" t="s">
        <v>47</v>
      </c>
      <c r="Q64" s="96" t="s">
        <v>47</v>
      </c>
      <c r="R64" s="96" t="s">
        <v>47</v>
      </c>
      <c r="S64" s="96" t="s">
        <v>47</v>
      </c>
      <c r="T64" s="96"/>
      <c r="U64" s="96"/>
      <c r="V64" s="96"/>
      <c r="W64" s="96"/>
      <c r="X64" s="96"/>
      <c r="Y64" s="96" t="s">
        <v>269</v>
      </c>
      <c r="Z64" s="133"/>
    </row>
    <row r="65" spans="1:26" s="14" customFormat="1" ht="58.5" customHeight="1">
      <c r="A65" s="60">
        <v>61</v>
      </c>
      <c r="B65" s="417" t="s">
        <v>127</v>
      </c>
      <c r="C65" s="366" t="s">
        <v>45</v>
      </c>
      <c r="D65" s="366">
        <v>64125874</v>
      </c>
      <c r="E65" s="366">
        <v>102244201</v>
      </c>
      <c r="F65" s="366">
        <v>600138470</v>
      </c>
      <c r="G65" s="78" t="s">
        <v>161</v>
      </c>
      <c r="H65" s="124" t="s">
        <v>43</v>
      </c>
      <c r="I65" s="124" t="s">
        <v>46</v>
      </c>
      <c r="J65" s="124" t="s">
        <v>46</v>
      </c>
      <c r="K65" s="77" t="s">
        <v>162</v>
      </c>
      <c r="L65" s="301">
        <v>3000000</v>
      </c>
      <c r="M65" s="301">
        <f>+L65/100*85</f>
        <v>2550000</v>
      </c>
      <c r="N65" s="355">
        <v>2022</v>
      </c>
      <c r="O65" s="355">
        <v>2025</v>
      </c>
      <c r="P65" s="125"/>
      <c r="Q65" s="125" t="s">
        <v>47</v>
      </c>
      <c r="R65" s="125" t="s">
        <v>47</v>
      </c>
      <c r="S65" s="125" t="s">
        <v>47</v>
      </c>
      <c r="T65" s="125"/>
      <c r="U65" s="125"/>
      <c r="V65" s="125"/>
      <c r="W65" s="125"/>
      <c r="X65" s="125"/>
      <c r="Y65" s="125" t="s">
        <v>49</v>
      </c>
      <c r="Z65" s="92"/>
    </row>
    <row r="66" spans="1:26" s="14" customFormat="1" ht="51.75" customHeight="1">
      <c r="A66" s="50">
        <v>62</v>
      </c>
      <c r="B66" s="412"/>
      <c r="C66" s="427"/>
      <c r="D66" s="427"/>
      <c r="E66" s="427"/>
      <c r="F66" s="427"/>
      <c r="G66" s="56" t="s">
        <v>280</v>
      </c>
      <c r="H66" s="107" t="s">
        <v>43</v>
      </c>
      <c r="I66" s="107" t="s">
        <v>46</v>
      </c>
      <c r="J66" s="107" t="s">
        <v>46</v>
      </c>
      <c r="K66" s="55" t="s">
        <v>281</v>
      </c>
      <c r="L66" s="300">
        <v>4000000</v>
      </c>
      <c r="M66" s="300">
        <f>+L66/100*85</f>
        <v>3400000</v>
      </c>
      <c r="N66" s="134">
        <v>2022</v>
      </c>
      <c r="O66" s="134" t="s">
        <v>282</v>
      </c>
      <c r="P66" s="108"/>
      <c r="Q66" s="108"/>
      <c r="R66" s="108" t="s">
        <v>47</v>
      </c>
      <c r="S66" s="108" t="s">
        <v>47</v>
      </c>
      <c r="T66" s="108"/>
      <c r="U66" s="108"/>
      <c r="V66" s="108"/>
      <c r="W66" s="108"/>
      <c r="X66" s="108"/>
      <c r="Y66" s="108" t="s">
        <v>49</v>
      </c>
      <c r="Z66" s="109"/>
    </row>
    <row r="67" spans="1:26" s="14" customFormat="1" ht="63.75" customHeight="1">
      <c r="A67" s="50">
        <v>63</v>
      </c>
      <c r="B67" s="412"/>
      <c r="C67" s="427"/>
      <c r="D67" s="427"/>
      <c r="E67" s="427"/>
      <c r="F67" s="427"/>
      <c r="G67" s="56" t="s">
        <v>163</v>
      </c>
      <c r="H67" s="107" t="s">
        <v>43</v>
      </c>
      <c r="I67" s="107" t="s">
        <v>46</v>
      </c>
      <c r="J67" s="107" t="s">
        <v>46</v>
      </c>
      <c r="K67" s="55" t="s">
        <v>164</v>
      </c>
      <c r="L67" s="106">
        <v>2000000</v>
      </c>
      <c r="M67" s="106">
        <f>+L67/100*85</f>
        <v>1700000</v>
      </c>
      <c r="N67" s="135">
        <v>2022</v>
      </c>
      <c r="O67" s="135">
        <v>2025</v>
      </c>
      <c r="P67" s="108"/>
      <c r="Q67" s="108" t="s">
        <v>47</v>
      </c>
      <c r="R67" s="108" t="s">
        <v>47</v>
      </c>
      <c r="S67" s="108" t="s">
        <v>47</v>
      </c>
      <c r="T67" s="108"/>
      <c r="U67" s="108"/>
      <c r="V67" s="108"/>
      <c r="W67" s="108"/>
      <c r="X67" s="108"/>
      <c r="Y67" s="108" t="s">
        <v>49</v>
      </c>
      <c r="Z67" s="109"/>
    </row>
    <row r="68" spans="1:26" s="14" customFormat="1" ht="75" customHeight="1">
      <c r="A68" s="50">
        <v>64</v>
      </c>
      <c r="B68" s="412"/>
      <c r="C68" s="427"/>
      <c r="D68" s="427"/>
      <c r="E68" s="427"/>
      <c r="F68" s="427"/>
      <c r="G68" s="56" t="s">
        <v>128</v>
      </c>
      <c r="H68" s="107" t="s">
        <v>43</v>
      </c>
      <c r="I68" s="107" t="s">
        <v>46</v>
      </c>
      <c r="J68" s="107" t="s">
        <v>46</v>
      </c>
      <c r="K68" s="55" t="s">
        <v>283</v>
      </c>
      <c r="L68" s="106">
        <v>530000</v>
      </c>
      <c r="M68" s="106">
        <f>+L68/100*85</f>
        <v>450500</v>
      </c>
      <c r="N68" s="114">
        <v>2021</v>
      </c>
      <c r="O68" s="114">
        <v>2022</v>
      </c>
      <c r="P68" s="108" t="s">
        <v>47</v>
      </c>
      <c r="Q68" s="108" t="s">
        <v>47</v>
      </c>
      <c r="R68" s="108" t="s">
        <v>47</v>
      </c>
      <c r="S68" s="108" t="s">
        <v>47</v>
      </c>
      <c r="T68" s="108"/>
      <c r="U68" s="108"/>
      <c r="V68" s="108"/>
      <c r="W68" s="108"/>
      <c r="X68" s="108"/>
      <c r="Y68" s="108" t="s">
        <v>269</v>
      </c>
      <c r="Z68" s="109"/>
    </row>
    <row r="69" spans="1:26" s="14" customFormat="1" ht="60.75" customHeight="1" thickBot="1">
      <c r="A69" s="50">
        <v>65</v>
      </c>
      <c r="B69" s="431"/>
      <c r="C69" s="428"/>
      <c r="D69" s="428"/>
      <c r="E69" s="428"/>
      <c r="F69" s="428"/>
      <c r="G69" s="110" t="s">
        <v>284</v>
      </c>
      <c r="H69" s="93" t="s">
        <v>43</v>
      </c>
      <c r="I69" s="93" t="s">
        <v>46</v>
      </c>
      <c r="J69" s="93" t="s">
        <v>46</v>
      </c>
      <c r="K69" s="111" t="s">
        <v>285</v>
      </c>
      <c r="L69" s="302">
        <v>4000000</v>
      </c>
      <c r="M69" s="131">
        <f>+L69/100*85</f>
        <v>3400000</v>
      </c>
      <c r="N69" s="123">
        <v>2022</v>
      </c>
      <c r="O69" s="123" t="s">
        <v>282</v>
      </c>
      <c r="P69" s="95" t="s">
        <v>47</v>
      </c>
      <c r="Q69" s="95" t="s">
        <v>47</v>
      </c>
      <c r="R69" s="95" t="s">
        <v>47</v>
      </c>
      <c r="S69" s="95" t="s">
        <v>47</v>
      </c>
      <c r="T69" s="95"/>
      <c r="U69" s="95"/>
      <c r="V69" s="95"/>
      <c r="W69" s="95"/>
      <c r="X69" s="95" t="s">
        <v>47</v>
      </c>
      <c r="Y69" s="95" t="s">
        <v>49</v>
      </c>
      <c r="Z69" s="97"/>
    </row>
    <row r="70" spans="1:26" s="14" customFormat="1" ht="106.5" customHeight="1">
      <c r="A70" s="60">
        <v>66</v>
      </c>
      <c r="B70" s="425" t="s">
        <v>129</v>
      </c>
      <c r="C70" s="366" t="s">
        <v>45</v>
      </c>
      <c r="D70" s="366">
        <v>848310</v>
      </c>
      <c r="E70" s="366">
        <v>102244162</v>
      </c>
      <c r="F70" s="366">
        <v>600138259</v>
      </c>
      <c r="G70" s="82" t="s">
        <v>130</v>
      </c>
      <c r="H70" s="86" t="s">
        <v>43</v>
      </c>
      <c r="I70" s="86" t="s">
        <v>46</v>
      </c>
      <c r="J70" s="86" t="s">
        <v>46</v>
      </c>
      <c r="K70" s="104" t="s">
        <v>165</v>
      </c>
      <c r="L70" s="105">
        <v>26000000</v>
      </c>
      <c r="M70" s="137">
        <f t="shared" ref="M70:M75" si="8">+L70/100*85</f>
        <v>22100000</v>
      </c>
      <c r="N70" s="86">
        <v>2021</v>
      </c>
      <c r="O70" s="86">
        <v>2022</v>
      </c>
      <c r="P70" s="90"/>
      <c r="Q70" s="90"/>
      <c r="R70" s="90" t="s">
        <v>47</v>
      </c>
      <c r="S70" s="90"/>
      <c r="T70" s="90"/>
      <c r="U70" s="90"/>
      <c r="V70" s="90"/>
      <c r="W70" s="90"/>
      <c r="X70" s="90"/>
      <c r="Y70" s="303" t="s">
        <v>269</v>
      </c>
      <c r="Z70" s="92"/>
    </row>
    <row r="71" spans="1:26" s="14" customFormat="1" ht="126" customHeight="1">
      <c r="A71" s="50">
        <v>67</v>
      </c>
      <c r="B71" s="413"/>
      <c r="C71" s="427"/>
      <c r="D71" s="427"/>
      <c r="E71" s="427"/>
      <c r="F71" s="427"/>
      <c r="G71" s="138" t="s">
        <v>286</v>
      </c>
      <c r="H71" s="107" t="s">
        <v>43</v>
      </c>
      <c r="I71" s="107" t="s">
        <v>46</v>
      </c>
      <c r="J71" s="107" t="s">
        <v>46</v>
      </c>
      <c r="K71" s="55" t="s">
        <v>287</v>
      </c>
      <c r="L71" s="106">
        <v>950000</v>
      </c>
      <c r="M71" s="106">
        <f t="shared" si="8"/>
        <v>807500</v>
      </c>
      <c r="N71" s="107">
        <v>2022</v>
      </c>
      <c r="O71" s="107">
        <v>2025</v>
      </c>
      <c r="P71" s="108"/>
      <c r="Q71" s="108"/>
      <c r="R71" s="108" t="s">
        <v>47</v>
      </c>
      <c r="S71" s="108" t="s">
        <v>47</v>
      </c>
      <c r="T71" s="108"/>
      <c r="U71" s="108"/>
      <c r="V71" s="108"/>
      <c r="W71" s="108"/>
      <c r="X71" s="108"/>
      <c r="Y71" s="108" t="s">
        <v>49</v>
      </c>
      <c r="Z71" s="109"/>
    </row>
    <row r="72" spans="1:26" s="14" customFormat="1" ht="96.75" customHeight="1">
      <c r="A72" s="50">
        <v>68</v>
      </c>
      <c r="B72" s="413"/>
      <c r="C72" s="427"/>
      <c r="D72" s="427"/>
      <c r="E72" s="427"/>
      <c r="F72" s="427"/>
      <c r="G72" s="138" t="s">
        <v>131</v>
      </c>
      <c r="H72" s="107" t="s">
        <v>43</v>
      </c>
      <c r="I72" s="107" t="s">
        <v>46</v>
      </c>
      <c r="J72" s="107" t="s">
        <v>46</v>
      </c>
      <c r="K72" s="55" t="s">
        <v>166</v>
      </c>
      <c r="L72" s="106">
        <v>4200000</v>
      </c>
      <c r="M72" s="106">
        <f t="shared" si="8"/>
        <v>3570000</v>
      </c>
      <c r="N72" s="107">
        <v>2022</v>
      </c>
      <c r="O72" s="107">
        <v>2025</v>
      </c>
      <c r="P72" s="108" t="s">
        <v>47</v>
      </c>
      <c r="Q72" s="108" t="s">
        <v>47</v>
      </c>
      <c r="R72" s="108" t="s">
        <v>47</v>
      </c>
      <c r="S72" s="108" t="s">
        <v>47</v>
      </c>
      <c r="T72" s="108"/>
      <c r="U72" s="108"/>
      <c r="V72" s="108"/>
      <c r="W72" s="108"/>
      <c r="X72" s="108"/>
      <c r="Y72" s="108" t="s">
        <v>49</v>
      </c>
      <c r="Z72" s="109"/>
    </row>
    <row r="73" spans="1:26" s="14" customFormat="1" ht="77.25" customHeight="1">
      <c r="A73" s="51">
        <v>69</v>
      </c>
      <c r="B73" s="413"/>
      <c r="C73" s="427"/>
      <c r="D73" s="427"/>
      <c r="E73" s="427"/>
      <c r="F73" s="427"/>
      <c r="G73" s="138" t="s">
        <v>132</v>
      </c>
      <c r="H73" s="107" t="s">
        <v>43</v>
      </c>
      <c r="I73" s="107" t="s">
        <v>46</v>
      </c>
      <c r="J73" s="107" t="s">
        <v>46</v>
      </c>
      <c r="K73" s="55" t="s">
        <v>167</v>
      </c>
      <c r="L73" s="106">
        <v>530000</v>
      </c>
      <c r="M73" s="106">
        <f t="shared" si="8"/>
        <v>450500</v>
      </c>
      <c r="N73" s="107">
        <v>2021</v>
      </c>
      <c r="O73" s="107">
        <v>2022</v>
      </c>
      <c r="P73" s="108" t="s">
        <v>47</v>
      </c>
      <c r="Q73" s="108" t="s">
        <v>47</v>
      </c>
      <c r="R73" s="108" t="s">
        <v>47</v>
      </c>
      <c r="S73" s="139" t="s">
        <v>47</v>
      </c>
      <c r="T73" s="139"/>
      <c r="U73" s="139"/>
      <c r="V73" s="139"/>
      <c r="W73" s="139"/>
      <c r="X73" s="139"/>
      <c r="Y73" s="139" t="s">
        <v>269</v>
      </c>
      <c r="Z73" s="140"/>
    </row>
    <row r="74" spans="1:26" s="14" customFormat="1" ht="94.5" customHeight="1">
      <c r="A74" s="51">
        <v>70</v>
      </c>
      <c r="B74" s="413"/>
      <c r="C74" s="427"/>
      <c r="D74" s="427"/>
      <c r="E74" s="427"/>
      <c r="F74" s="427"/>
      <c r="G74" s="141" t="s">
        <v>288</v>
      </c>
      <c r="H74" s="99" t="s">
        <v>43</v>
      </c>
      <c r="I74" s="99" t="s">
        <v>46</v>
      </c>
      <c r="J74" s="99" t="s">
        <v>46</v>
      </c>
      <c r="K74" s="100" t="s">
        <v>289</v>
      </c>
      <c r="L74" s="101">
        <v>5000000</v>
      </c>
      <c r="M74" s="101">
        <f t="shared" si="8"/>
        <v>4250000</v>
      </c>
      <c r="N74" s="99">
        <v>2022</v>
      </c>
      <c r="O74" s="107">
        <v>2025</v>
      </c>
      <c r="P74" s="102" t="s">
        <v>47</v>
      </c>
      <c r="Q74" s="102" t="s">
        <v>47</v>
      </c>
      <c r="R74" s="102" t="s">
        <v>47</v>
      </c>
      <c r="S74" s="102" t="s">
        <v>47</v>
      </c>
      <c r="T74" s="142"/>
      <c r="U74" s="142"/>
      <c r="V74" s="142"/>
      <c r="W74" s="142"/>
      <c r="X74" s="143" t="s">
        <v>47</v>
      </c>
      <c r="Y74" s="102" t="s">
        <v>49</v>
      </c>
      <c r="Z74" s="144"/>
    </row>
    <row r="75" spans="1:26" s="14" customFormat="1" ht="149.25" customHeight="1" thickBot="1">
      <c r="A75" s="61">
        <v>71</v>
      </c>
      <c r="B75" s="426"/>
      <c r="C75" s="428"/>
      <c r="D75" s="428"/>
      <c r="E75" s="428"/>
      <c r="F75" s="428"/>
      <c r="G75" s="145" t="s">
        <v>290</v>
      </c>
      <c r="H75" s="129" t="s">
        <v>43</v>
      </c>
      <c r="I75" s="129" t="s">
        <v>46</v>
      </c>
      <c r="J75" s="129" t="s">
        <v>46</v>
      </c>
      <c r="K75" s="130" t="s">
        <v>317</v>
      </c>
      <c r="L75" s="131">
        <v>6000000</v>
      </c>
      <c r="M75" s="131">
        <f t="shared" si="8"/>
        <v>5100000</v>
      </c>
      <c r="N75" s="129">
        <v>2022</v>
      </c>
      <c r="O75" s="93">
        <v>2025</v>
      </c>
      <c r="P75" s="96" t="s">
        <v>47</v>
      </c>
      <c r="Q75" s="96" t="s">
        <v>47</v>
      </c>
      <c r="R75" s="96" t="s">
        <v>47</v>
      </c>
      <c r="S75" s="96" t="s">
        <v>47</v>
      </c>
      <c r="T75" s="146"/>
      <c r="U75" s="146"/>
      <c r="V75" s="146"/>
      <c r="W75" s="146"/>
      <c r="X75" s="146"/>
      <c r="Y75" s="96" t="s">
        <v>49</v>
      </c>
      <c r="Z75" s="147"/>
    </row>
    <row r="76" spans="1:26" s="14" customFormat="1" ht="67.8" customHeight="1">
      <c r="A76" s="50">
        <v>72</v>
      </c>
      <c r="B76" s="429" t="s">
        <v>311</v>
      </c>
      <c r="C76" s="423" t="s">
        <v>45</v>
      </c>
      <c r="D76" s="423">
        <v>70988641</v>
      </c>
      <c r="E76" s="423">
        <v>102113386</v>
      </c>
      <c r="F76" s="423">
        <v>600138305</v>
      </c>
      <c r="G76" s="78" t="s">
        <v>133</v>
      </c>
      <c r="H76" s="124" t="s">
        <v>43</v>
      </c>
      <c r="I76" s="124" t="s">
        <v>46</v>
      </c>
      <c r="J76" s="124" t="s">
        <v>46</v>
      </c>
      <c r="K76" s="77" t="s">
        <v>291</v>
      </c>
      <c r="L76" s="116">
        <v>2500000</v>
      </c>
      <c r="M76" s="116">
        <f t="shared" ref="M76:M80" si="9">+L76/100*85</f>
        <v>2125000</v>
      </c>
      <c r="N76" s="148">
        <v>2022</v>
      </c>
      <c r="O76" s="148">
        <v>2025</v>
      </c>
      <c r="P76" s="125"/>
      <c r="Q76" s="125" t="s">
        <v>47</v>
      </c>
      <c r="R76" s="125" t="s">
        <v>47</v>
      </c>
      <c r="S76" s="125" t="s">
        <v>47</v>
      </c>
      <c r="T76" s="125"/>
      <c r="U76" s="125"/>
      <c r="V76" s="125"/>
      <c r="W76" s="125"/>
      <c r="X76" s="125"/>
      <c r="Y76" s="125" t="s">
        <v>49</v>
      </c>
      <c r="Z76" s="126"/>
    </row>
    <row r="77" spans="1:26" s="14" customFormat="1" ht="81" customHeight="1">
      <c r="A77" s="50">
        <v>73</v>
      </c>
      <c r="B77" s="424"/>
      <c r="C77" s="424"/>
      <c r="D77" s="424"/>
      <c r="E77" s="424"/>
      <c r="F77" s="424"/>
      <c r="G77" s="56" t="s">
        <v>134</v>
      </c>
      <c r="H77" s="107" t="s">
        <v>43</v>
      </c>
      <c r="I77" s="107" t="s">
        <v>46</v>
      </c>
      <c r="J77" s="107" t="s">
        <v>46</v>
      </c>
      <c r="K77" s="55" t="s">
        <v>168</v>
      </c>
      <c r="L77" s="106">
        <v>2000000</v>
      </c>
      <c r="M77" s="106">
        <f t="shared" si="9"/>
        <v>1700000</v>
      </c>
      <c r="N77" s="149">
        <v>2022</v>
      </c>
      <c r="O77" s="149">
        <v>2025</v>
      </c>
      <c r="P77" s="108"/>
      <c r="Q77" s="108" t="s">
        <v>47</v>
      </c>
      <c r="R77" s="108" t="s">
        <v>47</v>
      </c>
      <c r="S77" s="108"/>
      <c r="T77" s="108"/>
      <c r="U77" s="108"/>
      <c r="V77" s="108" t="s">
        <v>47</v>
      </c>
      <c r="W77" s="108"/>
      <c r="X77" s="108"/>
      <c r="Y77" s="108" t="s">
        <v>49</v>
      </c>
      <c r="Z77" s="109"/>
    </row>
    <row r="78" spans="1:26" s="14" customFormat="1" ht="81.75" customHeight="1">
      <c r="A78" s="50">
        <v>74</v>
      </c>
      <c r="B78" s="424"/>
      <c r="C78" s="424"/>
      <c r="D78" s="424"/>
      <c r="E78" s="424"/>
      <c r="F78" s="424"/>
      <c r="G78" s="161" t="s">
        <v>169</v>
      </c>
      <c r="H78" s="168" t="s">
        <v>43</v>
      </c>
      <c r="I78" s="168" t="s">
        <v>46</v>
      </c>
      <c r="J78" s="168" t="s">
        <v>46</v>
      </c>
      <c r="K78" s="169" t="s">
        <v>170</v>
      </c>
      <c r="L78" s="115">
        <v>1500000</v>
      </c>
      <c r="M78" s="106">
        <f t="shared" si="9"/>
        <v>1275000</v>
      </c>
      <c r="N78" s="149">
        <v>2022</v>
      </c>
      <c r="O78" s="149">
        <v>2025</v>
      </c>
      <c r="P78" s="139"/>
      <c r="Q78" s="139"/>
      <c r="R78" s="139"/>
      <c r="S78" s="139" t="s">
        <v>47</v>
      </c>
      <c r="T78" s="139"/>
      <c r="U78" s="139"/>
      <c r="V78" s="139"/>
      <c r="W78" s="139" t="s">
        <v>47</v>
      </c>
      <c r="X78" s="139"/>
      <c r="Y78" s="139" t="s">
        <v>49</v>
      </c>
      <c r="Z78" s="140"/>
    </row>
    <row r="79" spans="1:26" s="14" customFormat="1" ht="78" customHeight="1" thickBot="1">
      <c r="A79" s="61">
        <v>75</v>
      </c>
      <c r="B79" s="365"/>
      <c r="C79" s="365"/>
      <c r="D79" s="365"/>
      <c r="E79" s="365"/>
      <c r="F79" s="365"/>
      <c r="G79" s="110" t="s">
        <v>135</v>
      </c>
      <c r="H79" s="93" t="s">
        <v>43</v>
      </c>
      <c r="I79" s="93" t="s">
        <v>46</v>
      </c>
      <c r="J79" s="93" t="s">
        <v>46</v>
      </c>
      <c r="K79" s="111" t="s">
        <v>171</v>
      </c>
      <c r="L79" s="112">
        <v>2000000</v>
      </c>
      <c r="M79" s="112">
        <f t="shared" si="9"/>
        <v>1700000</v>
      </c>
      <c r="N79" s="94">
        <v>2022</v>
      </c>
      <c r="O79" s="94">
        <v>2025</v>
      </c>
      <c r="P79" s="95" t="s">
        <v>47</v>
      </c>
      <c r="Q79" s="95" t="s">
        <v>47</v>
      </c>
      <c r="R79" s="95" t="s">
        <v>47</v>
      </c>
      <c r="S79" s="95" t="s">
        <v>47</v>
      </c>
      <c r="T79" s="95"/>
      <c r="U79" s="95"/>
      <c r="V79" s="95"/>
      <c r="W79" s="95"/>
      <c r="X79" s="95"/>
      <c r="Y79" s="95" t="s">
        <v>49</v>
      </c>
      <c r="Z79" s="97"/>
    </row>
    <row r="80" spans="1:26" s="14" customFormat="1" ht="70.8" customHeight="1" thickBot="1">
      <c r="A80" s="171">
        <v>76</v>
      </c>
      <c r="B80" s="191" t="s">
        <v>220</v>
      </c>
      <c r="C80" s="174" t="s">
        <v>117</v>
      </c>
      <c r="D80" s="174">
        <v>70994781</v>
      </c>
      <c r="E80" s="174">
        <v>102232580</v>
      </c>
      <c r="F80" s="174">
        <v>600138020</v>
      </c>
      <c r="G80" s="191" t="s">
        <v>219</v>
      </c>
      <c r="H80" s="192" t="s">
        <v>43</v>
      </c>
      <c r="I80" s="192" t="s">
        <v>46</v>
      </c>
      <c r="J80" s="192" t="s">
        <v>116</v>
      </c>
      <c r="K80" s="174" t="s">
        <v>217</v>
      </c>
      <c r="L80" s="193">
        <v>600000</v>
      </c>
      <c r="M80" s="194">
        <f t="shared" si="9"/>
        <v>510000</v>
      </c>
      <c r="N80" s="195">
        <v>2022</v>
      </c>
      <c r="O80" s="195">
        <v>2023</v>
      </c>
      <c r="P80" s="196" t="s">
        <v>47</v>
      </c>
      <c r="Q80" s="196" t="s">
        <v>47</v>
      </c>
      <c r="R80" s="196" t="s">
        <v>47</v>
      </c>
      <c r="S80" s="196" t="s">
        <v>47</v>
      </c>
      <c r="T80" s="196"/>
      <c r="U80" s="196" t="s">
        <v>47</v>
      </c>
      <c r="V80" s="196" t="s">
        <v>47</v>
      </c>
      <c r="W80" s="196" t="s">
        <v>47</v>
      </c>
      <c r="X80" s="197" t="s">
        <v>47</v>
      </c>
      <c r="Y80" s="196" t="s">
        <v>49</v>
      </c>
      <c r="Z80" s="198" t="s">
        <v>218</v>
      </c>
    </row>
    <row r="81" spans="1:26" s="14" customFormat="1" ht="92.25" customHeight="1" thickBot="1">
      <c r="A81" s="357">
        <v>77</v>
      </c>
      <c r="B81" s="363" t="s">
        <v>82</v>
      </c>
      <c r="C81" s="332" t="s">
        <v>83</v>
      </c>
      <c r="D81" s="332">
        <v>7485018</v>
      </c>
      <c r="E81" s="332">
        <v>181104105</v>
      </c>
      <c r="F81" s="332">
        <v>691013233</v>
      </c>
      <c r="G81" s="82" t="s">
        <v>251</v>
      </c>
      <c r="H81" s="86" t="s">
        <v>43</v>
      </c>
      <c r="I81" s="86" t="s">
        <v>46</v>
      </c>
      <c r="J81" s="86" t="s">
        <v>74</v>
      </c>
      <c r="K81" s="90" t="s">
        <v>314</v>
      </c>
      <c r="L81" s="358">
        <v>20000000</v>
      </c>
      <c r="M81" s="358">
        <f>L81*0.85</f>
        <v>17000000</v>
      </c>
      <c r="N81" s="359">
        <v>2022</v>
      </c>
      <c r="O81" s="359">
        <v>2024</v>
      </c>
      <c r="P81" s="90" t="s">
        <v>47</v>
      </c>
      <c r="Q81" s="90" t="s">
        <v>47</v>
      </c>
      <c r="R81" s="90" t="s">
        <v>47</v>
      </c>
      <c r="S81" s="90" t="s">
        <v>47</v>
      </c>
      <c r="T81" s="90"/>
      <c r="U81" s="90" t="s">
        <v>47</v>
      </c>
      <c r="V81" s="90" t="s">
        <v>47</v>
      </c>
      <c r="W81" s="90" t="s">
        <v>47</v>
      </c>
      <c r="X81" s="90" t="s">
        <v>47</v>
      </c>
      <c r="Y81" s="213" t="s">
        <v>351</v>
      </c>
      <c r="Z81" s="360" t="s">
        <v>146</v>
      </c>
    </row>
    <row r="82" spans="1:26" s="14" customFormat="1" ht="47.25" customHeight="1">
      <c r="A82" s="60">
        <v>78</v>
      </c>
      <c r="B82" s="501" t="s">
        <v>343</v>
      </c>
      <c r="C82" s="503" t="s">
        <v>344</v>
      </c>
      <c r="D82" s="503">
        <v>73184594</v>
      </c>
      <c r="E82" s="503">
        <v>108022030</v>
      </c>
      <c r="F82" s="503">
        <v>600138674</v>
      </c>
      <c r="G82" s="309" t="s">
        <v>345</v>
      </c>
      <c r="H82" s="361" t="s">
        <v>43</v>
      </c>
      <c r="I82" s="361" t="s">
        <v>46</v>
      </c>
      <c r="J82" s="361" t="s">
        <v>346</v>
      </c>
      <c r="K82" s="285" t="s">
        <v>350</v>
      </c>
      <c r="L82" s="300">
        <v>5000000</v>
      </c>
      <c r="M82" s="300">
        <f>L82*0.85</f>
        <v>4250000</v>
      </c>
      <c r="N82" s="285">
        <v>2023</v>
      </c>
      <c r="O82" s="356">
        <v>2026</v>
      </c>
      <c r="P82" s="285" t="s">
        <v>47</v>
      </c>
      <c r="Q82" s="285" t="s">
        <v>47</v>
      </c>
      <c r="R82" s="285" t="s">
        <v>47</v>
      </c>
      <c r="S82" s="285" t="s">
        <v>47</v>
      </c>
      <c r="T82" s="285" t="s">
        <v>47</v>
      </c>
      <c r="U82" s="285"/>
      <c r="V82" s="285"/>
      <c r="W82" s="285"/>
      <c r="X82" s="285"/>
      <c r="Y82" s="285" t="s">
        <v>347</v>
      </c>
      <c r="Z82" s="362"/>
    </row>
    <row r="83" spans="1:26" ht="62.4" customHeight="1" thickBot="1">
      <c r="A83" s="199">
        <v>79</v>
      </c>
      <c r="B83" s="502"/>
      <c r="C83" s="502"/>
      <c r="D83" s="502"/>
      <c r="E83" s="502"/>
      <c r="F83" s="502"/>
      <c r="G83" s="304" t="s">
        <v>337</v>
      </c>
      <c r="H83" s="305" t="s">
        <v>43</v>
      </c>
      <c r="I83" s="305" t="s">
        <v>46</v>
      </c>
      <c r="J83" s="305" t="s">
        <v>346</v>
      </c>
      <c r="K83" s="306" t="s">
        <v>348</v>
      </c>
      <c r="L83" s="297">
        <v>8000000</v>
      </c>
      <c r="M83" s="302">
        <f>L83*0.85</f>
        <v>6800000</v>
      </c>
      <c r="N83" s="306">
        <v>2023</v>
      </c>
      <c r="O83" s="307">
        <v>2026</v>
      </c>
      <c r="P83" s="308" t="s">
        <v>47</v>
      </c>
      <c r="Q83" s="308" t="s">
        <v>47</v>
      </c>
      <c r="R83" s="308" t="s">
        <v>47</v>
      </c>
      <c r="S83" s="308" t="s">
        <v>47</v>
      </c>
      <c r="T83" s="308" t="s">
        <v>47</v>
      </c>
      <c r="U83" s="306"/>
      <c r="V83" s="306"/>
      <c r="W83" s="306"/>
      <c r="X83" s="306" t="s">
        <v>47</v>
      </c>
      <c r="Y83" s="306" t="s">
        <v>347</v>
      </c>
      <c r="Z83" s="200"/>
    </row>
    <row r="85" spans="1:26" ht="32.4" customHeight="1"/>
    <row r="86" spans="1:26" ht="42.6" customHeight="1">
      <c r="C86" s="4"/>
      <c r="D86" s="4"/>
      <c r="E86" s="4"/>
      <c r="F86" s="4"/>
    </row>
    <row r="87" spans="1:26" ht="25.8">
      <c r="A87" s="58" t="s">
        <v>356</v>
      </c>
      <c r="B87" s="59"/>
      <c r="C87" s="59"/>
      <c r="D87" s="59"/>
      <c r="E87" s="59"/>
      <c r="F87" s="59"/>
      <c r="G87" s="59"/>
      <c r="H87" s="59"/>
      <c r="I87" s="59"/>
      <c r="J87" s="33"/>
      <c r="K87" s="33"/>
      <c r="L87" s="33"/>
      <c r="M87" s="32"/>
      <c r="N87" s="32"/>
      <c r="O87" s="32"/>
      <c r="P87" s="32"/>
      <c r="Q87" s="32"/>
      <c r="R87" s="32"/>
      <c r="S87" s="32"/>
    </row>
    <row r="88" spans="1:26" ht="20.25" customHeight="1">
      <c r="A88" s="33"/>
      <c r="B88" s="33"/>
      <c r="C88" s="33"/>
      <c r="D88" s="33"/>
      <c r="E88" s="33"/>
      <c r="F88" s="33"/>
      <c r="G88" s="32"/>
      <c r="H88" s="32"/>
      <c r="I88" s="32"/>
      <c r="J88" s="32"/>
      <c r="K88" s="32"/>
      <c r="N88" s="30" t="s">
        <v>320</v>
      </c>
      <c r="O88" s="30"/>
      <c r="P88" s="30"/>
      <c r="Q88" s="30"/>
      <c r="R88" s="30"/>
      <c r="S88" s="30"/>
      <c r="T88" s="30"/>
      <c r="U88" s="34"/>
    </row>
    <row r="89" spans="1:26" ht="37.799999999999997" customHeight="1">
      <c r="A89" s="33"/>
      <c r="B89" s="33"/>
      <c r="C89" s="33"/>
      <c r="D89" s="33"/>
      <c r="E89" s="33"/>
      <c r="F89" s="33"/>
      <c r="G89" s="32"/>
      <c r="H89" s="32"/>
      <c r="I89" s="32"/>
      <c r="J89" s="32"/>
      <c r="K89" s="32"/>
      <c r="N89" s="59"/>
      <c r="O89" s="59"/>
      <c r="P89" s="59"/>
      <c r="Q89" s="59" t="s">
        <v>357</v>
      </c>
      <c r="R89" s="59"/>
      <c r="S89" s="59"/>
      <c r="T89" s="62"/>
      <c r="U89" s="32"/>
    </row>
    <row r="90" spans="1:26" ht="24.75" customHeight="1">
      <c r="C90" s="4"/>
      <c r="D90" s="4"/>
      <c r="E90" s="4"/>
      <c r="F90" s="4"/>
      <c r="N90" s="53"/>
      <c r="O90" s="170" t="s">
        <v>316</v>
      </c>
      <c r="P90" s="170"/>
      <c r="Q90" s="170"/>
      <c r="R90" s="170"/>
      <c r="S90" s="170"/>
      <c r="T90" s="170"/>
    </row>
    <row r="91" spans="1:26" ht="78.75" customHeight="1">
      <c r="C91" s="4"/>
      <c r="D91" s="4"/>
      <c r="E91" s="4"/>
      <c r="F91" s="4"/>
      <c r="O91" s="53"/>
      <c r="P91" s="53"/>
      <c r="Q91" s="53"/>
      <c r="R91" s="53"/>
      <c r="S91" s="53"/>
    </row>
  </sheetData>
  <autoFilter ref="A1:Z8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</autoFilter>
  <mergeCells count="99">
    <mergeCell ref="B82:B83"/>
    <mergeCell ref="C82:C83"/>
    <mergeCell ref="D82:D83"/>
    <mergeCell ref="E82:E83"/>
    <mergeCell ref="F82:F83"/>
    <mergeCell ref="D42:D46"/>
    <mergeCell ref="E42:E46"/>
    <mergeCell ref="F42:F46"/>
    <mergeCell ref="B34:B41"/>
    <mergeCell ref="C34:C41"/>
    <mergeCell ref="D34:D41"/>
    <mergeCell ref="E34:E41"/>
    <mergeCell ref="F34:F41"/>
    <mergeCell ref="B12:B15"/>
    <mergeCell ref="D16:D29"/>
    <mergeCell ref="B16:B29"/>
    <mergeCell ref="E7:E11"/>
    <mergeCell ref="F7:F11"/>
    <mergeCell ref="D7:D11"/>
    <mergeCell ref="A1:Z1"/>
    <mergeCell ref="A2:A4"/>
    <mergeCell ref="C3:C4"/>
    <mergeCell ref="D3:D4"/>
    <mergeCell ref="E3:E4"/>
    <mergeCell ref="L2:M2"/>
    <mergeCell ref="N3:N4"/>
    <mergeCell ref="F3:F4"/>
    <mergeCell ref="P2:X2"/>
    <mergeCell ref="H2:H4"/>
    <mergeCell ref="V3:V4"/>
    <mergeCell ref="I2:I4"/>
    <mergeCell ref="Y2:Z2"/>
    <mergeCell ref="Y3:Y4"/>
    <mergeCell ref="K2:K4"/>
    <mergeCell ref="W3:W4"/>
    <mergeCell ref="E65:E69"/>
    <mergeCell ref="D51:D57"/>
    <mergeCell ref="D58:D64"/>
    <mergeCell ref="Z3:Z4"/>
    <mergeCell ref="M3:M4"/>
    <mergeCell ref="J2:J4"/>
    <mergeCell ref="O3:O4"/>
    <mergeCell ref="P3:S3"/>
    <mergeCell ref="U3:U4"/>
    <mergeCell ref="X3:X4"/>
    <mergeCell ref="T3:T4"/>
    <mergeCell ref="N2:O2"/>
    <mergeCell ref="L3:L4"/>
    <mergeCell ref="D12:D15"/>
    <mergeCell ref="E12:E15"/>
    <mergeCell ref="F16:F29"/>
    <mergeCell ref="F30:F33"/>
    <mergeCell ref="E30:E33"/>
    <mergeCell ref="E16:E29"/>
    <mergeCell ref="C16:C29"/>
    <mergeCell ref="G2:G4"/>
    <mergeCell ref="E5:E6"/>
    <mergeCell ref="B2:F2"/>
    <mergeCell ref="B5:B6"/>
    <mergeCell ref="D5:D6"/>
    <mergeCell ref="B3:B4"/>
    <mergeCell ref="C5:C6"/>
    <mergeCell ref="F5:F6"/>
    <mergeCell ref="F12:F15"/>
    <mergeCell ref="B7:B11"/>
    <mergeCell ref="C7:C11"/>
    <mergeCell ref="C12:C15"/>
    <mergeCell ref="E70:E75"/>
    <mergeCell ref="B65:B69"/>
    <mergeCell ref="C58:C64"/>
    <mergeCell ref="C65:C69"/>
    <mergeCell ref="C30:C33"/>
    <mergeCell ref="C51:C57"/>
    <mergeCell ref="B51:B57"/>
    <mergeCell ref="B58:B64"/>
    <mergeCell ref="B30:B33"/>
    <mergeCell ref="B42:B46"/>
    <mergeCell ref="C42:C46"/>
    <mergeCell ref="B47:B50"/>
    <mergeCell ref="C47:C50"/>
    <mergeCell ref="D30:D33"/>
    <mergeCell ref="D65:D69"/>
    <mergeCell ref="E51:E57"/>
    <mergeCell ref="D47:D50"/>
    <mergeCell ref="E47:E50"/>
    <mergeCell ref="F47:F50"/>
    <mergeCell ref="D76:D79"/>
    <mergeCell ref="B70:B75"/>
    <mergeCell ref="C70:C75"/>
    <mergeCell ref="D70:D75"/>
    <mergeCell ref="B76:B79"/>
    <mergeCell ref="C76:C79"/>
    <mergeCell ref="F76:F79"/>
    <mergeCell ref="F65:F69"/>
    <mergeCell ref="E58:E64"/>
    <mergeCell ref="F58:F64"/>
    <mergeCell ref="E76:E79"/>
    <mergeCell ref="F51:F57"/>
    <mergeCell ref="F70:F75"/>
  </mergeCells>
  <phoneticPr fontId="0" type="noConversion"/>
  <pageMargins left="0.17" right="0.16" top="0.36" bottom="0.41" header="0.3" footer="0.3"/>
  <pageSetup paperSize="8" scale="55" orientation="landscape" r:id="rId1"/>
  <headerFooter>
    <oddFooter>&amp;C&amp;20&amp;P/&amp;N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T40"/>
  <sheetViews>
    <sheetView tabSelected="1" view="pageBreakPreview" topLeftCell="B6" zoomScale="60" zoomScaleNormal="60" workbookViewId="0">
      <selection activeCell="C13" sqref="C13"/>
    </sheetView>
  </sheetViews>
  <sheetFormatPr defaultColWidth="8.6640625" defaultRowHeight="14.4"/>
  <cols>
    <col min="1" max="1" width="14.33203125" hidden="1" customWidth="1"/>
    <col min="2" max="2" width="7.33203125" customWidth="1"/>
    <col min="3" max="3" width="24.6640625" customWidth="1"/>
    <col min="4" max="4" width="15.6640625" customWidth="1"/>
    <col min="5" max="5" width="12.5546875" customWidth="1"/>
    <col min="6" max="6" width="20.5546875" customWidth="1"/>
    <col min="7" max="7" width="12.6640625" customWidth="1"/>
    <col min="8" max="8" width="13.6640625" customWidth="1"/>
    <col min="9" max="9" width="16.6640625" customWidth="1"/>
    <col min="10" max="10" width="41.88671875" customWidth="1"/>
    <col min="11" max="11" width="13.44140625" customWidth="1"/>
    <col min="12" max="12" width="16.109375" customWidth="1"/>
    <col min="13" max="14" width="10.33203125" customWidth="1"/>
    <col min="15" max="18" width="11.109375" customWidth="1"/>
    <col min="19" max="19" width="13.33203125" customWidth="1"/>
    <col min="20" max="20" width="10.5546875" customWidth="1"/>
  </cols>
  <sheetData>
    <row r="1" spans="1:20" ht="50.25" customHeight="1" thickBot="1">
      <c r="A1" s="520" t="s">
        <v>31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</row>
    <row r="2" spans="1:20" ht="50.25" customHeight="1" thickBot="1">
      <c r="A2" s="521" t="s">
        <v>32</v>
      </c>
      <c r="B2" s="530" t="s">
        <v>1</v>
      </c>
      <c r="C2" s="524" t="s">
        <v>33</v>
      </c>
      <c r="D2" s="525"/>
      <c r="E2" s="525"/>
      <c r="F2" s="526" t="s">
        <v>3</v>
      </c>
      <c r="G2" s="513" t="s">
        <v>25</v>
      </c>
      <c r="H2" s="488" t="s">
        <v>40</v>
      </c>
      <c r="I2" s="513" t="s">
        <v>5</v>
      </c>
      <c r="J2" s="528" t="s">
        <v>6</v>
      </c>
      <c r="K2" s="505" t="s">
        <v>189</v>
      </c>
      <c r="L2" s="506"/>
      <c r="M2" s="441" t="s">
        <v>182</v>
      </c>
      <c r="N2" s="485"/>
      <c r="O2" s="532" t="s">
        <v>190</v>
      </c>
      <c r="P2" s="533"/>
      <c r="Q2" s="533"/>
      <c r="R2" s="533"/>
      <c r="S2" s="441" t="s">
        <v>10</v>
      </c>
      <c r="T2" s="485"/>
    </row>
    <row r="3" spans="1:20" ht="22.35" customHeight="1" thickBot="1">
      <c r="A3" s="522"/>
      <c r="B3" s="531"/>
      <c r="C3" s="518" t="s">
        <v>34</v>
      </c>
      <c r="D3" s="534" t="s">
        <v>35</v>
      </c>
      <c r="E3" s="534" t="s">
        <v>36</v>
      </c>
      <c r="F3" s="527"/>
      <c r="G3" s="514"/>
      <c r="H3" s="489"/>
      <c r="I3" s="514"/>
      <c r="J3" s="529"/>
      <c r="K3" s="477" t="s">
        <v>37</v>
      </c>
      <c r="L3" s="477" t="s">
        <v>191</v>
      </c>
      <c r="M3" s="477" t="s">
        <v>18</v>
      </c>
      <c r="N3" s="461" t="s">
        <v>19</v>
      </c>
      <c r="O3" s="516" t="s">
        <v>26</v>
      </c>
      <c r="P3" s="517"/>
      <c r="Q3" s="517"/>
      <c r="R3" s="517"/>
      <c r="S3" s="507" t="s">
        <v>192</v>
      </c>
      <c r="T3" s="504" t="s">
        <v>23</v>
      </c>
    </row>
    <row r="4" spans="1:20" ht="133.5" customHeight="1" thickBot="1">
      <c r="A4" s="523"/>
      <c r="B4" s="531"/>
      <c r="C4" s="519"/>
      <c r="D4" s="535"/>
      <c r="E4" s="535"/>
      <c r="F4" s="527"/>
      <c r="G4" s="515"/>
      <c r="H4" s="489"/>
      <c r="I4" s="514"/>
      <c r="J4" s="529"/>
      <c r="K4" s="492"/>
      <c r="L4" s="492"/>
      <c r="M4" s="492"/>
      <c r="N4" s="459"/>
      <c r="O4" s="25" t="s">
        <v>38</v>
      </c>
      <c r="P4" s="26" t="s">
        <v>186</v>
      </c>
      <c r="Q4" s="26" t="s">
        <v>187</v>
      </c>
      <c r="R4" s="27" t="s">
        <v>193</v>
      </c>
      <c r="S4" s="477"/>
      <c r="T4" s="461"/>
    </row>
    <row r="5" spans="1:20" ht="102" customHeight="1" thickBot="1">
      <c r="A5" s="63">
        <v>1</v>
      </c>
      <c r="B5" s="28">
        <v>1</v>
      </c>
      <c r="C5" s="167" t="s">
        <v>315</v>
      </c>
      <c r="D5" s="176" t="s">
        <v>292</v>
      </c>
      <c r="E5" s="176">
        <v>75088398</v>
      </c>
      <c r="F5" s="167" t="s">
        <v>293</v>
      </c>
      <c r="G5" s="163" t="s">
        <v>296</v>
      </c>
      <c r="H5" s="83" t="s">
        <v>46</v>
      </c>
      <c r="I5" s="83" t="s">
        <v>74</v>
      </c>
      <c r="J5" s="176" t="s">
        <v>113</v>
      </c>
      <c r="K5" s="177">
        <v>25000000</v>
      </c>
      <c r="L5" s="178">
        <f>+K5/100*85</f>
        <v>21250000</v>
      </c>
      <c r="M5" s="178">
        <v>2023</v>
      </c>
      <c r="N5" s="178">
        <v>2024</v>
      </c>
      <c r="O5" s="178" t="s">
        <v>250</v>
      </c>
      <c r="P5" s="178" t="s">
        <v>250</v>
      </c>
      <c r="Q5" s="178" t="s">
        <v>250</v>
      </c>
      <c r="R5" s="178" t="s">
        <v>250</v>
      </c>
      <c r="S5" s="178" t="s">
        <v>49</v>
      </c>
      <c r="T5" s="179" t="s">
        <v>146</v>
      </c>
    </row>
    <row r="6" spans="1:20" ht="163.19999999999999" customHeight="1">
      <c r="A6" s="64"/>
      <c r="B6" s="45">
        <v>2</v>
      </c>
      <c r="C6" s="429" t="s">
        <v>294</v>
      </c>
      <c r="D6" s="509" t="s">
        <v>76</v>
      </c>
      <c r="E6" s="511">
        <v>25390562</v>
      </c>
      <c r="F6" s="180" t="s">
        <v>295</v>
      </c>
      <c r="G6" s="173" t="s">
        <v>296</v>
      </c>
      <c r="H6" s="173" t="s">
        <v>46</v>
      </c>
      <c r="I6" s="173" t="s">
        <v>74</v>
      </c>
      <c r="J6" s="173" t="s">
        <v>297</v>
      </c>
      <c r="K6" s="172">
        <v>3000000</v>
      </c>
      <c r="L6" s="181">
        <f>K6*0.85</f>
        <v>2550000</v>
      </c>
      <c r="M6" s="46">
        <v>2022</v>
      </c>
      <c r="N6" s="46">
        <v>2027</v>
      </c>
      <c r="O6" s="46" t="s">
        <v>47</v>
      </c>
      <c r="P6" s="46" t="s">
        <v>47</v>
      </c>
      <c r="Q6" s="46" t="s">
        <v>47</v>
      </c>
      <c r="R6" s="46" t="s">
        <v>47</v>
      </c>
      <c r="S6" s="46" t="s">
        <v>298</v>
      </c>
      <c r="T6" s="47" t="s">
        <v>299</v>
      </c>
    </row>
    <row r="7" spans="1:20" ht="195.6" customHeight="1" thickBot="1">
      <c r="A7" s="65"/>
      <c r="B7" s="182">
        <v>3</v>
      </c>
      <c r="C7" s="508"/>
      <c r="D7" s="510"/>
      <c r="E7" s="512"/>
      <c r="F7" s="183" t="s">
        <v>300</v>
      </c>
      <c r="G7" s="57" t="s">
        <v>296</v>
      </c>
      <c r="H7" s="184" t="s">
        <v>46</v>
      </c>
      <c r="I7" s="184" t="s">
        <v>74</v>
      </c>
      <c r="J7" s="184" t="s">
        <v>301</v>
      </c>
      <c r="K7" s="112">
        <v>500000</v>
      </c>
      <c r="L7" s="185">
        <f>K7*0.85</f>
        <v>425000</v>
      </c>
      <c r="M7" s="186">
        <v>2022</v>
      </c>
      <c r="N7" s="186">
        <v>2027</v>
      </c>
      <c r="O7" s="186" t="s">
        <v>47</v>
      </c>
      <c r="P7" s="186" t="s">
        <v>47</v>
      </c>
      <c r="Q7" s="186" t="s">
        <v>47</v>
      </c>
      <c r="R7" s="186" t="s">
        <v>47</v>
      </c>
      <c r="S7" s="186" t="s">
        <v>298</v>
      </c>
      <c r="T7" s="187" t="s">
        <v>299</v>
      </c>
    </row>
    <row r="8" spans="1:20" ht="43.8" customHeight="1">
      <c r="A8" s="31"/>
      <c r="B8" s="31"/>
      <c r="C8" s="36"/>
      <c r="D8" s="36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5.8">
      <c r="A9" s="32"/>
      <c r="B9" s="35"/>
      <c r="C9" s="58" t="s">
        <v>356</v>
      </c>
      <c r="D9" s="59"/>
      <c r="E9" s="59"/>
      <c r="F9" s="59"/>
      <c r="G9" s="59"/>
      <c r="H9" s="59"/>
      <c r="I9" s="59"/>
      <c r="J9" s="59"/>
      <c r="K9" s="33"/>
      <c r="L9" s="33"/>
      <c r="M9" s="33"/>
      <c r="N9" s="32"/>
      <c r="O9" s="32"/>
      <c r="P9" s="32"/>
      <c r="Q9" s="32"/>
      <c r="R9" s="32"/>
      <c r="S9" s="32"/>
      <c r="T9" s="32"/>
    </row>
    <row r="10" spans="1:20" ht="43.8" customHeight="1">
      <c r="A10" s="32"/>
      <c r="B10" s="35"/>
      <c r="C10" s="58"/>
      <c r="D10" s="59"/>
      <c r="E10" s="59"/>
      <c r="F10" s="59"/>
      <c r="G10" s="59"/>
      <c r="H10" s="59"/>
      <c r="I10" s="59"/>
      <c r="J10" s="59"/>
      <c r="K10" s="33"/>
      <c r="L10" s="33"/>
      <c r="M10" s="175"/>
      <c r="N10" s="34"/>
      <c r="O10" s="34"/>
      <c r="P10" s="34"/>
      <c r="Q10" s="34"/>
      <c r="R10" s="32"/>
      <c r="S10" s="32"/>
      <c r="T10" s="32"/>
    </row>
    <row r="11" spans="1:20" ht="25.8">
      <c r="A11" s="32"/>
      <c r="B11" s="35"/>
      <c r="C11" s="58"/>
      <c r="D11" s="59"/>
      <c r="E11" s="59"/>
      <c r="F11" s="59"/>
      <c r="G11" s="59"/>
      <c r="H11" s="59"/>
      <c r="I11" s="59"/>
      <c r="J11" s="59"/>
      <c r="K11" s="33"/>
      <c r="L11" s="59"/>
      <c r="M11" s="59"/>
      <c r="N11" s="59"/>
      <c r="O11" s="59" t="s">
        <v>357</v>
      </c>
      <c r="P11" s="59"/>
      <c r="Q11" s="59"/>
      <c r="R11" s="62"/>
      <c r="S11" s="32"/>
      <c r="T11" s="32"/>
    </row>
    <row r="12" spans="1:20" ht="25.8">
      <c r="A12" s="32"/>
      <c r="B12" s="35"/>
      <c r="C12" s="58"/>
      <c r="D12" s="59"/>
      <c r="E12" s="59"/>
      <c r="F12" s="59"/>
      <c r="G12" s="59"/>
      <c r="H12" s="59"/>
      <c r="I12" s="59"/>
      <c r="J12" s="59"/>
      <c r="K12" s="33"/>
      <c r="L12" s="53"/>
      <c r="M12" s="53" t="s">
        <v>316</v>
      </c>
      <c r="N12" s="53"/>
      <c r="O12" s="53"/>
      <c r="P12" s="53"/>
      <c r="Q12" s="53"/>
      <c r="R12" s="53"/>
      <c r="T12" s="32"/>
    </row>
    <row r="13" spans="1:20" ht="25.8">
      <c r="A13" s="32"/>
      <c r="B13" s="35"/>
      <c r="C13" s="58"/>
      <c r="D13" s="59"/>
      <c r="E13" s="59"/>
      <c r="F13" s="59"/>
      <c r="G13" s="59"/>
      <c r="H13" s="59"/>
      <c r="I13" s="59"/>
      <c r="J13" s="59"/>
      <c r="K13" s="33"/>
      <c r="L13" s="53"/>
      <c r="M13" s="53"/>
      <c r="N13" s="53"/>
      <c r="O13" s="53"/>
      <c r="P13" s="53"/>
      <c r="Q13" s="53"/>
      <c r="R13" s="53"/>
      <c r="T13" s="32"/>
    </row>
    <row r="14" spans="1:20" ht="25.8">
      <c r="A14" s="32"/>
      <c r="B14" s="35"/>
      <c r="C14" s="58"/>
      <c r="D14" s="59"/>
      <c r="E14" s="59"/>
      <c r="F14" s="59"/>
      <c r="G14" s="59"/>
      <c r="H14" s="59"/>
      <c r="I14" s="59"/>
      <c r="J14" s="59"/>
      <c r="K14" s="33"/>
      <c r="L14" s="53"/>
      <c r="M14" s="53"/>
      <c r="N14" s="53"/>
      <c r="O14" s="53"/>
      <c r="P14" s="53"/>
      <c r="Q14" s="53"/>
      <c r="R14" s="53"/>
      <c r="T14" s="32"/>
    </row>
    <row r="15" spans="1:20" ht="25.8">
      <c r="A15" s="32"/>
      <c r="B15" s="35"/>
      <c r="C15" s="58"/>
      <c r="D15" s="59"/>
      <c r="E15" s="59"/>
      <c r="F15" s="59"/>
      <c r="G15" s="59"/>
      <c r="H15" s="59"/>
      <c r="I15" s="59"/>
      <c r="J15" s="59"/>
      <c r="K15" s="33"/>
      <c r="L15" s="53"/>
      <c r="M15" s="53"/>
      <c r="N15" s="53"/>
      <c r="O15" s="53"/>
      <c r="P15" s="53"/>
      <c r="Q15" s="53"/>
      <c r="R15" s="53"/>
      <c r="T15" s="32"/>
    </row>
    <row r="16" spans="1:20" ht="25.8">
      <c r="A16" s="32"/>
      <c r="B16" s="33"/>
      <c r="C16" s="36"/>
      <c r="D16" s="36"/>
      <c r="E16" s="33"/>
      <c r="F16" s="33"/>
      <c r="G16" s="33"/>
      <c r="H16" s="32"/>
      <c r="I16" s="32"/>
      <c r="J16" s="32"/>
      <c r="K16" s="32"/>
      <c r="L16" s="32"/>
      <c r="M16" s="33"/>
      <c r="N16" s="33"/>
      <c r="O16" s="33"/>
      <c r="P16" s="33"/>
      <c r="Q16" s="33"/>
      <c r="R16" s="33"/>
      <c r="S16" s="32"/>
      <c r="T16" s="32"/>
    </row>
    <row r="17" spans="1:20" ht="25.8">
      <c r="A17" s="32"/>
      <c r="B17" s="33"/>
      <c r="C17" s="36"/>
      <c r="D17" s="36"/>
      <c r="E17" s="33"/>
      <c r="F17" s="33"/>
      <c r="G17" s="33"/>
      <c r="H17" s="32"/>
      <c r="I17" s="32"/>
      <c r="J17" s="32"/>
      <c r="K17" s="32"/>
      <c r="L17" s="32"/>
      <c r="M17" s="33"/>
      <c r="N17" s="33"/>
      <c r="O17" s="33"/>
      <c r="P17" s="33"/>
      <c r="Q17" s="33"/>
      <c r="R17" s="33"/>
      <c r="S17" s="32"/>
      <c r="T17" s="32"/>
    </row>
    <row r="18" spans="1:20" ht="25.8">
      <c r="A18" s="32"/>
      <c r="B18" s="33"/>
      <c r="C18" s="36"/>
      <c r="D18" s="36"/>
      <c r="E18" s="33"/>
      <c r="F18" s="33"/>
      <c r="G18" s="33"/>
      <c r="H18" s="32"/>
      <c r="I18" s="32"/>
      <c r="J18" s="32"/>
      <c r="K18" s="32"/>
      <c r="L18" s="32"/>
      <c r="M18" s="33"/>
      <c r="N18" s="33"/>
      <c r="O18" s="33"/>
      <c r="P18" s="33"/>
      <c r="Q18" s="33"/>
      <c r="R18" s="33"/>
      <c r="S18" s="32"/>
      <c r="T18" s="32"/>
    </row>
    <row r="19" spans="1:20" ht="26.25" customHeight="1">
      <c r="A19" s="1" t="s">
        <v>39</v>
      </c>
      <c r="B19" s="1"/>
      <c r="J19" s="29"/>
    </row>
    <row r="20" spans="1:20" ht="35.25" customHeight="1">
      <c r="A20" s="1"/>
      <c r="B20" s="5"/>
    </row>
    <row r="21" spans="1:20" ht="15.9" customHeight="1"/>
    <row r="22" spans="1:20">
      <c r="B22" s="4"/>
    </row>
    <row r="23" spans="1:20">
      <c r="B23" s="4"/>
    </row>
    <row r="27" spans="1:20">
      <c r="A27" s="3" t="s">
        <v>29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20">
      <c r="A28" s="3" t="s">
        <v>30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20">
      <c r="A29" s="3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20">
      <c r="A30" s="3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20">
      <c r="A31" s="3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20">
      <c r="A32" s="3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>
      <c r="A33" s="3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>
      <c r="A34" s="3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>
      <c r="A35" s="3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>
      <c r="A36" s="3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ht="15.9" customHeight="1"/>
  </sheetData>
  <mergeCells count="26">
    <mergeCell ref="A1:T1"/>
    <mergeCell ref="A2:A4"/>
    <mergeCell ref="C2:E2"/>
    <mergeCell ref="F2:F4"/>
    <mergeCell ref="I2:I4"/>
    <mergeCell ref="J2:J4"/>
    <mergeCell ref="L3:L4"/>
    <mergeCell ref="B2:B4"/>
    <mergeCell ref="M2:N2"/>
    <mergeCell ref="O2:R2"/>
    <mergeCell ref="D3:D4"/>
    <mergeCell ref="E3:E4"/>
    <mergeCell ref="H2:H4"/>
    <mergeCell ref="N3:N4"/>
    <mergeCell ref="M3:M4"/>
    <mergeCell ref="K3:K4"/>
    <mergeCell ref="T3:T4"/>
    <mergeCell ref="K2:L2"/>
    <mergeCell ref="S3:S4"/>
    <mergeCell ref="C6:C7"/>
    <mergeCell ref="D6:D7"/>
    <mergeCell ref="E6:E7"/>
    <mergeCell ref="S2:T2"/>
    <mergeCell ref="G2:G4"/>
    <mergeCell ref="O3:R3"/>
    <mergeCell ref="C3:C4"/>
  </mergeCells>
  <phoneticPr fontId="0" type="noConversion"/>
  <pageMargins left="0.37" right="0.38" top="0.44" bottom="0.78740157499999996" header="0.3" footer="0.3"/>
  <pageSetup paperSize="8" scale="70" orientation="landscape" r:id="rId1"/>
  <headerFooter>
    <oddFooter>&amp;C&amp;20&amp;P/&amp;N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MŠ</vt:lpstr>
      <vt:lpstr>ZŠ</vt:lpstr>
      <vt:lpstr>zajmové, neformalní, cel</vt:lpstr>
      <vt:lpstr>'zajmové, neformalní, cel'!Oblast_tisku</vt:lpstr>
    </vt:vector>
  </TitlesOfParts>
  <Company>Ministerstvo školství, mládeže a tělovýchovy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Kamila Dvorská</cp:lastModifiedBy>
  <cp:revision/>
  <cp:lastPrinted>2023-03-07T09:29:40Z</cp:lastPrinted>
  <dcterms:created xsi:type="dcterms:W3CDTF">2020-07-22T07:46:04Z</dcterms:created>
  <dcterms:modified xsi:type="dcterms:W3CDTF">2023-03-07T09:41:00Z</dcterms:modified>
</cp:coreProperties>
</file>